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792" yWindow="828" windowWidth="14508" windowHeight="7212"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'3btab'!$B$1:$AL$52</definedName>
    <definedName name="_xlnm.Print_Area" localSheetId="6">'3ctab'!$B$1:$AL$35</definedName>
    <definedName name="_xlnm.Print_Area" localSheetId="7">'3dtab'!$B$1:$BV$43</definedName>
    <definedName name="_xlnm.Print_Area" localSheetId="8">'4atab'!$B$1:$AL$69</definedName>
    <definedName name="_xlnm.Print_Area" localSheetId="9">'4btab'!$B$1:$AL$29</definedName>
    <definedName name="_xlnm.Print_Area" localSheetId="10">'4ctab'!$B$1:$AL$28</definedName>
    <definedName name="_xlnm.Print_Area" localSheetId="11">'5atab'!$B$1:$AL$37</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'8tab'!$B$1:$N$52</definedName>
    <definedName name="_xlnm.Print_Area" localSheetId="20">'9atab'!$B$1:$AL$59</definedName>
    <definedName name="_xlnm.Print_Area" localSheetId="21">'9btab'!$B$1:$AL$55</definedName>
    <definedName name="_xlnm.Print_Area" localSheetId="22">'9ctab'!$B$1:$AL$48</definedName>
    <definedName name="_xlnm.Print_Area" localSheetId="1">Contents!$A$3:$B$29</definedName>
  </definedNames>
  <calcPr calcId="125725"/>
</workbook>
</file>

<file path=xl/calcChain.xml><?xml version="1.0" encoding="utf-8"?>
<calcChain xmlns="http://schemas.openxmlformats.org/spreadsheetml/2006/main">
  <c r="D5" i="33"/>
  <c r="C11" s="1"/>
  <c r="C3" i="45"/>
  <c r="O3" s="1"/>
  <c r="AA3" s="1"/>
  <c r="AM3" s="1"/>
  <c r="AY3" s="1"/>
  <c r="BK3" s="1"/>
  <c r="B2"/>
  <c r="C3" i="44"/>
  <c r="O3" s="1"/>
  <c r="AA3" s="1"/>
  <c r="AM3" s="1"/>
  <c r="AY3" s="1"/>
  <c r="BK3" s="1"/>
  <c r="B2"/>
  <c r="C3" i="43"/>
  <c r="O3" s="1"/>
  <c r="AA3" s="1"/>
  <c r="AM3" s="1"/>
  <c r="AY3" s="1"/>
  <c r="BK3" s="1"/>
  <c r="B2"/>
  <c r="B2" i="19"/>
  <c r="B2" i="37"/>
  <c r="B2" i="31"/>
  <c r="B2" i="17"/>
  <c r="B2" i="24"/>
  <c r="B2" i="25"/>
  <c r="B2" i="18"/>
  <c r="B2" i="20"/>
  <c r="B2" i="26"/>
  <c r="B2" i="15"/>
  <c r="B2" i="30"/>
  <c r="B2" i="35"/>
  <c r="B2" i="13"/>
  <c r="B2" i="42"/>
  <c r="B2" i="40"/>
  <c r="B2" i="38"/>
  <c r="B2" i="14"/>
  <c r="B2" i="39"/>
  <c r="C3" i="42"/>
  <c r="O3" s="1"/>
  <c r="AA3" s="1"/>
  <c r="AM3" s="1"/>
  <c r="AY3" s="1"/>
  <c r="BK3" s="1"/>
  <c r="C3" i="19"/>
  <c r="O3" s="1"/>
  <c r="AA3" s="1"/>
  <c r="AM3" s="1"/>
  <c r="AY3" s="1"/>
  <c r="BK3" s="1"/>
  <c r="C3" i="14"/>
  <c r="O3" s="1"/>
  <c r="AA3" s="1"/>
  <c r="AM3" s="1"/>
  <c r="AY3" s="1"/>
  <c r="BK3" s="1"/>
  <c r="C3" i="39"/>
  <c r="O3" s="1"/>
  <c r="AA3" s="1"/>
  <c r="AM3" s="1"/>
  <c r="AY3" s="1"/>
  <c r="BK3" s="1"/>
  <c r="C3" i="38"/>
  <c r="O3"/>
  <c r="AA3" s="1"/>
  <c r="AM3" s="1"/>
  <c r="AY3" s="1"/>
  <c r="BK3" s="1"/>
  <c r="C3" i="40"/>
  <c r="O3"/>
  <c r="AA3" s="1"/>
  <c r="AM3" s="1"/>
  <c r="AY3" s="1"/>
  <c r="BK3" s="1"/>
  <c r="C3" i="13"/>
  <c r="O3" s="1"/>
  <c r="AA3" s="1"/>
  <c r="AM3" s="1"/>
  <c r="AY3" s="1"/>
  <c r="BK3" s="1"/>
  <c r="C3" i="35"/>
  <c r="O3" s="1"/>
  <c r="AA3" s="1"/>
  <c r="AM3" s="1"/>
  <c r="AY3" s="1"/>
  <c r="BK3" s="1"/>
  <c r="C3" i="30"/>
  <c r="O3" s="1"/>
  <c r="AA3" s="1"/>
  <c r="AM3" s="1"/>
  <c r="AY3" s="1"/>
  <c r="BK3" s="1"/>
  <c r="C3" i="15"/>
  <c r="O3" s="1"/>
  <c r="AA3" s="1"/>
  <c r="AM3" s="1"/>
  <c r="AY3" s="1"/>
  <c r="BK3" s="1"/>
  <c r="C3" i="26"/>
  <c r="O3" s="1"/>
  <c r="AA3" s="1"/>
  <c r="AM3" s="1"/>
  <c r="AY3" s="1"/>
  <c r="BK3" s="1"/>
  <c r="C3" i="20"/>
  <c r="O3" s="1"/>
  <c r="AA3" s="1"/>
  <c r="AM3" s="1"/>
  <c r="AY3" s="1"/>
  <c r="BK3" s="1"/>
  <c r="C3" i="18"/>
  <c r="O3" s="1"/>
  <c r="AA3" s="1"/>
  <c r="AM3" s="1"/>
  <c r="AY3" s="1"/>
  <c r="BK3" s="1"/>
  <c r="C3" i="25"/>
  <c r="O3" s="1"/>
  <c r="AA3" s="1"/>
  <c r="AM3" s="1"/>
  <c r="AY3" s="1"/>
  <c r="BK3" s="1"/>
  <c r="C3" i="24"/>
  <c r="O3" s="1"/>
  <c r="AA3" s="1"/>
  <c r="AM3" s="1"/>
  <c r="AY3" s="1"/>
  <c r="BK3" s="1"/>
  <c r="C3" i="17"/>
  <c r="O3" s="1"/>
  <c r="AA3" s="1"/>
  <c r="AM3" s="1"/>
  <c r="AY3" s="1"/>
  <c r="BK3" s="1"/>
  <c r="C3" i="31"/>
  <c r="O3"/>
  <c r="AA3" s="1"/>
  <c r="AM3" s="1"/>
  <c r="AY3" s="1"/>
  <c r="BK3" s="1"/>
  <c r="C3" i="37"/>
  <c r="O3"/>
  <c r="AA3" s="1"/>
  <c r="AM3" s="1"/>
  <c r="AY3" s="1"/>
  <c r="BK3" s="1"/>
  <c r="B6" i="41"/>
  <c r="D11" i="33" l="1"/>
  <c r="O11"/>
  <c r="E11" l="1"/>
  <c r="P11"/>
  <c r="AA11"/>
  <c r="F11" l="1"/>
  <c r="AM11"/>
  <c r="AB11"/>
  <c r="Q11"/>
  <c r="R11" l="1"/>
  <c r="AC11"/>
  <c r="G11"/>
  <c r="AY11"/>
  <c r="AN11"/>
  <c r="AO11" l="1"/>
  <c r="AD11"/>
  <c r="AZ11"/>
  <c r="BK11"/>
  <c r="H11"/>
  <c r="S11"/>
  <c r="T11" l="1"/>
  <c r="BA11"/>
  <c r="AP11"/>
  <c r="I11"/>
  <c r="BL11"/>
  <c r="AE11"/>
  <c r="BM11" l="1"/>
  <c r="AQ11"/>
  <c r="U11"/>
  <c r="AF11"/>
  <c r="J11"/>
  <c r="BB11"/>
  <c r="BC11" l="1"/>
  <c r="K11"/>
  <c r="AG11"/>
  <c r="V11"/>
  <c r="AR11"/>
  <c r="BN11"/>
  <c r="AH11" l="1"/>
  <c r="L11"/>
  <c r="BO11"/>
  <c r="AS11"/>
  <c r="W11"/>
  <c r="BD11"/>
  <c r="BE11" l="1"/>
  <c r="BP11"/>
  <c r="M11"/>
  <c r="AI11"/>
  <c r="X11"/>
  <c r="AT11"/>
  <c r="AU11" l="1"/>
  <c r="Y11"/>
  <c r="BQ11"/>
  <c r="AJ11"/>
  <c r="N11"/>
  <c r="BF11"/>
  <c r="AK11" l="1"/>
  <c r="Z11"/>
  <c r="AV11"/>
  <c r="BG11"/>
  <c r="BR11"/>
  <c r="BS11" l="1"/>
  <c r="BH11"/>
  <c r="AL11"/>
  <c r="AW11"/>
  <c r="AX11" l="1"/>
  <c r="BT11"/>
  <c r="BI11"/>
  <c r="BJ11" l="1"/>
  <c r="BU11"/>
  <c r="BV11" l="1"/>
</calcChain>
</file>

<file path=xl/sharedStrings.xml><?xml version="1.0" encoding="utf-8"?>
<sst xmlns="http://schemas.openxmlformats.org/spreadsheetml/2006/main" count="3434" uniqueCount="1263">
  <si>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</si>
  <si>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</si>
  <si>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</si>
  <si>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</si>
  <si>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Projections:</t>
    </r>
    <r>
      <rPr>
        <sz val="8"/>
        <rFont val="Arial"/>
        <family val="2"/>
      </rPr>
      <t xml:space="preserve"> Macroeconomic projections are based on the Global Insight Model of the U.S. Economy and Regional Economic Information and simulation of the EIA Regional Short-Term Energy Model.</t>
    </r>
  </si>
  <si>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</si>
  <si>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</si>
  <si>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</si>
  <si>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</si>
  <si>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</si>
  <si>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</si>
  <si>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</si>
  <si>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</si>
  <si>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</si>
  <si>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</si>
  <si>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</si>
  <si>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</si>
  <si>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</si>
  <si>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</si>
  <si>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</si>
  <si>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</si>
  <si>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</si>
  <si>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</si>
  <si>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</si>
  <si>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</si>
  <si>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</si>
  <si>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</si>
  <si>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</si>
  <si>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</si>
  <si>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</si>
  <si>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</si>
  <si>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</si>
  <si>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</si>
  <si>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</si>
  <si>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</si>
  <si>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</si>
  <si>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</si>
  <si>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</si>
  <si>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</si>
  <si>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</si>
  <si>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</si>
  <si>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</si>
  <si>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</si>
  <si>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</si>
  <si>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</si>
  <si>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</si>
  <si>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</si>
  <si>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</si>
  <si>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</si>
  <si>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</si>
  <si>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</si>
  <si>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</si>
  <si>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</si>
  <si>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</si>
  <si>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</si>
  <si>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</si>
  <si>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</si>
  <si>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</si>
  <si>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</si>
  <si>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</si>
  <si>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</si>
  <si>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</si>
  <si>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</si>
  <si>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</si>
  <si>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</si>
  <si>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</si>
  <si>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</si>
  <si>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</si>
  <si>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</si>
  <si>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</si>
  <si>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</si>
  <si>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</si>
  <si>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</si>
  <si>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</si>
  <si>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</si>
  <si>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</si>
  <si>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</si>
  <si>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</si>
  <si>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</si>
  <si>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</si>
  <si>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</si>
  <si>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</si>
  <si>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</si>
  <si>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</si>
  <si>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</si>
  <si>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</si>
  <si>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</si>
  <si>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</si>
  <si>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</si>
  <si>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</si>
  <si>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</si>
  <si>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</si>
  <si>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</si>
  <si>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</si>
  <si>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</si>
  <si>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</si>
  <si>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</si>
  <si>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</si>
  <si>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</si>
  <si>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</si>
  <si>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</si>
  <si>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</si>
  <si>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</si>
  <si>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</si>
  <si>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</si>
  <si>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</si>
  <si>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</si>
  <si>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</si>
  <si>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</si>
  <si>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</si>
  <si>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</si>
  <si>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</si>
  <si>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</si>
  <si>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</si>
  <si>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</si>
  <si>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</si>
  <si>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</si>
  <si>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</si>
  <si>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</si>
  <si>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</si>
  <si>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</si>
  <si>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</si>
  <si>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</si>
  <si>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</si>
  <si>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</si>
  <si>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</si>
  <si>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</si>
  <si>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Other Oils (a)</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</si>
  <si>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</si>
  <si>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</si>
  <si>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</si>
  <si>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</si>
  <si>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</si>
  <si>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</si>
  <si>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</si>
  <si>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</si>
  <si>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</si>
  <si>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</si>
  <si>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</si>
  <si>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Other Oils (f)</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</si>
  <si>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</si>
  <si>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</si>
  <si>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</si>
  <si>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</si>
  <si>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</si>
  <si>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</si>
  <si>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</si>
  <si>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</si>
  <si>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</si>
  <si>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</si>
  <si>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</si>
  <si>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</si>
  <si>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</si>
  <si>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</si>
  <si>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</si>
  <si>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</si>
  <si>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</si>
  <si>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</si>
  <si>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</si>
  <si>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</si>
  <si>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</si>
  <si>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</si>
  <si>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</si>
  <si>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</si>
  <si>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</si>
  <si>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</si>
  <si>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</si>
  <si>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</si>
  <si>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</si>
  <si>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</si>
  <si>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</si>
  <si>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</si>
  <si>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</si>
  <si>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</si>
  <si>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</si>
  <si>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</si>
  <si>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</si>
  <si>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</si>
  <si>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</si>
  <si>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</si>
  <si>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</si>
  <si>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</si>
  <si>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</si>
  <si>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</si>
  <si>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</si>
  <si>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</si>
  <si>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</si>
  <si>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</si>
  <si>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</si>
  <si>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</si>
  <si>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</si>
  <si>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</si>
  <si>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</si>
  <si>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</si>
  <si>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</si>
  <si>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</si>
  <si>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</si>
  <si>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</si>
  <si>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</si>
  <si>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</si>
  <si>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</si>
  <si>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LGNIPUS</t>
  </si>
  <si>
    <t xml:space="preserve">         Unfinished Oils</t>
  </si>
  <si>
    <t xml:space="preserve">         Liquefied Petroleum Gas</t>
  </si>
  <si>
    <t>PPNIPUS</t>
  </si>
  <si>
    <t xml:space="preserve">         Pentanes Plus</t>
  </si>
  <si>
    <t>Natural gas Henry Hub spot price from Reuter's News Service (http://www.reuters.com).</t>
  </si>
  <si>
    <t xml:space="preserve">         Other HC/Oxygenates</t>
  </si>
  <si>
    <t>OHNIPUS</t>
  </si>
  <si>
    <t>PSNIPUS</t>
  </si>
  <si>
    <t xml:space="preserve">         Other Oils (f)</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</si>
  <si>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</si>
  <si>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</si>
  <si>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</si>
  <si>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</si>
  <si>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</si>
  <si>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</si>
  <si>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</si>
  <si>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</si>
  <si>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</si>
  <si>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</si>
  <si>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</si>
  <si>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</si>
  <si>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</si>
  <si>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</si>
  <si>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</si>
  <si>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</si>
  <si>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</si>
  <si>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</si>
  <si>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</si>
  <si>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</si>
  <si>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</si>
  <si>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</si>
  <si>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</si>
  <si>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</si>
  <si>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</si>
  <si>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</si>
  <si>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</si>
  <si>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</si>
  <si>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</si>
  <si>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</si>
  <si>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</si>
  <si>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</si>
  <si>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</si>
  <si>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</si>
  <si>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</si>
  <si>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</si>
  <si>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</si>
  <si>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</si>
  <si>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</si>
  <si>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</si>
  <si>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</si>
  <si>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</si>
  <si>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</si>
  <si>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</si>
  <si>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</si>
  <si>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</si>
  <si>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Manufacturing</t>
  </si>
  <si>
    <t xml:space="preserve">Food </t>
  </si>
  <si>
    <t xml:space="preserve">Paper </t>
  </si>
  <si>
    <t>Chemicals</t>
  </si>
  <si>
    <t>Primary Metals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</si>
  <si>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</si>
  <si>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</si>
  <si>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</si>
  <si>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</si>
  <si>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</si>
  <si>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</si>
  <si>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</si>
  <si>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</si>
  <si>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</si>
  <si>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</si>
  <si>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</si>
  <si>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</si>
  <si>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</si>
  <si>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</si>
  <si>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</si>
  <si>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</si>
  <si>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</si>
  <si>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</si>
  <si>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</si>
  <si>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</si>
  <si>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</si>
  <si>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</si>
  <si>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</si>
  <si>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</si>
  <si>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</si>
  <si>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</si>
  <si>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</si>
  <si>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</si>
  <si>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</si>
  <si>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</si>
  <si>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</si>
  <si>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</si>
  <si>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</si>
  <si>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</si>
  <si>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</si>
  <si>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</si>
  <si>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</si>
  <si>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</si>
  <si>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</si>
  <si>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</si>
  <si>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</si>
  <si>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</si>
  <si>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</si>
  <si>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</si>
  <si>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</si>
  <si>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</si>
  <si>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</si>
  <si>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</si>
  <si>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</si>
  <si>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</si>
  <si>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</si>
  <si>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</si>
  <si>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</si>
  <si>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</si>
  <si>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</si>
  <si>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</si>
  <si>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</si>
  <si>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</si>
  <si>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</si>
  <si>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</si>
  <si>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</si>
  <si>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</si>
  <si>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</si>
  <si>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</si>
  <si>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</si>
  <si>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</si>
  <si>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</si>
  <si>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</si>
  <si>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</si>
  <si>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</si>
  <si>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</si>
  <si>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</si>
  <si>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</si>
  <si>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</si>
  <si>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</si>
  <si>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</si>
  <si>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</si>
  <si>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</si>
  <si>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</si>
  <si>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</si>
  <si>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</si>
  <si>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</si>
  <si>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</si>
  <si>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</si>
  <si>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</si>
  <si>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</si>
  <si>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</si>
  <si>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</si>
  <si>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</si>
  <si>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</si>
  <si>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</si>
  <si>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</si>
  <si>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</si>
  <si>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</si>
  <si>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</si>
  <si>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</si>
  <si>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</si>
  <si>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</si>
  <si>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</si>
  <si>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</si>
  <si>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</si>
  <si>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</si>
  <si>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</si>
  <si>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</si>
  <si>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</si>
  <si>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</si>
  <si>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</si>
  <si>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</si>
  <si>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</si>
  <si>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</si>
  <si>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</si>
  <si>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</si>
  <si>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</si>
  <si>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</si>
  <si>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</si>
  <si>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</si>
  <si>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</si>
  <si>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</si>
  <si>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</si>
  <si>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</si>
  <si>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</si>
  <si>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</si>
  <si>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</si>
  <si>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</si>
  <si>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</si>
  <si>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</si>
  <si>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</si>
  <si>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</si>
  <si>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</si>
  <si>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</si>
  <si>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</si>
  <si>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</si>
  <si>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</si>
  <si>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</si>
  <si>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</si>
  <si>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</si>
  <si>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</si>
  <si>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</si>
  <si>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</si>
  <si>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</si>
  <si>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</si>
  <si>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</si>
  <si>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</si>
  <si>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</si>
  <si>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</si>
  <si>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</si>
  <si>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</si>
  <si>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</si>
  <si>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</si>
  <si>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</si>
  <si>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</si>
  <si>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</si>
  <si>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</si>
  <si>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</si>
  <si>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</si>
  <si>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</si>
  <si>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</si>
  <si>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</si>
  <si>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</si>
  <si>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</si>
  <si>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</si>
  <si>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</si>
  <si>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</si>
  <si>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</si>
  <si>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</si>
  <si>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</si>
  <si>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</si>
  <si>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</si>
  <si>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</si>
  <si>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</si>
  <si>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</si>
  <si>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</si>
  <si>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</si>
  <si>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</si>
  <si>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</si>
  <si>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</si>
  <si>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</si>
  <si>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</si>
  <si>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</si>
  <si>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</si>
  <si>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</si>
  <si>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</si>
  <si>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</si>
  <si>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</si>
  <si>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</si>
  <si>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</si>
  <si>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</si>
  <si>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</si>
  <si>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</si>
  <si>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</si>
  <si>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</si>
  <si>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</si>
  <si>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</si>
  <si>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</si>
  <si>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</si>
  <si>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</si>
  <si>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</si>
  <si>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</si>
  <si>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</si>
  <si>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</si>
  <si>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</si>
  <si>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</si>
  <si>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</si>
  <si>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</si>
  <si>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</si>
  <si>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</si>
  <si>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</si>
  <si>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</si>
  <si>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</si>
  <si>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</si>
  <si>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</si>
  <si>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</si>
  <si>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</si>
  <si>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</si>
  <si>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</si>
  <si>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</si>
  <si>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</si>
  <si>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</si>
  <si>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</si>
  <si>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r>
      <rPr>
        <b/>
        <sz val="8"/>
        <color indexed="8"/>
        <rFont val="Arial"/>
        <family val="2"/>
      </rPr>
      <t>Projections</t>
    </r>
    <r>
      <rPr>
        <sz val="8"/>
        <color indexed="8"/>
        <rFont val="Arial"/>
        <family val="2"/>
      </rPr>
      <t xml:space="preserve">: </t>
    </r>
    <r>
      <rPr>
        <sz val="8"/>
        <rFont val="Arial"/>
        <family val="2"/>
      </rPr>
      <t xml:space="preserve">Generated by simulation of the EIA </t>
    </r>
    <r>
      <rPr>
        <i/>
        <sz val="8"/>
        <rFont val="Arial"/>
        <family val="2"/>
      </rPr>
      <t>Short-Term Energy Outlook</t>
    </r>
    <r>
      <rPr>
        <sz val="8"/>
        <rFont val="Arial"/>
        <family val="2"/>
      </rPr>
      <t xml:space="preserve"> model.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</si>
  <si>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</si>
  <si>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</si>
  <si>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</si>
  <si>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</si>
  <si>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</si>
  <si>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</si>
  <si>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</si>
  <si>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</si>
  <si>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</si>
  <si>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</si>
  <si>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</si>
  <si>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</si>
  <si>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</si>
  <si>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</si>
  <si>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</si>
  <si>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</si>
  <si>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</si>
  <si>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</si>
  <si>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</si>
  <si>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</si>
  <si>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</si>
  <si>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</si>
  <si>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</si>
  <si>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</si>
  <si>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</si>
  <si>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</si>
  <si>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</si>
  <si>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</si>
  <si>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</si>
  <si>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</si>
  <si>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</si>
  <si>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</si>
  <si>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</si>
  <si>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</si>
  <si>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</si>
  <si>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</si>
  <si>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</si>
  <si>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</si>
  <si>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</si>
  <si>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</si>
  <si>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</si>
  <si>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</si>
  <si>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</si>
  <si>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</si>
  <si>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</si>
  <si>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</si>
  <si>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</si>
  <si>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</si>
  <si>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</si>
  <si>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</si>
  <si>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</si>
  <si>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</si>
  <si>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</si>
  <si>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</si>
  <si>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</si>
  <si>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</si>
  <si>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</si>
  <si>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</si>
  <si>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</si>
  <si>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</si>
  <si>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r>
      <t xml:space="preserve">Projections: </t>
    </r>
    <r>
      <rPr>
        <sz val="8"/>
        <rFont val="Arial"/>
        <family val="2"/>
      </rPr>
      <t>Generated by simulation of the EIA Regional Short-Term Energy Model.</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</si>
  <si>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</si>
  <si>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</si>
  <si>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</si>
  <si>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</si>
  <si>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</si>
  <si>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</si>
  <si>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</si>
  <si>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</si>
  <si>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</si>
  <si>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</si>
  <si>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</si>
  <si>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</si>
  <si>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</si>
  <si>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</si>
  <si>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</si>
  <si>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</si>
  <si>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</si>
  <si>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</si>
  <si>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</si>
  <si>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</si>
  <si>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</si>
  <si>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</si>
  <si>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</si>
  <si>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</si>
  <si>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</si>
  <si>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</si>
  <si>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</si>
  <si>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</si>
  <si>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</si>
  <si>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</si>
  <si>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</si>
  <si>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</si>
  <si>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</si>
  <si>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</si>
  <si>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</si>
  <si>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</si>
  <si>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</si>
  <si>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Natural Gas Liquids Production</t>
  </si>
  <si>
    <t xml:space="preserve">   Total Supply</t>
  </si>
  <si>
    <t xml:space="preserve">      Pentanes Plus</t>
  </si>
  <si>
    <t xml:space="preserve">      Liquefied Petroleum Gas</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</si>
  <si>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</si>
  <si>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</si>
  <si>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</si>
  <si>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</si>
  <si>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</si>
  <si>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</si>
  <si>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</si>
  <si>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</si>
  <si>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</si>
  <si>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Heating Oil Reserve</t>
  </si>
  <si>
    <t xml:space="preserve">   Crude OIl</t>
  </si>
  <si>
    <t xml:space="preserve">   Pentanes Plus</t>
  </si>
  <si>
    <t xml:space="preserve">   Liquefied Petroleum Gas</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</si>
  <si>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</si>
  <si>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</si>
  <si>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</si>
  <si>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</si>
  <si>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</si>
  <si>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</si>
  <si>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</si>
  <si>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</si>
  <si>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</si>
  <si>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</si>
  <si>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</si>
  <si>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</si>
  <si>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</si>
  <si>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</si>
  <si>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</si>
  <si>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</si>
  <si>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</si>
  <si>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</si>
  <si>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Gross Imports</t>
  </si>
  <si>
    <t xml:space="preserve">      Pipeline</t>
  </si>
  <si>
    <t xml:space="preserve">      LNG</t>
  </si>
  <si>
    <t xml:space="preserve">   Gross Exports</t>
  </si>
  <si>
    <t xml:space="preserve">   Net Imports</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</si>
  <si>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</si>
  <si>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</si>
  <si>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</si>
  <si>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</si>
  <si>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</si>
  <si>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</si>
  <si>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</si>
  <si>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</si>
  <si>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</si>
  <si>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</si>
  <si>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</si>
  <si>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</si>
  <si>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</si>
  <si>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</si>
  <si>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</si>
  <si>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</si>
  <si>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</si>
  <si>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</si>
  <si>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</si>
  <si>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</si>
  <si>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</si>
  <si>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</si>
  <si>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</si>
  <si>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</si>
  <si>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</si>
  <si>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</si>
  <si>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</si>
  <si>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</si>
  <si>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</si>
  <si>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</si>
  <si>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</si>
  <si>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</si>
  <si>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</si>
  <si>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</si>
  <si>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</si>
  <si>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</si>
  <si>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</si>
  <si>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</si>
  <si>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</si>
  <si>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</si>
  <si>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</si>
  <si>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</si>
  <si>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</si>
  <si>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</si>
  <si>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</si>
  <si>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</si>
  <si>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</si>
  <si>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</si>
  <si>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</si>
  <si>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</si>
  <si>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</si>
  <si>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</si>
  <si>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</si>
  <si>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</si>
  <si>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</si>
  <si>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</si>
  <si>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</si>
  <si>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</si>
  <si>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</si>
  <si>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</si>
  <si>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</si>
  <si>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</si>
  <si>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</si>
  <si>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</si>
  <si>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</si>
  <si>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</si>
  <si>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</si>
  <si>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</si>
  <si>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</si>
  <si>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</si>
  <si>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</si>
  <si>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</si>
  <si>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</si>
  <si>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</si>
  <si>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</si>
  <si>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</si>
  <si>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</si>
  <si>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</si>
  <si>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</si>
  <si>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</si>
  <si>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</si>
  <si>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</si>
  <si>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</si>
  <si>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</si>
  <si>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</si>
  <si>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</si>
  <si>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</si>
  <si>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</si>
  <si>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</si>
  <si>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</si>
  <si>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</si>
  <si>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</si>
  <si>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</si>
  <si>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</si>
  <si>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</si>
  <si>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</si>
  <si>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</si>
  <si>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</si>
  <si>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DFSQPUS</t>
  </si>
  <si>
    <t>RAIMUUS</t>
  </si>
  <si>
    <t>WTIPUUS</t>
  </si>
  <si>
    <t>MGEIAUS</t>
  </si>
  <si>
    <t>DSRTUUS</t>
  </si>
  <si>
    <t>D2WHUUS</t>
  </si>
  <si>
    <t>RFTCUUS</t>
  </si>
  <si>
    <t>CLEUDUS</t>
  </si>
  <si>
    <t>RFEUDUS</t>
  </si>
  <si>
    <t>NGEUDUS</t>
  </si>
  <si>
    <t>NGRCUUS</t>
  </si>
  <si>
    <t>ESRCUUS</t>
  </si>
  <si>
    <t>NGPRPUS</t>
  </si>
  <si>
    <t>Former Soviet Union (FSU)</t>
  </si>
  <si>
    <t>Other FSU</t>
  </si>
  <si>
    <t>NGIMPUS</t>
  </si>
  <si>
    <t>Table 3b. Non-OPEC Crude Oil and Liquid Fuels Supply</t>
  </si>
  <si>
    <t>Table 3d. World Liquid Fuels Consumption</t>
  </si>
  <si>
    <t>Table 4a.  U.S. Crude Oil and Liquid Fuels Supply, Consumption, and Inventories</t>
  </si>
  <si>
    <t>Liquid Fuels</t>
  </si>
  <si>
    <r>
      <t xml:space="preserve">Liquid Fuels </t>
    </r>
    <r>
      <rPr>
        <sz val="8"/>
        <color indexed="8"/>
        <rFont val="Arial"/>
        <family val="2"/>
      </rPr>
      <t>(cents per gallon)</t>
    </r>
  </si>
  <si>
    <t>Table 3b. Non-OPEC Crude Oil and Liquid Fuels Supply  (million barrels per day)</t>
  </si>
  <si>
    <t>Table 3d. World Liquid Fuels Consumption (million barrels per day)</t>
  </si>
  <si>
    <t>Total OECD Liquid Fuels Consumption</t>
  </si>
  <si>
    <t>Total non-OECD Liquid Fuels Consumption</t>
  </si>
  <si>
    <t>Total World Liquid Fuels Consumption</t>
  </si>
  <si>
    <t xml:space="preserve">   Finished Liquid Fuels</t>
  </si>
  <si>
    <t xml:space="preserve">Total Liquid Fuels Net Imports   </t>
  </si>
  <si>
    <t>NGIMPUS_PIPE</t>
  </si>
  <si>
    <t>NGIMPUS_LNG</t>
  </si>
  <si>
    <t>NGEXPUS</t>
  </si>
  <si>
    <t>NGNIPUS</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</si>
  <si>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</si>
  <si>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</si>
  <si>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</si>
  <si>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</si>
  <si>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</si>
  <si>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</si>
  <si>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</si>
  <si>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</si>
  <si>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</si>
  <si>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</si>
  <si>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</si>
  <si>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</si>
  <si>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</si>
  <si>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</si>
  <si>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</si>
  <si>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</si>
  <si>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</si>
  <si>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</si>
  <si>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</si>
  <si>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</si>
  <si>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</si>
  <si>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</si>
  <si>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</si>
  <si>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</si>
  <si>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</si>
  <si>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</si>
  <si>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</si>
  <si>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</si>
  <si>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</si>
  <si>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</si>
  <si>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</si>
  <si>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</si>
  <si>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</si>
  <si>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</si>
  <si>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</si>
  <si>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</si>
  <si>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</si>
  <si>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</si>
  <si>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</si>
  <si>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</si>
  <si>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</si>
  <si>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</si>
  <si>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</si>
  <si>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</si>
  <si>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</si>
  <si>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</si>
  <si>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</si>
  <si>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</si>
  <si>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</si>
  <si>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</si>
  <si>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</si>
  <si>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</si>
  <si>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</si>
  <si>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</si>
  <si>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Commercial Employment</t>
  </si>
  <si>
    <t>EMCMPUS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</si>
  <si>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</si>
  <si>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</si>
  <si>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</si>
  <si>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</si>
  <si>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</si>
  <si>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</si>
  <si>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</si>
  <si>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</si>
  <si>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</si>
  <si>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</si>
  <si>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</si>
  <si>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</si>
  <si>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</si>
  <si>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</si>
  <si>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</si>
  <si>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</si>
  <si>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</si>
  <si>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</si>
  <si>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</si>
  <si>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</si>
  <si>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</si>
  <si>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</si>
  <si>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</si>
  <si>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</si>
  <si>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</si>
  <si>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</si>
  <si>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</si>
  <si>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</si>
  <si>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</si>
  <si>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</si>
  <si>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</si>
  <si>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</si>
  <si>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</si>
  <si>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</si>
  <si>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</si>
  <si>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</si>
  <si>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</si>
  <si>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</si>
  <si>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</si>
  <si>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</si>
  <si>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</si>
  <si>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</si>
  <si>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</si>
  <si>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</si>
  <si>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</si>
  <si>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</si>
  <si>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</si>
  <si>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</si>
  <si>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</si>
  <si>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</si>
  <si>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</si>
  <si>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</si>
  <si>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</si>
  <si>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</si>
  <si>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</si>
  <si>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</si>
  <si>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</si>
  <si>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</si>
  <si>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</si>
  <si>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</si>
  <si>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</si>
  <si>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</si>
  <si>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</si>
  <si>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</si>
  <si>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</si>
  <si>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</si>
  <si>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</si>
  <si>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</si>
  <si>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</si>
  <si>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</si>
  <si>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</si>
  <si>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</si>
  <si>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</si>
  <si>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</si>
  <si>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</si>
  <si>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</si>
  <si>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</si>
  <si>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</si>
  <si>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</si>
  <si>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</si>
  <si>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</si>
  <si>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</si>
  <si>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</si>
  <si>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</si>
  <si>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</si>
  <si>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</si>
  <si>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</si>
  <si>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</si>
  <si>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</si>
  <si>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</si>
  <si>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</si>
  <si>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</si>
  <si>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</si>
  <si>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</si>
  <si>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</si>
  <si>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</si>
  <si>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</si>
  <si>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</si>
  <si>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</si>
  <si>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</si>
  <si>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</si>
  <si>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</si>
  <si>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</si>
  <si>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</si>
  <si>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</si>
  <si>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</si>
  <si>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</si>
  <si>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</si>
  <si>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</si>
  <si>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</si>
  <si>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</si>
  <si>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</si>
  <si>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</si>
  <si>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</si>
  <si>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</si>
  <si>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</si>
  <si>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</si>
  <si>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</si>
  <si>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</si>
  <si>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</si>
  <si>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</si>
  <si>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</si>
  <si>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</si>
  <si>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</si>
  <si>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</si>
  <si>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</si>
  <si>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</si>
  <si>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</si>
  <si>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</si>
  <si>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</si>
  <si>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</si>
  <si>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</si>
  <si>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</si>
  <si>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</si>
  <si>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</si>
  <si>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</si>
  <si>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</si>
  <si>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</si>
  <si>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</si>
  <si>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</si>
  <si>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</si>
  <si>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</si>
  <si>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</si>
  <si>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</si>
  <si>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</si>
  <si>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</si>
  <si>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</si>
  <si>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</si>
  <si>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</si>
  <si>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</si>
  <si>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</si>
  <si>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</si>
  <si>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</si>
  <si>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</si>
  <si>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</si>
  <si>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</si>
  <si>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</si>
  <si>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</si>
  <si>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</si>
  <si>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Former Soviet Union</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</si>
  <si>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</si>
  <si>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</si>
  <si>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</si>
  <si>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</si>
  <si>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</si>
  <si>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</si>
  <si>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</si>
  <si>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</si>
  <si>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</si>
  <si>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</si>
  <si>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</si>
  <si>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</si>
  <si>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</si>
  <si>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</si>
  <si>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</si>
  <si>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</si>
  <si>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</si>
  <si>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</si>
  <si>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</si>
  <si>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</si>
  <si>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</si>
  <si>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</si>
  <si>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</si>
  <si>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</si>
  <si>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</si>
  <si>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</si>
  <si>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</si>
  <si>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</si>
  <si>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</si>
  <si>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</si>
  <si>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</si>
  <si>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</si>
  <si>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</si>
  <si>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</si>
  <si>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</si>
  <si>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</si>
  <si>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</si>
  <si>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</si>
  <si>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</si>
  <si>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</si>
  <si>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</si>
  <si>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</si>
  <si>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</si>
  <si>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</si>
  <si>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</si>
  <si>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</si>
  <si>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</si>
  <si>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</si>
  <si>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</si>
  <si>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</si>
  <si>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</si>
  <si>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</si>
  <si>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</si>
  <si>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</si>
  <si>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</si>
  <si>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</si>
  <si>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</si>
  <si>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</si>
  <si>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</si>
  <si>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</si>
  <si>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</si>
  <si>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</si>
  <si>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</si>
  <si>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</si>
  <si>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</si>
  <si>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 xml:space="preserve">   Natural Gas Liquids and Other Liquids</t>
  </si>
  <si>
    <t>Real Gross State Product (Billion $2005)</t>
  </si>
  <si>
    <t>Real Personal Income (Billion $2005)</t>
  </si>
  <si>
    <t>PPTCPUS</t>
  </si>
  <si>
    <t>LGTCPUS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</si>
  <si>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</si>
  <si>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</si>
  <si>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</si>
  <si>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</si>
  <si>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</si>
  <si>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</si>
  <si>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</si>
  <si>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</si>
  <si>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</si>
  <si>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</si>
  <si>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LGPSPUS</t>
  </si>
  <si>
    <t>OHPSPUS</t>
  </si>
  <si>
    <t>PSPSPUS</t>
  </si>
  <si>
    <t>AAAA_DATEX or AAAA_YEAR</t>
  </si>
  <si>
    <t>HVECBUS</t>
  </si>
  <si>
    <t>SOECBUS</t>
  </si>
  <si>
    <t>PPRIPUS</t>
  </si>
  <si>
    <t>LGRIPUS</t>
  </si>
  <si>
    <t>UORIPUS</t>
  </si>
  <si>
    <t>MBRIPUS</t>
  </si>
  <si>
    <t>ABRIPUS</t>
  </si>
  <si>
    <t>PARIPUS</t>
  </si>
  <si>
    <t>LGROPUS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</si>
  <si>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</si>
  <si>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</si>
  <si>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</si>
  <si>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</si>
  <si>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</si>
  <si>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</si>
  <si>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</si>
  <si>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</si>
  <si>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</si>
  <si>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</si>
  <si>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</si>
  <si>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</si>
  <si>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</si>
  <si>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</si>
  <si>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</si>
  <si>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</si>
  <si>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</si>
  <si>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</si>
  <si>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</si>
  <si>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</si>
  <si>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</si>
  <si>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</si>
  <si>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</si>
  <si>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</si>
  <si>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</si>
  <si>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</si>
  <si>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</si>
  <si>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</si>
  <si>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</si>
  <si>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</si>
  <si>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</si>
  <si>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</si>
  <si>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</si>
  <si>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</si>
  <si>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</si>
  <si>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</si>
  <si>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</si>
  <si>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</si>
  <si>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</si>
  <si>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</si>
  <si>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</si>
  <si>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</si>
  <si>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</si>
  <si>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</si>
  <si>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</si>
  <si>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</si>
  <si>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</si>
  <si>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</si>
  <si>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</si>
  <si>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</si>
  <si>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</si>
  <si>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</si>
  <si>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</si>
  <si>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</si>
  <si>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</si>
  <si>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</si>
  <si>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</si>
  <si>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</si>
  <si>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</si>
  <si>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</si>
  <si>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</si>
  <si>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</si>
  <si>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</si>
  <si>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</si>
  <si>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</si>
  <si>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</si>
  <si>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</si>
  <si>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</si>
  <si>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</si>
  <si>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</si>
  <si>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</si>
  <si>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</si>
  <si>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</si>
  <si>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</si>
  <si>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</si>
  <si>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</si>
  <si>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</si>
  <si>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</si>
  <si>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</si>
  <si>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</si>
  <si>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</si>
  <si>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</si>
  <si>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</si>
  <si>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</si>
  <si>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</si>
  <si>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</si>
  <si>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</si>
  <si>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</si>
  <si>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</si>
  <si>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</si>
  <si>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</si>
  <si>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</si>
  <si>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</si>
  <si>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OECD Index, 2007 Q1 = 100</t>
  </si>
  <si>
    <t>rgdpq_oecd_pct</t>
  </si>
  <si>
    <t>rgdpq_nonoecd</t>
  </si>
  <si>
    <t>Non-OECD Index, 2007 Q1 = 100</t>
  </si>
  <si>
    <t>rgdpq_nonoecd_pct</t>
  </si>
  <si>
    <t>World Index, 2007 Q1 = 100</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</si>
  <si>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</si>
  <si>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</si>
  <si>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</si>
  <si>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</si>
  <si>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</si>
  <si>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Former Soviet Union = Armenia, Azerbaijan, Belarus, Georgia, Kazakhstan, Kyrgyzstan, Latvia, Lithuania, Moldova, Russia, Tajikistan, Turkmenistan, Ukraine and Uzbekistan.</t>
  </si>
  <si>
    <t xml:space="preserve">Minor discrepancies with published historical data are due to independent rounding. </t>
  </si>
  <si>
    <r>
      <t>Projections:</t>
    </r>
    <r>
      <rPr>
        <sz val="8"/>
        <rFont val="Arial"/>
        <family val="2"/>
      </rPr>
      <t xml:space="preserve"> Generated by simulation of the EIA Regional Short-Term Energy Model. Macroeconomic projections are based on Global Insight Model of the U.S. Economy. </t>
    </r>
  </si>
  <si>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</si>
  <si>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</si>
  <si>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</si>
  <si>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</si>
  <si>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</si>
  <si>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</si>
  <si>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r>
      <t xml:space="preserve">Projections: </t>
    </r>
    <r>
      <rPr>
        <sz val="8"/>
        <rFont val="Arial"/>
        <family val="2"/>
      </rPr>
      <t>Generated by simulation of the EIA Regional Short-Term Energy Model.</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</si>
  <si>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</si>
  <si>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</si>
  <si>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</si>
  <si>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</si>
  <si>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</si>
  <si>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</si>
  <si>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</si>
  <si>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</si>
  <si>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</si>
  <si>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t>(a) "Other Oils" includes aviation gasoline blend components, finished aviation gasoline, kerosene, petrochemical feedstocks, special naphthas, lubricants, waxes, petroleum coke, asphalt and road oil, still gas, and miscellaneous products.</t>
  </si>
  <si>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</si>
  <si>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</si>
  <si>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</si>
  <si>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</si>
  <si>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</si>
  <si>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</si>
  <si>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</si>
  <si>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</si>
  <si>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</si>
  <si>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</si>
  <si>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Index, January 2007 = 100</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</si>
  <si>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</si>
  <si>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</si>
  <si>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</si>
  <si>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</si>
  <si>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</si>
  <si>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</si>
  <si>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</si>
  <si>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</si>
  <si>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</si>
  <si>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</si>
  <si>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</si>
  <si>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</si>
  <si>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</si>
  <si>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</si>
  <si>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</si>
  <si>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</si>
  <si>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</si>
  <si>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</si>
  <si>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</si>
  <si>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</si>
  <si>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</si>
  <si>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</si>
  <si>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</si>
  <si>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</si>
  <si>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</si>
  <si>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</si>
  <si>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</si>
  <si>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</si>
  <si>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</si>
  <si>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(g) "Other Oils" inludes aviation gasoline blend components, finished aviation gasoline, kerosene, petrochemical feedstocks, special naphthas, lubricants, waxes, petroleum coke, asphalt and road oil, still gas, and miscellaneous products.</t>
  </si>
  <si>
    <t>OHRIPUS</t>
  </si>
  <si>
    <t>papr_ID</t>
  </si>
  <si>
    <t>Indonesia</t>
  </si>
  <si>
    <t>OPEC = Organization of Petroleum Exporting Countries: Algeria, Angola, Ecuador, Iran, Iraq, Kuwait, Libya, Nigeria, Qatar, Saudi Arabia, the United Arab Emirates, Venezuela.</t>
  </si>
  <si>
    <t>Former Soviet Union = Armenia, Azerbaijan, Belarus, Estonia, Georgia, Kazakhstan, Kyrgyzstan, Latvia, Lithuania, Moldova, Russia, Tajikistan, Turkmenistan, Ukraine and Uzbekistan.</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</si>
  <si>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</si>
  <si>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</si>
  <si>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</si>
  <si>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</si>
  <si>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</si>
  <si>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</si>
  <si>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Table 3a. International Crude Oil and Liquid Fuels Production, Consumption, and Inventories</t>
  </si>
  <si>
    <t>Forecasts are not published for individual OPEC countries.</t>
  </si>
  <si>
    <t>QSIC_CL</t>
  </si>
  <si>
    <t>Coal-weighted Manufacturing (a)</t>
  </si>
  <si>
    <t>QSIC_DF</t>
  </si>
  <si>
    <t>Distillate-weighted  Manufacturing (a)</t>
  </si>
  <si>
    <t>QSIC_EL</t>
  </si>
  <si>
    <t>Electicity-weighted  Manufacturing (a)</t>
  </si>
  <si>
    <t>QSIC_NG</t>
  </si>
  <si>
    <t>Natural Gas-weighted  Manufacturing (a)</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</si>
  <si>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</si>
  <si>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</si>
  <si>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</si>
  <si>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</si>
  <si>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Petroleum and Coal Products</t>
  </si>
  <si>
    <t>ZO325IUS</t>
  </si>
  <si>
    <t>ZO327IUS</t>
  </si>
  <si>
    <t xml:space="preserve">Nonmetallic Mineral Products </t>
  </si>
  <si>
    <t>ZO331IUS</t>
  </si>
  <si>
    <t>(billion chained 2009 dollars - SAAR)</t>
  </si>
  <si>
    <t>(Index, 2009=100)</t>
  </si>
  <si>
    <t xml:space="preserve">   (billion chained 2009 dollars - SAAR)</t>
  </si>
  <si>
    <t xml:space="preserve">  (index, 2009=100)</t>
  </si>
  <si>
    <t>U.S. Energy Information Administration   |   Short-Term Energy Outlook  - October 2013</t>
  </si>
  <si>
    <t>December 2013</t>
  </si>
  <si>
    <t>EOTCPUS</t>
  </si>
  <si>
    <t xml:space="preserve">         Fuel Ethanol blended into Motor Gasoline</t>
  </si>
  <si>
    <t/>
  </si>
</sst>
</file>

<file path=xl/styles.xml><?xml version="1.0" encoding="utf-8"?>
<styleSheet xmlns="http://schemas.openxmlformats.org/spreadsheetml/2006/main">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20">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2" xfId="23" applyFont="1" applyFill="1" applyBorder="1" applyAlignment="1" applyProtection="1">
      <alignment horizontal="center"/>
    </xf>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69"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69"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166" fontId="23" fillId="4" borderId="3" xfId="23" applyNumberFormat="1" applyFont="1" applyFill="1" applyBorder="1" applyAlignment="1" applyProtection="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4" borderId="2" xfId="23" applyFont="1" applyFill="1" applyBorder="1" applyAlignment="1" applyProtection="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171" fontId="10" fillId="4" borderId="0" xfId="0" applyNumberFormat="1" applyFont="1" applyFill="1" applyBorder="1"/>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1" fillId="0" borderId="0" xfId="18"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 fillId="4" borderId="0" xfId="0" applyFont="1" applyFill="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BV13"/>
  <sheetViews>
    <sheetView workbookViewId="0">
      <selection activeCell="H6" sqref="H6"/>
    </sheetView>
  </sheetViews>
  <sheetFormatPr defaultRowHeight="13.2"/>
  <cols>
    <col min="1" max="1" width="6.33203125" customWidth="1"/>
    <col min="2" max="2" width="14" customWidth="1"/>
  </cols>
  <sheetData>
    <row r="1" spans="1:74">
      <c r="A1" s="272" t="s">
        <v>255</v>
      </c>
      <c r="B1" s="273"/>
      <c r="C1" s="273"/>
      <c r="D1" s="643" t="s">
        <v>1259</v>
      </c>
      <c r="E1" s="273"/>
      <c r="F1" s="273"/>
      <c r="G1" s="273"/>
      <c r="H1" s="273"/>
      <c r="I1" s="273"/>
      <c r="J1" s="273"/>
      <c r="K1" s="273"/>
      <c r="L1" s="273"/>
      <c r="M1" s="273"/>
      <c r="N1" s="273"/>
      <c r="O1" s="273"/>
      <c r="P1" s="273"/>
    </row>
    <row r="3" spans="1:74">
      <c r="A3" t="s">
        <v>116</v>
      </c>
      <c r="D3" s="270">
        <v>2009</v>
      </c>
    </row>
    <row r="4" spans="1:74">
      <c r="D4" s="270"/>
    </row>
    <row r="5" spans="1:74">
      <c r="A5" t="s">
        <v>117</v>
      </c>
      <c r="D5" s="270">
        <f>+D3*100+1</f>
        <v>200901</v>
      </c>
    </row>
    <row r="10" spans="1:74" s="301" customFormat="1">
      <c r="A10" s="301" t="s">
        <v>256</v>
      </c>
    </row>
    <row r="11" spans="1:74" s="12" customFormat="1" ht="10.199999999999999">
      <c r="A11" s="43"/>
      <c r="B11" s="44" t="s">
        <v>1049</v>
      </c>
      <c r="C11" s="302">
        <f>+D5</f>
        <v>200901</v>
      </c>
      <c r="D11" s="45">
        <f>C11+1</f>
        <v>200902</v>
      </c>
      <c r="E11" s="45">
        <f>D11+1</f>
        <v>200903</v>
      </c>
      <c r="F11" s="46">
        <f>E11+1</f>
        <v>200904</v>
      </c>
      <c r="G11" s="46">
        <f t="shared" ref="G11:BR11" si="0">F11+1</f>
        <v>200905</v>
      </c>
      <c r="H11" s="46">
        <f t="shared" si="0"/>
        <v>200906</v>
      </c>
      <c r="I11" s="46">
        <f t="shared" si="0"/>
        <v>200907</v>
      </c>
      <c r="J11" s="46">
        <f t="shared" si="0"/>
        <v>200908</v>
      </c>
      <c r="K11" s="46">
        <f t="shared" si="0"/>
        <v>200909</v>
      </c>
      <c r="L11" s="46">
        <f t="shared" si="0"/>
        <v>200910</v>
      </c>
      <c r="M11" s="46">
        <f t="shared" si="0"/>
        <v>200911</v>
      </c>
      <c r="N11" s="46">
        <f t="shared" si="0"/>
        <v>200912</v>
      </c>
      <c r="O11" s="46">
        <f>+C11+100</f>
        <v>201001</v>
      </c>
      <c r="P11" s="46">
        <f t="shared" si="0"/>
        <v>201002</v>
      </c>
      <c r="Q11" s="46">
        <f t="shared" si="0"/>
        <v>201003</v>
      </c>
      <c r="R11" s="46">
        <f t="shared" si="0"/>
        <v>201004</v>
      </c>
      <c r="S11" s="46">
        <f t="shared" si="0"/>
        <v>201005</v>
      </c>
      <c r="T11" s="46">
        <f t="shared" si="0"/>
        <v>201006</v>
      </c>
      <c r="U11" s="46">
        <f t="shared" si="0"/>
        <v>201007</v>
      </c>
      <c r="V11" s="46">
        <f t="shared" si="0"/>
        <v>201008</v>
      </c>
      <c r="W11" s="46">
        <f t="shared" si="0"/>
        <v>201009</v>
      </c>
      <c r="X11" s="46">
        <f t="shared" si="0"/>
        <v>201010</v>
      </c>
      <c r="Y11" s="46">
        <f t="shared" si="0"/>
        <v>201011</v>
      </c>
      <c r="Z11" s="46">
        <f t="shared" si="0"/>
        <v>201012</v>
      </c>
      <c r="AA11" s="46">
        <f>+O11+100</f>
        <v>201101</v>
      </c>
      <c r="AB11" s="46">
        <f t="shared" si="0"/>
        <v>201102</v>
      </c>
      <c r="AC11" s="46">
        <f t="shared" si="0"/>
        <v>201103</v>
      </c>
      <c r="AD11" s="46">
        <f t="shared" si="0"/>
        <v>201104</v>
      </c>
      <c r="AE11" s="46">
        <f t="shared" si="0"/>
        <v>201105</v>
      </c>
      <c r="AF11" s="46">
        <f t="shared" si="0"/>
        <v>201106</v>
      </c>
      <c r="AG11" s="46">
        <f t="shared" si="0"/>
        <v>201107</v>
      </c>
      <c r="AH11" s="46">
        <f t="shared" si="0"/>
        <v>201108</v>
      </c>
      <c r="AI11" s="46">
        <f t="shared" si="0"/>
        <v>201109</v>
      </c>
      <c r="AJ11" s="46">
        <f t="shared" si="0"/>
        <v>201110</v>
      </c>
      <c r="AK11" s="46">
        <f t="shared" si="0"/>
        <v>201111</v>
      </c>
      <c r="AL11" s="46">
        <f t="shared" si="0"/>
        <v>201112</v>
      </c>
      <c r="AM11" s="46">
        <f>+AA11+100</f>
        <v>201201</v>
      </c>
      <c r="AN11" s="46">
        <f t="shared" si="0"/>
        <v>201202</v>
      </c>
      <c r="AO11" s="46">
        <f t="shared" si="0"/>
        <v>201203</v>
      </c>
      <c r="AP11" s="46">
        <f t="shared" si="0"/>
        <v>201204</v>
      </c>
      <c r="AQ11" s="46">
        <f t="shared" si="0"/>
        <v>201205</v>
      </c>
      <c r="AR11" s="46">
        <f t="shared" si="0"/>
        <v>201206</v>
      </c>
      <c r="AS11" s="46">
        <f t="shared" si="0"/>
        <v>201207</v>
      </c>
      <c r="AT11" s="46">
        <f t="shared" si="0"/>
        <v>201208</v>
      </c>
      <c r="AU11" s="46">
        <f t="shared" si="0"/>
        <v>201209</v>
      </c>
      <c r="AV11" s="46">
        <f t="shared" si="0"/>
        <v>201210</v>
      </c>
      <c r="AW11" s="46">
        <f t="shared" si="0"/>
        <v>201211</v>
      </c>
      <c r="AX11" s="46">
        <f t="shared" si="0"/>
        <v>201212</v>
      </c>
      <c r="AY11" s="46">
        <f>+AM11+100</f>
        <v>201301</v>
      </c>
      <c r="AZ11" s="46">
        <f t="shared" si="0"/>
        <v>201302</v>
      </c>
      <c r="BA11" s="46">
        <f t="shared" si="0"/>
        <v>201303</v>
      </c>
      <c r="BB11" s="46">
        <f t="shared" si="0"/>
        <v>201304</v>
      </c>
      <c r="BC11" s="46">
        <f t="shared" si="0"/>
        <v>201305</v>
      </c>
      <c r="BD11" s="46">
        <f t="shared" si="0"/>
        <v>201306</v>
      </c>
      <c r="BE11" s="46">
        <f t="shared" si="0"/>
        <v>201307</v>
      </c>
      <c r="BF11" s="46">
        <f t="shared" si="0"/>
        <v>201308</v>
      </c>
      <c r="BG11" s="46">
        <f t="shared" si="0"/>
        <v>201309</v>
      </c>
      <c r="BH11" s="46">
        <f t="shared" si="0"/>
        <v>201310</v>
      </c>
      <c r="BI11" s="46">
        <f t="shared" si="0"/>
        <v>201311</v>
      </c>
      <c r="BJ11" s="46">
        <f t="shared" si="0"/>
        <v>201312</v>
      </c>
      <c r="BK11" s="46">
        <f>+AY11+100</f>
        <v>201401</v>
      </c>
      <c r="BL11" s="46">
        <f t="shared" si="0"/>
        <v>201402</v>
      </c>
      <c r="BM11" s="46">
        <f t="shared" si="0"/>
        <v>201403</v>
      </c>
      <c r="BN11" s="46">
        <f t="shared" si="0"/>
        <v>201404</v>
      </c>
      <c r="BO11" s="46">
        <f t="shared" si="0"/>
        <v>201405</v>
      </c>
      <c r="BP11" s="46">
        <f t="shared" si="0"/>
        <v>201406</v>
      </c>
      <c r="BQ11" s="46">
        <f t="shared" si="0"/>
        <v>201407</v>
      </c>
      <c r="BR11" s="46">
        <f t="shared" si="0"/>
        <v>201408</v>
      </c>
      <c r="BS11" s="46">
        <f>BR11+1</f>
        <v>201409</v>
      </c>
      <c r="BT11" s="46">
        <f>BS11+1</f>
        <v>201410</v>
      </c>
      <c r="BU11" s="46">
        <f>BT11+1</f>
        <v>201411</v>
      </c>
      <c r="BV11" s="46">
        <f>BU11+1</f>
        <v>201412</v>
      </c>
    </row>
    <row r="12" spans="1:74" s="12" customFormat="1" ht="10.199999999999999">
      <c r="A12" s="43"/>
      <c r="B12" s="47" t="s">
        <v>269</v>
      </c>
      <c r="C12" s="48">
        <v>181</v>
      </c>
      <c r="D12" s="48">
        <v>182</v>
      </c>
      <c r="E12" s="48">
        <v>183</v>
      </c>
      <c r="F12" s="48">
        <v>184</v>
      </c>
      <c r="G12" s="48">
        <v>185</v>
      </c>
      <c r="H12" s="48">
        <v>186</v>
      </c>
      <c r="I12" s="48">
        <v>187</v>
      </c>
      <c r="J12" s="48">
        <v>188</v>
      </c>
      <c r="K12" s="48">
        <v>189</v>
      </c>
      <c r="L12" s="48">
        <v>190</v>
      </c>
      <c r="M12" s="48">
        <v>191</v>
      </c>
      <c r="N12" s="48">
        <v>192</v>
      </c>
      <c r="O12" s="48">
        <v>193</v>
      </c>
      <c r="P12" s="48">
        <v>194</v>
      </c>
      <c r="Q12" s="48">
        <v>195</v>
      </c>
      <c r="R12" s="48">
        <v>196</v>
      </c>
      <c r="S12" s="48">
        <v>197</v>
      </c>
      <c r="T12" s="48">
        <v>198</v>
      </c>
      <c r="U12" s="48">
        <v>199</v>
      </c>
      <c r="V12" s="48">
        <v>200</v>
      </c>
      <c r="W12" s="48">
        <v>201</v>
      </c>
      <c r="X12" s="48">
        <v>202</v>
      </c>
      <c r="Y12" s="48">
        <v>203</v>
      </c>
      <c r="Z12" s="48">
        <v>204</v>
      </c>
      <c r="AA12" s="48">
        <v>205</v>
      </c>
      <c r="AB12" s="48">
        <v>206</v>
      </c>
      <c r="AC12" s="48">
        <v>207</v>
      </c>
      <c r="AD12" s="48">
        <v>208</v>
      </c>
      <c r="AE12" s="48">
        <v>209</v>
      </c>
      <c r="AF12" s="48">
        <v>210</v>
      </c>
      <c r="AG12" s="48">
        <v>211</v>
      </c>
      <c r="AH12" s="48">
        <v>212</v>
      </c>
      <c r="AI12" s="48">
        <v>213</v>
      </c>
      <c r="AJ12" s="48">
        <v>214</v>
      </c>
      <c r="AK12" s="48">
        <v>215</v>
      </c>
      <c r="AL12" s="48">
        <v>216</v>
      </c>
      <c r="AM12" s="48">
        <v>217</v>
      </c>
      <c r="AN12" s="48">
        <v>218</v>
      </c>
      <c r="AO12" s="48">
        <v>219</v>
      </c>
      <c r="AP12" s="48">
        <v>220</v>
      </c>
      <c r="AQ12" s="48">
        <v>221</v>
      </c>
      <c r="AR12" s="48">
        <v>222</v>
      </c>
      <c r="AS12" s="48">
        <v>223</v>
      </c>
      <c r="AT12" s="48">
        <v>224</v>
      </c>
      <c r="AU12" s="48">
        <v>225</v>
      </c>
      <c r="AV12" s="48">
        <v>226</v>
      </c>
      <c r="AW12" s="48">
        <v>227</v>
      </c>
      <c r="AX12" s="48">
        <v>228</v>
      </c>
      <c r="AY12" s="48">
        <v>229</v>
      </c>
      <c r="AZ12" s="48">
        <v>230</v>
      </c>
      <c r="BA12" s="48">
        <v>231</v>
      </c>
      <c r="BB12" s="48">
        <v>232</v>
      </c>
      <c r="BC12" s="48">
        <v>233</v>
      </c>
      <c r="BD12" s="48">
        <v>234</v>
      </c>
      <c r="BE12" s="48">
        <v>235</v>
      </c>
      <c r="BF12" s="48">
        <v>236</v>
      </c>
      <c r="BG12" s="48">
        <v>237</v>
      </c>
      <c r="BH12" s="48">
        <v>238</v>
      </c>
      <c r="BI12" s="48">
        <v>239</v>
      </c>
      <c r="BJ12" s="48">
        <v>240</v>
      </c>
      <c r="BK12" s="48">
        <v>241</v>
      </c>
      <c r="BL12" s="48">
        <v>242</v>
      </c>
      <c r="BM12" s="48">
        <v>243</v>
      </c>
      <c r="BN12" s="48">
        <v>244</v>
      </c>
      <c r="BO12" s="48">
        <v>245</v>
      </c>
      <c r="BP12" s="48">
        <v>246</v>
      </c>
      <c r="BQ12" s="48">
        <v>247</v>
      </c>
      <c r="BR12" s="48">
        <v>248</v>
      </c>
      <c r="BS12" s="48">
        <v>249</v>
      </c>
      <c r="BT12" s="48">
        <v>250</v>
      </c>
      <c r="BU12" s="48">
        <v>251</v>
      </c>
      <c r="BV12" s="48">
        <v>252</v>
      </c>
    </row>
    <row r="13" spans="1:74" s="301" customFormat="1"/>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sheetPr codeName="Sheet23">
    <pageSetUpPr fitToPage="1"/>
  </sheetPr>
  <dimension ref="A1:BV143"/>
  <sheetViews>
    <sheetView workbookViewId="0">
      <pane xSplit="2" ySplit="4" topLeftCell="AY14" activePane="bottomRight" state="frozen"/>
      <selection activeCell="BC15" sqref="BC15"/>
      <selection pane="topRight" activeCell="BC15" sqref="BC15"/>
      <selection pane="bottomLeft" activeCell="BC15" sqref="BC15"/>
      <selection pane="bottomRight" activeCell="BC32" sqref="BC32"/>
    </sheetView>
  </sheetViews>
  <sheetFormatPr defaultColWidth="9.88671875" defaultRowHeight="10.199999999999999"/>
  <cols>
    <col min="1" max="1" width="12" style="154" customWidth="1"/>
    <col min="2" max="2" width="32.109375" style="154" customWidth="1"/>
    <col min="3" max="3" width="7.6640625" style="154" customWidth="1"/>
    <col min="4" max="50" width="6.6640625" style="154" customWidth="1"/>
    <col min="51" max="62" width="6.6640625" style="411" customWidth="1"/>
    <col min="63" max="74" width="6.6640625" style="154" customWidth="1"/>
    <col min="75" max="16384" width="9.88671875" style="154"/>
  </cols>
  <sheetData>
    <row r="1" spans="1:74" ht="13.2" customHeight="1">
      <c r="A1" s="658" t="s">
        <v>1102</v>
      </c>
      <c r="B1" s="691" t="s">
        <v>1114</v>
      </c>
      <c r="C1" s="692"/>
      <c r="D1" s="692"/>
      <c r="E1" s="692"/>
      <c r="F1" s="692"/>
      <c r="G1" s="692"/>
      <c r="H1" s="692"/>
      <c r="I1" s="692"/>
      <c r="J1" s="692"/>
      <c r="K1" s="692"/>
      <c r="L1" s="692"/>
      <c r="M1" s="692"/>
      <c r="N1" s="692"/>
      <c r="O1" s="692"/>
      <c r="P1" s="692"/>
      <c r="Q1" s="692"/>
      <c r="R1" s="692"/>
      <c r="S1" s="692"/>
      <c r="T1" s="692"/>
      <c r="U1" s="692"/>
      <c r="V1" s="692"/>
      <c r="W1" s="692"/>
      <c r="X1" s="692"/>
      <c r="Y1" s="692"/>
      <c r="Z1" s="692"/>
      <c r="AA1" s="692"/>
      <c r="AB1" s="692"/>
      <c r="AC1" s="692"/>
      <c r="AD1" s="692"/>
      <c r="AE1" s="692"/>
      <c r="AF1" s="692"/>
      <c r="AG1" s="692"/>
      <c r="AH1" s="692"/>
      <c r="AI1" s="692"/>
      <c r="AJ1" s="692"/>
      <c r="AK1" s="692"/>
      <c r="AL1" s="692"/>
      <c r="AM1" s="311"/>
    </row>
    <row r="2" spans="1:74" ht="13.2">
      <c r="A2" s="659"/>
      <c r="B2" s="550" t="str">
        <f>"U.S. Energy Information Administration   |   Short-Term Energy Outlook  - "&amp;Dates!D1</f>
        <v>U.S. Energy Information Administration   |   Short-Term Energy Outlook  - December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11"/>
    </row>
    <row r="3" spans="1:74" s="12" customFormat="1"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57"/>
      <c r="B5" s="156" t="s">
        <v>793</v>
      </c>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434"/>
      <c r="AZ5" s="434"/>
      <c r="BA5" s="434"/>
      <c r="BB5" s="434"/>
      <c r="BC5" s="434"/>
      <c r="BD5" s="434"/>
      <c r="BE5" s="434"/>
      <c r="BF5" s="434"/>
      <c r="BG5" s="434"/>
      <c r="BH5" s="155"/>
      <c r="BI5" s="434"/>
      <c r="BJ5" s="434"/>
      <c r="BK5" s="434"/>
      <c r="BL5" s="434"/>
      <c r="BM5" s="434"/>
      <c r="BN5" s="434"/>
      <c r="BO5" s="434"/>
      <c r="BP5" s="434"/>
      <c r="BQ5" s="434"/>
      <c r="BR5" s="434"/>
      <c r="BS5" s="434"/>
      <c r="BT5" s="434"/>
      <c r="BU5" s="434"/>
      <c r="BV5" s="434"/>
    </row>
    <row r="6" spans="1:74" ht="11.1" customHeight="1">
      <c r="A6" s="61" t="s">
        <v>704</v>
      </c>
      <c r="B6" s="180" t="s">
        <v>594</v>
      </c>
      <c r="C6" s="217">
        <v>14.146160999999999</v>
      </c>
      <c r="D6" s="217">
        <v>14.133749999999999</v>
      </c>
      <c r="E6" s="217">
        <v>14.118451</v>
      </c>
      <c r="F6" s="217">
        <v>14.382300000000001</v>
      </c>
      <c r="G6" s="217">
        <v>14.482612</v>
      </c>
      <c r="H6" s="217">
        <v>14.850232999999999</v>
      </c>
      <c r="I6" s="217">
        <v>14.636354000000001</v>
      </c>
      <c r="J6" s="217">
        <v>14.592644999999999</v>
      </c>
      <c r="K6" s="217">
        <v>14.710133000000001</v>
      </c>
      <c r="L6" s="217">
        <v>14.09529</v>
      </c>
      <c r="M6" s="217">
        <v>13.897600000000001</v>
      </c>
      <c r="N6" s="217">
        <v>13.983419</v>
      </c>
      <c r="O6" s="217">
        <v>13.666482999999999</v>
      </c>
      <c r="P6" s="217">
        <v>13.94975</v>
      </c>
      <c r="Q6" s="217">
        <v>14.313677</v>
      </c>
      <c r="R6" s="217">
        <v>15.130833000000001</v>
      </c>
      <c r="S6" s="217">
        <v>15.215096000000001</v>
      </c>
      <c r="T6" s="217">
        <v>15.3818</v>
      </c>
      <c r="U6" s="217">
        <v>15.518935000000001</v>
      </c>
      <c r="V6" s="217">
        <v>15.109935</v>
      </c>
      <c r="W6" s="217">
        <v>14.740133</v>
      </c>
      <c r="X6" s="217">
        <v>14.000031999999999</v>
      </c>
      <c r="Y6" s="217">
        <v>14.637</v>
      </c>
      <c r="Z6" s="217">
        <v>14.976096</v>
      </c>
      <c r="AA6" s="217">
        <v>14.422806</v>
      </c>
      <c r="AB6" s="217">
        <v>13.676035000000001</v>
      </c>
      <c r="AC6" s="217">
        <v>14.451225000000001</v>
      </c>
      <c r="AD6" s="217">
        <v>14.230566</v>
      </c>
      <c r="AE6" s="217">
        <v>14.717806</v>
      </c>
      <c r="AF6" s="217">
        <v>15.294166000000001</v>
      </c>
      <c r="AG6" s="217">
        <v>15.589387</v>
      </c>
      <c r="AH6" s="217">
        <v>15.556096</v>
      </c>
      <c r="AI6" s="217">
        <v>15.274933000000001</v>
      </c>
      <c r="AJ6" s="217">
        <v>14.569645</v>
      </c>
      <c r="AK6" s="217">
        <v>14.960065999999999</v>
      </c>
      <c r="AL6" s="217">
        <v>14.842257999999999</v>
      </c>
      <c r="AM6" s="217">
        <v>14.374064000000001</v>
      </c>
      <c r="AN6" s="217">
        <v>14.615379000000001</v>
      </c>
      <c r="AO6" s="217">
        <v>14.476290000000001</v>
      </c>
      <c r="AP6" s="217">
        <v>14.609432999999999</v>
      </c>
      <c r="AQ6" s="217">
        <v>15.096677</v>
      </c>
      <c r="AR6" s="217">
        <v>15.636533</v>
      </c>
      <c r="AS6" s="217">
        <v>15.665290000000001</v>
      </c>
      <c r="AT6" s="217">
        <v>15.324579999999999</v>
      </c>
      <c r="AU6" s="217">
        <v>14.910133</v>
      </c>
      <c r="AV6" s="217">
        <v>14.843451</v>
      </c>
      <c r="AW6" s="217">
        <v>15.0853</v>
      </c>
      <c r="AX6" s="217">
        <v>15.330225</v>
      </c>
      <c r="AY6" s="217">
        <v>14.569258</v>
      </c>
      <c r="AZ6" s="217">
        <v>14.245749999999999</v>
      </c>
      <c r="BA6" s="217">
        <v>14.702612</v>
      </c>
      <c r="BB6" s="217">
        <v>14.864566</v>
      </c>
      <c r="BC6" s="217">
        <v>15.299871</v>
      </c>
      <c r="BD6" s="217">
        <v>15.833033</v>
      </c>
      <c r="BE6" s="217">
        <v>16.040032</v>
      </c>
      <c r="BF6" s="217">
        <v>15.802806</v>
      </c>
      <c r="BG6" s="217">
        <v>15.6275</v>
      </c>
      <c r="BH6" s="217">
        <v>14.950516129</v>
      </c>
      <c r="BI6" s="217">
        <v>15.537666667</v>
      </c>
      <c r="BJ6" s="359">
        <v>15.513479999999999</v>
      </c>
      <c r="BK6" s="359">
        <v>14.856299999999999</v>
      </c>
      <c r="BL6" s="359">
        <v>14.749610000000001</v>
      </c>
      <c r="BM6" s="359">
        <v>14.822139999999999</v>
      </c>
      <c r="BN6" s="359">
        <v>15.14733</v>
      </c>
      <c r="BO6" s="359">
        <v>15.518230000000001</v>
      </c>
      <c r="BP6" s="359">
        <v>15.869899999999999</v>
      </c>
      <c r="BQ6" s="359">
        <v>16.075299999999999</v>
      </c>
      <c r="BR6" s="359">
        <v>15.873200000000001</v>
      </c>
      <c r="BS6" s="359">
        <v>15.43585</v>
      </c>
      <c r="BT6" s="359">
        <v>14.933120000000001</v>
      </c>
      <c r="BU6" s="359">
        <v>15.205399999999999</v>
      </c>
      <c r="BV6" s="359">
        <v>15.368779999999999</v>
      </c>
    </row>
    <row r="7" spans="1:74" ht="11.1" customHeight="1">
      <c r="A7" s="61" t="s">
        <v>1052</v>
      </c>
      <c r="B7" s="180" t="s">
        <v>595</v>
      </c>
      <c r="C7" s="217">
        <v>0.15257999999999999</v>
      </c>
      <c r="D7" s="217">
        <v>0.163464</v>
      </c>
      <c r="E7" s="217">
        <v>0.149032</v>
      </c>
      <c r="F7" s="217">
        <v>0.14360000000000001</v>
      </c>
      <c r="G7" s="217">
        <v>0.161387</v>
      </c>
      <c r="H7" s="217">
        <v>0.15026600000000001</v>
      </c>
      <c r="I7" s="217">
        <v>0.17890300000000001</v>
      </c>
      <c r="J7" s="217">
        <v>0.14919299999999999</v>
      </c>
      <c r="K7" s="217">
        <v>0.174266</v>
      </c>
      <c r="L7" s="217">
        <v>0.17974100000000001</v>
      </c>
      <c r="M7" s="217">
        <v>0.1774</v>
      </c>
      <c r="N7" s="217">
        <v>0.16325799999999999</v>
      </c>
      <c r="O7" s="217">
        <v>0.13741900000000001</v>
      </c>
      <c r="P7" s="217">
        <v>0.119357</v>
      </c>
      <c r="Q7" s="217">
        <v>0.14938699999999999</v>
      </c>
      <c r="R7" s="217">
        <v>0.132133</v>
      </c>
      <c r="S7" s="217">
        <v>0.15851599999999999</v>
      </c>
      <c r="T7" s="217">
        <v>0.16953299999999999</v>
      </c>
      <c r="U7" s="217">
        <v>0.15648300000000001</v>
      </c>
      <c r="V7" s="217">
        <v>0.158967</v>
      </c>
      <c r="W7" s="217">
        <v>0.17949999999999999</v>
      </c>
      <c r="X7" s="217">
        <v>0.17732200000000001</v>
      </c>
      <c r="Y7" s="217">
        <v>0.1595</v>
      </c>
      <c r="Z7" s="217">
        <v>0.16267699999999999</v>
      </c>
      <c r="AA7" s="217">
        <v>0.16709599999999999</v>
      </c>
      <c r="AB7" s="217">
        <v>0.159357</v>
      </c>
      <c r="AC7" s="217">
        <v>0.169354</v>
      </c>
      <c r="AD7" s="217">
        <v>0.18143300000000001</v>
      </c>
      <c r="AE7" s="217">
        <v>0.18057999999999999</v>
      </c>
      <c r="AF7" s="217">
        <v>0.18543299999999999</v>
      </c>
      <c r="AG7" s="217">
        <v>0.16400000000000001</v>
      </c>
      <c r="AH7" s="217">
        <v>0.17454800000000001</v>
      </c>
      <c r="AI7" s="217">
        <v>0.1857</v>
      </c>
      <c r="AJ7" s="217">
        <v>0.17593500000000001</v>
      </c>
      <c r="AK7" s="217">
        <v>0.168266</v>
      </c>
      <c r="AL7" s="217">
        <v>0.17164499999999999</v>
      </c>
      <c r="AM7" s="217">
        <v>0.159548</v>
      </c>
      <c r="AN7" s="217">
        <v>0.18427499999999999</v>
      </c>
      <c r="AO7" s="217">
        <v>0.165161</v>
      </c>
      <c r="AP7" s="217">
        <v>0.172433</v>
      </c>
      <c r="AQ7" s="217">
        <v>0.17029</v>
      </c>
      <c r="AR7" s="217">
        <v>0.14829999999999999</v>
      </c>
      <c r="AS7" s="217">
        <v>0.15009600000000001</v>
      </c>
      <c r="AT7" s="217">
        <v>0.16070899999999999</v>
      </c>
      <c r="AU7" s="217">
        <v>0.19856599999999999</v>
      </c>
      <c r="AV7" s="217">
        <v>0.19728999999999999</v>
      </c>
      <c r="AW7" s="217">
        <v>0.18166599999999999</v>
      </c>
      <c r="AX7" s="217">
        <v>0.19764499999999999</v>
      </c>
      <c r="AY7" s="217">
        <v>0.17061200000000001</v>
      </c>
      <c r="AZ7" s="217">
        <v>0.17935699999999999</v>
      </c>
      <c r="BA7" s="217">
        <v>0.18335399999999999</v>
      </c>
      <c r="BB7" s="217">
        <v>0.164966</v>
      </c>
      <c r="BC7" s="217">
        <v>0.14003199999999999</v>
      </c>
      <c r="BD7" s="217">
        <v>0.15840000000000001</v>
      </c>
      <c r="BE7" s="217">
        <v>0.15270900000000001</v>
      </c>
      <c r="BF7" s="217">
        <v>0.17196700000000001</v>
      </c>
      <c r="BG7" s="217">
        <v>0.18886700000000001</v>
      </c>
      <c r="BH7" s="217">
        <v>0.17787</v>
      </c>
      <c r="BI7" s="217">
        <v>0.17861940000000001</v>
      </c>
      <c r="BJ7" s="359">
        <v>0.17574190000000001</v>
      </c>
      <c r="BK7" s="359">
        <v>0.15767249999999999</v>
      </c>
      <c r="BL7" s="359">
        <v>0.16480449999999999</v>
      </c>
      <c r="BM7" s="359">
        <v>0.16298789999999999</v>
      </c>
      <c r="BN7" s="359">
        <v>0.164656</v>
      </c>
      <c r="BO7" s="359">
        <v>0.16920189999999999</v>
      </c>
      <c r="BP7" s="359">
        <v>0.17297979999999999</v>
      </c>
      <c r="BQ7" s="359">
        <v>0.17051040000000001</v>
      </c>
      <c r="BR7" s="359">
        <v>0.16686899999999999</v>
      </c>
      <c r="BS7" s="359">
        <v>0.1757908</v>
      </c>
      <c r="BT7" s="359">
        <v>0.17705170000000001</v>
      </c>
      <c r="BU7" s="359">
        <v>0.1777572</v>
      </c>
      <c r="BV7" s="359">
        <v>0.17476739999999999</v>
      </c>
    </row>
    <row r="8" spans="1:74" ht="11.1" customHeight="1">
      <c r="A8" s="61" t="s">
        <v>1053</v>
      </c>
      <c r="B8" s="180" t="s">
        <v>596</v>
      </c>
      <c r="C8" s="217">
        <v>0.39990300000000001</v>
      </c>
      <c r="D8" s="217">
        <v>0.32939200000000002</v>
      </c>
      <c r="E8" s="217">
        <v>0.29774099999999998</v>
      </c>
      <c r="F8" s="217">
        <v>0.27213300000000001</v>
      </c>
      <c r="G8" s="217">
        <v>0.27083800000000002</v>
      </c>
      <c r="H8" s="217">
        <v>0.27889999999999998</v>
      </c>
      <c r="I8" s="217">
        <v>0.257741</v>
      </c>
      <c r="J8" s="217">
        <v>0.254612</v>
      </c>
      <c r="K8" s="217">
        <v>0.30813299999999999</v>
      </c>
      <c r="L8" s="217">
        <v>0.36522500000000002</v>
      </c>
      <c r="M8" s="217">
        <v>0.43183300000000002</v>
      </c>
      <c r="N8" s="217">
        <v>0.41654799999999997</v>
      </c>
      <c r="O8" s="217">
        <v>0.365645</v>
      </c>
      <c r="P8" s="217">
        <v>0.28221400000000002</v>
      </c>
      <c r="Q8" s="217">
        <v>0.263741</v>
      </c>
      <c r="R8" s="217">
        <v>0.24163299999999999</v>
      </c>
      <c r="S8" s="217">
        <v>0.24096699999999999</v>
      </c>
      <c r="T8" s="217">
        <v>0.2273</v>
      </c>
      <c r="U8" s="217">
        <v>0.227935</v>
      </c>
      <c r="V8" s="217">
        <v>0.23125799999999999</v>
      </c>
      <c r="W8" s="217">
        <v>0.26350000000000001</v>
      </c>
      <c r="X8" s="217">
        <v>0.327129</v>
      </c>
      <c r="Y8" s="217">
        <v>0.37196600000000002</v>
      </c>
      <c r="Z8" s="217">
        <v>0.40006399999999998</v>
      </c>
      <c r="AA8" s="217">
        <v>0.381967</v>
      </c>
      <c r="AB8" s="217">
        <v>0.35610700000000001</v>
      </c>
      <c r="AC8" s="217">
        <v>0.29038700000000001</v>
      </c>
      <c r="AD8" s="217">
        <v>0.26666600000000001</v>
      </c>
      <c r="AE8" s="217">
        <v>0.251</v>
      </c>
      <c r="AF8" s="217">
        <v>0.25853300000000001</v>
      </c>
      <c r="AG8" s="217">
        <v>0.25283800000000001</v>
      </c>
      <c r="AH8" s="217">
        <v>0.26200000000000001</v>
      </c>
      <c r="AI8" s="217">
        <v>0.30869999999999997</v>
      </c>
      <c r="AJ8" s="217">
        <v>0.34819299999999997</v>
      </c>
      <c r="AK8" s="217">
        <v>0.43066599999999999</v>
      </c>
      <c r="AL8" s="217">
        <v>0.39396700000000001</v>
      </c>
      <c r="AM8" s="217">
        <v>0.35280600000000001</v>
      </c>
      <c r="AN8" s="217">
        <v>0.34751700000000002</v>
      </c>
      <c r="AO8" s="217">
        <v>0.27967700000000001</v>
      </c>
      <c r="AP8" s="217">
        <v>0.27900000000000003</v>
      </c>
      <c r="AQ8" s="217">
        <v>0.26219300000000001</v>
      </c>
      <c r="AR8" s="217">
        <v>0.29380000000000001</v>
      </c>
      <c r="AS8" s="217">
        <v>0.28854800000000003</v>
      </c>
      <c r="AT8" s="217">
        <v>0.27570899999999998</v>
      </c>
      <c r="AU8" s="217">
        <v>0.32490000000000002</v>
      </c>
      <c r="AV8" s="217">
        <v>0.42454799999999998</v>
      </c>
      <c r="AW8" s="217">
        <v>0.44579999999999997</v>
      </c>
      <c r="AX8" s="217">
        <v>0.44848300000000002</v>
      </c>
      <c r="AY8" s="217">
        <v>0.37077399999999999</v>
      </c>
      <c r="AZ8" s="217">
        <v>0.32200000000000001</v>
      </c>
      <c r="BA8" s="217">
        <v>0.30425799999999997</v>
      </c>
      <c r="BB8" s="217">
        <v>0.26186599999999999</v>
      </c>
      <c r="BC8" s="217">
        <v>0.23929</v>
      </c>
      <c r="BD8" s="217">
        <v>0.267233</v>
      </c>
      <c r="BE8" s="217">
        <v>0.27396700000000002</v>
      </c>
      <c r="BF8" s="217">
        <v>0.27190300000000001</v>
      </c>
      <c r="BG8" s="217">
        <v>0.37093300000000001</v>
      </c>
      <c r="BH8" s="217">
        <v>0.41699999999999998</v>
      </c>
      <c r="BI8" s="217">
        <v>0.4555246</v>
      </c>
      <c r="BJ8" s="359">
        <v>0.4402529</v>
      </c>
      <c r="BK8" s="359">
        <v>0.37914179999999997</v>
      </c>
      <c r="BL8" s="359">
        <v>0.32990799999999998</v>
      </c>
      <c r="BM8" s="359">
        <v>0.30560759999999998</v>
      </c>
      <c r="BN8" s="359">
        <v>0.26066139999999999</v>
      </c>
      <c r="BO8" s="359">
        <v>0.26214710000000002</v>
      </c>
      <c r="BP8" s="359">
        <v>0.26748270000000002</v>
      </c>
      <c r="BQ8" s="359">
        <v>0.26646219999999998</v>
      </c>
      <c r="BR8" s="359">
        <v>0.26955879999999999</v>
      </c>
      <c r="BS8" s="359">
        <v>0.34868080000000001</v>
      </c>
      <c r="BT8" s="359">
        <v>0.38308730000000002</v>
      </c>
      <c r="BU8" s="359">
        <v>0.43007659999999998</v>
      </c>
      <c r="BV8" s="359">
        <v>0.43476179999999998</v>
      </c>
    </row>
    <row r="9" spans="1:74" ht="11.1" customHeight="1">
      <c r="A9" s="61" t="s">
        <v>1224</v>
      </c>
      <c r="B9" s="180" t="s">
        <v>597</v>
      </c>
      <c r="C9" s="217">
        <v>0.98</v>
      </c>
      <c r="D9" s="217">
        <v>0.74714199999999997</v>
      </c>
      <c r="E9" s="217">
        <v>0.75670899999999996</v>
      </c>
      <c r="F9" s="217">
        <v>0.78776599999999997</v>
      </c>
      <c r="G9" s="217">
        <v>0.78741899999999998</v>
      </c>
      <c r="H9" s="217">
        <v>0.81526600000000005</v>
      </c>
      <c r="I9" s="217">
        <v>0.82025800000000004</v>
      </c>
      <c r="J9" s="217">
        <v>0.82341900000000001</v>
      </c>
      <c r="K9" s="217">
        <v>0.82343299999999997</v>
      </c>
      <c r="L9" s="217">
        <v>0.85322500000000001</v>
      </c>
      <c r="M9" s="217">
        <v>0.8478</v>
      </c>
      <c r="N9" s="217">
        <v>0.86858000000000002</v>
      </c>
      <c r="O9" s="217">
        <v>0.84674099999999997</v>
      </c>
      <c r="P9" s="217">
        <v>0.88560700000000003</v>
      </c>
      <c r="Q9" s="217">
        <v>0.91890300000000003</v>
      </c>
      <c r="R9" s="217">
        <v>0.9546</v>
      </c>
      <c r="S9" s="217">
        <v>0.96487100000000003</v>
      </c>
      <c r="T9" s="217">
        <v>0.97716599999999998</v>
      </c>
      <c r="U9" s="217">
        <v>0.99409599999999998</v>
      </c>
      <c r="V9" s="217">
        <v>0.97770900000000005</v>
      </c>
      <c r="W9" s="217">
        <v>0.96683300000000005</v>
      </c>
      <c r="X9" s="217">
        <v>0.98470899999999995</v>
      </c>
      <c r="Y9" s="217">
        <v>0.99129999999999996</v>
      </c>
      <c r="Z9" s="217">
        <v>1.0037739999999999</v>
      </c>
      <c r="AA9" s="217">
        <v>0.94432199999999999</v>
      </c>
      <c r="AB9" s="217">
        <v>0.96692800000000001</v>
      </c>
      <c r="AC9" s="217">
        <v>0.99574099999999999</v>
      </c>
      <c r="AD9" s="217">
        <v>1.0056659999999999</v>
      </c>
      <c r="AE9" s="217">
        <v>1.011838</v>
      </c>
      <c r="AF9" s="217">
        <v>1.0362659999999999</v>
      </c>
      <c r="AG9" s="217">
        <v>1.0260320000000001</v>
      </c>
      <c r="AH9" s="217">
        <v>1.0584830000000001</v>
      </c>
      <c r="AI9" s="217">
        <v>1.0331999999999999</v>
      </c>
      <c r="AJ9" s="217">
        <v>1.0286770000000001</v>
      </c>
      <c r="AK9" s="217">
        <v>1.0332330000000001</v>
      </c>
      <c r="AL9" s="217">
        <v>1.0455479999999999</v>
      </c>
      <c r="AM9" s="217">
        <v>0.96996700000000002</v>
      </c>
      <c r="AN9" s="217">
        <v>1.015034</v>
      </c>
      <c r="AO9" s="217">
        <v>1.021193</v>
      </c>
      <c r="AP9" s="217">
        <v>1.036</v>
      </c>
      <c r="AQ9" s="217">
        <v>1.059258</v>
      </c>
      <c r="AR9" s="217">
        <v>1.094733</v>
      </c>
      <c r="AS9" s="217">
        <v>1.074354</v>
      </c>
      <c r="AT9" s="217">
        <v>1.092387</v>
      </c>
      <c r="AU9" s="217">
        <v>1.0530999999999999</v>
      </c>
      <c r="AV9" s="217">
        <v>1.075871</v>
      </c>
      <c r="AW9" s="217">
        <v>1.0629660000000001</v>
      </c>
      <c r="AX9" s="217">
        <v>1.046451</v>
      </c>
      <c r="AY9" s="217">
        <v>0.99738700000000002</v>
      </c>
      <c r="AZ9" s="217">
        <v>1.0315000000000001</v>
      </c>
      <c r="BA9" s="217">
        <v>1.07229</v>
      </c>
      <c r="BB9" s="217">
        <v>1.0889</v>
      </c>
      <c r="BC9" s="217">
        <v>1.118225</v>
      </c>
      <c r="BD9" s="217">
        <v>1.136566</v>
      </c>
      <c r="BE9" s="217">
        <v>1.143419</v>
      </c>
      <c r="BF9" s="217">
        <v>1.172774</v>
      </c>
      <c r="BG9" s="217">
        <v>1.129367</v>
      </c>
      <c r="BH9" s="217">
        <v>1.1101296742</v>
      </c>
      <c r="BI9" s="217">
        <v>1.1001760066999999</v>
      </c>
      <c r="BJ9" s="359">
        <v>1.109674</v>
      </c>
      <c r="BK9" s="359">
        <v>1.0368489999999999</v>
      </c>
      <c r="BL9" s="359">
        <v>1.0535270000000001</v>
      </c>
      <c r="BM9" s="359">
        <v>1.070292</v>
      </c>
      <c r="BN9" s="359">
        <v>1.0975299999999999</v>
      </c>
      <c r="BO9" s="359">
        <v>1.1129849999999999</v>
      </c>
      <c r="BP9" s="359">
        <v>1.1234820000000001</v>
      </c>
      <c r="BQ9" s="359">
        <v>1.1194310000000001</v>
      </c>
      <c r="BR9" s="359">
        <v>1.1148720000000001</v>
      </c>
      <c r="BS9" s="359">
        <v>1.0821160000000001</v>
      </c>
      <c r="BT9" s="359">
        <v>1.08233</v>
      </c>
      <c r="BU9" s="359">
        <v>1.0773170000000001</v>
      </c>
      <c r="BV9" s="359">
        <v>1.072945</v>
      </c>
    </row>
    <row r="10" spans="1:74" ht="11.1" customHeight="1">
      <c r="A10" s="61" t="s">
        <v>1054</v>
      </c>
      <c r="B10" s="180" t="s">
        <v>598</v>
      </c>
      <c r="C10" s="217">
        <v>0.46457999999999999</v>
      </c>
      <c r="D10" s="217">
        <v>0.55292799999999998</v>
      </c>
      <c r="E10" s="217">
        <v>0.58548299999999998</v>
      </c>
      <c r="F10" s="217">
        <v>0.69926600000000005</v>
      </c>
      <c r="G10" s="217">
        <v>0.81964499999999996</v>
      </c>
      <c r="H10" s="217">
        <v>1.080533</v>
      </c>
      <c r="I10" s="217">
        <v>0.961225</v>
      </c>
      <c r="J10" s="217">
        <v>0.82803199999999999</v>
      </c>
      <c r="K10" s="217">
        <v>0.63053300000000001</v>
      </c>
      <c r="L10" s="217">
        <v>0.54590300000000003</v>
      </c>
      <c r="M10" s="217">
        <v>0.83160000000000001</v>
      </c>
      <c r="N10" s="217">
        <v>0.67657999999999996</v>
      </c>
      <c r="O10" s="217">
        <v>0.42203200000000002</v>
      </c>
      <c r="P10" s="217">
        <v>0.32774999999999999</v>
      </c>
      <c r="Q10" s="217">
        <v>0.46816099999999999</v>
      </c>
      <c r="R10" s="217">
        <v>0.42076599999999997</v>
      </c>
      <c r="S10" s="217">
        <v>0.62848300000000001</v>
      </c>
      <c r="T10" s="217">
        <v>0.68936600000000003</v>
      </c>
      <c r="U10" s="217">
        <v>0.75187099999999996</v>
      </c>
      <c r="V10" s="217">
        <v>0.66790300000000002</v>
      </c>
      <c r="W10" s="217">
        <v>0.55820000000000003</v>
      </c>
      <c r="X10" s="217">
        <v>0.61735399999999996</v>
      </c>
      <c r="Y10" s="217">
        <v>0.70183300000000004</v>
      </c>
      <c r="Z10" s="217">
        <v>0.812774</v>
      </c>
      <c r="AA10" s="217">
        <v>0.64229000000000003</v>
      </c>
      <c r="AB10" s="217">
        <v>0.57142800000000005</v>
      </c>
      <c r="AC10" s="217">
        <v>0.464225</v>
      </c>
      <c r="AD10" s="217">
        <v>0.5887</v>
      </c>
      <c r="AE10" s="217">
        <v>0.79480600000000001</v>
      </c>
      <c r="AF10" s="217">
        <v>0.71316599999999997</v>
      </c>
      <c r="AG10" s="217">
        <v>0.72935399999999995</v>
      </c>
      <c r="AH10" s="217">
        <v>0.61532200000000004</v>
      </c>
      <c r="AI10" s="217">
        <v>0.70199999999999996</v>
      </c>
      <c r="AJ10" s="217">
        <v>0.55900000000000005</v>
      </c>
      <c r="AK10" s="217">
        <v>0.76190000000000002</v>
      </c>
      <c r="AL10" s="217">
        <v>0.83854799999999996</v>
      </c>
      <c r="AM10" s="217">
        <v>0.411935</v>
      </c>
      <c r="AN10" s="217">
        <v>0.27761999999999998</v>
      </c>
      <c r="AO10" s="217">
        <v>0.35548299999999999</v>
      </c>
      <c r="AP10" s="217">
        <v>0.6694</v>
      </c>
      <c r="AQ10" s="217">
        <v>0.75677399999999995</v>
      </c>
      <c r="AR10" s="217">
        <v>0.68513299999999999</v>
      </c>
      <c r="AS10" s="217">
        <v>0.657161</v>
      </c>
      <c r="AT10" s="217">
        <v>0.61606399999999994</v>
      </c>
      <c r="AU10" s="217">
        <v>0.60903300000000005</v>
      </c>
      <c r="AV10" s="217">
        <v>0.51938700000000004</v>
      </c>
      <c r="AW10" s="217">
        <v>0.51419999999999999</v>
      </c>
      <c r="AX10" s="217">
        <v>0.63764500000000002</v>
      </c>
      <c r="AY10" s="217">
        <v>0.36722500000000002</v>
      </c>
      <c r="AZ10" s="217">
        <v>0.49382100000000001</v>
      </c>
      <c r="BA10" s="217">
        <v>0.461032</v>
      </c>
      <c r="BB10" s="217">
        <v>0.52610000000000001</v>
      </c>
      <c r="BC10" s="217">
        <v>0.78474100000000002</v>
      </c>
      <c r="BD10" s="217">
        <v>0.6361</v>
      </c>
      <c r="BE10" s="217">
        <v>0.68093499999999996</v>
      </c>
      <c r="BF10" s="217">
        <v>0.75751599999999997</v>
      </c>
      <c r="BG10" s="217">
        <v>0.56166700000000003</v>
      </c>
      <c r="BH10" s="217">
        <v>0.42749165806</v>
      </c>
      <c r="BI10" s="217">
        <v>0.35902157777999999</v>
      </c>
      <c r="BJ10" s="359">
        <v>0.5320433</v>
      </c>
      <c r="BK10" s="359">
        <v>0.35333320000000001</v>
      </c>
      <c r="BL10" s="359">
        <v>0.42192180000000001</v>
      </c>
      <c r="BM10" s="359">
        <v>0.45474379999999998</v>
      </c>
      <c r="BN10" s="359">
        <v>0.53490570000000004</v>
      </c>
      <c r="BO10" s="359">
        <v>0.70716250000000003</v>
      </c>
      <c r="BP10" s="359">
        <v>0.72112430000000005</v>
      </c>
      <c r="BQ10" s="359">
        <v>0.68538030000000005</v>
      </c>
      <c r="BR10" s="359">
        <v>0.69332539999999998</v>
      </c>
      <c r="BS10" s="359">
        <v>0.60531310000000005</v>
      </c>
      <c r="BT10" s="359">
        <v>0.51695659999999999</v>
      </c>
      <c r="BU10" s="359">
        <v>0.52586639999999996</v>
      </c>
      <c r="BV10" s="359">
        <v>0.57135139999999995</v>
      </c>
    </row>
    <row r="11" spans="1:74" ht="11.1" customHeight="1">
      <c r="A11" s="61" t="s">
        <v>1055</v>
      </c>
      <c r="B11" s="180" t="s">
        <v>1115</v>
      </c>
      <c r="C11" s="217">
        <v>0.58677400000000002</v>
      </c>
      <c r="D11" s="217">
        <v>0.58060699999999998</v>
      </c>
      <c r="E11" s="217">
        <v>0.74658000000000002</v>
      </c>
      <c r="F11" s="217">
        <v>0.77953300000000003</v>
      </c>
      <c r="G11" s="217">
        <v>0.65709600000000001</v>
      </c>
      <c r="H11" s="217">
        <v>0.42476599999999998</v>
      </c>
      <c r="I11" s="217">
        <v>0.49751600000000001</v>
      </c>
      <c r="J11" s="217">
        <v>0.56683799999999995</v>
      </c>
      <c r="K11" s="217">
        <v>0.37159999999999999</v>
      </c>
      <c r="L11" s="217">
        <v>0.53109600000000001</v>
      </c>
      <c r="M11" s="217">
        <v>0.37140000000000001</v>
      </c>
      <c r="N11" s="217">
        <v>0.521096</v>
      </c>
      <c r="O11" s="217">
        <v>0.23061200000000001</v>
      </c>
      <c r="P11" s="217">
        <v>0.43846400000000002</v>
      </c>
      <c r="Q11" s="217">
        <v>0.77877399999999997</v>
      </c>
      <c r="R11" s="217">
        <v>0.76006600000000002</v>
      </c>
      <c r="S11" s="217">
        <v>0.75622500000000004</v>
      </c>
      <c r="T11" s="217">
        <v>0.68183300000000002</v>
      </c>
      <c r="U11" s="217">
        <v>0.84909599999999996</v>
      </c>
      <c r="V11" s="217">
        <v>0.96099999999999997</v>
      </c>
      <c r="W11" s="217">
        <v>0.76943300000000003</v>
      </c>
      <c r="X11" s="217">
        <v>0.91445100000000001</v>
      </c>
      <c r="Y11" s="217">
        <v>0.52969999999999995</v>
      </c>
      <c r="Z11" s="217">
        <v>0.36851600000000001</v>
      </c>
      <c r="AA11" s="217">
        <v>0.24929000000000001</v>
      </c>
      <c r="AB11" s="217">
        <v>0.84942799999999996</v>
      </c>
      <c r="AC11" s="217">
        <v>0.88906399999999997</v>
      </c>
      <c r="AD11" s="217">
        <v>1.0121</v>
      </c>
      <c r="AE11" s="217">
        <v>0.72861200000000004</v>
      </c>
      <c r="AF11" s="217">
        <v>0.77256599999999997</v>
      </c>
      <c r="AG11" s="217">
        <v>0.53212899999999996</v>
      </c>
      <c r="AH11" s="217">
        <v>0.72190299999999996</v>
      </c>
      <c r="AI11" s="217">
        <v>0.36513299999999999</v>
      </c>
      <c r="AJ11" s="217">
        <v>0.61706399999999995</v>
      </c>
      <c r="AK11" s="217">
        <v>0.3226</v>
      </c>
      <c r="AL11" s="217">
        <v>0.38651600000000003</v>
      </c>
      <c r="AM11" s="217">
        <v>0.26267699999999999</v>
      </c>
      <c r="AN11" s="217">
        <v>0.333069</v>
      </c>
      <c r="AO11" s="217">
        <v>0.63241899999999995</v>
      </c>
      <c r="AP11" s="217">
        <v>0.50193299999999996</v>
      </c>
      <c r="AQ11" s="217">
        <v>0.50090299999999999</v>
      </c>
      <c r="AR11" s="217">
        <v>0.40213300000000002</v>
      </c>
      <c r="AS11" s="217">
        <v>0.41754799999999997</v>
      </c>
      <c r="AT11" s="217">
        <v>0.72767700000000002</v>
      </c>
      <c r="AU11" s="217">
        <v>0.3402</v>
      </c>
      <c r="AV11" s="217">
        <v>0.40138699999999999</v>
      </c>
      <c r="AW11" s="217">
        <v>0.17003299999999999</v>
      </c>
      <c r="AX11" s="217">
        <v>-5.6000000000000001E-2</v>
      </c>
      <c r="AY11" s="217">
        <v>0.21435399999999999</v>
      </c>
      <c r="AZ11" s="217">
        <v>0.56885699999999995</v>
      </c>
      <c r="BA11" s="217">
        <v>0.50196700000000005</v>
      </c>
      <c r="BB11" s="217">
        <v>0.65886599999999995</v>
      </c>
      <c r="BC11" s="217">
        <v>0.70296700000000001</v>
      </c>
      <c r="BD11" s="217">
        <v>0.60270000000000001</v>
      </c>
      <c r="BE11" s="217">
        <v>0.47009600000000001</v>
      </c>
      <c r="BF11" s="217">
        <v>0.48274099999999998</v>
      </c>
      <c r="BG11" s="217">
        <v>0.23419999999999999</v>
      </c>
      <c r="BH11" s="217">
        <v>0.50077419354999997</v>
      </c>
      <c r="BI11" s="217">
        <v>0.52111170666999995</v>
      </c>
      <c r="BJ11" s="359">
        <v>0.35115990000000002</v>
      </c>
      <c r="BK11" s="359">
        <v>0.35791899999999999</v>
      </c>
      <c r="BL11" s="359">
        <v>0.49958399999999997</v>
      </c>
      <c r="BM11" s="359">
        <v>0.65936320000000004</v>
      </c>
      <c r="BN11" s="359">
        <v>0.71999809999999997</v>
      </c>
      <c r="BO11" s="359">
        <v>0.62418549999999995</v>
      </c>
      <c r="BP11" s="359">
        <v>0.56395550000000005</v>
      </c>
      <c r="BQ11" s="359">
        <v>0.50841210000000003</v>
      </c>
      <c r="BR11" s="359">
        <v>0.62148519999999996</v>
      </c>
      <c r="BS11" s="359">
        <v>0.3878685</v>
      </c>
      <c r="BT11" s="359">
        <v>0.48078120000000002</v>
      </c>
      <c r="BU11" s="359">
        <v>0.23863899999999999</v>
      </c>
      <c r="BV11" s="359">
        <v>0.26870349999999998</v>
      </c>
    </row>
    <row r="12" spans="1:74" ht="11.1" customHeight="1">
      <c r="A12" s="61" t="s">
        <v>1056</v>
      </c>
      <c r="B12" s="180" t="s">
        <v>1116</v>
      </c>
      <c r="C12" s="217">
        <v>0</v>
      </c>
      <c r="D12" s="217">
        <v>1.892E-3</v>
      </c>
      <c r="E12" s="217">
        <v>0</v>
      </c>
      <c r="F12" s="217">
        <v>-2.8999999999999998E-3</v>
      </c>
      <c r="G12" s="217">
        <v>2E-3</v>
      </c>
      <c r="H12" s="217">
        <v>2.333E-3</v>
      </c>
      <c r="I12" s="217">
        <v>-1.2899999999999999E-4</v>
      </c>
      <c r="J12" s="217">
        <v>-5.8E-4</v>
      </c>
      <c r="K12" s="217">
        <v>-2.33E-4</v>
      </c>
      <c r="L12" s="217">
        <v>2.6120000000000002E-3</v>
      </c>
      <c r="M12" s="217">
        <v>-6.6000000000000005E-5</v>
      </c>
      <c r="N12" s="217">
        <v>-2.2499999999999999E-4</v>
      </c>
      <c r="O12" s="217">
        <v>1.193E-3</v>
      </c>
      <c r="P12" s="217">
        <v>2.0349999999999999E-3</v>
      </c>
      <c r="Q12" s="217">
        <v>3.8699999999999997E-4</v>
      </c>
      <c r="R12" s="217">
        <v>-6.6000000000000005E-5</v>
      </c>
      <c r="S12" s="217">
        <v>-1.645E-3</v>
      </c>
      <c r="T12" s="217">
        <v>2.0000000000000001E-4</v>
      </c>
      <c r="U12" s="217">
        <v>-3.1999999999999999E-5</v>
      </c>
      <c r="V12" s="217">
        <v>9.6000000000000002E-5</v>
      </c>
      <c r="W12" s="217">
        <v>-1.3300000000000001E-4</v>
      </c>
      <c r="X12" s="217">
        <v>9.6000000000000002E-5</v>
      </c>
      <c r="Y12" s="217">
        <v>-3.3300000000000002E-4</v>
      </c>
      <c r="Z12" s="217">
        <v>1.6100000000000001E-4</v>
      </c>
      <c r="AA12" s="217">
        <v>-6.4499999999999996E-4</v>
      </c>
      <c r="AB12" s="217">
        <v>-1.4200000000000001E-4</v>
      </c>
      <c r="AC12" s="217">
        <v>7.4100000000000001E-4</v>
      </c>
      <c r="AD12" s="217">
        <v>-1E-4</v>
      </c>
      <c r="AE12" s="217">
        <v>6.3999999999999997E-5</v>
      </c>
      <c r="AF12" s="217">
        <v>0</v>
      </c>
      <c r="AG12" s="217">
        <v>9.6000000000000002E-5</v>
      </c>
      <c r="AH12" s="217">
        <v>3.1999999999999999E-5</v>
      </c>
      <c r="AI12" s="217">
        <v>-3.3000000000000003E-5</v>
      </c>
      <c r="AJ12" s="217">
        <v>-1.6100000000000001E-4</v>
      </c>
      <c r="AK12" s="217">
        <v>1E-4</v>
      </c>
      <c r="AL12" s="217">
        <v>-5.1599999999999997E-4</v>
      </c>
      <c r="AM12" s="217">
        <v>-4.1899999999999999E-4</v>
      </c>
      <c r="AN12" s="217">
        <v>8.9599999999999999E-4</v>
      </c>
      <c r="AO12" s="217">
        <v>-7.4100000000000001E-4</v>
      </c>
      <c r="AP12" s="217">
        <v>3.6600000000000001E-4</v>
      </c>
      <c r="AQ12" s="217">
        <v>2.2499999999999999E-4</v>
      </c>
      <c r="AR12" s="217">
        <v>1E-4</v>
      </c>
      <c r="AS12" s="217">
        <v>6.3999999999999997E-5</v>
      </c>
      <c r="AT12" s="217">
        <v>-4.8299999999999998E-4</v>
      </c>
      <c r="AU12" s="217">
        <v>5.0000000000000001E-4</v>
      </c>
      <c r="AV12" s="217">
        <v>2.5799999999999998E-4</v>
      </c>
      <c r="AW12" s="217">
        <v>-6.6000000000000005E-5</v>
      </c>
      <c r="AX12" s="217">
        <v>-6.7699999999999998E-4</v>
      </c>
      <c r="AY12" s="217">
        <v>7.0899999999999999E-4</v>
      </c>
      <c r="AZ12" s="217">
        <v>-2.5000000000000001E-4</v>
      </c>
      <c r="BA12" s="217">
        <v>0</v>
      </c>
      <c r="BB12" s="217">
        <v>1.266E-3</v>
      </c>
      <c r="BC12" s="217">
        <v>3.8699999999999997E-4</v>
      </c>
      <c r="BD12" s="217">
        <v>3.6600000000000001E-4</v>
      </c>
      <c r="BE12" s="217">
        <v>1.2899999999999999E-4</v>
      </c>
      <c r="BF12" s="217">
        <v>1.6100000000000001E-4</v>
      </c>
      <c r="BG12" s="217">
        <v>4.0000000000000002E-4</v>
      </c>
      <c r="BH12" s="217">
        <v>-1.7133400000000001E-4</v>
      </c>
      <c r="BI12" s="217">
        <v>1.8563299999999999E-4</v>
      </c>
      <c r="BJ12" s="359">
        <v>-3.1319699999999998E-4</v>
      </c>
      <c r="BK12" s="359">
        <v>-2.9862E-5</v>
      </c>
      <c r="BL12" s="359">
        <v>1.5866999999999999E-3</v>
      </c>
      <c r="BM12" s="359">
        <v>1.6194700000000001E-4</v>
      </c>
      <c r="BN12" s="359">
        <v>3.3227199999999999E-5</v>
      </c>
      <c r="BO12" s="359">
        <v>6.1756599999999998E-5</v>
      </c>
      <c r="BP12" s="359">
        <v>-1.9669800000000001E-4</v>
      </c>
      <c r="BQ12" s="359">
        <v>-1.4193100000000001E-4</v>
      </c>
      <c r="BR12" s="359">
        <v>-7.3895399999999997E-5</v>
      </c>
      <c r="BS12" s="359">
        <v>1.23857E-4</v>
      </c>
      <c r="BT12" s="359">
        <v>-1.7133400000000001E-4</v>
      </c>
      <c r="BU12" s="359">
        <v>1.8563299999999999E-4</v>
      </c>
      <c r="BV12" s="359">
        <v>-3.1319699999999998E-4</v>
      </c>
    </row>
    <row r="13" spans="1:74" s="158" customFormat="1" ht="11.1" customHeight="1">
      <c r="A13" s="61" t="s">
        <v>1057</v>
      </c>
      <c r="B13" s="180" t="s">
        <v>794</v>
      </c>
      <c r="C13" s="217">
        <v>16.475739000000001</v>
      </c>
      <c r="D13" s="217">
        <v>16.509174999999999</v>
      </c>
      <c r="E13" s="217">
        <v>16.653995999999999</v>
      </c>
      <c r="F13" s="217">
        <v>17.061698</v>
      </c>
      <c r="G13" s="217">
        <v>17.180997000000001</v>
      </c>
      <c r="H13" s="217">
        <v>17.602297</v>
      </c>
      <c r="I13" s="217">
        <v>17.351868</v>
      </c>
      <c r="J13" s="217">
        <v>17.214158999999999</v>
      </c>
      <c r="K13" s="217">
        <v>17.017865</v>
      </c>
      <c r="L13" s="217">
        <v>16.573091999999999</v>
      </c>
      <c r="M13" s="217">
        <v>16.557566999999999</v>
      </c>
      <c r="N13" s="217">
        <v>16.629256000000002</v>
      </c>
      <c r="O13" s="217">
        <v>15.670125000000001</v>
      </c>
      <c r="P13" s="217">
        <v>16.005177</v>
      </c>
      <c r="Q13" s="217">
        <v>16.89303</v>
      </c>
      <c r="R13" s="217">
        <v>17.639965</v>
      </c>
      <c r="S13" s="217">
        <v>17.962513000000001</v>
      </c>
      <c r="T13" s="217">
        <v>18.127198</v>
      </c>
      <c r="U13" s="217">
        <v>18.498384000000001</v>
      </c>
      <c r="V13" s="217">
        <v>18.106867999999999</v>
      </c>
      <c r="W13" s="217">
        <v>17.477466</v>
      </c>
      <c r="X13" s="217">
        <v>17.021093</v>
      </c>
      <c r="Y13" s="217">
        <v>17.390965999999999</v>
      </c>
      <c r="Z13" s="217">
        <v>17.724062</v>
      </c>
      <c r="AA13" s="217">
        <v>16.807126</v>
      </c>
      <c r="AB13" s="217">
        <v>16.579141</v>
      </c>
      <c r="AC13" s="217">
        <v>17.260736999999999</v>
      </c>
      <c r="AD13" s="217">
        <v>17.285031</v>
      </c>
      <c r="AE13" s="217">
        <v>17.684705999999998</v>
      </c>
      <c r="AF13" s="217">
        <v>18.26013</v>
      </c>
      <c r="AG13" s="217">
        <v>18.293835999999999</v>
      </c>
      <c r="AH13" s="217">
        <v>18.388383999999999</v>
      </c>
      <c r="AI13" s="217">
        <v>17.869633</v>
      </c>
      <c r="AJ13" s="217">
        <v>17.298352999999999</v>
      </c>
      <c r="AK13" s="217">
        <v>17.676831</v>
      </c>
      <c r="AL13" s="217">
        <v>17.677966000000001</v>
      </c>
      <c r="AM13" s="217">
        <v>16.530577999999998</v>
      </c>
      <c r="AN13" s="217">
        <v>16.773790000000002</v>
      </c>
      <c r="AO13" s="217">
        <v>16.929482</v>
      </c>
      <c r="AP13" s="217">
        <v>17.268564999999999</v>
      </c>
      <c r="AQ13" s="217">
        <v>17.846319999999999</v>
      </c>
      <c r="AR13" s="217">
        <v>18.260732000000001</v>
      </c>
      <c r="AS13" s="217">
        <v>18.253060999999999</v>
      </c>
      <c r="AT13" s="217">
        <v>18.196643000000002</v>
      </c>
      <c r="AU13" s="217">
        <v>17.436432</v>
      </c>
      <c r="AV13" s="217">
        <v>17.462192000000002</v>
      </c>
      <c r="AW13" s="217">
        <v>17.459899</v>
      </c>
      <c r="AX13" s="217">
        <v>17.603771999999999</v>
      </c>
      <c r="AY13" s="217">
        <v>16.690318999999999</v>
      </c>
      <c r="AZ13" s="217">
        <v>16.841035000000002</v>
      </c>
      <c r="BA13" s="217">
        <v>17.225512999999999</v>
      </c>
      <c r="BB13" s="217">
        <v>17.56653</v>
      </c>
      <c r="BC13" s="217">
        <v>18.285513000000002</v>
      </c>
      <c r="BD13" s="217">
        <v>18.634398000000001</v>
      </c>
      <c r="BE13" s="217">
        <v>18.761286999999999</v>
      </c>
      <c r="BF13" s="217">
        <v>18.659867999999999</v>
      </c>
      <c r="BG13" s="217">
        <v>18.112933999999999</v>
      </c>
      <c r="BH13" s="217">
        <v>17.583610320999998</v>
      </c>
      <c r="BI13" s="217">
        <v>18.152305591000001</v>
      </c>
      <c r="BJ13" s="359">
        <v>18.122039999999998</v>
      </c>
      <c r="BK13" s="359">
        <v>17.141190000000002</v>
      </c>
      <c r="BL13" s="359">
        <v>17.220939999999999</v>
      </c>
      <c r="BM13" s="359">
        <v>17.475300000000001</v>
      </c>
      <c r="BN13" s="359">
        <v>17.92511</v>
      </c>
      <c r="BO13" s="359">
        <v>18.393979999999999</v>
      </c>
      <c r="BP13" s="359">
        <v>18.718720000000001</v>
      </c>
      <c r="BQ13" s="359">
        <v>18.82536</v>
      </c>
      <c r="BR13" s="359">
        <v>18.739229999999999</v>
      </c>
      <c r="BS13" s="359">
        <v>18.035740000000001</v>
      </c>
      <c r="BT13" s="359">
        <v>17.573160000000001</v>
      </c>
      <c r="BU13" s="359">
        <v>17.655239999999999</v>
      </c>
      <c r="BV13" s="359">
        <v>17.890999999999998</v>
      </c>
    </row>
    <row r="14" spans="1:74" s="158" customFormat="1" ht="11.1" customHeight="1">
      <c r="A14" s="61"/>
      <c r="B14" s="157"/>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217"/>
      <c r="BE14" s="217"/>
      <c r="BF14" s="217"/>
      <c r="BG14" s="217"/>
      <c r="BH14" s="217"/>
      <c r="BI14" s="217"/>
      <c r="BJ14" s="359"/>
      <c r="BK14" s="359"/>
      <c r="BL14" s="359"/>
      <c r="BM14" s="359"/>
      <c r="BN14" s="359"/>
      <c r="BO14" s="359"/>
      <c r="BP14" s="359"/>
      <c r="BQ14" s="359"/>
      <c r="BR14" s="359"/>
      <c r="BS14" s="359"/>
      <c r="BT14" s="359"/>
      <c r="BU14" s="359"/>
      <c r="BV14" s="359"/>
    </row>
    <row r="15" spans="1:74" ht="11.1" customHeight="1">
      <c r="A15" s="61" t="s">
        <v>706</v>
      </c>
      <c r="B15" s="181" t="s">
        <v>599</v>
      </c>
      <c r="C15" s="217">
        <v>0.95025400000000004</v>
      </c>
      <c r="D15" s="217">
        <v>0.93085300000000004</v>
      </c>
      <c r="E15" s="217">
        <v>0.91202799999999995</v>
      </c>
      <c r="F15" s="217">
        <v>0.98229699999999998</v>
      </c>
      <c r="G15" s="217">
        <v>0.97409299999999999</v>
      </c>
      <c r="H15" s="217">
        <v>1.0383979999999999</v>
      </c>
      <c r="I15" s="217">
        <v>0.98551299999999997</v>
      </c>
      <c r="J15" s="217">
        <v>1.0033510000000001</v>
      </c>
      <c r="K15" s="217">
        <v>1.0271950000000001</v>
      </c>
      <c r="L15" s="217">
        <v>0.96148199999999995</v>
      </c>
      <c r="M15" s="217">
        <v>0.94479599999999997</v>
      </c>
      <c r="N15" s="217">
        <v>1.0303819999999999</v>
      </c>
      <c r="O15" s="217">
        <v>0.96070599999999995</v>
      </c>
      <c r="P15" s="217">
        <v>1.060068</v>
      </c>
      <c r="Q15" s="217">
        <v>1.0636730000000001</v>
      </c>
      <c r="R15" s="217">
        <v>1.02763</v>
      </c>
      <c r="S15" s="217">
        <v>1.068964</v>
      </c>
      <c r="T15" s="217">
        <v>1.084662</v>
      </c>
      <c r="U15" s="217">
        <v>1.108609</v>
      </c>
      <c r="V15" s="217">
        <v>1.1234459999999999</v>
      </c>
      <c r="W15" s="217">
        <v>1.06193</v>
      </c>
      <c r="X15" s="217">
        <v>1.012127</v>
      </c>
      <c r="Y15" s="217">
        <v>1.0512280000000001</v>
      </c>
      <c r="Z15" s="217">
        <v>1.1866080000000001</v>
      </c>
      <c r="AA15" s="217">
        <v>1.019223</v>
      </c>
      <c r="AB15" s="217">
        <v>0.95410099999999998</v>
      </c>
      <c r="AC15" s="217">
        <v>1.019449</v>
      </c>
      <c r="AD15" s="217">
        <v>1.0132969999999999</v>
      </c>
      <c r="AE15" s="217">
        <v>1.084803</v>
      </c>
      <c r="AF15" s="217">
        <v>1.1059969999999999</v>
      </c>
      <c r="AG15" s="217">
        <v>1.122384</v>
      </c>
      <c r="AH15" s="217">
        <v>1.133157</v>
      </c>
      <c r="AI15" s="217">
        <v>1.1228940000000001</v>
      </c>
      <c r="AJ15" s="217">
        <v>1.0838650000000001</v>
      </c>
      <c r="AK15" s="217">
        <v>1.1130660000000001</v>
      </c>
      <c r="AL15" s="217">
        <v>1.134091</v>
      </c>
      <c r="AM15" s="217">
        <v>1.0534479999999999</v>
      </c>
      <c r="AN15" s="217">
        <v>1.064238</v>
      </c>
      <c r="AO15" s="217">
        <v>1.07419</v>
      </c>
      <c r="AP15" s="217">
        <v>1.026632</v>
      </c>
      <c r="AQ15" s="217">
        <v>1.0893820000000001</v>
      </c>
      <c r="AR15" s="217">
        <v>1.099629</v>
      </c>
      <c r="AS15" s="217">
        <v>1.06548</v>
      </c>
      <c r="AT15" s="217">
        <v>1.0451900000000001</v>
      </c>
      <c r="AU15" s="217">
        <v>1.001064</v>
      </c>
      <c r="AV15" s="217">
        <v>1.005898</v>
      </c>
      <c r="AW15" s="217">
        <v>1.0320640000000001</v>
      </c>
      <c r="AX15" s="217">
        <v>1.1524779999999999</v>
      </c>
      <c r="AY15" s="217">
        <v>1.119416</v>
      </c>
      <c r="AZ15" s="217">
        <v>0.99806600000000001</v>
      </c>
      <c r="BA15" s="217">
        <v>1.034705</v>
      </c>
      <c r="BB15" s="217">
        <v>1.088098</v>
      </c>
      <c r="BC15" s="217">
        <v>1.0578019999999999</v>
      </c>
      <c r="BD15" s="217">
        <v>1.09613</v>
      </c>
      <c r="BE15" s="217">
        <v>1.138871</v>
      </c>
      <c r="BF15" s="217">
        <v>1.1288670000000001</v>
      </c>
      <c r="BG15" s="217">
        <v>1.157098</v>
      </c>
      <c r="BH15" s="217">
        <v>1.04488</v>
      </c>
      <c r="BI15" s="217">
        <v>1.0513589999999999</v>
      </c>
      <c r="BJ15" s="359">
        <v>1.1106259999999999</v>
      </c>
      <c r="BK15" s="359">
        <v>1.054694</v>
      </c>
      <c r="BL15" s="359">
        <v>1.030492</v>
      </c>
      <c r="BM15" s="359">
        <v>1.0315719999999999</v>
      </c>
      <c r="BN15" s="359">
        <v>1.0591839999999999</v>
      </c>
      <c r="BO15" s="359">
        <v>1.080033</v>
      </c>
      <c r="BP15" s="359">
        <v>1.093569</v>
      </c>
      <c r="BQ15" s="359">
        <v>1.1042780000000001</v>
      </c>
      <c r="BR15" s="359">
        <v>1.0998870000000001</v>
      </c>
      <c r="BS15" s="359">
        <v>1.074093</v>
      </c>
      <c r="BT15" s="359">
        <v>1.0353129999999999</v>
      </c>
      <c r="BU15" s="359">
        <v>1.0558160000000001</v>
      </c>
      <c r="BV15" s="359">
        <v>1.096976</v>
      </c>
    </row>
    <row r="16" spans="1:74" ht="11.1" customHeight="1">
      <c r="A16" s="61"/>
      <c r="B16" s="159"/>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217"/>
      <c r="BI16" s="217"/>
      <c r="BJ16" s="359"/>
      <c r="BK16" s="359"/>
      <c r="BL16" s="359"/>
      <c r="BM16" s="359"/>
      <c r="BN16" s="359"/>
      <c r="BO16" s="359"/>
      <c r="BP16" s="359"/>
      <c r="BQ16" s="359"/>
      <c r="BR16" s="359"/>
      <c r="BS16" s="359"/>
      <c r="BT16" s="359"/>
      <c r="BU16" s="359"/>
      <c r="BV16" s="359"/>
    </row>
    <row r="17" spans="1:74" ht="11.1" customHeight="1">
      <c r="A17" s="57"/>
      <c r="B17" s="156" t="s">
        <v>795</v>
      </c>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217"/>
      <c r="BI17" s="217"/>
      <c r="BJ17" s="359"/>
      <c r="BK17" s="359"/>
      <c r="BL17" s="359"/>
      <c r="BM17" s="359"/>
      <c r="BN17" s="359"/>
      <c r="BO17" s="359"/>
      <c r="BP17" s="359"/>
      <c r="BQ17" s="359"/>
      <c r="BR17" s="359"/>
      <c r="BS17" s="359"/>
      <c r="BT17" s="359"/>
      <c r="BU17" s="359"/>
      <c r="BV17" s="359"/>
    </row>
    <row r="18" spans="1:74" ht="11.1" customHeight="1">
      <c r="A18" s="61" t="s">
        <v>1058</v>
      </c>
      <c r="B18" s="180" t="s">
        <v>596</v>
      </c>
      <c r="C18" s="217">
        <v>0.38303199999999998</v>
      </c>
      <c r="D18" s="217">
        <v>0.471107</v>
      </c>
      <c r="E18" s="217">
        <v>0.61777400000000005</v>
      </c>
      <c r="F18" s="217">
        <v>0.78203299999999998</v>
      </c>
      <c r="G18" s="217">
        <v>0.79832199999999998</v>
      </c>
      <c r="H18" s="217">
        <v>0.84656600000000004</v>
      </c>
      <c r="I18" s="217">
        <v>0.80932199999999999</v>
      </c>
      <c r="J18" s="217">
        <v>0.83835400000000004</v>
      </c>
      <c r="K18" s="217">
        <v>0.62376600000000004</v>
      </c>
      <c r="L18" s="217">
        <v>0.476387</v>
      </c>
      <c r="M18" s="217">
        <v>0.37926599999999999</v>
      </c>
      <c r="N18" s="217">
        <v>0.44229000000000002</v>
      </c>
      <c r="O18" s="217">
        <v>0.47967700000000002</v>
      </c>
      <c r="P18" s="217">
        <v>0.53971400000000003</v>
      </c>
      <c r="Q18" s="217">
        <v>0.72558</v>
      </c>
      <c r="R18" s="217">
        <v>0.85013300000000003</v>
      </c>
      <c r="S18" s="217">
        <v>0.85741900000000004</v>
      </c>
      <c r="T18" s="217">
        <v>0.86993299999999996</v>
      </c>
      <c r="U18" s="217">
        <v>0.86032200000000003</v>
      </c>
      <c r="V18" s="217">
        <v>0.778451</v>
      </c>
      <c r="W18" s="217">
        <v>0.61376600000000003</v>
      </c>
      <c r="X18" s="217">
        <v>0.50112900000000005</v>
      </c>
      <c r="Y18" s="217">
        <v>0.39006600000000002</v>
      </c>
      <c r="Z18" s="217">
        <v>0.430483</v>
      </c>
      <c r="AA18" s="217">
        <v>0.43054799999999999</v>
      </c>
      <c r="AB18" s="217">
        <v>0.47189199999999998</v>
      </c>
      <c r="AC18" s="217">
        <v>0.635548</v>
      </c>
      <c r="AD18" s="217">
        <v>0.78123299999999996</v>
      </c>
      <c r="AE18" s="217">
        <v>0.81506400000000001</v>
      </c>
      <c r="AF18" s="217">
        <v>0.84686600000000001</v>
      </c>
      <c r="AG18" s="217">
        <v>0.82028999999999996</v>
      </c>
      <c r="AH18" s="217">
        <v>0.79109600000000002</v>
      </c>
      <c r="AI18" s="217">
        <v>0.60256600000000005</v>
      </c>
      <c r="AJ18" s="217">
        <v>0.47954799999999997</v>
      </c>
      <c r="AK18" s="217">
        <v>0.37673299999999998</v>
      </c>
      <c r="AL18" s="217">
        <v>0.36845099999999997</v>
      </c>
      <c r="AM18" s="217">
        <v>0.42077399999999998</v>
      </c>
      <c r="AN18" s="217">
        <v>0.50265499999999996</v>
      </c>
      <c r="AO18" s="217">
        <v>0.68751600000000002</v>
      </c>
      <c r="AP18" s="217">
        <v>0.83499999999999996</v>
      </c>
      <c r="AQ18" s="217">
        <v>0.85796700000000004</v>
      </c>
      <c r="AR18" s="217">
        <v>0.84116599999999997</v>
      </c>
      <c r="AS18" s="217">
        <v>0.84764499999999998</v>
      </c>
      <c r="AT18" s="217">
        <v>0.77916099999999999</v>
      </c>
      <c r="AU18" s="217">
        <v>0.55283300000000002</v>
      </c>
      <c r="AV18" s="217">
        <v>0.46951599999999999</v>
      </c>
      <c r="AW18" s="217">
        <v>0.36430000000000001</v>
      </c>
      <c r="AX18" s="217">
        <v>0.39022499999999999</v>
      </c>
      <c r="AY18" s="217">
        <v>0.41728999999999999</v>
      </c>
      <c r="AZ18" s="217">
        <v>0.48539199999999999</v>
      </c>
      <c r="BA18" s="217">
        <v>0.652451</v>
      </c>
      <c r="BB18" s="217">
        <v>0.81996599999999997</v>
      </c>
      <c r="BC18" s="217">
        <v>0.868645</v>
      </c>
      <c r="BD18" s="217">
        <v>0.84809999999999997</v>
      </c>
      <c r="BE18" s="217">
        <v>0.86512900000000004</v>
      </c>
      <c r="BF18" s="217">
        <v>0.83712900000000001</v>
      </c>
      <c r="BG18" s="217">
        <v>0.6341</v>
      </c>
      <c r="BH18" s="217">
        <v>0.48078019999999999</v>
      </c>
      <c r="BI18" s="217">
        <v>0.36554500000000001</v>
      </c>
      <c r="BJ18" s="359">
        <v>0.3973447</v>
      </c>
      <c r="BK18" s="359">
        <v>0.43942120000000001</v>
      </c>
      <c r="BL18" s="359">
        <v>0.5068686</v>
      </c>
      <c r="BM18" s="359">
        <v>0.67877920000000003</v>
      </c>
      <c r="BN18" s="359">
        <v>0.82596990000000003</v>
      </c>
      <c r="BO18" s="359">
        <v>0.87441780000000002</v>
      </c>
      <c r="BP18" s="359">
        <v>0.87421079999999995</v>
      </c>
      <c r="BQ18" s="359">
        <v>0.86582990000000004</v>
      </c>
      <c r="BR18" s="359">
        <v>0.8194129</v>
      </c>
      <c r="BS18" s="359">
        <v>0.60313609999999995</v>
      </c>
      <c r="BT18" s="359">
        <v>0.48992639999999998</v>
      </c>
      <c r="BU18" s="359">
        <v>0.38513439999999999</v>
      </c>
      <c r="BV18" s="359">
        <v>0.40899540000000001</v>
      </c>
    </row>
    <row r="19" spans="1:74" ht="11.1" customHeight="1">
      <c r="A19" s="61" t="s">
        <v>1059</v>
      </c>
      <c r="B19" s="180" t="s">
        <v>600</v>
      </c>
      <c r="C19" s="217">
        <v>8.4448380000000007</v>
      </c>
      <c r="D19" s="217">
        <v>8.4075710000000008</v>
      </c>
      <c r="E19" s="217">
        <v>8.646096</v>
      </c>
      <c r="F19" s="217">
        <v>8.7241660000000003</v>
      </c>
      <c r="G19" s="217">
        <v>8.7929349999999999</v>
      </c>
      <c r="H19" s="217">
        <v>9.0681999999999992</v>
      </c>
      <c r="I19" s="217">
        <v>8.9518380000000004</v>
      </c>
      <c r="J19" s="217">
        <v>8.8564190000000007</v>
      </c>
      <c r="K19" s="217">
        <v>8.8285330000000002</v>
      </c>
      <c r="L19" s="217">
        <v>8.7702899999999993</v>
      </c>
      <c r="M19" s="217">
        <v>8.9054000000000002</v>
      </c>
      <c r="N19" s="217">
        <v>9.0061289999999996</v>
      </c>
      <c r="O19" s="217">
        <v>8.3480000000000008</v>
      </c>
      <c r="P19" s="217">
        <v>8.5101779999999998</v>
      </c>
      <c r="Q19" s="217">
        <v>8.9132250000000006</v>
      </c>
      <c r="R19" s="217">
        <v>9.0618999999999996</v>
      </c>
      <c r="S19" s="217">
        <v>9.1125159999999994</v>
      </c>
      <c r="T19" s="217">
        <v>9.2111000000000001</v>
      </c>
      <c r="U19" s="217">
        <v>9.5001929999999994</v>
      </c>
      <c r="V19" s="217">
        <v>9.4260640000000002</v>
      </c>
      <c r="W19" s="217">
        <v>9.1428999999999991</v>
      </c>
      <c r="X19" s="217">
        <v>9.0487409999999997</v>
      </c>
      <c r="Y19" s="217">
        <v>9.1341330000000003</v>
      </c>
      <c r="Z19" s="217">
        <v>9.251709</v>
      </c>
      <c r="AA19" s="217">
        <v>8.7144510000000004</v>
      </c>
      <c r="AB19" s="217">
        <v>8.8658920000000006</v>
      </c>
      <c r="AC19" s="217">
        <v>8.9081930000000007</v>
      </c>
      <c r="AD19" s="217">
        <v>8.9783329999999992</v>
      </c>
      <c r="AE19" s="217">
        <v>9.157451</v>
      </c>
      <c r="AF19" s="217">
        <v>9.2889999999999997</v>
      </c>
      <c r="AG19" s="217">
        <v>9.1663219999999992</v>
      </c>
      <c r="AH19" s="217">
        <v>9.2635799999999993</v>
      </c>
      <c r="AI19" s="217">
        <v>9.1395</v>
      </c>
      <c r="AJ19" s="217">
        <v>8.9315479999999994</v>
      </c>
      <c r="AK19" s="217">
        <v>9.1405999999999992</v>
      </c>
      <c r="AL19" s="217">
        <v>9.1281289999999995</v>
      </c>
      <c r="AM19" s="217">
        <v>8.3845159999999996</v>
      </c>
      <c r="AN19" s="217">
        <v>8.6061720000000008</v>
      </c>
      <c r="AO19" s="217">
        <v>8.7046449999999993</v>
      </c>
      <c r="AP19" s="217">
        <v>8.7201000000000004</v>
      </c>
      <c r="AQ19" s="217">
        <v>8.9495799999999992</v>
      </c>
      <c r="AR19" s="217">
        <v>9.1570330000000002</v>
      </c>
      <c r="AS19" s="217">
        <v>9.0726119999999995</v>
      </c>
      <c r="AT19" s="217">
        <v>9.2366119999999992</v>
      </c>
      <c r="AU19" s="217">
        <v>8.8879999999999999</v>
      </c>
      <c r="AV19" s="217">
        <v>9.1758380000000006</v>
      </c>
      <c r="AW19" s="217">
        <v>9.1561000000000003</v>
      </c>
      <c r="AX19" s="217">
        <v>9.0505800000000001</v>
      </c>
      <c r="AY19" s="217">
        <v>8.6238709999999994</v>
      </c>
      <c r="AZ19" s="217">
        <v>8.7941420000000008</v>
      </c>
      <c r="BA19" s="217">
        <v>8.9079350000000002</v>
      </c>
      <c r="BB19" s="217">
        <v>8.9629659999999998</v>
      </c>
      <c r="BC19" s="217">
        <v>9.2412899999999993</v>
      </c>
      <c r="BD19" s="217">
        <v>9.4089659999999995</v>
      </c>
      <c r="BE19" s="217">
        <v>9.3136449999999993</v>
      </c>
      <c r="BF19" s="217">
        <v>9.29129</v>
      </c>
      <c r="BG19" s="217">
        <v>9.1198669999999993</v>
      </c>
      <c r="BH19" s="217">
        <v>9.0330645160999996</v>
      </c>
      <c r="BI19" s="217">
        <v>9.4262243333000004</v>
      </c>
      <c r="BJ19" s="359">
        <v>9.2450740000000007</v>
      </c>
      <c r="BK19" s="359">
        <v>8.6500439999999994</v>
      </c>
      <c r="BL19" s="359">
        <v>8.8087850000000003</v>
      </c>
      <c r="BM19" s="359">
        <v>8.8910129999999992</v>
      </c>
      <c r="BN19" s="359">
        <v>9.0666639999999994</v>
      </c>
      <c r="BO19" s="359">
        <v>9.2420039999999997</v>
      </c>
      <c r="BP19" s="359">
        <v>9.3780529999999995</v>
      </c>
      <c r="BQ19" s="359">
        <v>9.3735769999999992</v>
      </c>
      <c r="BR19" s="359">
        <v>9.3981080000000006</v>
      </c>
      <c r="BS19" s="359">
        <v>9.0938280000000002</v>
      </c>
      <c r="BT19" s="359">
        <v>9.0097520000000006</v>
      </c>
      <c r="BU19" s="359">
        <v>9.0500959999999999</v>
      </c>
      <c r="BV19" s="359">
        <v>9.1429410000000004</v>
      </c>
    </row>
    <row r="20" spans="1:74" ht="11.1" customHeight="1">
      <c r="A20" s="61" t="s">
        <v>1060</v>
      </c>
      <c r="B20" s="180" t="s">
        <v>601</v>
      </c>
      <c r="C20" s="217">
        <v>1.408741</v>
      </c>
      <c r="D20" s="217">
        <v>1.3914280000000001</v>
      </c>
      <c r="E20" s="217">
        <v>1.3734189999999999</v>
      </c>
      <c r="F20" s="217">
        <v>1.4316</v>
      </c>
      <c r="G20" s="217">
        <v>1.378225</v>
      </c>
      <c r="H20" s="217">
        <v>1.4037999999999999</v>
      </c>
      <c r="I20" s="217">
        <v>1.5151289999999999</v>
      </c>
      <c r="J20" s="217">
        <v>1.389419</v>
      </c>
      <c r="K20" s="217">
        <v>1.396066</v>
      </c>
      <c r="L20" s="217">
        <v>1.2914829999999999</v>
      </c>
      <c r="M20" s="217">
        <v>1.3108329999999999</v>
      </c>
      <c r="N20" s="217">
        <v>1.464709</v>
      </c>
      <c r="O20" s="217">
        <v>1.3378380000000001</v>
      </c>
      <c r="P20" s="217">
        <v>1.3401069999999999</v>
      </c>
      <c r="Q20" s="217">
        <v>1.379032</v>
      </c>
      <c r="R20" s="217">
        <v>1.4702660000000001</v>
      </c>
      <c r="S20" s="217">
        <v>1.4494830000000001</v>
      </c>
      <c r="T20" s="217">
        <v>1.4945660000000001</v>
      </c>
      <c r="U20" s="217">
        <v>1.542451</v>
      </c>
      <c r="V20" s="217">
        <v>1.4629030000000001</v>
      </c>
      <c r="W20" s="217">
        <v>1.4036329999999999</v>
      </c>
      <c r="X20" s="217">
        <v>1.317032</v>
      </c>
      <c r="Y20" s="217">
        <v>1.394066</v>
      </c>
      <c r="Z20" s="217">
        <v>1.4169350000000001</v>
      </c>
      <c r="AA20" s="217">
        <v>1.3618710000000001</v>
      </c>
      <c r="AB20" s="217">
        <v>1.298071</v>
      </c>
      <c r="AC20" s="217">
        <v>1.430709</v>
      </c>
      <c r="AD20" s="217">
        <v>1.4216</v>
      </c>
      <c r="AE20" s="217">
        <v>1.4793540000000001</v>
      </c>
      <c r="AF20" s="217">
        <v>1.5681</v>
      </c>
      <c r="AG20" s="217">
        <v>1.549903</v>
      </c>
      <c r="AH20" s="217">
        <v>1.5429999999999999</v>
      </c>
      <c r="AI20" s="217">
        <v>1.553366</v>
      </c>
      <c r="AJ20" s="217">
        <v>1.3776120000000001</v>
      </c>
      <c r="AK20" s="217">
        <v>1.3413660000000001</v>
      </c>
      <c r="AL20" s="217">
        <v>1.4489030000000001</v>
      </c>
      <c r="AM20" s="217">
        <v>1.4371929999999999</v>
      </c>
      <c r="AN20" s="217">
        <v>1.4017930000000001</v>
      </c>
      <c r="AO20" s="217">
        <v>1.4119999999999999</v>
      </c>
      <c r="AP20" s="217">
        <v>1.4339</v>
      </c>
      <c r="AQ20" s="217">
        <v>1.469096</v>
      </c>
      <c r="AR20" s="217">
        <v>1.6095330000000001</v>
      </c>
      <c r="AS20" s="217">
        <v>1.6125480000000001</v>
      </c>
      <c r="AT20" s="217">
        <v>1.56029</v>
      </c>
      <c r="AU20" s="217">
        <v>1.4497329999999999</v>
      </c>
      <c r="AV20" s="217">
        <v>1.418709</v>
      </c>
      <c r="AW20" s="217">
        <v>1.374466</v>
      </c>
      <c r="AX20" s="217">
        <v>1.4655800000000001</v>
      </c>
      <c r="AY20" s="217">
        <v>1.420903</v>
      </c>
      <c r="AZ20" s="217">
        <v>1.403</v>
      </c>
      <c r="BA20" s="217">
        <v>1.463419</v>
      </c>
      <c r="BB20" s="217">
        <v>1.525633</v>
      </c>
      <c r="BC20" s="217">
        <v>1.4508380000000001</v>
      </c>
      <c r="BD20" s="217">
        <v>1.523333</v>
      </c>
      <c r="BE20" s="217">
        <v>1.561871</v>
      </c>
      <c r="BF20" s="217">
        <v>1.6059669999999999</v>
      </c>
      <c r="BG20" s="217">
        <v>1.544133</v>
      </c>
      <c r="BH20" s="217">
        <v>1.4503225806</v>
      </c>
      <c r="BI20" s="217">
        <v>1.4665018667</v>
      </c>
      <c r="BJ20" s="359">
        <v>1.5158780000000001</v>
      </c>
      <c r="BK20" s="359">
        <v>1.4802470000000001</v>
      </c>
      <c r="BL20" s="359">
        <v>1.418658</v>
      </c>
      <c r="BM20" s="359">
        <v>1.4707680000000001</v>
      </c>
      <c r="BN20" s="359">
        <v>1.5168299999999999</v>
      </c>
      <c r="BO20" s="359">
        <v>1.545021</v>
      </c>
      <c r="BP20" s="359">
        <v>1.6121220000000001</v>
      </c>
      <c r="BQ20" s="359">
        <v>1.6139540000000001</v>
      </c>
      <c r="BR20" s="359">
        <v>1.5761099999999999</v>
      </c>
      <c r="BS20" s="359">
        <v>1.5210900000000001</v>
      </c>
      <c r="BT20" s="359">
        <v>1.463049</v>
      </c>
      <c r="BU20" s="359">
        <v>1.4638640000000001</v>
      </c>
      <c r="BV20" s="359">
        <v>1.488577</v>
      </c>
    </row>
    <row r="21" spans="1:74" ht="11.1" customHeight="1">
      <c r="A21" s="61" t="s">
        <v>1061</v>
      </c>
      <c r="B21" s="180" t="s">
        <v>602</v>
      </c>
      <c r="C21" s="217">
        <v>4.2835159999999997</v>
      </c>
      <c r="D21" s="217">
        <v>4.2313210000000003</v>
      </c>
      <c r="E21" s="217">
        <v>3.9387089999999998</v>
      </c>
      <c r="F21" s="217">
        <v>4.1318000000000001</v>
      </c>
      <c r="G21" s="217">
        <v>4.0929029999999997</v>
      </c>
      <c r="H21" s="217">
        <v>4.047466</v>
      </c>
      <c r="I21" s="217">
        <v>3.928871</v>
      </c>
      <c r="J21" s="217">
        <v>3.9648379999999999</v>
      </c>
      <c r="K21" s="217">
        <v>4.0987999999999998</v>
      </c>
      <c r="L21" s="217">
        <v>3.9836450000000001</v>
      </c>
      <c r="M21" s="217">
        <v>4.0184660000000001</v>
      </c>
      <c r="N21" s="217">
        <v>3.8772250000000001</v>
      </c>
      <c r="O21" s="217">
        <v>3.5513219999999999</v>
      </c>
      <c r="P21" s="217">
        <v>3.6581070000000002</v>
      </c>
      <c r="Q21" s="217">
        <v>3.835032</v>
      </c>
      <c r="R21" s="217">
        <v>4.156466</v>
      </c>
      <c r="S21" s="217">
        <v>4.3748379999999996</v>
      </c>
      <c r="T21" s="217">
        <v>4.4077999999999999</v>
      </c>
      <c r="U21" s="217">
        <v>4.424677</v>
      </c>
      <c r="V21" s="217">
        <v>4.4039349999999997</v>
      </c>
      <c r="W21" s="217">
        <v>4.3414000000000001</v>
      </c>
      <c r="X21" s="217">
        <v>4.3153220000000001</v>
      </c>
      <c r="Y21" s="217">
        <v>4.5029000000000003</v>
      </c>
      <c r="Z21" s="217">
        <v>4.6696770000000001</v>
      </c>
      <c r="AA21" s="217">
        <v>4.3033219999999996</v>
      </c>
      <c r="AB21" s="217">
        <v>4.0331780000000004</v>
      </c>
      <c r="AC21" s="217">
        <v>4.3260319999999997</v>
      </c>
      <c r="AD21" s="217">
        <v>4.1887660000000002</v>
      </c>
      <c r="AE21" s="217">
        <v>4.2833220000000001</v>
      </c>
      <c r="AF21" s="217">
        <v>4.4707660000000002</v>
      </c>
      <c r="AG21" s="217">
        <v>4.6563869999999996</v>
      </c>
      <c r="AH21" s="217">
        <v>4.6677410000000004</v>
      </c>
      <c r="AI21" s="217">
        <v>4.5764659999999999</v>
      </c>
      <c r="AJ21" s="217">
        <v>4.5387089999999999</v>
      </c>
      <c r="AK21" s="217">
        <v>4.9024000000000001</v>
      </c>
      <c r="AL21" s="217">
        <v>4.918838</v>
      </c>
      <c r="AM21" s="217">
        <v>4.5003869999999999</v>
      </c>
      <c r="AN21" s="217">
        <v>4.4076890000000004</v>
      </c>
      <c r="AO21" s="217">
        <v>4.2627740000000003</v>
      </c>
      <c r="AP21" s="217">
        <v>4.3517000000000001</v>
      </c>
      <c r="AQ21" s="217">
        <v>4.5472900000000003</v>
      </c>
      <c r="AR21" s="217">
        <v>4.6318000000000001</v>
      </c>
      <c r="AS21" s="217">
        <v>4.6600640000000002</v>
      </c>
      <c r="AT21" s="217">
        <v>4.5997089999999998</v>
      </c>
      <c r="AU21" s="217">
        <v>4.5655000000000001</v>
      </c>
      <c r="AV21" s="217">
        <v>4.5098380000000002</v>
      </c>
      <c r="AW21" s="217">
        <v>4.6688000000000001</v>
      </c>
      <c r="AX21" s="217">
        <v>4.8844190000000003</v>
      </c>
      <c r="AY21" s="217">
        <v>4.4764189999999999</v>
      </c>
      <c r="AZ21" s="217">
        <v>4.2666069999999996</v>
      </c>
      <c r="BA21" s="217">
        <v>4.2852579999999998</v>
      </c>
      <c r="BB21" s="217">
        <v>4.4145329999999996</v>
      </c>
      <c r="BC21" s="217">
        <v>4.7674190000000003</v>
      </c>
      <c r="BD21" s="217">
        <v>4.7874999999999996</v>
      </c>
      <c r="BE21" s="217">
        <v>4.9331610000000001</v>
      </c>
      <c r="BF21" s="217">
        <v>4.930612</v>
      </c>
      <c r="BG21" s="217">
        <v>4.8891669999999996</v>
      </c>
      <c r="BH21" s="217">
        <v>4.8809354839000001</v>
      </c>
      <c r="BI21" s="217">
        <v>4.9893044667000002</v>
      </c>
      <c r="BJ21" s="359">
        <v>5.0612839999999997</v>
      </c>
      <c r="BK21" s="359">
        <v>4.6573919999999998</v>
      </c>
      <c r="BL21" s="359">
        <v>4.5526479999999996</v>
      </c>
      <c r="BM21" s="359">
        <v>4.5007510000000002</v>
      </c>
      <c r="BN21" s="359">
        <v>4.6007319999999998</v>
      </c>
      <c r="BO21" s="359">
        <v>4.7570160000000001</v>
      </c>
      <c r="BP21" s="359">
        <v>4.8593489999999999</v>
      </c>
      <c r="BQ21" s="359">
        <v>4.954701</v>
      </c>
      <c r="BR21" s="359">
        <v>4.9465640000000004</v>
      </c>
      <c r="BS21" s="359">
        <v>4.8644280000000002</v>
      </c>
      <c r="BT21" s="359">
        <v>4.7165730000000003</v>
      </c>
      <c r="BU21" s="359">
        <v>4.8290569999999997</v>
      </c>
      <c r="BV21" s="359">
        <v>4.9581999999999997</v>
      </c>
    </row>
    <row r="22" spans="1:74" ht="11.1" customHeight="1">
      <c r="A22" s="61" t="s">
        <v>1062</v>
      </c>
      <c r="B22" s="180" t="s">
        <v>603</v>
      </c>
      <c r="C22" s="217">
        <v>0.58457999999999999</v>
      </c>
      <c r="D22" s="217">
        <v>0.57132099999999997</v>
      </c>
      <c r="E22" s="217">
        <v>0.58309599999999995</v>
      </c>
      <c r="F22" s="217">
        <v>0.47493299999999999</v>
      </c>
      <c r="G22" s="217">
        <v>0.604935</v>
      </c>
      <c r="H22" s="217">
        <v>0.613066</v>
      </c>
      <c r="I22" s="217">
        <v>0.58596700000000002</v>
      </c>
      <c r="J22" s="217">
        <v>0.63112900000000005</v>
      </c>
      <c r="K22" s="217">
        <v>0.60446599999999995</v>
      </c>
      <c r="L22" s="217">
        <v>0.67157999999999995</v>
      </c>
      <c r="M22" s="217">
        <v>0.62439999999999996</v>
      </c>
      <c r="N22" s="217">
        <v>0.62374099999999999</v>
      </c>
      <c r="O22" s="217">
        <v>0.63309599999999999</v>
      </c>
      <c r="P22" s="217">
        <v>0.63175000000000003</v>
      </c>
      <c r="Q22" s="217">
        <v>0.58128999999999997</v>
      </c>
      <c r="R22" s="217">
        <v>0.59750000000000003</v>
      </c>
      <c r="S22" s="217">
        <v>0.61496700000000004</v>
      </c>
      <c r="T22" s="217">
        <v>0.55886599999999997</v>
      </c>
      <c r="U22" s="217">
        <v>0.57580600000000004</v>
      </c>
      <c r="V22" s="217">
        <v>0.55357999999999996</v>
      </c>
      <c r="W22" s="217">
        <v>0.58833299999999999</v>
      </c>
      <c r="X22" s="217">
        <v>0.52841899999999997</v>
      </c>
      <c r="Y22" s="217">
        <v>0.56369999999999998</v>
      </c>
      <c r="Z22" s="217">
        <v>0.59516100000000005</v>
      </c>
      <c r="AA22" s="217">
        <v>0.55248299999999995</v>
      </c>
      <c r="AB22" s="217">
        <v>0.52939199999999997</v>
      </c>
      <c r="AC22" s="217">
        <v>0.52570899999999998</v>
      </c>
      <c r="AD22" s="217">
        <v>0.53426600000000002</v>
      </c>
      <c r="AE22" s="217">
        <v>0.538161</v>
      </c>
      <c r="AF22" s="217">
        <v>0.55346600000000001</v>
      </c>
      <c r="AG22" s="217">
        <v>0.56264499999999995</v>
      </c>
      <c r="AH22" s="217">
        <v>0.60399999999999998</v>
      </c>
      <c r="AI22" s="217">
        <v>0.51606600000000002</v>
      </c>
      <c r="AJ22" s="217">
        <v>0.529806</v>
      </c>
      <c r="AK22" s="217">
        <v>0.51570000000000005</v>
      </c>
      <c r="AL22" s="217">
        <v>0.48590299999999997</v>
      </c>
      <c r="AM22" s="217">
        <v>0.499774</v>
      </c>
      <c r="AN22" s="217">
        <v>0.54775799999999997</v>
      </c>
      <c r="AO22" s="217">
        <v>0.57728999999999997</v>
      </c>
      <c r="AP22" s="217">
        <v>0.52493299999999998</v>
      </c>
      <c r="AQ22" s="217">
        <v>0.50861199999999995</v>
      </c>
      <c r="AR22" s="217">
        <v>0.53823299999999996</v>
      </c>
      <c r="AS22" s="217">
        <v>0.48603200000000002</v>
      </c>
      <c r="AT22" s="217">
        <v>0.49509599999999998</v>
      </c>
      <c r="AU22" s="217">
        <v>0.50773299999999999</v>
      </c>
      <c r="AV22" s="217">
        <v>0.480516</v>
      </c>
      <c r="AW22" s="217">
        <v>0.45750000000000002</v>
      </c>
      <c r="AX22" s="217">
        <v>0.38767699999999999</v>
      </c>
      <c r="AY22" s="217">
        <v>0.39919300000000002</v>
      </c>
      <c r="AZ22" s="217">
        <v>0.50828499999999999</v>
      </c>
      <c r="BA22" s="217">
        <v>0.570967</v>
      </c>
      <c r="BB22" s="217">
        <v>0.50919999999999999</v>
      </c>
      <c r="BC22" s="217">
        <v>0.48299999999999998</v>
      </c>
      <c r="BD22" s="217">
        <v>0.46926600000000002</v>
      </c>
      <c r="BE22" s="217">
        <v>0.47654800000000003</v>
      </c>
      <c r="BF22" s="217">
        <v>0.42264499999999999</v>
      </c>
      <c r="BG22" s="217">
        <v>0.42823299999999997</v>
      </c>
      <c r="BH22" s="217">
        <v>0.38496774194</v>
      </c>
      <c r="BI22" s="217">
        <v>0.44688951332999999</v>
      </c>
      <c r="BJ22" s="359">
        <v>0.46572239999999998</v>
      </c>
      <c r="BK22" s="359">
        <v>0.5069224</v>
      </c>
      <c r="BL22" s="359">
        <v>0.52028980000000002</v>
      </c>
      <c r="BM22" s="359">
        <v>0.51548590000000005</v>
      </c>
      <c r="BN22" s="359">
        <v>0.49624469999999998</v>
      </c>
      <c r="BO22" s="359">
        <v>0.49821189999999999</v>
      </c>
      <c r="BP22" s="359">
        <v>0.47849510000000001</v>
      </c>
      <c r="BQ22" s="359">
        <v>0.47346959999999999</v>
      </c>
      <c r="BR22" s="359">
        <v>0.46323130000000001</v>
      </c>
      <c r="BS22" s="359">
        <v>0.4621384</v>
      </c>
      <c r="BT22" s="359">
        <v>0.46876210000000001</v>
      </c>
      <c r="BU22" s="359">
        <v>0.47458</v>
      </c>
      <c r="BV22" s="359">
        <v>0.46215499999999998</v>
      </c>
    </row>
    <row r="23" spans="1:74" ht="11.1" customHeight="1">
      <c r="A23" s="61" t="s">
        <v>1063</v>
      </c>
      <c r="B23" s="180" t="s">
        <v>127</v>
      </c>
      <c r="C23" s="217">
        <v>2.3212860000000002</v>
      </c>
      <c r="D23" s="217">
        <v>2.3672800000000001</v>
      </c>
      <c r="E23" s="217">
        <v>2.40693</v>
      </c>
      <c r="F23" s="217">
        <v>2.499463</v>
      </c>
      <c r="G23" s="217">
        <v>2.4877699999999998</v>
      </c>
      <c r="H23" s="217">
        <v>2.661597</v>
      </c>
      <c r="I23" s="217">
        <v>2.5462539999999998</v>
      </c>
      <c r="J23" s="217">
        <v>2.5373510000000001</v>
      </c>
      <c r="K23" s="217">
        <v>2.4934289999999999</v>
      </c>
      <c r="L23" s="217">
        <v>2.341189</v>
      </c>
      <c r="M23" s="217">
        <v>2.263998</v>
      </c>
      <c r="N23" s="217">
        <v>2.2455440000000002</v>
      </c>
      <c r="O23" s="217">
        <v>2.2808980000000001</v>
      </c>
      <c r="P23" s="217">
        <v>2.385389</v>
      </c>
      <c r="Q23" s="217">
        <v>2.5225439999999999</v>
      </c>
      <c r="R23" s="217">
        <v>2.5313300000000001</v>
      </c>
      <c r="S23" s="217">
        <v>2.6222539999999999</v>
      </c>
      <c r="T23" s="217">
        <v>2.6695950000000002</v>
      </c>
      <c r="U23" s="217">
        <v>2.7035439999999999</v>
      </c>
      <c r="V23" s="217">
        <v>2.6053809999999999</v>
      </c>
      <c r="W23" s="217">
        <v>2.4493640000000001</v>
      </c>
      <c r="X23" s="217">
        <v>2.3225769999999999</v>
      </c>
      <c r="Y23" s="217">
        <v>2.4573290000000001</v>
      </c>
      <c r="Z23" s="217">
        <v>2.5467050000000002</v>
      </c>
      <c r="AA23" s="217">
        <v>2.4636740000000001</v>
      </c>
      <c r="AB23" s="217">
        <v>2.3348170000000001</v>
      </c>
      <c r="AC23" s="217">
        <v>2.4539949999999999</v>
      </c>
      <c r="AD23" s="217">
        <v>2.3941300000000001</v>
      </c>
      <c r="AE23" s="217">
        <v>2.4961570000000002</v>
      </c>
      <c r="AF23" s="217">
        <v>2.6379290000000002</v>
      </c>
      <c r="AG23" s="217">
        <v>2.6606730000000001</v>
      </c>
      <c r="AH23" s="217">
        <v>2.6521240000000001</v>
      </c>
      <c r="AI23" s="217">
        <v>2.6045630000000002</v>
      </c>
      <c r="AJ23" s="217">
        <v>2.5249950000000001</v>
      </c>
      <c r="AK23" s="217">
        <v>2.5130979999999998</v>
      </c>
      <c r="AL23" s="217">
        <v>2.4618329999999999</v>
      </c>
      <c r="AM23" s="217">
        <v>2.3413819999999999</v>
      </c>
      <c r="AN23" s="217">
        <v>2.3719610000000002</v>
      </c>
      <c r="AO23" s="217">
        <v>2.3594469999999998</v>
      </c>
      <c r="AP23" s="217">
        <v>2.4295640000000001</v>
      </c>
      <c r="AQ23" s="217">
        <v>2.6031569999999999</v>
      </c>
      <c r="AR23" s="217">
        <v>2.5825960000000001</v>
      </c>
      <c r="AS23" s="217">
        <v>2.63964</v>
      </c>
      <c r="AT23" s="217">
        <v>2.5709650000000002</v>
      </c>
      <c r="AU23" s="217">
        <v>2.473697</v>
      </c>
      <c r="AV23" s="217">
        <v>2.4136730000000002</v>
      </c>
      <c r="AW23" s="217">
        <v>2.4707970000000001</v>
      </c>
      <c r="AX23" s="217">
        <v>2.577769</v>
      </c>
      <c r="AY23" s="217">
        <v>2.4720589999999998</v>
      </c>
      <c r="AZ23" s="217">
        <v>2.381675</v>
      </c>
      <c r="BA23" s="217">
        <v>2.380188</v>
      </c>
      <c r="BB23" s="217">
        <v>2.4223300000000001</v>
      </c>
      <c r="BC23" s="217">
        <v>2.5321229999999999</v>
      </c>
      <c r="BD23" s="217">
        <v>2.6933630000000002</v>
      </c>
      <c r="BE23" s="217">
        <v>2.7498040000000001</v>
      </c>
      <c r="BF23" s="217">
        <v>2.701092</v>
      </c>
      <c r="BG23" s="217">
        <v>2.6545320000000001</v>
      </c>
      <c r="BH23" s="217">
        <v>2.3984197983</v>
      </c>
      <c r="BI23" s="217">
        <v>2.5091994108</v>
      </c>
      <c r="BJ23" s="359">
        <v>2.5473659999999998</v>
      </c>
      <c r="BK23" s="359">
        <v>2.4618579999999999</v>
      </c>
      <c r="BL23" s="359">
        <v>2.4441850000000001</v>
      </c>
      <c r="BM23" s="359">
        <v>2.4500730000000002</v>
      </c>
      <c r="BN23" s="359">
        <v>2.4778539999999998</v>
      </c>
      <c r="BO23" s="359">
        <v>2.5573380000000001</v>
      </c>
      <c r="BP23" s="359">
        <v>2.6100629999999998</v>
      </c>
      <c r="BQ23" s="359">
        <v>2.6481020000000002</v>
      </c>
      <c r="BR23" s="359">
        <v>2.6356929999999998</v>
      </c>
      <c r="BS23" s="359">
        <v>2.565213</v>
      </c>
      <c r="BT23" s="359">
        <v>2.4604080000000002</v>
      </c>
      <c r="BU23" s="359">
        <v>2.5083220000000002</v>
      </c>
      <c r="BV23" s="359">
        <v>2.5271029999999999</v>
      </c>
    </row>
    <row r="24" spans="1:74" ht="11.1" customHeight="1">
      <c r="A24" s="61" t="s">
        <v>1064</v>
      </c>
      <c r="B24" s="180" t="s">
        <v>796</v>
      </c>
      <c r="C24" s="217">
        <v>17.425992999999998</v>
      </c>
      <c r="D24" s="217">
        <v>17.440028000000002</v>
      </c>
      <c r="E24" s="217">
        <v>17.566023999999999</v>
      </c>
      <c r="F24" s="217">
        <v>18.043994999999999</v>
      </c>
      <c r="G24" s="217">
        <v>18.155090000000001</v>
      </c>
      <c r="H24" s="217">
        <v>18.640695000000001</v>
      </c>
      <c r="I24" s="217">
        <v>18.337381000000001</v>
      </c>
      <c r="J24" s="217">
        <v>18.217510000000001</v>
      </c>
      <c r="K24" s="217">
        <v>18.045059999999999</v>
      </c>
      <c r="L24" s="217">
        <v>17.534573999999999</v>
      </c>
      <c r="M24" s="217">
        <v>17.502362999999999</v>
      </c>
      <c r="N24" s="217">
        <v>17.659638000000001</v>
      </c>
      <c r="O24" s="217">
        <v>16.630831000000001</v>
      </c>
      <c r="P24" s="217">
        <v>17.065245000000001</v>
      </c>
      <c r="Q24" s="217">
        <v>17.956703000000001</v>
      </c>
      <c r="R24" s="217">
        <v>18.667594999999999</v>
      </c>
      <c r="S24" s="217">
        <v>19.031476999999999</v>
      </c>
      <c r="T24" s="217">
        <v>19.211860000000001</v>
      </c>
      <c r="U24" s="217">
        <v>19.606992999999999</v>
      </c>
      <c r="V24" s="217">
        <v>19.230314</v>
      </c>
      <c r="W24" s="217">
        <v>18.539396</v>
      </c>
      <c r="X24" s="217">
        <v>18.03322</v>
      </c>
      <c r="Y24" s="217">
        <v>18.442194000000001</v>
      </c>
      <c r="Z24" s="217">
        <v>18.91067</v>
      </c>
      <c r="AA24" s="217">
        <v>17.826349</v>
      </c>
      <c r="AB24" s="217">
        <v>17.533242000000001</v>
      </c>
      <c r="AC24" s="217">
        <v>18.280186</v>
      </c>
      <c r="AD24" s="217">
        <v>18.298328000000001</v>
      </c>
      <c r="AE24" s="217">
        <v>18.769508999999999</v>
      </c>
      <c r="AF24" s="217">
        <v>19.366126999999999</v>
      </c>
      <c r="AG24" s="217">
        <v>19.416219999999999</v>
      </c>
      <c r="AH24" s="217">
        <v>19.521540999999999</v>
      </c>
      <c r="AI24" s="217">
        <v>18.992526999999999</v>
      </c>
      <c r="AJ24" s="217">
        <v>18.382218000000002</v>
      </c>
      <c r="AK24" s="217">
        <v>18.789897</v>
      </c>
      <c r="AL24" s="217">
        <v>18.812056999999999</v>
      </c>
      <c r="AM24" s="217">
        <v>17.584026000000001</v>
      </c>
      <c r="AN24" s="217">
        <v>17.838028000000001</v>
      </c>
      <c r="AO24" s="217">
        <v>18.003672000000002</v>
      </c>
      <c r="AP24" s="217">
        <v>18.295197000000002</v>
      </c>
      <c r="AQ24" s="217">
        <v>18.935701999999999</v>
      </c>
      <c r="AR24" s="217">
        <v>19.360361000000001</v>
      </c>
      <c r="AS24" s="217">
        <v>19.318541</v>
      </c>
      <c r="AT24" s="217">
        <v>19.241833</v>
      </c>
      <c r="AU24" s="217">
        <v>18.437495999999999</v>
      </c>
      <c r="AV24" s="217">
        <v>18.46809</v>
      </c>
      <c r="AW24" s="217">
        <v>18.491962999999998</v>
      </c>
      <c r="AX24" s="217">
        <v>18.756250000000001</v>
      </c>
      <c r="AY24" s="217">
        <v>17.809735</v>
      </c>
      <c r="AZ24" s="217">
        <v>17.839100999999999</v>
      </c>
      <c r="BA24" s="217">
        <v>18.260217999999998</v>
      </c>
      <c r="BB24" s="217">
        <v>18.654627999999999</v>
      </c>
      <c r="BC24" s="217">
        <v>19.343315</v>
      </c>
      <c r="BD24" s="217">
        <v>19.730528</v>
      </c>
      <c r="BE24" s="217">
        <v>19.900158000000001</v>
      </c>
      <c r="BF24" s="217">
        <v>19.788734999999999</v>
      </c>
      <c r="BG24" s="217">
        <v>19.270032</v>
      </c>
      <c r="BH24" s="217">
        <v>18.628490321000001</v>
      </c>
      <c r="BI24" s="217">
        <v>19.203664590999999</v>
      </c>
      <c r="BJ24" s="359">
        <v>19.232669999999999</v>
      </c>
      <c r="BK24" s="359">
        <v>18.195879999999999</v>
      </c>
      <c r="BL24" s="359">
        <v>18.251429999999999</v>
      </c>
      <c r="BM24" s="359">
        <v>18.506869999999999</v>
      </c>
      <c r="BN24" s="359">
        <v>18.984290000000001</v>
      </c>
      <c r="BO24" s="359">
        <v>19.47401</v>
      </c>
      <c r="BP24" s="359">
        <v>19.812290000000001</v>
      </c>
      <c r="BQ24" s="359">
        <v>19.92963</v>
      </c>
      <c r="BR24" s="359">
        <v>19.839120000000001</v>
      </c>
      <c r="BS24" s="359">
        <v>19.109829999999999</v>
      </c>
      <c r="BT24" s="359">
        <v>18.608470000000001</v>
      </c>
      <c r="BU24" s="359">
        <v>18.71105</v>
      </c>
      <c r="BV24" s="359">
        <v>18.987970000000001</v>
      </c>
    </row>
    <row r="25" spans="1:74" ht="11.1" customHeight="1">
      <c r="A25" s="61"/>
      <c r="B25" s="157"/>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217"/>
      <c r="BC25" s="217"/>
      <c r="BD25" s="217"/>
      <c r="BE25" s="217"/>
      <c r="BF25" s="217"/>
      <c r="BG25" s="217"/>
      <c r="BH25" s="217"/>
      <c r="BI25" s="217"/>
      <c r="BJ25" s="359"/>
      <c r="BK25" s="359"/>
      <c r="BL25" s="359"/>
      <c r="BM25" s="359"/>
      <c r="BN25" s="359"/>
      <c r="BO25" s="359"/>
      <c r="BP25" s="359"/>
      <c r="BQ25" s="359"/>
      <c r="BR25" s="359"/>
      <c r="BS25" s="359"/>
      <c r="BT25" s="359"/>
      <c r="BU25" s="359"/>
      <c r="BV25" s="359"/>
    </row>
    <row r="26" spans="1:74" ht="11.1" customHeight="1">
      <c r="A26" s="61" t="s">
        <v>1067</v>
      </c>
      <c r="B26" s="181" t="s">
        <v>605</v>
      </c>
      <c r="C26" s="217">
        <v>14.537644999999999</v>
      </c>
      <c r="D26" s="217">
        <v>14.40875</v>
      </c>
      <c r="E26" s="217">
        <v>14.399290000000001</v>
      </c>
      <c r="F26" s="217">
        <v>14.6104</v>
      </c>
      <c r="G26" s="217">
        <v>14.837999999999999</v>
      </c>
      <c r="H26" s="217">
        <v>15.193866</v>
      </c>
      <c r="I26" s="217">
        <v>14.890708999999999</v>
      </c>
      <c r="J26" s="217">
        <v>14.869967000000001</v>
      </c>
      <c r="K26" s="217">
        <v>15.016666000000001</v>
      </c>
      <c r="L26" s="217">
        <v>14.418547999999999</v>
      </c>
      <c r="M26" s="217">
        <v>14.338200000000001</v>
      </c>
      <c r="N26" s="217">
        <v>14.373709</v>
      </c>
      <c r="O26" s="217">
        <v>14.064902999999999</v>
      </c>
      <c r="P26" s="217">
        <v>14.267357000000001</v>
      </c>
      <c r="Q26" s="217">
        <v>14.630483</v>
      </c>
      <c r="R26" s="217">
        <v>15.592133</v>
      </c>
      <c r="S26" s="217">
        <v>15.510483000000001</v>
      </c>
      <c r="T26" s="217">
        <v>15.892766</v>
      </c>
      <c r="U26" s="217">
        <v>16.039677000000001</v>
      </c>
      <c r="V26" s="217">
        <v>15.681258</v>
      </c>
      <c r="W26" s="217">
        <v>15.212766</v>
      </c>
      <c r="X26" s="217">
        <v>14.465579999999999</v>
      </c>
      <c r="Y26" s="217">
        <v>15.166033000000001</v>
      </c>
      <c r="Z26" s="217">
        <v>15.555129000000001</v>
      </c>
      <c r="AA26" s="217">
        <v>15.035</v>
      </c>
      <c r="AB26" s="217">
        <v>14.195178</v>
      </c>
      <c r="AC26" s="217">
        <v>14.963483</v>
      </c>
      <c r="AD26" s="217">
        <v>14.709533</v>
      </c>
      <c r="AE26" s="217">
        <v>15.129161</v>
      </c>
      <c r="AF26" s="217">
        <v>15.777933000000001</v>
      </c>
      <c r="AG26" s="217">
        <v>16.001387000000001</v>
      </c>
      <c r="AH26" s="217">
        <v>16.008903</v>
      </c>
      <c r="AI26" s="217">
        <v>15.735033</v>
      </c>
      <c r="AJ26" s="217">
        <v>15.049548</v>
      </c>
      <c r="AK26" s="217">
        <v>15.426399999999999</v>
      </c>
      <c r="AL26" s="217">
        <v>15.341161</v>
      </c>
      <c r="AM26" s="217">
        <v>14.864838000000001</v>
      </c>
      <c r="AN26" s="217">
        <v>15.019448000000001</v>
      </c>
      <c r="AO26" s="217">
        <v>14.782515999999999</v>
      </c>
      <c r="AP26" s="217">
        <v>14.952066</v>
      </c>
      <c r="AQ26" s="217">
        <v>15.656708999999999</v>
      </c>
      <c r="AR26" s="217">
        <v>15.982799999999999</v>
      </c>
      <c r="AS26" s="217">
        <v>15.990548</v>
      </c>
      <c r="AT26" s="217">
        <v>15.679</v>
      </c>
      <c r="AU26" s="217">
        <v>15.248100000000001</v>
      </c>
      <c r="AV26" s="217">
        <v>15.153129</v>
      </c>
      <c r="AW26" s="217">
        <v>15.4162</v>
      </c>
      <c r="AX26" s="217">
        <v>15.717129</v>
      </c>
      <c r="AY26" s="217">
        <v>14.929482999999999</v>
      </c>
      <c r="AZ26" s="217">
        <v>14.544357</v>
      </c>
      <c r="BA26" s="217">
        <v>14.960677</v>
      </c>
      <c r="BB26" s="217">
        <v>15.282500000000001</v>
      </c>
      <c r="BC26" s="217">
        <v>15.708677</v>
      </c>
      <c r="BD26" s="217">
        <v>16.327065999999999</v>
      </c>
      <c r="BE26" s="217">
        <v>16.48958</v>
      </c>
      <c r="BF26" s="217">
        <v>16.306193</v>
      </c>
      <c r="BG26" s="217">
        <v>16.1616</v>
      </c>
      <c r="BH26" s="217">
        <v>15.408322581</v>
      </c>
      <c r="BI26" s="217">
        <v>15.950704667</v>
      </c>
      <c r="BJ26" s="359">
        <v>15.8986</v>
      </c>
      <c r="BK26" s="359">
        <v>15.212199999999999</v>
      </c>
      <c r="BL26" s="359">
        <v>15.074490000000001</v>
      </c>
      <c r="BM26" s="359">
        <v>15.12318</v>
      </c>
      <c r="BN26" s="359">
        <v>15.47583</v>
      </c>
      <c r="BO26" s="359">
        <v>15.81692</v>
      </c>
      <c r="BP26" s="359">
        <v>16.188359999999999</v>
      </c>
      <c r="BQ26" s="359">
        <v>16.40156</v>
      </c>
      <c r="BR26" s="359">
        <v>16.215440000000001</v>
      </c>
      <c r="BS26" s="359">
        <v>15.805199999999999</v>
      </c>
      <c r="BT26" s="359">
        <v>15.28331</v>
      </c>
      <c r="BU26" s="359">
        <v>15.58103</v>
      </c>
      <c r="BV26" s="359">
        <v>15.73963</v>
      </c>
    </row>
    <row r="27" spans="1:74" ht="11.1" customHeight="1">
      <c r="A27" s="61" t="s">
        <v>1065</v>
      </c>
      <c r="B27" s="181" t="s">
        <v>604</v>
      </c>
      <c r="C27" s="217">
        <v>17.67155</v>
      </c>
      <c r="D27" s="217">
        <v>17.67155</v>
      </c>
      <c r="E27" s="217">
        <v>17.67155</v>
      </c>
      <c r="F27" s="217">
        <v>17.67155</v>
      </c>
      <c r="G27" s="217">
        <v>17.67155</v>
      </c>
      <c r="H27" s="217">
        <v>17.67155</v>
      </c>
      <c r="I27" s="217">
        <v>17.681049999999999</v>
      </c>
      <c r="J27" s="217">
        <v>17.681049999999999</v>
      </c>
      <c r="K27" s="217">
        <v>17.681049999999999</v>
      </c>
      <c r="L27" s="217">
        <v>17.68805</v>
      </c>
      <c r="M27" s="217">
        <v>17.68805</v>
      </c>
      <c r="N27" s="217">
        <v>17.68805</v>
      </c>
      <c r="O27" s="217">
        <v>17.597290000000001</v>
      </c>
      <c r="P27" s="217">
        <v>17.58379</v>
      </c>
      <c r="Q27" s="217">
        <v>17.58379</v>
      </c>
      <c r="R27" s="217">
        <v>17.588789999999999</v>
      </c>
      <c r="S27" s="217">
        <v>17.588789999999999</v>
      </c>
      <c r="T27" s="217">
        <v>17.522790000000001</v>
      </c>
      <c r="U27" s="217">
        <v>17.593789999999998</v>
      </c>
      <c r="V27" s="217">
        <v>17.593789999999998</v>
      </c>
      <c r="W27" s="217">
        <v>17.593789999999998</v>
      </c>
      <c r="X27" s="217">
        <v>17.52779</v>
      </c>
      <c r="Y27" s="217">
        <v>17.52779</v>
      </c>
      <c r="Z27" s="217">
        <v>17.593789999999998</v>
      </c>
      <c r="AA27" s="217">
        <v>17.736370000000001</v>
      </c>
      <c r="AB27" s="217">
        <v>17.736370000000001</v>
      </c>
      <c r="AC27" s="217">
        <v>17.736370000000001</v>
      </c>
      <c r="AD27" s="217">
        <v>17.736370000000001</v>
      </c>
      <c r="AE27" s="217">
        <v>17.736370000000001</v>
      </c>
      <c r="AF27" s="217">
        <v>17.736370000000001</v>
      </c>
      <c r="AG27" s="217">
        <v>17.736370000000001</v>
      </c>
      <c r="AH27" s="217">
        <v>17.736370000000001</v>
      </c>
      <c r="AI27" s="217">
        <v>17.736370000000001</v>
      </c>
      <c r="AJ27" s="217">
        <v>17.736370000000001</v>
      </c>
      <c r="AK27" s="217">
        <v>17.730464000000001</v>
      </c>
      <c r="AL27" s="217">
        <v>17.740053</v>
      </c>
      <c r="AM27" s="217">
        <v>17.367177999999999</v>
      </c>
      <c r="AN27" s="217">
        <v>17.367177999999999</v>
      </c>
      <c r="AO27" s="217">
        <v>17.275480000000002</v>
      </c>
      <c r="AP27" s="217">
        <v>17.275480000000002</v>
      </c>
      <c r="AQ27" s="217">
        <v>17.275480000000002</v>
      </c>
      <c r="AR27" s="217">
        <v>17.275480000000002</v>
      </c>
      <c r="AS27" s="217">
        <v>17.290980000000001</v>
      </c>
      <c r="AT27" s="217">
        <v>17.210979999999999</v>
      </c>
      <c r="AU27" s="217">
        <v>17.400144999999998</v>
      </c>
      <c r="AV27" s="217">
        <v>17.402027</v>
      </c>
      <c r="AW27" s="217">
        <v>17.407952000000002</v>
      </c>
      <c r="AX27" s="217">
        <v>17.391152000000002</v>
      </c>
      <c r="AY27" s="217">
        <v>17.818909000000001</v>
      </c>
      <c r="AZ27" s="217">
        <v>17.809712999999999</v>
      </c>
      <c r="BA27" s="217">
        <v>17.809712999999999</v>
      </c>
      <c r="BB27" s="217">
        <v>17.814463</v>
      </c>
      <c r="BC27" s="217">
        <v>17.815463000000001</v>
      </c>
      <c r="BD27" s="217">
        <v>17.815463000000001</v>
      </c>
      <c r="BE27" s="217">
        <v>17.815463000000001</v>
      </c>
      <c r="BF27" s="217">
        <v>17.815463000000001</v>
      </c>
      <c r="BG27" s="217">
        <v>17.818463000000001</v>
      </c>
      <c r="BH27" s="217">
        <v>17.815000000000001</v>
      </c>
      <c r="BI27" s="217">
        <v>17.815000000000001</v>
      </c>
      <c r="BJ27" s="359">
        <v>17.815000000000001</v>
      </c>
      <c r="BK27" s="359">
        <v>17.815000000000001</v>
      </c>
      <c r="BL27" s="359">
        <v>17.815000000000001</v>
      </c>
      <c r="BM27" s="359">
        <v>17.815000000000001</v>
      </c>
      <c r="BN27" s="359">
        <v>17.815000000000001</v>
      </c>
      <c r="BO27" s="359">
        <v>17.815000000000001</v>
      </c>
      <c r="BP27" s="359">
        <v>17.815000000000001</v>
      </c>
      <c r="BQ27" s="359">
        <v>17.815000000000001</v>
      </c>
      <c r="BR27" s="359">
        <v>17.815000000000001</v>
      </c>
      <c r="BS27" s="359">
        <v>17.815000000000001</v>
      </c>
      <c r="BT27" s="359">
        <v>17.815000000000001</v>
      </c>
      <c r="BU27" s="359">
        <v>17.815000000000001</v>
      </c>
      <c r="BV27" s="359">
        <v>17.815000000000001</v>
      </c>
    </row>
    <row r="28" spans="1:74" ht="11.1" customHeight="1">
      <c r="A28" s="61" t="s">
        <v>1066</v>
      </c>
      <c r="B28" s="182" t="s">
        <v>964</v>
      </c>
      <c r="C28" s="218">
        <v>0.82265817090000004</v>
      </c>
      <c r="D28" s="218">
        <v>0.81536424366000004</v>
      </c>
      <c r="E28" s="218">
        <v>0.81482891992999995</v>
      </c>
      <c r="F28" s="218">
        <v>0.82677524042999995</v>
      </c>
      <c r="G28" s="218">
        <v>0.83965469922000002</v>
      </c>
      <c r="H28" s="218">
        <v>0.85979249132000002</v>
      </c>
      <c r="I28" s="218">
        <v>0.84218465531999998</v>
      </c>
      <c r="J28" s="218">
        <v>0.84101153495000003</v>
      </c>
      <c r="K28" s="218">
        <v>0.84930849694999999</v>
      </c>
      <c r="L28" s="218">
        <v>0.81515757814000001</v>
      </c>
      <c r="M28" s="218">
        <v>0.81061507627999996</v>
      </c>
      <c r="N28" s="218">
        <v>0.81262258983000002</v>
      </c>
      <c r="O28" s="218">
        <v>0.79926528460000001</v>
      </c>
      <c r="P28" s="218">
        <v>0.81139259510999995</v>
      </c>
      <c r="Q28" s="218">
        <v>0.83204377440999999</v>
      </c>
      <c r="R28" s="218">
        <v>0.88648127586000003</v>
      </c>
      <c r="S28" s="218">
        <v>0.88183911456999997</v>
      </c>
      <c r="T28" s="218">
        <v>0.90697691406000003</v>
      </c>
      <c r="U28" s="218">
        <v>0.91166695749000004</v>
      </c>
      <c r="V28" s="218">
        <v>0.89129505354000005</v>
      </c>
      <c r="W28" s="218">
        <v>0.86466679436000005</v>
      </c>
      <c r="X28" s="218">
        <v>0.82529400455000002</v>
      </c>
      <c r="Y28" s="218">
        <v>0.86525642992999996</v>
      </c>
      <c r="Z28" s="218">
        <v>0.88412610358999999</v>
      </c>
      <c r="AA28" s="218">
        <v>0.84769318637000002</v>
      </c>
      <c r="AB28" s="218">
        <v>0.80034291120000001</v>
      </c>
      <c r="AC28" s="218">
        <v>0.84366096331999996</v>
      </c>
      <c r="AD28" s="218">
        <v>0.82934292642999996</v>
      </c>
      <c r="AE28" s="218">
        <v>0.85300210809999999</v>
      </c>
      <c r="AF28" s="218">
        <v>0.88958073156999995</v>
      </c>
      <c r="AG28" s="218">
        <v>0.90217936364999995</v>
      </c>
      <c r="AH28" s="218">
        <v>0.90260312567000001</v>
      </c>
      <c r="AI28" s="218">
        <v>0.88716197282999998</v>
      </c>
      <c r="AJ28" s="218">
        <v>0.84851342186000001</v>
      </c>
      <c r="AK28" s="218">
        <v>0.87005055253999997</v>
      </c>
      <c r="AL28" s="218">
        <v>0.86477537580999997</v>
      </c>
      <c r="AM28" s="218">
        <v>0.85591556671000002</v>
      </c>
      <c r="AN28" s="218">
        <v>0.86481799172999996</v>
      </c>
      <c r="AO28" s="218">
        <v>0.85569350316000004</v>
      </c>
      <c r="AP28" s="218">
        <v>0.86550799167000003</v>
      </c>
      <c r="AQ28" s="218">
        <v>0.90629661231000003</v>
      </c>
      <c r="AR28" s="218">
        <v>0.92517255670999998</v>
      </c>
      <c r="AS28" s="218">
        <v>0.92479130738000004</v>
      </c>
      <c r="AT28" s="218">
        <v>0.91098821798999996</v>
      </c>
      <c r="AU28" s="218">
        <v>0.87632028354000002</v>
      </c>
      <c r="AV28" s="218">
        <v>0.87076804329000002</v>
      </c>
      <c r="AW28" s="218">
        <v>0.88558378378000002</v>
      </c>
      <c r="AX28" s="218">
        <v>0.90374283429000002</v>
      </c>
      <c r="AY28" s="218">
        <v>0.83784495447999996</v>
      </c>
      <c r="AZ28" s="218">
        <v>0.81665308138000003</v>
      </c>
      <c r="BA28" s="218">
        <v>0.84002908974000001</v>
      </c>
      <c r="BB28" s="218">
        <v>0.85787037196000004</v>
      </c>
      <c r="BC28" s="218">
        <v>0.88174396590000004</v>
      </c>
      <c r="BD28" s="218">
        <v>0.91645476740999998</v>
      </c>
      <c r="BE28" s="218">
        <v>0.92557684298999998</v>
      </c>
      <c r="BF28" s="218">
        <v>0.91528314475999994</v>
      </c>
      <c r="BG28" s="218">
        <v>0.90701425819000003</v>
      </c>
      <c r="BH28" s="218">
        <v>0.86490724561999999</v>
      </c>
      <c r="BI28" s="218">
        <v>0.89535249321999999</v>
      </c>
      <c r="BJ28" s="391">
        <v>0.892428</v>
      </c>
      <c r="BK28" s="391">
        <v>0.8538983</v>
      </c>
      <c r="BL28" s="391">
        <v>0.84616820000000004</v>
      </c>
      <c r="BM28" s="391">
        <v>0.84890140000000003</v>
      </c>
      <c r="BN28" s="391">
        <v>0.86869649999999998</v>
      </c>
      <c r="BO28" s="391">
        <v>0.88784269999999998</v>
      </c>
      <c r="BP28" s="391">
        <v>0.90869290000000003</v>
      </c>
      <c r="BQ28" s="391">
        <v>0.92066000000000003</v>
      </c>
      <c r="BR28" s="391">
        <v>0.91021280000000004</v>
      </c>
      <c r="BS28" s="391">
        <v>0.887185</v>
      </c>
      <c r="BT28" s="391">
        <v>0.85788989999999998</v>
      </c>
      <c r="BU28" s="391">
        <v>0.87460150000000003</v>
      </c>
      <c r="BV28" s="391">
        <v>0.88350439999999997</v>
      </c>
    </row>
    <row r="29" spans="1:74" ht="10.95" customHeight="1">
      <c r="A29" s="61"/>
      <c r="B29" s="160"/>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409"/>
      <c r="AZ29" s="409"/>
      <c r="BA29" s="409"/>
      <c r="BB29" s="409"/>
      <c r="BC29" s="409"/>
      <c r="BD29" s="409"/>
      <c r="BE29" s="409"/>
      <c r="BF29" s="409"/>
      <c r="BG29" s="409"/>
      <c r="BH29" s="409"/>
      <c r="BI29" s="409"/>
      <c r="BJ29" s="409"/>
      <c r="BK29" s="409"/>
      <c r="BL29" s="409"/>
      <c r="BM29" s="409"/>
      <c r="BN29" s="409"/>
      <c r="BO29" s="409"/>
      <c r="BP29" s="409"/>
      <c r="BQ29" s="409"/>
      <c r="BR29" s="409"/>
      <c r="BS29" s="409"/>
      <c r="BT29" s="409"/>
      <c r="BU29" s="409"/>
      <c r="BV29" s="409"/>
    </row>
    <row r="30" spans="1:74" ht="12" customHeight="1">
      <c r="A30" s="61"/>
      <c r="B30" s="648" t="s">
        <v>1129</v>
      </c>
      <c r="C30" s="649"/>
      <c r="D30" s="649"/>
      <c r="E30" s="649"/>
      <c r="F30" s="649"/>
      <c r="G30" s="649"/>
      <c r="H30" s="649"/>
      <c r="I30" s="649"/>
      <c r="J30" s="649"/>
      <c r="K30" s="649"/>
      <c r="L30" s="649"/>
      <c r="M30" s="649"/>
      <c r="N30" s="649"/>
      <c r="O30" s="649"/>
      <c r="P30" s="649"/>
      <c r="Q30" s="649"/>
    </row>
    <row r="31" spans="1:74" s="450" customFormat="1" ht="22.2" customHeight="1">
      <c r="A31" s="449"/>
      <c r="B31" s="689" t="s">
        <v>1182</v>
      </c>
      <c r="C31" s="671"/>
      <c r="D31" s="671"/>
      <c r="E31" s="671"/>
      <c r="F31" s="671"/>
      <c r="G31" s="671"/>
      <c r="H31" s="671"/>
      <c r="I31" s="671"/>
      <c r="J31" s="671"/>
      <c r="K31" s="671"/>
      <c r="L31" s="671"/>
      <c r="M31" s="671"/>
      <c r="N31" s="671"/>
      <c r="O31" s="671"/>
      <c r="P31" s="671"/>
      <c r="Q31" s="667"/>
      <c r="AY31" s="543"/>
      <c r="AZ31" s="543"/>
      <c r="BA31" s="543"/>
      <c r="BB31" s="543"/>
      <c r="BC31" s="543"/>
      <c r="BD31" s="543"/>
      <c r="BE31" s="543"/>
      <c r="BF31" s="543"/>
      <c r="BG31" s="543"/>
      <c r="BH31" s="543"/>
      <c r="BI31" s="543"/>
      <c r="BJ31" s="543"/>
    </row>
    <row r="32" spans="1:74" s="450" customFormat="1" ht="12" customHeight="1">
      <c r="A32" s="449"/>
      <c r="B32" s="670" t="s">
        <v>1159</v>
      </c>
      <c r="C32" s="671"/>
      <c r="D32" s="671"/>
      <c r="E32" s="671"/>
      <c r="F32" s="671"/>
      <c r="G32" s="671"/>
      <c r="H32" s="671"/>
      <c r="I32" s="671"/>
      <c r="J32" s="671"/>
      <c r="K32" s="671"/>
      <c r="L32" s="671"/>
      <c r="M32" s="671"/>
      <c r="N32" s="671"/>
      <c r="O32" s="671"/>
      <c r="P32" s="671"/>
      <c r="Q32" s="667"/>
      <c r="AY32" s="543"/>
      <c r="AZ32" s="543"/>
      <c r="BA32" s="543"/>
      <c r="BB32" s="543"/>
      <c r="BC32" s="543"/>
      <c r="BD32" s="543"/>
      <c r="BE32" s="543"/>
      <c r="BF32" s="543"/>
      <c r="BG32" s="543"/>
      <c r="BH32" s="543"/>
      <c r="BI32" s="543"/>
      <c r="BJ32" s="543"/>
    </row>
    <row r="33" spans="1:74" s="450" customFormat="1" ht="12" customHeight="1">
      <c r="A33" s="449"/>
      <c r="B33" s="670" t="s">
        <v>1180</v>
      </c>
      <c r="C33" s="671"/>
      <c r="D33" s="671"/>
      <c r="E33" s="671"/>
      <c r="F33" s="671"/>
      <c r="G33" s="671"/>
      <c r="H33" s="671"/>
      <c r="I33" s="671"/>
      <c r="J33" s="671"/>
      <c r="K33" s="671"/>
      <c r="L33" s="671"/>
      <c r="M33" s="671"/>
      <c r="N33" s="671"/>
      <c r="O33" s="671"/>
      <c r="P33" s="671"/>
      <c r="Q33" s="667"/>
      <c r="AY33" s="543"/>
      <c r="AZ33" s="543"/>
      <c r="BA33" s="543"/>
      <c r="BB33" s="543"/>
      <c r="BC33" s="543"/>
      <c r="BD33" s="543"/>
      <c r="BE33" s="543"/>
      <c r="BF33" s="543"/>
      <c r="BG33" s="543"/>
      <c r="BH33" s="543"/>
      <c r="BI33" s="543"/>
      <c r="BJ33" s="543"/>
    </row>
    <row r="34" spans="1:74" s="450" customFormat="1" ht="12" customHeight="1">
      <c r="A34" s="449"/>
      <c r="B34" s="672" t="s">
        <v>1183</v>
      </c>
      <c r="C34" s="666"/>
      <c r="D34" s="666"/>
      <c r="E34" s="666"/>
      <c r="F34" s="666"/>
      <c r="G34" s="666"/>
      <c r="H34" s="666"/>
      <c r="I34" s="666"/>
      <c r="J34" s="666"/>
      <c r="K34" s="666"/>
      <c r="L34" s="666"/>
      <c r="M34" s="666"/>
      <c r="N34" s="666"/>
      <c r="O34" s="666"/>
      <c r="P34" s="666"/>
      <c r="Q34" s="667"/>
      <c r="AY34" s="543"/>
      <c r="AZ34" s="543"/>
      <c r="BA34" s="543"/>
      <c r="BB34" s="543"/>
      <c r="BC34" s="543"/>
      <c r="BD34" s="543"/>
      <c r="BE34" s="543"/>
      <c r="BF34" s="543"/>
      <c r="BG34" s="543"/>
      <c r="BH34" s="543"/>
      <c r="BI34" s="543"/>
      <c r="BJ34" s="543"/>
    </row>
    <row r="35" spans="1:74" s="450" customFormat="1" ht="12" customHeight="1">
      <c r="A35" s="449"/>
      <c r="B35" s="665" t="s">
        <v>1164</v>
      </c>
      <c r="C35" s="666"/>
      <c r="D35" s="666"/>
      <c r="E35" s="666"/>
      <c r="F35" s="666"/>
      <c r="G35" s="666"/>
      <c r="H35" s="666"/>
      <c r="I35" s="666"/>
      <c r="J35" s="666"/>
      <c r="K35" s="666"/>
      <c r="L35" s="666"/>
      <c r="M35" s="666"/>
      <c r="N35" s="666"/>
      <c r="O35" s="666"/>
      <c r="P35" s="666"/>
      <c r="Q35" s="667"/>
      <c r="AY35" s="543"/>
      <c r="AZ35" s="543"/>
      <c r="BA35" s="543"/>
      <c r="BB35" s="543"/>
      <c r="BC35" s="543"/>
      <c r="BD35" s="543"/>
      <c r="BE35" s="543"/>
      <c r="BF35" s="543"/>
      <c r="BG35" s="543"/>
      <c r="BH35" s="543"/>
      <c r="BI35" s="543"/>
      <c r="BJ35" s="543"/>
    </row>
    <row r="36" spans="1:74" s="450" customFormat="1" ht="12" customHeight="1">
      <c r="A36" s="443"/>
      <c r="B36" s="678" t="s">
        <v>1172</v>
      </c>
      <c r="C36" s="667"/>
      <c r="D36" s="667"/>
      <c r="E36" s="667"/>
      <c r="F36" s="667"/>
      <c r="G36" s="667"/>
      <c r="H36" s="667"/>
      <c r="I36" s="667"/>
      <c r="J36" s="667"/>
      <c r="K36" s="667"/>
      <c r="L36" s="667"/>
      <c r="M36" s="667"/>
      <c r="N36" s="667"/>
      <c r="O36" s="667"/>
      <c r="P36" s="667"/>
      <c r="Q36" s="667"/>
      <c r="AY36" s="543"/>
      <c r="AZ36" s="543"/>
      <c r="BA36" s="543"/>
      <c r="BB36" s="543"/>
      <c r="BC36" s="543"/>
      <c r="BD36" s="543"/>
      <c r="BE36" s="543"/>
      <c r="BF36" s="543"/>
      <c r="BG36" s="543"/>
      <c r="BH36" s="543"/>
      <c r="BI36" s="543"/>
      <c r="BJ36" s="543"/>
    </row>
    <row r="37" spans="1:74">
      <c r="C37" s="162"/>
      <c r="D37" s="162"/>
      <c r="E37" s="162"/>
      <c r="F37" s="162"/>
      <c r="G37" s="162"/>
      <c r="H37" s="162"/>
      <c r="I37" s="162"/>
      <c r="J37" s="162"/>
      <c r="K37" s="162"/>
      <c r="L37" s="162"/>
      <c r="M37" s="162"/>
      <c r="N37" s="162"/>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c r="AT37" s="162"/>
      <c r="AU37" s="162"/>
      <c r="AV37" s="162"/>
      <c r="AW37" s="162"/>
      <c r="AX37" s="162"/>
      <c r="AY37" s="410"/>
      <c r="AZ37" s="410"/>
      <c r="BA37" s="410"/>
      <c r="BB37" s="410"/>
      <c r="BC37" s="410"/>
      <c r="BD37" s="410"/>
      <c r="BE37" s="410"/>
      <c r="BF37" s="410"/>
      <c r="BG37" s="410"/>
      <c r="BH37" s="410"/>
      <c r="BI37" s="410"/>
      <c r="BJ37" s="410"/>
      <c r="BK37" s="410"/>
      <c r="BL37" s="410"/>
      <c r="BM37" s="410"/>
      <c r="BN37" s="410"/>
      <c r="BO37" s="410"/>
      <c r="BP37" s="410"/>
      <c r="BQ37" s="410"/>
      <c r="BR37" s="410"/>
      <c r="BS37" s="410"/>
      <c r="BT37" s="410"/>
      <c r="BU37" s="410"/>
      <c r="BV37" s="410"/>
    </row>
    <row r="38" spans="1:74">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410"/>
      <c r="AZ38" s="410"/>
      <c r="BA38" s="410"/>
      <c r="BB38" s="410"/>
      <c r="BC38" s="410"/>
      <c r="BD38" s="410"/>
      <c r="BE38" s="410"/>
      <c r="BF38" s="410"/>
      <c r="BG38" s="410"/>
      <c r="BH38" s="410"/>
      <c r="BI38" s="410"/>
      <c r="BJ38" s="410"/>
      <c r="BK38" s="410"/>
      <c r="BL38" s="410"/>
      <c r="BM38" s="410"/>
      <c r="BN38" s="410"/>
      <c r="BO38" s="410"/>
      <c r="BP38" s="410"/>
      <c r="BQ38" s="410"/>
      <c r="BR38" s="410"/>
      <c r="BS38" s="410"/>
      <c r="BT38" s="410"/>
      <c r="BU38" s="410"/>
      <c r="BV38" s="410"/>
    </row>
    <row r="39" spans="1:74">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410"/>
      <c r="AZ39" s="410"/>
      <c r="BA39" s="410"/>
      <c r="BB39" s="410"/>
      <c r="BC39" s="410"/>
      <c r="BD39" s="410"/>
      <c r="BE39" s="410"/>
      <c r="BF39" s="410"/>
      <c r="BG39" s="410"/>
      <c r="BH39" s="410"/>
      <c r="BI39" s="410"/>
      <c r="BJ39" s="410"/>
      <c r="BK39" s="410"/>
      <c r="BL39" s="410"/>
      <c r="BM39" s="410"/>
      <c r="BN39" s="410"/>
      <c r="BO39" s="410"/>
      <c r="BP39" s="410"/>
      <c r="BQ39" s="410"/>
      <c r="BR39" s="410"/>
      <c r="BS39" s="410"/>
      <c r="BT39" s="410"/>
      <c r="BU39" s="410"/>
      <c r="BV39" s="410"/>
    </row>
    <row r="40" spans="1:74">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410"/>
      <c r="AZ40" s="410"/>
      <c r="BA40" s="410"/>
      <c r="BB40" s="410"/>
      <c r="BC40" s="410"/>
      <c r="BD40" s="410"/>
      <c r="BE40" s="410"/>
      <c r="BF40" s="410"/>
      <c r="BG40" s="410"/>
      <c r="BH40" s="410"/>
      <c r="BI40" s="410"/>
      <c r="BJ40" s="410"/>
      <c r="BK40" s="410"/>
      <c r="BL40" s="410"/>
      <c r="BM40" s="410"/>
      <c r="BN40" s="410"/>
      <c r="BO40" s="410"/>
      <c r="BP40" s="410"/>
      <c r="BQ40" s="410"/>
      <c r="BR40" s="410"/>
      <c r="BS40" s="410"/>
      <c r="BT40" s="410"/>
      <c r="BU40" s="410"/>
      <c r="BV40" s="410"/>
    </row>
    <row r="41" spans="1:74">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410"/>
      <c r="AZ41" s="410"/>
      <c r="BA41" s="410"/>
      <c r="BB41" s="410"/>
      <c r="BC41" s="410"/>
      <c r="BD41" s="410"/>
      <c r="BE41" s="410"/>
      <c r="BF41" s="410"/>
      <c r="BG41" s="410"/>
      <c r="BH41" s="410"/>
      <c r="BI41" s="410"/>
      <c r="BJ41" s="410"/>
      <c r="BK41" s="410"/>
      <c r="BL41" s="410"/>
      <c r="BM41" s="410"/>
      <c r="BN41" s="410"/>
      <c r="BO41" s="410"/>
      <c r="BP41" s="410"/>
      <c r="BQ41" s="410"/>
      <c r="BR41" s="410"/>
      <c r="BS41" s="410"/>
      <c r="BT41" s="410"/>
      <c r="BU41" s="410"/>
      <c r="BV41" s="410"/>
    </row>
    <row r="42" spans="1:74">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410"/>
      <c r="AZ42" s="410"/>
      <c r="BA42" s="410"/>
      <c r="BB42" s="410"/>
      <c r="BC42" s="410"/>
      <c r="BD42" s="410"/>
      <c r="BE42" s="410"/>
      <c r="BF42" s="410"/>
      <c r="BG42" s="410"/>
      <c r="BH42" s="410"/>
      <c r="BI42" s="410"/>
      <c r="BJ42" s="410"/>
      <c r="BK42" s="410"/>
      <c r="BL42" s="410"/>
      <c r="BM42" s="410"/>
      <c r="BN42" s="410"/>
      <c r="BO42" s="410"/>
      <c r="BP42" s="410"/>
      <c r="BQ42" s="410"/>
      <c r="BR42" s="410"/>
      <c r="BS42" s="410"/>
      <c r="BT42" s="410"/>
      <c r="BU42" s="410"/>
      <c r="BV42" s="410"/>
    </row>
    <row r="43" spans="1:74">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410"/>
      <c r="AZ43" s="410"/>
      <c r="BA43" s="410"/>
      <c r="BB43" s="410"/>
      <c r="BC43" s="410"/>
      <c r="BD43" s="410"/>
      <c r="BE43" s="410"/>
      <c r="BF43" s="410"/>
      <c r="BG43" s="410"/>
      <c r="BH43" s="410"/>
      <c r="BI43" s="410"/>
      <c r="BJ43" s="410"/>
      <c r="BK43" s="410"/>
      <c r="BL43" s="410"/>
      <c r="BM43" s="410"/>
      <c r="BN43" s="410"/>
      <c r="BO43" s="410"/>
      <c r="BP43" s="410"/>
      <c r="BQ43" s="410"/>
      <c r="BR43" s="410"/>
      <c r="BS43" s="410"/>
      <c r="BT43" s="410"/>
      <c r="BU43" s="410"/>
      <c r="BV43" s="410"/>
    </row>
    <row r="44" spans="1:74">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410"/>
      <c r="AZ44" s="410"/>
      <c r="BA44" s="410"/>
      <c r="BB44" s="410"/>
      <c r="BC44" s="410"/>
      <c r="BD44" s="410"/>
      <c r="BE44" s="410"/>
      <c r="BF44" s="410"/>
      <c r="BG44" s="410"/>
      <c r="BH44" s="410"/>
      <c r="BI44" s="410"/>
      <c r="BJ44" s="410"/>
      <c r="BK44" s="410"/>
      <c r="BL44" s="410"/>
      <c r="BM44" s="410"/>
      <c r="BN44" s="410"/>
      <c r="BO44" s="410"/>
      <c r="BP44" s="410"/>
      <c r="BQ44" s="410"/>
      <c r="BR44" s="410"/>
      <c r="BS44" s="410"/>
      <c r="BT44" s="410"/>
      <c r="BU44" s="410"/>
      <c r="BV44" s="410"/>
    </row>
    <row r="45" spans="1:74">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410"/>
      <c r="AZ45" s="410"/>
      <c r="BA45" s="410"/>
      <c r="BB45" s="410"/>
      <c r="BC45" s="410"/>
      <c r="BD45" s="410"/>
      <c r="BE45" s="410"/>
      <c r="BF45" s="410"/>
      <c r="BG45" s="410"/>
      <c r="BH45" s="410"/>
      <c r="BI45" s="410"/>
      <c r="BJ45" s="410"/>
      <c r="BK45" s="410"/>
      <c r="BL45" s="410"/>
      <c r="BM45" s="410"/>
      <c r="BN45" s="410"/>
      <c r="BO45" s="410"/>
      <c r="BP45" s="410"/>
      <c r="BQ45" s="410"/>
      <c r="BR45" s="410"/>
      <c r="BS45" s="410"/>
      <c r="BT45" s="410"/>
      <c r="BU45" s="410"/>
      <c r="BV45" s="410"/>
    </row>
    <row r="46" spans="1:74">
      <c r="BK46" s="411"/>
      <c r="BL46" s="411"/>
      <c r="BM46" s="411"/>
      <c r="BN46" s="411"/>
      <c r="BO46" s="411"/>
      <c r="BP46" s="411"/>
      <c r="BQ46" s="411"/>
      <c r="BR46" s="411"/>
      <c r="BS46" s="411"/>
      <c r="BT46" s="411"/>
      <c r="BU46" s="411"/>
      <c r="BV46" s="411"/>
    </row>
    <row r="47" spans="1:74">
      <c r="BK47" s="411"/>
      <c r="BL47" s="411"/>
      <c r="BM47" s="411"/>
      <c r="BN47" s="411"/>
      <c r="BO47" s="411"/>
      <c r="BP47" s="411"/>
      <c r="BQ47" s="411"/>
      <c r="BR47" s="411"/>
      <c r="BS47" s="411"/>
      <c r="BT47" s="411"/>
      <c r="BU47" s="411"/>
      <c r="BV47" s="411"/>
    </row>
    <row r="48" spans="1:74">
      <c r="BK48" s="411"/>
      <c r="BL48" s="411"/>
      <c r="BM48" s="411"/>
      <c r="BN48" s="411"/>
      <c r="BO48" s="411"/>
      <c r="BP48" s="411"/>
      <c r="BQ48" s="411"/>
      <c r="BR48" s="411"/>
      <c r="BS48" s="411"/>
      <c r="BT48" s="411"/>
      <c r="BU48" s="411"/>
      <c r="BV48" s="411"/>
    </row>
    <row r="49" spans="63:74">
      <c r="BK49" s="411"/>
      <c r="BL49" s="411"/>
      <c r="BM49" s="411"/>
      <c r="BN49" s="411"/>
      <c r="BO49" s="411"/>
      <c r="BP49" s="411"/>
      <c r="BQ49" s="411"/>
      <c r="BR49" s="411"/>
      <c r="BS49" s="411"/>
      <c r="BT49" s="411"/>
      <c r="BU49" s="411"/>
      <c r="BV49" s="411"/>
    </row>
    <row r="50" spans="63:74">
      <c r="BK50" s="411"/>
      <c r="BL50" s="411"/>
      <c r="BM50" s="411"/>
      <c r="BN50" s="411"/>
      <c r="BO50" s="411"/>
      <c r="BP50" s="411"/>
      <c r="BQ50" s="411"/>
      <c r="BR50" s="411"/>
      <c r="BS50" s="411"/>
      <c r="BT50" s="411"/>
      <c r="BU50" s="411"/>
      <c r="BV50" s="411"/>
    </row>
    <row r="51" spans="63:74">
      <c r="BK51" s="411"/>
      <c r="BL51" s="411"/>
      <c r="BM51" s="411"/>
      <c r="BN51" s="411"/>
      <c r="BO51" s="411"/>
      <c r="BP51" s="411"/>
      <c r="BQ51" s="411"/>
      <c r="BR51" s="411"/>
      <c r="BS51" s="411"/>
      <c r="BT51" s="411"/>
      <c r="BU51" s="411"/>
      <c r="BV51" s="411"/>
    </row>
    <row r="52" spans="63:74">
      <c r="BK52" s="411"/>
      <c r="BL52" s="411"/>
      <c r="BM52" s="411"/>
      <c r="BN52" s="411"/>
      <c r="BO52" s="411"/>
      <c r="BP52" s="411"/>
      <c r="BQ52" s="411"/>
      <c r="BR52" s="411"/>
      <c r="BS52" s="411"/>
      <c r="BT52" s="411"/>
      <c r="BU52" s="411"/>
      <c r="BV52" s="411"/>
    </row>
    <row r="53" spans="63:74">
      <c r="BK53" s="411"/>
      <c r="BL53" s="411"/>
      <c r="BM53" s="411"/>
      <c r="BN53" s="411"/>
      <c r="BO53" s="411"/>
      <c r="BP53" s="411"/>
      <c r="BQ53" s="411"/>
      <c r="BR53" s="411"/>
      <c r="BS53" s="411"/>
      <c r="BT53" s="411"/>
      <c r="BU53" s="411"/>
      <c r="BV53" s="411"/>
    </row>
    <row r="54" spans="63:74">
      <c r="BK54" s="411"/>
      <c r="BL54" s="411"/>
      <c r="BM54" s="411"/>
      <c r="BN54" s="411"/>
      <c r="BO54" s="411"/>
      <c r="BP54" s="411"/>
      <c r="BQ54" s="411"/>
      <c r="BR54" s="411"/>
      <c r="BS54" s="411"/>
      <c r="BT54" s="411"/>
      <c r="BU54" s="411"/>
      <c r="BV54" s="411"/>
    </row>
    <row r="55" spans="63:74">
      <c r="BK55" s="411"/>
      <c r="BL55" s="411"/>
      <c r="BM55" s="411"/>
      <c r="BN55" s="411"/>
      <c r="BO55" s="411"/>
      <c r="BP55" s="411"/>
      <c r="BQ55" s="411"/>
      <c r="BR55" s="411"/>
      <c r="BS55" s="411"/>
      <c r="BT55" s="411"/>
      <c r="BU55" s="411"/>
      <c r="BV55" s="411"/>
    </row>
    <row r="56" spans="63:74">
      <c r="BK56" s="411"/>
      <c r="BL56" s="411"/>
      <c r="BM56" s="411"/>
      <c r="BN56" s="411"/>
      <c r="BO56" s="411"/>
      <c r="BP56" s="411"/>
      <c r="BQ56" s="411"/>
      <c r="BR56" s="411"/>
      <c r="BS56" s="411"/>
      <c r="BT56" s="411"/>
      <c r="BU56" s="411"/>
      <c r="BV56" s="411"/>
    </row>
    <row r="57" spans="63:74">
      <c r="BK57" s="411"/>
      <c r="BL57" s="411"/>
      <c r="BM57" s="411"/>
      <c r="BN57" s="411"/>
      <c r="BO57" s="411"/>
      <c r="BP57" s="411"/>
      <c r="BQ57" s="411"/>
      <c r="BR57" s="411"/>
      <c r="BS57" s="411"/>
      <c r="BT57" s="411"/>
      <c r="BU57" s="411"/>
      <c r="BV57" s="411"/>
    </row>
    <row r="58" spans="63:74">
      <c r="BK58" s="411"/>
      <c r="BL58" s="411"/>
      <c r="BM58" s="411"/>
      <c r="BN58" s="411"/>
      <c r="BO58" s="411"/>
      <c r="BP58" s="411"/>
      <c r="BQ58" s="411"/>
      <c r="BR58" s="411"/>
      <c r="BS58" s="411"/>
      <c r="BT58" s="411"/>
      <c r="BU58" s="411"/>
      <c r="BV58" s="411"/>
    </row>
    <row r="59" spans="63:74">
      <c r="BK59" s="411"/>
      <c r="BL59" s="411"/>
      <c r="BM59" s="411"/>
      <c r="BN59" s="411"/>
      <c r="BO59" s="411"/>
      <c r="BP59" s="411"/>
      <c r="BQ59" s="411"/>
      <c r="BR59" s="411"/>
      <c r="BS59" s="411"/>
      <c r="BT59" s="411"/>
      <c r="BU59" s="411"/>
      <c r="BV59" s="411"/>
    </row>
    <row r="60" spans="63:74">
      <c r="BK60" s="411"/>
      <c r="BL60" s="411"/>
      <c r="BM60" s="411"/>
      <c r="BN60" s="411"/>
      <c r="BO60" s="411"/>
      <c r="BP60" s="411"/>
      <c r="BQ60" s="411"/>
      <c r="BR60" s="411"/>
      <c r="BS60" s="411"/>
      <c r="BT60" s="411"/>
      <c r="BU60" s="411"/>
      <c r="BV60" s="411"/>
    </row>
    <row r="61" spans="63:74">
      <c r="BK61" s="411"/>
      <c r="BL61" s="411"/>
      <c r="BM61" s="411"/>
      <c r="BN61" s="411"/>
      <c r="BO61" s="411"/>
      <c r="BP61" s="411"/>
      <c r="BQ61" s="411"/>
      <c r="BR61" s="411"/>
      <c r="BS61" s="411"/>
      <c r="BT61" s="411"/>
      <c r="BU61" s="411"/>
      <c r="BV61" s="411"/>
    </row>
    <row r="62" spans="63:74">
      <c r="BK62" s="411"/>
      <c r="BL62" s="411"/>
      <c r="BM62" s="411"/>
      <c r="BN62" s="411"/>
      <c r="BO62" s="411"/>
      <c r="BP62" s="411"/>
      <c r="BQ62" s="411"/>
      <c r="BR62" s="411"/>
      <c r="BS62" s="411"/>
      <c r="BT62" s="411"/>
      <c r="BU62" s="411"/>
      <c r="BV62" s="411"/>
    </row>
    <row r="63" spans="63:74">
      <c r="BK63" s="411"/>
      <c r="BL63" s="411"/>
      <c r="BM63" s="411"/>
      <c r="BN63" s="411"/>
      <c r="BO63" s="411"/>
      <c r="BP63" s="411"/>
      <c r="BQ63" s="411"/>
      <c r="BR63" s="411"/>
      <c r="BS63" s="411"/>
      <c r="BT63" s="411"/>
      <c r="BU63" s="411"/>
      <c r="BV63" s="411"/>
    </row>
    <row r="64" spans="63:74">
      <c r="BK64" s="411"/>
      <c r="BL64" s="411"/>
      <c r="BM64" s="411"/>
      <c r="BN64" s="411"/>
      <c r="BO64" s="411"/>
      <c r="BP64" s="411"/>
      <c r="BQ64" s="411"/>
      <c r="BR64" s="411"/>
      <c r="BS64" s="411"/>
      <c r="BT64" s="411"/>
      <c r="BU64" s="411"/>
      <c r="BV64" s="411"/>
    </row>
    <row r="65" spans="63:74">
      <c r="BK65" s="411"/>
      <c r="BL65" s="411"/>
      <c r="BM65" s="411"/>
      <c r="BN65" s="411"/>
      <c r="BO65" s="411"/>
      <c r="BP65" s="411"/>
      <c r="BQ65" s="411"/>
      <c r="BR65" s="411"/>
      <c r="BS65" s="411"/>
      <c r="BT65" s="411"/>
      <c r="BU65" s="411"/>
      <c r="BV65" s="411"/>
    </row>
    <row r="66" spans="63:74">
      <c r="BK66" s="411"/>
      <c r="BL66" s="411"/>
      <c r="BM66" s="411"/>
      <c r="BN66" s="411"/>
      <c r="BO66" s="411"/>
      <c r="BP66" s="411"/>
      <c r="BQ66" s="411"/>
      <c r="BR66" s="411"/>
      <c r="BS66" s="411"/>
      <c r="BT66" s="411"/>
      <c r="BU66" s="411"/>
      <c r="BV66" s="411"/>
    </row>
    <row r="67" spans="63:74">
      <c r="BK67" s="411"/>
      <c r="BL67" s="411"/>
      <c r="BM67" s="411"/>
      <c r="BN67" s="411"/>
      <c r="BO67" s="411"/>
      <c r="BP67" s="411"/>
      <c r="BQ67" s="411"/>
      <c r="BR67" s="411"/>
      <c r="BS67" s="411"/>
      <c r="BT67" s="411"/>
      <c r="BU67" s="411"/>
      <c r="BV67" s="411"/>
    </row>
    <row r="68" spans="63:74">
      <c r="BK68" s="411"/>
      <c r="BL68" s="411"/>
      <c r="BM68" s="411"/>
      <c r="BN68" s="411"/>
      <c r="BO68" s="411"/>
      <c r="BP68" s="411"/>
      <c r="BQ68" s="411"/>
      <c r="BR68" s="411"/>
      <c r="BS68" s="411"/>
      <c r="BT68" s="411"/>
      <c r="BU68" s="411"/>
      <c r="BV68" s="411"/>
    </row>
    <row r="69" spans="63:74">
      <c r="BK69" s="411"/>
      <c r="BL69" s="411"/>
      <c r="BM69" s="411"/>
      <c r="BN69" s="411"/>
      <c r="BO69" s="411"/>
      <c r="BP69" s="411"/>
      <c r="BQ69" s="411"/>
      <c r="BR69" s="411"/>
      <c r="BS69" s="411"/>
      <c r="BT69" s="411"/>
      <c r="BU69" s="411"/>
      <c r="BV69" s="411"/>
    </row>
    <row r="70" spans="63:74">
      <c r="BK70" s="411"/>
      <c r="BL70" s="411"/>
      <c r="BM70" s="411"/>
      <c r="BN70" s="411"/>
      <c r="BO70" s="411"/>
      <c r="BP70" s="411"/>
      <c r="BQ70" s="411"/>
      <c r="BR70" s="411"/>
      <c r="BS70" s="411"/>
      <c r="BT70" s="411"/>
      <c r="BU70" s="411"/>
      <c r="BV70" s="411"/>
    </row>
    <row r="71" spans="63:74">
      <c r="BK71" s="411"/>
      <c r="BL71" s="411"/>
      <c r="BM71" s="411"/>
      <c r="BN71" s="411"/>
      <c r="BO71" s="411"/>
      <c r="BP71" s="411"/>
      <c r="BQ71" s="411"/>
      <c r="BR71" s="411"/>
      <c r="BS71" s="411"/>
      <c r="BT71" s="411"/>
      <c r="BU71" s="411"/>
      <c r="BV71" s="411"/>
    </row>
    <row r="72" spans="63:74">
      <c r="BK72" s="411"/>
      <c r="BL72" s="411"/>
      <c r="BM72" s="411"/>
      <c r="BN72" s="411"/>
      <c r="BO72" s="411"/>
      <c r="BP72" s="411"/>
      <c r="BQ72" s="411"/>
      <c r="BR72" s="411"/>
      <c r="BS72" s="411"/>
      <c r="BT72" s="411"/>
      <c r="BU72" s="411"/>
      <c r="BV72" s="411"/>
    </row>
    <row r="73" spans="63:74">
      <c r="BK73" s="411"/>
      <c r="BL73" s="411"/>
      <c r="BM73" s="411"/>
      <c r="BN73" s="411"/>
      <c r="BO73" s="411"/>
      <c r="BP73" s="411"/>
      <c r="BQ73" s="411"/>
      <c r="BR73" s="411"/>
      <c r="BS73" s="411"/>
      <c r="BT73" s="411"/>
      <c r="BU73" s="411"/>
      <c r="BV73" s="411"/>
    </row>
    <row r="74" spans="63:74">
      <c r="BK74" s="411"/>
      <c r="BL74" s="411"/>
      <c r="BM74" s="411"/>
      <c r="BN74" s="411"/>
      <c r="BO74" s="411"/>
      <c r="BP74" s="411"/>
      <c r="BQ74" s="411"/>
      <c r="BR74" s="411"/>
      <c r="BS74" s="411"/>
      <c r="BT74" s="411"/>
      <c r="BU74" s="411"/>
      <c r="BV74" s="411"/>
    </row>
    <row r="75" spans="63:74">
      <c r="BK75" s="411"/>
      <c r="BL75" s="411"/>
      <c r="BM75" s="411"/>
      <c r="BN75" s="411"/>
      <c r="BO75" s="411"/>
      <c r="BP75" s="411"/>
      <c r="BQ75" s="411"/>
      <c r="BR75" s="411"/>
      <c r="BS75" s="411"/>
      <c r="BT75" s="411"/>
      <c r="BU75" s="411"/>
      <c r="BV75" s="411"/>
    </row>
    <row r="76" spans="63:74">
      <c r="BK76" s="411"/>
      <c r="BL76" s="411"/>
      <c r="BM76" s="411"/>
      <c r="BN76" s="411"/>
      <c r="BO76" s="411"/>
      <c r="BP76" s="411"/>
      <c r="BQ76" s="411"/>
      <c r="BR76" s="411"/>
      <c r="BS76" s="411"/>
      <c r="BT76" s="411"/>
      <c r="BU76" s="411"/>
      <c r="BV76" s="411"/>
    </row>
    <row r="77" spans="63:74">
      <c r="BK77" s="411"/>
      <c r="BL77" s="411"/>
      <c r="BM77" s="411"/>
      <c r="BN77" s="411"/>
      <c r="BO77" s="411"/>
      <c r="BP77" s="411"/>
      <c r="BQ77" s="411"/>
      <c r="BR77" s="411"/>
      <c r="BS77" s="411"/>
      <c r="BT77" s="411"/>
      <c r="BU77" s="411"/>
      <c r="BV77" s="411"/>
    </row>
    <row r="78" spans="63:74">
      <c r="BK78" s="411"/>
      <c r="BL78" s="411"/>
      <c r="BM78" s="411"/>
      <c r="BN78" s="411"/>
      <c r="BO78" s="411"/>
      <c r="BP78" s="411"/>
      <c r="BQ78" s="411"/>
      <c r="BR78" s="411"/>
      <c r="BS78" s="411"/>
      <c r="BT78" s="411"/>
      <c r="BU78" s="411"/>
      <c r="BV78" s="411"/>
    </row>
    <row r="79" spans="63:74">
      <c r="BK79" s="411"/>
      <c r="BL79" s="411"/>
      <c r="BM79" s="411"/>
      <c r="BN79" s="411"/>
      <c r="BO79" s="411"/>
      <c r="BP79" s="411"/>
      <c r="BQ79" s="411"/>
      <c r="BR79" s="411"/>
      <c r="BS79" s="411"/>
      <c r="BT79" s="411"/>
      <c r="BU79" s="411"/>
      <c r="BV79" s="411"/>
    </row>
    <row r="80" spans="63:74">
      <c r="BK80" s="411"/>
      <c r="BL80" s="411"/>
      <c r="BM80" s="411"/>
      <c r="BN80" s="411"/>
      <c r="BO80" s="411"/>
      <c r="BP80" s="411"/>
      <c r="BQ80" s="411"/>
      <c r="BR80" s="411"/>
      <c r="BS80" s="411"/>
      <c r="BT80" s="411"/>
      <c r="BU80" s="411"/>
      <c r="BV80" s="411"/>
    </row>
    <row r="81" spans="63:74">
      <c r="BK81" s="411"/>
      <c r="BL81" s="411"/>
      <c r="BM81" s="411"/>
      <c r="BN81" s="411"/>
      <c r="BO81" s="411"/>
      <c r="BP81" s="411"/>
      <c r="BQ81" s="411"/>
      <c r="BR81" s="411"/>
      <c r="BS81" s="411"/>
      <c r="BT81" s="411"/>
      <c r="BU81" s="411"/>
      <c r="BV81" s="411"/>
    </row>
    <row r="82" spans="63:74">
      <c r="BK82" s="411"/>
      <c r="BL82" s="411"/>
      <c r="BM82" s="411"/>
      <c r="BN82" s="411"/>
      <c r="BO82" s="411"/>
      <c r="BP82" s="411"/>
      <c r="BQ82" s="411"/>
      <c r="BR82" s="411"/>
      <c r="BS82" s="411"/>
      <c r="BT82" s="411"/>
      <c r="BU82" s="411"/>
      <c r="BV82" s="411"/>
    </row>
    <row r="83" spans="63:74">
      <c r="BK83" s="411"/>
      <c r="BL83" s="411"/>
      <c r="BM83" s="411"/>
      <c r="BN83" s="411"/>
      <c r="BO83" s="411"/>
      <c r="BP83" s="411"/>
      <c r="BQ83" s="411"/>
      <c r="BR83" s="411"/>
      <c r="BS83" s="411"/>
      <c r="BT83" s="411"/>
      <c r="BU83" s="411"/>
      <c r="BV83" s="411"/>
    </row>
    <row r="84" spans="63:74">
      <c r="BK84" s="411"/>
      <c r="BL84" s="411"/>
      <c r="BM84" s="411"/>
      <c r="BN84" s="411"/>
      <c r="BO84" s="411"/>
      <c r="BP84" s="411"/>
      <c r="BQ84" s="411"/>
      <c r="BR84" s="411"/>
      <c r="BS84" s="411"/>
      <c r="BT84" s="411"/>
      <c r="BU84" s="411"/>
      <c r="BV84" s="411"/>
    </row>
    <row r="85" spans="63:74">
      <c r="BK85" s="411"/>
      <c r="BL85" s="411"/>
      <c r="BM85" s="411"/>
      <c r="BN85" s="411"/>
      <c r="BO85" s="411"/>
      <c r="BP85" s="411"/>
      <c r="BQ85" s="411"/>
      <c r="BR85" s="411"/>
      <c r="BS85" s="411"/>
      <c r="BT85" s="411"/>
      <c r="BU85" s="411"/>
      <c r="BV85" s="411"/>
    </row>
    <row r="86" spans="63:74">
      <c r="BK86" s="411"/>
      <c r="BL86" s="411"/>
      <c r="BM86" s="411"/>
      <c r="BN86" s="411"/>
      <c r="BO86" s="411"/>
      <c r="BP86" s="411"/>
      <c r="BQ86" s="411"/>
      <c r="BR86" s="411"/>
      <c r="BS86" s="411"/>
      <c r="BT86" s="411"/>
      <c r="BU86" s="411"/>
      <c r="BV86" s="411"/>
    </row>
    <row r="87" spans="63:74">
      <c r="BK87" s="411"/>
      <c r="BL87" s="411"/>
      <c r="BM87" s="411"/>
      <c r="BN87" s="411"/>
      <c r="BO87" s="411"/>
      <c r="BP87" s="411"/>
      <c r="BQ87" s="411"/>
      <c r="BR87" s="411"/>
      <c r="BS87" s="411"/>
      <c r="BT87" s="411"/>
      <c r="BU87" s="411"/>
      <c r="BV87" s="411"/>
    </row>
    <row r="88" spans="63:74">
      <c r="BK88" s="411"/>
      <c r="BL88" s="411"/>
      <c r="BM88" s="411"/>
      <c r="BN88" s="411"/>
      <c r="BO88" s="411"/>
      <c r="BP88" s="411"/>
      <c r="BQ88" s="411"/>
      <c r="BR88" s="411"/>
      <c r="BS88" s="411"/>
      <c r="BT88" s="411"/>
      <c r="BU88" s="411"/>
      <c r="BV88" s="411"/>
    </row>
    <row r="89" spans="63:74">
      <c r="BK89" s="411"/>
      <c r="BL89" s="411"/>
      <c r="BM89" s="411"/>
      <c r="BN89" s="411"/>
      <c r="BO89" s="411"/>
      <c r="BP89" s="411"/>
      <c r="BQ89" s="411"/>
      <c r="BR89" s="411"/>
      <c r="BS89" s="411"/>
      <c r="BT89" s="411"/>
      <c r="BU89" s="411"/>
      <c r="BV89" s="411"/>
    </row>
    <row r="90" spans="63:74">
      <c r="BK90" s="411"/>
      <c r="BL90" s="411"/>
      <c r="BM90" s="411"/>
      <c r="BN90" s="411"/>
      <c r="BO90" s="411"/>
      <c r="BP90" s="411"/>
      <c r="BQ90" s="411"/>
      <c r="BR90" s="411"/>
      <c r="BS90" s="411"/>
      <c r="BT90" s="411"/>
      <c r="BU90" s="411"/>
      <c r="BV90" s="411"/>
    </row>
    <row r="91" spans="63:74">
      <c r="BK91" s="411"/>
      <c r="BL91" s="411"/>
      <c r="BM91" s="411"/>
      <c r="BN91" s="411"/>
      <c r="BO91" s="411"/>
      <c r="BP91" s="411"/>
      <c r="BQ91" s="411"/>
      <c r="BR91" s="411"/>
      <c r="BS91" s="411"/>
      <c r="BT91" s="411"/>
      <c r="BU91" s="411"/>
      <c r="BV91" s="411"/>
    </row>
    <row r="92" spans="63:74">
      <c r="BK92" s="411"/>
      <c r="BL92" s="411"/>
      <c r="BM92" s="411"/>
      <c r="BN92" s="411"/>
      <c r="BO92" s="411"/>
      <c r="BP92" s="411"/>
      <c r="BQ92" s="411"/>
      <c r="BR92" s="411"/>
      <c r="BS92" s="411"/>
      <c r="BT92" s="411"/>
      <c r="BU92" s="411"/>
      <c r="BV92" s="411"/>
    </row>
    <row r="93" spans="63:74">
      <c r="BK93" s="411"/>
      <c r="BL93" s="411"/>
      <c r="BM93" s="411"/>
      <c r="BN93" s="411"/>
      <c r="BO93" s="411"/>
      <c r="BP93" s="411"/>
      <c r="BQ93" s="411"/>
      <c r="BR93" s="411"/>
      <c r="BS93" s="411"/>
      <c r="BT93" s="411"/>
      <c r="BU93" s="411"/>
      <c r="BV93" s="411"/>
    </row>
    <row r="94" spans="63:74">
      <c r="BK94" s="411"/>
      <c r="BL94" s="411"/>
      <c r="BM94" s="411"/>
      <c r="BN94" s="411"/>
      <c r="BO94" s="411"/>
      <c r="BP94" s="411"/>
      <c r="BQ94" s="411"/>
      <c r="BR94" s="411"/>
      <c r="BS94" s="411"/>
      <c r="BT94" s="411"/>
      <c r="BU94" s="411"/>
      <c r="BV94" s="411"/>
    </row>
    <row r="95" spans="63:74">
      <c r="BK95" s="411"/>
      <c r="BL95" s="411"/>
      <c r="BM95" s="411"/>
      <c r="BN95" s="411"/>
      <c r="BO95" s="411"/>
      <c r="BP95" s="411"/>
      <c r="BQ95" s="411"/>
      <c r="BR95" s="411"/>
      <c r="BS95" s="411"/>
      <c r="BT95" s="411"/>
      <c r="BU95" s="411"/>
      <c r="BV95" s="411"/>
    </row>
    <row r="96" spans="63:74">
      <c r="BK96" s="411"/>
      <c r="BL96" s="411"/>
      <c r="BM96" s="411"/>
      <c r="BN96" s="411"/>
      <c r="BO96" s="411"/>
      <c r="BP96" s="411"/>
      <c r="BQ96" s="411"/>
      <c r="BR96" s="411"/>
      <c r="BS96" s="411"/>
      <c r="BT96" s="411"/>
      <c r="BU96" s="411"/>
      <c r="BV96" s="411"/>
    </row>
    <row r="97" spans="63:74">
      <c r="BK97" s="411"/>
      <c r="BL97" s="411"/>
      <c r="BM97" s="411"/>
      <c r="BN97" s="411"/>
      <c r="BO97" s="411"/>
      <c r="BP97" s="411"/>
      <c r="BQ97" s="411"/>
      <c r="BR97" s="411"/>
      <c r="BS97" s="411"/>
      <c r="BT97" s="411"/>
      <c r="BU97" s="411"/>
      <c r="BV97" s="411"/>
    </row>
    <row r="98" spans="63:74">
      <c r="BK98" s="411"/>
      <c r="BL98" s="411"/>
      <c r="BM98" s="411"/>
      <c r="BN98" s="411"/>
      <c r="BO98" s="411"/>
      <c r="BP98" s="411"/>
      <c r="BQ98" s="411"/>
      <c r="BR98" s="411"/>
      <c r="BS98" s="411"/>
      <c r="BT98" s="411"/>
      <c r="BU98" s="411"/>
      <c r="BV98" s="411"/>
    </row>
    <row r="99" spans="63:74">
      <c r="BK99" s="411"/>
      <c r="BL99" s="411"/>
      <c r="BM99" s="411"/>
      <c r="BN99" s="411"/>
      <c r="BO99" s="411"/>
      <c r="BP99" s="411"/>
      <c r="BQ99" s="411"/>
      <c r="BR99" s="411"/>
      <c r="BS99" s="411"/>
      <c r="BT99" s="411"/>
      <c r="BU99" s="411"/>
      <c r="BV99" s="411"/>
    </row>
    <row r="100" spans="63:74">
      <c r="BK100" s="411"/>
      <c r="BL100" s="411"/>
      <c r="BM100" s="411"/>
      <c r="BN100" s="411"/>
      <c r="BO100" s="411"/>
      <c r="BP100" s="411"/>
      <c r="BQ100" s="411"/>
      <c r="BR100" s="411"/>
      <c r="BS100" s="411"/>
      <c r="BT100" s="411"/>
      <c r="BU100" s="411"/>
      <c r="BV100" s="411"/>
    </row>
    <row r="101" spans="63:74">
      <c r="BK101" s="411"/>
      <c r="BL101" s="411"/>
      <c r="BM101" s="411"/>
      <c r="BN101" s="411"/>
      <c r="BO101" s="411"/>
      <c r="BP101" s="411"/>
      <c r="BQ101" s="411"/>
      <c r="BR101" s="411"/>
      <c r="BS101" s="411"/>
      <c r="BT101" s="411"/>
      <c r="BU101" s="411"/>
      <c r="BV101" s="411"/>
    </row>
    <row r="102" spans="63:74">
      <c r="BK102" s="411"/>
      <c r="BL102" s="411"/>
      <c r="BM102" s="411"/>
      <c r="BN102" s="411"/>
      <c r="BO102" s="411"/>
      <c r="BP102" s="411"/>
      <c r="BQ102" s="411"/>
      <c r="BR102" s="411"/>
      <c r="BS102" s="411"/>
      <c r="BT102" s="411"/>
      <c r="BU102" s="411"/>
      <c r="BV102" s="411"/>
    </row>
    <row r="103" spans="63:74">
      <c r="BK103" s="411"/>
      <c r="BL103" s="411"/>
      <c r="BM103" s="411"/>
      <c r="BN103" s="411"/>
      <c r="BO103" s="411"/>
      <c r="BP103" s="411"/>
      <c r="BQ103" s="411"/>
      <c r="BR103" s="411"/>
      <c r="BS103" s="411"/>
      <c r="BT103" s="411"/>
      <c r="BU103" s="411"/>
      <c r="BV103" s="411"/>
    </row>
    <row r="104" spans="63:74">
      <c r="BK104" s="411"/>
      <c r="BL104" s="411"/>
      <c r="BM104" s="411"/>
      <c r="BN104" s="411"/>
      <c r="BO104" s="411"/>
      <c r="BP104" s="411"/>
      <c r="BQ104" s="411"/>
      <c r="BR104" s="411"/>
      <c r="BS104" s="411"/>
      <c r="BT104" s="411"/>
      <c r="BU104" s="411"/>
      <c r="BV104" s="411"/>
    </row>
    <row r="105" spans="63:74">
      <c r="BK105" s="411"/>
      <c r="BL105" s="411"/>
      <c r="BM105" s="411"/>
      <c r="BN105" s="411"/>
      <c r="BO105" s="411"/>
      <c r="BP105" s="411"/>
      <c r="BQ105" s="411"/>
      <c r="BR105" s="411"/>
      <c r="BS105" s="411"/>
      <c r="BT105" s="411"/>
      <c r="BU105" s="411"/>
      <c r="BV105" s="411"/>
    </row>
    <row r="106" spans="63:74">
      <c r="BK106" s="411"/>
      <c r="BL106" s="411"/>
      <c r="BM106" s="411"/>
      <c r="BN106" s="411"/>
      <c r="BO106" s="411"/>
      <c r="BP106" s="411"/>
      <c r="BQ106" s="411"/>
      <c r="BR106" s="411"/>
      <c r="BS106" s="411"/>
      <c r="BT106" s="411"/>
      <c r="BU106" s="411"/>
      <c r="BV106" s="411"/>
    </row>
    <row r="107" spans="63:74">
      <c r="BK107" s="411"/>
      <c r="BL107" s="411"/>
      <c r="BM107" s="411"/>
      <c r="BN107" s="411"/>
      <c r="BO107" s="411"/>
      <c r="BP107" s="411"/>
      <c r="BQ107" s="411"/>
      <c r="BR107" s="411"/>
      <c r="BS107" s="411"/>
      <c r="BT107" s="411"/>
      <c r="BU107" s="411"/>
      <c r="BV107" s="411"/>
    </row>
    <row r="108" spans="63:74">
      <c r="BK108" s="411"/>
      <c r="BL108" s="411"/>
      <c r="BM108" s="411"/>
      <c r="BN108" s="411"/>
      <c r="BO108" s="411"/>
      <c r="BP108" s="411"/>
      <c r="BQ108" s="411"/>
      <c r="BR108" s="411"/>
      <c r="BS108" s="411"/>
      <c r="BT108" s="411"/>
      <c r="BU108" s="411"/>
      <c r="BV108" s="411"/>
    </row>
    <row r="109" spans="63:74">
      <c r="BK109" s="411"/>
      <c r="BL109" s="411"/>
      <c r="BM109" s="411"/>
      <c r="BN109" s="411"/>
      <c r="BO109" s="411"/>
      <c r="BP109" s="411"/>
      <c r="BQ109" s="411"/>
      <c r="BR109" s="411"/>
      <c r="BS109" s="411"/>
      <c r="BT109" s="411"/>
      <c r="BU109" s="411"/>
      <c r="BV109" s="411"/>
    </row>
    <row r="110" spans="63:74">
      <c r="BK110" s="411"/>
      <c r="BL110" s="411"/>
      <c r="BM110" s="411"/>
      <c r="BN110" s="411"/>
      <c r="BO110" s="411"/>
      <c r="BP110" s="411"/>
      <c r="BQ110" s="411"/>
      <c r="BR110" s="411"/>
      <c r="BS110" s="411"/>
      <c r="BT110" s="411"/>
      <c r="BU110" s="411"/>
      <c r="BV110" s="411"/>
    </row>
    <row r="111" spans="63:74">
      <c r="BK111" s="411"/>
      <c r="BL111" s="411"/>
      <c r="BM111" s="411"/>
      <c r="BN111" s="411"/>
      <c r="BO111" s="411"/>
      <c r="BP111" s="411"/>
      <c r="BQ111" s="411"/>
      <c r="BR111" s="411"/>
      <c r="BS111" s="411"/>
      <c r="BT111" s="411"/>
      <c r="BU111" s="411"/>
      <c r="BV111" s="411"/>
    </row>
    <row r="112" spans="63:74">
      <c r="BK112" s="411"/>
      <c r="BL112" s="411"/>
      <c r="BM112" s="411"/>
      <c r="BN112" s="411"/>
      <c r="BO112" s="411"/>
      <c r="BP112" s="411"/>
      <c r="BQ112" s="411"/>
      <c r="BR112" s="411"/>
      <c r="BS112" s="411"/>
      <c r="BT112" s="411"/>
      <c r="BU112" s="411"/>
      <c r="BV112" s="411"/>
    </row>
    <row r="113" spans="63:74">
      <c r="BK113" s="411"/>
      <c r="BL113" s="411"/>
      <c r="BM113" s="411"/>
      <c r="BN113" s="411"/>
      <c r="BO113" s="411"/>
      <c r="BP113" s="411"/>
      <c r="BQ113" s="411"/>
      <c r="BR113" s="411"/>
      <c r="BS113" s="411"/>
      <c r="BT113" s="411"/>
      <c r="BU113" s="411"/>
      <c r="BV113" s="411"/>
    </row>
    <row r="114" spans="63:74">
      <c r="BK114" s="411"/>
      <c r="BL114" s="411"/>
      <c r="BM114" s="411"/>
      <c r="BN114" s="411"/>
      <c r="BO114" s="411"/>
      <c r="BP114" s="411"/>
      <c r="BQ114" s="411"/>
      <c r="BR114" s="411"/>
      <c r="BS114" s="411"/>
      <c r="BT114" s="411"/>
      <c r="BU114" s="411"/>
      <c r="BV114" s="411"/>
    </row>
    <row r="115" spans="63:74">
      <c r="BK115" s="411"/>
      <c r="BL115" s="411"/>
      <c r="BM115" s="411"/>
      <c r="BN115" s="411"/>
      <c r="BO115" s="411"/>
      <c r="BP115" s="411"/>
      <c r="BQ115" s="411"/>
      <c r="BR115" s="411"/>
      <c r="BS115" s="411"/>
      <c r="BT115" s="411"/>
      <c r="BU115" s="411"/>
      <c r="BV115" s="411"/>
    </row>
    <row r="116" spans="63:74">
      <c r="BK116" s="411"/>
      <c r="BL116" s="411"/>
      <c r="BM116" s="411"/>
      <c r="BN116" s="411"/>
      <c r="BO116" s="411"/>
      <c r="BP116" s="411"/>
      <c r="BQ116" s="411"/>
      <c r="BR116" s="411"/>
      <c r="BS116" s="411"/>
      <c r="BT116" s="411"/>
      <c r="BU116" s="411"/>
      <c r="BV116" s="411"/>
    </row>
    <row r="117" spans="63:74">
      <c r="BK117" s="411"/>
      <c r="BL117" s="411"/>
      <c r="BM117" s="411"/>
      <c r="BN117" s="411"/>
      <c r="BO117" s="411"/>
      <c r="BP117" s="411"/>
      <c r="BQ117" s="411"/>
      <c r="BR117" s="411"/>
      <c r="BS117" s="411"/>
      <c r="BT117" s="411"/>
      <c r="BU117" s="411"/>
      <c r="BV117" s="411"/>
    </row>
    <row r="118" spans="63:74">
      <c r="BK118" s="411"/>
      <c r="BL118" s="411"/>
      <c r="BM118" s="411"/>
      <c r="BN118" s="411"/>
      <c r="BO118" s="411"/>
      <c r="BP118" s="411"/>
      <c r="BQ118" s="411"/>
      <c r="BR118" s="411"/>
      <c r="BS118" s="411"/>
      <c r="BT118" s="411"/>
      <c r="BU118" s="411"/>
      <c r="BV118" s="411"/>
    </row>
    <row r="119" spans="63:74">
      <c r="BK119" s="411"/>
      <c r="BL119" s="411"/>
      <c r="BM119" s="411"/>
      <c r="BN119" s="411"/>
      <c r="BO119" s="411"/>
      <c r="BP119" s="411"/>
      <c r="BQ119" s="411"/>
      <c r="BR119" s="411"/>
      <c r="BS119" s="411"/>
      <c r="BT119" s="411"/>
      <c r="BU119" s="411"/>
      <c r="BV119" s="411"/>
    </row>
    <row r="120" spans="63:74">
      <c r="BK120" s="411"/>
      <c r="BL120" s="411"/>
      <c r="BM120" s="411"/>
      <c r="BN120" s="411"/>
      <c r="BO120" s="411"/>
      <c r="BP120" s="411"/>
      <c r="BQ120" s="411"/>
      <c r="BR120" s="411"/>
      <c r="BS120" s="411"/>
      <c r="BT120" s="411"/>
      <c r="BU120" s="411"/>
      <c r="BV120" s="411"/>
    </row>
    <row r="121" spans="63:74">
      <c r="BK121" s="411"/>
      <c r="BL121" s="411"/>
      <c r="BM121" s="411"/>
      <c r="BN121" s="411"/>
      <c r="BO121" s="411"/>
      <c r="BP121" s="411"/>
      <c r="BQ121" s="411"/>
      <c r="BR121" s="411"/>
      <c r="BS121" s="411"/>
      <c r="BT121" s="411"/>
      <c r="BU121" s="411"/>
      <c r="BV121" s="411"/>
    </row>
    <row r="122" spans="63:74">
      <c r="BK122" s="411"/>
      <c r="BL122" s="411"/>
      <c r="BM122" s="411"/>
      <c r="BN122" s="411"/>
      <c r="BO122" s="411"/>
      <c r="BP122" s="411"/>
      <c r="BQ122" s="411"/>
      <c r="BR122" s="411"/>
      <c r="BS122" s="411"/>
      <c r="BT122" s="411"/>
      <c r="BU122" s="411"/>
      <c r="BV122" s="411"/>
    </row>
    <row r="123" spans="63:74">
      <c r="BK123" s="411"/>
      <c r="BL123" s="411"/>
      <c r="BM123" s="411"/>
      <c r="BN123" s="411"/>
      <c r="BO123" s="411"/>
      <c r="BP123" s="411"/>
      <c r="BQ123" s="411"/>
      <c r="BR123" s="411"/>
      <c r="BS123" s="411"/>
      <c r="BT123" s="411"/>
      <c r="BU123" s="411"/>
      <c r="BV123" s="411"/>
    </row>
    <row r="124" spans="63:74">
      <c r="BK124" s="411"/>
      <c r="BL124" s="411"/>
      <c r="BM124" s="411"/>
      <c r="BN124" s="411"/>
      <c r="BO124" s="411"/>
      <c r="BP124" s="411"/>
      <c r="BQ124" s="411"/>
      <c r="BR124" s="411"/>
      <c r="BS124" s="411"/>
      <c r="BT124" s="411"/>
      <c r="BU124" s="411"/>
      <c r="BV124" s="411"/>
    </row>
    <row r="125" spans="63:74">
      <c r="BK125" s="411"/>
      <c r="BL125" s="411"/>
      <c r="BM125" s="411"/>
      <c r="BN125" s="411"/>
      <c r="BO125" s="411"/>
      <c r="BP125" s="411"/>
      <c r="BQ125" s="411"/>
      <c r="BR125" s="411"/>
      <c r="BS125" s="411"/>
      <c r="BT125" s="411"/>
      <c r="BU125" s="411"/>
      <c r="BV125" s="411"/>
    </row>
    <row r="126" spans="63:74">
      <c r="BK126" s="411"/>
      <c r="BL126" s="411"/>
      <c r="BM126" s="411"/>
      <c r="BN126" s="411"/>
      <c r="BO126" s="411"/>
      <c r="BP126" s="411"/>
      <c r="BQ126" s="411"/>
      <c r="BR126" s="411"/>
      <c r="BS126" s="411"/>
      <c r="BT126" s="411"/>
      <c r="BU126" s="411"/>
      <c r="BV126" s="411"/>
    </row>
    <row r="127" spans="63:74">
      <c r="BK127" s="411"/>
      <c r="BL127" s="411"/>
      <c r="BM127" s="411"/>
      <c r="BN127" s="411"/>
      <c r="BO127" s="411"/>
      <c r="BP127" s="411"/>
      <c r="BQ127" s="411"/>
      <c r="BR127" s="411"/>
      <c r="BS127" s="411"/>
      <c r="BT127" s="411"/>
      <c r="BU127" s="411"/>
      <c r="BV127" s="411"/>
    </row>
    <row r="128" spans="63:74">
      <c r="BK128" s="411"/>
      <c r="BL128" s="411"/>
      <c r="BM128" s="411"/>
      <c r="BN128" s="411"/>
      <c r="BO128" s="411"/>
      <c r="BP128" s="411"/>
      <c r="BQ128" s="411"/>
      <c r="BR128" s="411"/>
      <c r="BS128" s="411"/>
      <c r="BT128" s="411"/>
      <c r="BU128" s="411"/>
      <c r="BV128" s="411"/>
    </row>
    <row r="129" spans="63:74">
      <c r="BK129" s="411"/>
      <c r="BL129" s="411"/>
      <c r="BM129" s="411"/>
      <c r="BN129" s="411"/>
      <c r="BO129" s="411"/>
      <c r="BP129" s="411"/>
      <c r="BQ129" s="411"/>
      <c r="BR129" s="411"/>
      <c r="BS129" s="411"/>
      <c r="BT129" s="411"/>
      <c r="BU129" s="411"/>
      <c r="BV129" s="411"/>
    </row>
    <row r="130" spans="63:74">
      <c r="BK130" s="411"/>
      <c r="BL130" s="411"/>
      <c r="BM130" s="411"/>
      <c r="BN130" s="411"/>
      <c r="BO130" s="411"/>
      <c r="BP130" s="411"/>
      <c r="BQ130" s="411"/>
      <c r="BR130" s="411"/>
      <c r="BS130" s="411"/>
      <c r="BT130" s="411"/>
      <c r="BU130" s="411"/>
      <c r="BV130" s="411"/>
    </row>
    <row r="131" spans="63:74">
      <c r="BK131" s="411"/>
      <c r="BL131" s="411"/>
      <c r="BM131" s="411"/>
      <c r="BN131" s="411"/>
      <c r="BO131" s="411"/>
      <c r="BP131" s="411"/>
      <c r="BQ131" s="411"/>
      <c r="BR131" s="411"/>
      <c r="BS131" s="411"/>
      <c r="BT131" s="411"/>
      <c r="BU131" s="411"/>
      <c r="BV131" s="411"/>
    </row>
    <row r="132" spans="63:74">
      <c r="BK132" s="411"/>
      <c r="BL132" s="411"/>
      <c r="BM132" s="411"/>
      <c r="BN132" s="411"/>
      <c r="BO132" s="411"/>
      <c r="BP132" s="411"/>
      <c r="BQ132" s="411"/>
      <c r="BR132" s="411"/>
      <c r="BS132" s="411"/>
      <c r="BT132" s="411"/>
      <c r="BU132" s="411"/>
      <c r="BV132" s="411"/>
    </row>
    <row r="133" spans="63:74">
      <c r="BK133" s="411"/>
      <c r="BL133" s="411"/>
      <c r="BM133" s="411"/>
      <c r="BN133" s="411"/>
      <c r="BO133" s="411"/>
      <c r="BP133" s="411"/>
      <c r="BQ133" s="411"/>
      <c r="BR133" s="411"/>
      <c r="BS133" s="411"/>
      <c r="BT133" s="411"/>
      <c r="BU133" s="411"/>
      <c r="BV133" s="411"/>
    </row>
    <row r="134" spans="63:74">
      <c r="BK134" s="411"/>
      <c r="BL134" s="411"/>
      <c r="BM134" s="411"/>
      <c r="BN134" s="411"/>
      <c r="BO134" s="411"/>
      <c r="BP134" s="411"/>
      <c r="BQ134" s="411"/>
      <c r="BR134" s="411"/>
      <c r="BS134" s="411"/>
      <c r="BT134" s="411"/>
      <c r="BU134" s="411"/>
      <c r="BV134" s="411"/>
    </row>
    <row r="135" spans="63:74">
      <c r="BK135" s="411"/>
      <c r="BL135" s="411"/>
      <c r="BM135" s="411"/>
      <c r="BN135" s="411"/>
      <c r="BO135" s="411"/>
      <c r="BP135" s="411"/>
      <c r="BQ135" s="411"/>
      <c r="BR135" s="411"/>
      <c r="BS135" s="411"/>
      <c r="BT135" s="411"/>
      <c r="BU135" s="411"/>
      <c r="BV135" s="411"/>
    </row>
    <row r="136" spans="63:74">
      <c r="BK136" s="411"/>
      <c r="BL136" s="411"/>
      <c r="BM136" s="411"/>
      <c r="BN136" s="411"/>
      <c r="BO136" s="411"/>
      <c r="BP136" s="411"/>
      <c r="BQ136" s="411"/>
      <c r="BR136" s="411"/>
      <c r="BS136" s="411"/>
      <c r="BT136" s="411"/>
      <c r="BU136" s="411"/>
      <c r="BV136" s="411"/>
    </row>
    <row r="137" spans="63:74">
      <c r="BK137" s="411"/>
      <c r="BL137" s="411"/>
      <c r="BM137" s="411"/>
      <c r="BN137" s="411"/>
      <c r="BO137" s="411"/>
      <c r="BP137" s="411"/>
      <c r="BQ137" s="411"/>
      <c r="BR137" s="411"/>
      <c r="BS137" s="411"/>
      <c r="BT137" s="411"/>
      <c r="BU137" s="411"/>
      <c r="BV137" s="411"/>
    </row>
    <row r="138" spans="63:74">
      <c r="BK138" s="411"/>
      <c r="BL138" s="411"/>
      <c r="BM138" s="411"/>
      <c r="BN138" s="411"/>
      <c r="BO138" s="411"/>
      <c r="BP138" s="411"/>
      <c r="BQ138" s="411"/>
      <c r="BR138" s="411"/>
      <c r="BS138" s="411"/>
      <c r="BT138" s="411"/>
      <c r="BU138" s="411"/>
      <c r="BV138" s="411"/>
    </row>
    <row r="139" spans="63:74">
      <c r="BK139" s="411"/>
      <c r="BL139" s="411"/>
      <c r="BM139" s="411"/>
      <c r="BN139" s="411"/>
      <c r="BO139" s="411"/>
      <c r="BP139" s="411"/>
      <c r="BQ139" s="411"/>
      <c r="BR139" s="411"/>
      <c r="BS139" s="411"/>
      <c r="BT139" s="411"/>
      <c r="BU139" s="411"/>
      <c r="BV139" s="411"/>
    </row>
    <row r="140" spans="63:74">
      <c r="BK140" s="411"/>
      <c r="BL140" s="411"/>
      <c r="BM140" s="411"/>
      <c r="BN140" s="411"/>
      <c r="BO140" s="411"/>
      <c r="BP140" s="411"/>
      <c r="BQ140" s="411"/>
      <c r="BR140" s="411"/>
      <c r="BS140" s="411"/>
      <c r="BT140" s="411"/>
      <c r="BU140" s="411"/>
      <c r="BV140" s="411"/>
    </row>
    <row r="141" spans="63:74">
      <c r="BK141" s="411"/>
      <c r="BL141" s="411"/>
      <c r="BM141" s="411"/>
      <c r="BN141" s="411"/>
      <c r="BO141" s="411"/>
      <c r="BP141" s="411"/>
      <c r="BQ141" s="411"/>
      <c r="BR141" s="411"/>
      <c r="BS141" s="411"/>
      <c r="BT141" s="411"/>
      <c r="BU141" s="411"/>
      <c r="BV141" s="411"/>
    </row>
    <row r="142" spans="63:74">
      <c r="BK142" s="411"/>
      <c r="BL142" s="411"/>
      <c r="BM142" s="411"/>
      <c r="BN142" s="411"/>
      <c r="BO142" s="411"/>
      <c r="BP142" s="411"/>
      <c r="BQ142" s="411"/>
      <c r="BR142" s="411"/>
      <c r="BS142" s="411"/>
      <c r="BT142" s="411"/>
      <c r="BU142" s="411"/>
      <c r="BV142" s="411"/>
    </row>
    <row r="143" spans="63:74">
      <c r="BK143" s="411"/>
      <c r="BL143" s="411"/>
      <c r="BM143" s="411"/>
      <c r="BN143" s="411"/>
      <c r="BO143" s="411"/>
      <c r="BP143" s="411"/>
      <c r="BQ143" s="411"/>
      <c r="BR143" s="411"/>
      <c r="BS143" s="411"/>
      <c r="BT143" s="411"/>
      <c r="BU143" s="411"/>
      <c r="BV143" s="411"/>
    </row>
  </sheetData>
  <mergeCells count="15">
    <mergeCell ref="B34:Q34"/>
    <mergeCell ref="B35:Q35"/>
    <mergeCell ref="B36:Q36"/>
    <mergeCell ref="B30:Q30"/>
    <mergeCell ref="B31:Q31"/>
    <mergeCell ref="B32:Q32"/>
    <mergeCell ref="B33:Q33"/>
    <mergeCell ref="A1:A2"/>
    <mergeCell ref="AM3:AX3"/>
    <mergeCell ref="AY3:BJ3"/>
    <mergeCell ref="BK3:BV3"/>
    <mergeCell ref="B1:AL1"/>
    <mergeCell ref="C3:N3"/>
    <mergeCell ref="O3:Z3"/>
    <mergeCell ref="AA3:AL3"/>
  </mergeCells>
  <phoneticPr fontId="2" type="noConversion"/>
  <conditionalFormatting sqref="C32:Q32">
    <cfRule type="cellIs" dxfId="2" priority="1" stopIfTrue="1" operator="notEqual">
      <formula>C$31</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sheetPr transitionEvaluation="1" transitionEntry="1" codeName="Sheet8">
    <pageSetUpPr fitToPage="1"/>
  </sheetPr>
  <dimension ref="A1:BV127"/>
  <sheetViews>
    <sheetView showGridLines="0" workbookViewId="0">
      <pane xSplit="2" ySplit="4" topLeftCell="AY14" activePane="bottomRight" state="frozen"/>
      <selection activeCell="BC15" sqref="BC15"/>
      <selection pane="topRight" activeCell="BC15" sqref="BC15"/>
      <selection pane="bottomLeft" activeCell="BC15" sqref="BC15"/>
      <selection pane="bottomRight" activeCell="BD33" sqref="BD33"/>
    </sheetView>
  </sheetViews>
  <sheetFormatPr defaultColWidth="9.88671875" defaultRowHeight="9.6"/>
  <cols>
    <col min="1" max="1" width="8.5546875" style="2" customWidth="1"/>
    <col min="2" max="2" width="45.33203125" style="2" customWidth="1"/>
    <col min="3" max="50" width="6.6640625" style="2" customWidth="1"/>
    <col min="51" max="62" width="6.6640625" style="408" customWidth="1"/>
    <col min="63" max="74" width="6.6640625" style="2" customWidth="1"/>
    <col min="75" max="16384" width="9.88671875" style="2"/>
  </cols>
  <sheetData>
    <row r="1" spans="1:74" ht="15.75" customHeight="1">
      <c r="A1" s="658" t="s">
        <v>1102</v>
      </c>
      <c r="B1" s="693" t="s">
        <v>275</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309"/>
    </row>
    <row r="2" spans="1:74" s="5" customFormat="1" ht="13.2">
      <c r="A2" s="659"/>
      <c r="B2" s="550" t="str">
        <f>"U.S. Energy Information Administration   |   Short-Term Energy Outlook  - "&amp;Dates!D1</f>
        <v>U.S. Energy Information Administration   |   Short-Term Energy Outlook  - December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10"/>
      <c r="AY2" s="539"/>
      <c r="AZ2" s="539"/>
      <c r="BA2" s="539"/>
      <c r="BB2" s="539"/>
      <c r="BC2" s="539"/>
      <c r="BD2" s="539"/>
      <c r="BE2" s="539"/>
      <c r="BF2" s="539"/>
      <c r="BG2" s="539"/>
      <c r="BH2" s="539"/>
      <c r="BI2" s="539"/>
      <c r="BJ2" s="539"/>
    </row>
    <row r="3" spans="1:74" s="12" customFormat="1"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ht="10.199999999999999">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3"/>
      <c r="B5" s="7" t="s">
        <v>145</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33"/>
      <c r="AZ5" s="433"/>
      <c r="BA5" s="433"/>
      <c r="BB5" s="433"/>
      <c r="BC5" s="433"/>
      <c r="BD5" s="433"/>
      <c r="BE5" s="433"/>
      <c r="BF5" s="433"/>
      <c r="BG5" s="433"/>
      <c r="BH5" s="433"/>
      <c r="BI5" s="433"/>
      <c r="BJ5" s="433"/>
      <c r="BK5" s="433"/>
      <c r="BL5" s="433"/>
      <c r="BM5" s="433"/>
      <c r="BN5" s="433"/>
      <c r="BO5" s="433"/>
      <c r="BP5" s="433"/>
      <c r="BQ5" s="433"/>
      <c r="BR5" s="433"/>
      <c r="BS5" s="433"/>
      <c r="BT5" s="433"/>
      <c r="BU5" s="433"/>
      <c r="BV5" s="433"/>
    </row>
    <row r="6" spans="1:74" ht="11.1" customHeight="1">
      <c r="A6" s="3" t="s">
        <v>1068</v>
      </c>
      <c r="B6" s="183" t="s">
        <v>17</v>
      </c>
      <c r="C6" s="243">
        <v>124.6</v>
      </c>
      <c r="D6" s="243">
        <v>133.30000000000001</v>
      </c>
      <c r="E6" s="243">
        <v>139.69999999999999</v>
      </c>
      <c r="F6" s="243">
        <v>148.19999999999999</v>
      </c>
      <c r="G6" s="243">
        <v>176.3</v>
      </c>
      <c r="H6" s="243">
        <v>202.2</v>
      </c>
      <c r="I6" s="243">
        <v>186.7</v>
      </c>
      <c r="J6" s="243">
        <v>202.6</v>
      </c>
      <c r="K6" s="243">
        <v>191.5</v>
      </c>
      <c r="L6" s="243">
        <v>197.5</v>
      </c>
      <c r="M6" s="243">
        <v>203.9</v>
      </c>
      <c r="N6" s="243">
        <v>199.9</v>
      </c>
      <c r="O6" s="243">
        <v>209.7</v>
      </c>
      <c r="P6" s="243">
        <v>203.3</v>
      </c>
      <c r="Q6" s="243">
        <v>219.7</v>
      </c>
      <c r="R6" s="243">
        <v>226.5</v>
      </c>
      <c r="S6" s="243">
        <v>215.2</v>
      </c>
      <c r="T6" s="243">
        <v>211.3</v>
      </c>
      <c r="U6" s="243">
        <v>211.3</v>
      </c>
      <c r="V6" s="243">
        <v>209.5</v>
      </c>
      <c r="W6" s="243">
        <v>208.8</v>
      </c>
      <c r="X6" s="243">
        <v>219.8</v>
      </c>
      <c r="Y6" s="243">
        <v>224.3</v>
      </c>
      <c r="Z6" s="243">
        <v>238.3</v>
      </c>
      <c r="AA6" s="243">
        <v>247.2</v>
      </c>
      <c r="AB6" s="243">
        <v>258.39999999999998</v>
      </c>
      <c r="AC6" s="243">
        <v>293.39999999999998</v>
      </c>
      <c r="AD6" s="243">
        <v>321.8</v>
      </c>
      <c r="AE6" s="243">
        <v>317.39999999999998</v>
      </c>
      <c r="AF6" s="243">
        <v>297</v>
      </c>
      <c r="AG6" s="243">
        <v>305.8</v>
      </c>
      <c r="AH6" s="243">
        <v>294.89999999999998</v>
      </c>
      <c r="AI6" s="243">
        <v>289.60000000000002</v>
      </c>
      <c r="AJ6" s="243">
        <v>280.5</v>
      </c>
      <c r="AK6" s="243">
        <v>270.10000000000002</v>
      </c>
      <c r="AL6" s="243">
        <v>261.39999999999998</v>
      </c>
      <c r="AM6" s="243">
        <v>274.7</v>
      </c>
      <c r="AN6" s="243">
        <v>293.60000000000002</v>
      </c>
      <c r="AO6" s="243">
        <v>320.3</v>
      </c>
      <c r="AP6" s="243">
        <v>318.89999999999998</v>
      </c>
      <c r="AQ6" s="243">
        <v>301.60000000000002</v>
      </c>
      <c r="AR6" s="243">
        <v>275.7</v>
      </c>
      <c r="AS6" s="243">
        <v>280.60000000000002</v>
      </c>
      <c r="AT6" s="243">
        <v>308.7</v>
      </c>
      <c r="AU6" s="243">
        <v>316.3</v>
      </c>
      <c r="AV6" s="243">
        <v>294.10000000000002</v>
      </c>
      <c r="AW6" s="243">
        <v>271.3</v>
      </c>
      <c r="AX6" s="243">
        <v>259</v>
      </c>
      <c r="AY6" s="243">
        <v>267.60000000000002</v>
      </c>
      <c r="AZ6" s="243">
        <v>302</v>
      </c>
      <c r="BA6" s="243">
        <v>298.7</v>
      </c>
      <c r="BB6" s="243">
        <v>285.3</v>
      </c>
      <c r="BC6" s="243">
        <v>295.10000000000002</v>
      </c>
      <c r="BD6" s="243">
        <v>288.2</v>
      </c>
      <c r="BE6" s="243">
        <v>294.2</v>
      </c>
      <c r="BF6" s="243">
        <v>289</v>
      </c>
      <c r="BG6" s="243">
        <v>279.2</v>
      </c>
      <c r="BH6" s="243">
        <v>269.01499999999999</v>
      </c>
      <c r="BI6" s="243">
        <v>258.88470000000001</v>
      </c>
      <c r="BJ6" s="337">
        <v>258.87209999999999</v>
      </c>
      <c r="BK6" s="337">
        <v>268.2013</v>
      </c>
      <c r="BL6" s="337">
        <v>272.87349999999998</v>
      </c>
      <c r="BM6" s="337">
        <v>283.49059999999997</v>
      </c>
      <c r="BN6" s="337">
        <v>287.74639999999999</v>
      </c>
      <c r="BO6" s="337">
        <v>290.92590000000001</v>
      </c>
      <c r="BP6" s="337">
        <v>288.81889999999999</v>
      </c>
      <c r="BQ6" s="337">
        <v>285.71170000000001</v>
      </c>
      <c r="BR6" s="337">
        <v>281.2602</v>
      </c>
      <c r="BS6" s="337">
        <v>272.947</v>
      </c>
      <c r="BT6" s="337">
        <v>263.45119999999997</v>
      </c>
      <c r="BU6" s="337">
        <v>257.91320000000002</v>
      </c>
      <c r="BV6" s="337">
        <v>250.71129999999999</v>
      </c>
    </row>
    <row r="7" spans="1:74" ht="11.1" customHeight="1">
      <c r="A7" s="1"/>
      <c r="B7" s="7" t="s">
        <v>18</v>
      </c>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8"/>
      <c r="AQ7" s="228"/>
      <c r="AR7" s="228"/>
      <c r="AS7" s="228"/>
      <c r="AT7" s="228"/>
      <c r="AU7" s="228"/>
      <c r="AV7" s="228"/>
      <c r="AW7" s="228"/>
      <c r="AX7" s="228"/>
      <c r="AY7" s="228"/>
      <c r="AZ7" s="228"/>
      <c r="BA7" s="228"/>
      <c r="BB7" s="228"/>
      <c r="BC7" s="228"/>
      <c r="BD7" s="228"/>
      <c r="BE7" s="228"/>
      <c r="BF7" s="228"/>
      <c r="BG7" s="228"/>
      <c r="BH7" s="228"/>
      <c r="BI7" s="228"/>
      <c r="BJ7" s="402"/>
      <c r="BK7" s="402"/>
      <c r="BL7" s="402"/>
      <c r="BM7" s="402"/>
      <c r="BN7" s="402"/>
      <c r="BO7" s="402"/>
      <c r="BP7" s="402"/>
      <c r="BQ7" s="402"/>
      <c r="BR7" s="402"/>
      <c r="BS7" s="402"/>
      <c r="BT7" s="402"/>
      <c r="BU7" s="402"/>
      <c r="BV7" s="402"/>
    </row>
    <row r="8" spans="1:74" ht="11.1" customHeight="1">
      <c r="A8" s="1" t="s">
        <v>692</v>
      </c>
      <c r="B8" s="184" t="s">
        <v>607</v>
      </c>
      <c r="C8" s="243">
        <v>175.45</v>
      </c>
      <c r="D8" s="243">
        <v>191.25</v>
      </c>
      <c r="E8" s="243">
        <v>194.22</v>
      </c>
      <c r="F8" s="243">
        <v>203.125</v>
      </c>
      <c r="G8" s="243">
        <v>223.8</v>
      </c>
      <c r="H8" s="243">
        <v>258.48</v>
      </c>
      <c r="I8" s="243">
        <v>251.97499999999999</v>
      </c>
      <c r="J8" s="243">
        <v>259.12</v>
      </c>
      <c r="K8" s="243">
        <v>251.85</v>
      </c>
      <c r="L8" s="243">
        <v>250.1</v>
      </c>
      <c r="M8" s="243">
        <v>264.92</v>
      </c>
      <c r="N8" s="243">
        <v>261.35000000000002</v>
      </c>
      <c r="O8" s="243">
        <v>271.8</v>
      </c>
      <c r="P8" s="243">
        <v>266</v>
      </c>
      <c r="Q8" s="243">
        <v>275.48</v>
      </c>
      <c r="R8" s="243">
        <v>281.85000000000002</v>
      </c>
      <c r="S8" s="243">
        <v>282.98</v>
      </c>
      <c r="T8" s="243">
        <v>268.35000000000002</v>
      </c>
      <c r="U8" s="243">
        <v>266.2</v>
      </c>
      <c r="V8" s="243">
        <v>266.32</v>
      </c>
      <c r="W8" s="243">
        <v>262.14999999999998</v>
      </c>
      <c r="X8" s="243">
        <v>276.52499999999998</v>
      </c>
      <c r="Y8" s="243">
        <v>285.76</v>
      </c>
      <c r="Z8" s="243">
        <v>301.64999999999998</v>
      </c>
      <c r="AA8" s="243">
        <v>310.54000000000002</v>
      </c>
      <c r="AB8" s="243">
        <v>319.95</v>
      </c>
      <c r="AC8" s="243">
        <v>353.65</v>
      </c>
      <c r="AD8" s="243">
        <v>375.45</v>
      </c>
      <c r="AE8" s="243">
        <v>389.4</v>
      </c>
      <c r="AF8" s="243">
        <v>367.05</v>
      </c>
      <c r="AG8" s="243">
        <v>366.375</v>
      </c>
      <c r="AH8" s="243">
        <v>365.96</v>
      </c>
      <c r="AI8" s="243">
        <v>359.1</v>
      </c>
      <c r="AJ8" s="243">
        <v>343.84</v>
      </c>
      <c r="AK8" s="243">
        <v>338.6</v>
      </c>
      <c r="AL8" s="243">
        <v>328.52499999999998</v>
      </c>
      <c r="AM8" s="243">
        <v>342.86</v>
      </c>
      <c r="AN8" s="243">
        <v>363.85</v>
      </c>
      <c r="AO8" s="243">
        <v>380.52499999999998</v>
      </c>
      <c r="AP8" s="243">
        <v>390.04</v>
      </c>
      <c r="AQ8" s="243">
        <v>366.65</v>
      </c>
      <c r="AR8" s="243">
        <v>342.77499999999998</v>
      </c>
      <c r="AS8" s="243">
        <v>340.78</v>
      </c>
      <c r="AT8" s="243">
        <v>368.375</v>
      </c>
      <c r="AU8" s="243">
        <v>383.625</v>
      </c>
      <c r="AV8" s="243">
        <v>373.6</v>
      </c>
      <c r="AW8" s="243">
        <v>349.7</v>
      </c>
      <c r="AX8" s="243">
        <v>339.64</v>
      </c>
      <c r="AY8" s="243">
        <v>343.875</v>
      </c>
      <c r="AZ8" s="243">
        <v>369.7</v>
      </c>
      <c r="BA8" s="243">
        <v>370.95</v>
      </c>
      <c r="BB8" s="243">
        <v>353.74</v>
      </c>
      <c r="BC8" s="243">
        <v>348.15</v>
      </c>
      <c r="BD8" s="243">
        <v>349.55</v>
      </c>
      <c r="BE8" s="243">
        <v>356.24</v>
      </c>
      <c r="BF8" s="243">
        <v>357.6</v>
      </c>
      <c r="BG8" s="243">
        <v>351.8</v>
      </c>
      <c r="BH8" s="243">
        <v>334.55</v>
      </c>
      <c r="BI8" s="243">
        <v>330</v>
      </c>
      <c r="BJ8" s="337">
        <v>327.77140000000003</v>
      </c>
      <c r="BK8" s="337">
        <v>333.91750000000002</v>
      </c>
      <c r="BL8" s="337">
        <v>338.68669999999997</v>
      </c>
      <c r="BM8" s="337">
        <v>349.05110000000002</v>
      </c>
      <c r="BN8" s="337">
        <v>352.81040000000002</v>
      </c>
      <c r="BO8" s="337">
        <v>357.49259999999998</v>
      </c>
      <c r="BP8" s="337">
        <v>354.61329999999998</v>
      </c>
      <c r="BQ8" s="337">
        <v>350.69659999999999</v>
      </c>
      <c r="BR8" s="337">
        <v>347.12040000000002</v>
      </c>
      <c r="BS8" s="337">
        <v>342.11649999999997</v>
      </c>
      <c r="BT8" s="337">
        <v>333.62389999999999</v>
      </c>
      <c r="BU8" s="337">
        <v>327.69540000000001</v>
      </c>
      <c r="BV8" s="337">
        <v>319.29730000000001</v>
      </c>
    </row>
    <row r="9" spans="1:74" ht="11.1" customHeight="1">
      <c r="A9" s="1" t="s">
        <v>693</v>
      </c>
      <c r="B9" s="184" t="s">
        <v>608</v>
      </c>
      <c r="C9" s="243">
        <v>181.25</v>
      </c>
      <c r="D9" s="243">
        <v>186.2</v>
      </c>
      <c r="E9" s="243">
        <v>192.74</v>
      </c>
      <c r="F9" s="243">
        <v>199.8</v>
      </c>
      <c r="G9" s="243">
        <v>226.875</v>
      </c>
      <c r="H9" s="243">
        <v>264.22000000000003</v>
      </c>
      <c r="I9" s="243">
        <v>244.85</v>
      </c>
      <c r="J9" s="243">
        <v>254.32</v>
      </c>
      <c r="K9" s="243">
        <v>243.625</v>
      </c>
      <c r="L9" s="243">
        <v>249.875</v>
      </c>
      <c r="M9" s="243">
        <v>259.62</v>
      </c>
      <c r="N9" s="243">
        <v>254.05</v>
      </c>
      <c r="O9" s="243">
        <v>266.7</v>
      </c>
      <c r="P9" s="243">
        <v>256.125</v>
      </c>
      <c r="Q9" s="243">
        <v>272.66000000000003</v>
      </c>
      <c r="R9" s="243">
        <v>282.32499999999999</v>
      </c>
      <c r="S9" s="243">
        <v>277.64</v>
      </c>
      <c r="T9" s="243">
        <v>268.8</v>
      </c>
      <c r="U9" s="243">
        <v>269.92500000000001</v>
      </c>
      <c r="V9" s="243">
        <v>267.89999999999998</v>
      </c>
      <c r="W9" s="243">
        <v>271.875</v>
      </c>
      <c r="X9" s="243">
        <v>278.5</v>
      </c>
      <c r="Y9" s="243">
        <v>282.83999999999997</v>
      </c>
      <c r="Z9" s="243">
        <v>296</v>
      </c>
      <c r="AA9" s="243">
        <v>308.2</v>
      </c>
      <c r="AB9" s="243">
        <v>318.02499999999998</v>
      </c>
      <c r="AC9" s="243">
        <v>351.97500000000002</v>
      </c>
      <c r="AD9" s="243">
        <v>380.85</v>
      </c>
      <c r="AE9" s="243">
        <v>391.68</v>
      </c>
      <c r="AF9" s="243">
        <v>367.35</v>
      </c>
      <c r="AG9" s="243">
        <v>366.3</v>
      </c>
      <c r="AH9" s="243">
        <v>364.18</v>
      </c>
      <c r="AI9" s="243">
        <v>360.02499999999998</v>
      </c>
      <c r="AJ9" s="243">
        <v>336.36</v>
      </c>
      <c r="AK9" s="243">
        <v>329.375</v>
      </c>
      <c r="AL9" s="243">
        <v>320.45</v>
      </c>
      <c r="AM9" s="243">
        <v>332.84</v>
      </c>
      <c r="AN9" s="243">
        <v>347.625</v>
      </c>
      <c r="AO9" s="243">
        <v>382.32499999999999</v>
      </c>
      <c r="AP9" s="243">
        <v>382.84</v>
      </c>
      <c r="AQ9" s="243">
        <v>364.47500000000002</v>
      </c>
      <c r="AR9" s="243">
        <v>351.25</v>
      </c>
      <c r="AS9" s="243">
        <v>343.64</v>
      </c>
      <c r="AT9" s="243">
        <v>377.47500000000002</v>
      </c>
      <c r="AU9" s="243">
        <v>386.02499999999998</v>
      </c>
      <c r="AV9" s="243">
        <v>362.38</v>
      </c>
      <c r="AW9" s="243">
        <v>334.625</v>
      </c>
      <c r="AX9" s="243">
        <v>322.83999999999997</v>
      </c>
      <c r="AY9" s="243">
        <v>320.3</v>
      </c>
      <c r="AZ9" s="243">
        <v>364.82499999999999</v>
      </c>
      <c r="BA9" s="243">
        <v>365.72500000000002</v>
      </c>
      <c r="BB9" s="243">
        <v>354.12</v>
      </c>
      <c r="BC9" s="243">
        <v>373.27499999999998</v>
      </c>
      <c r="BD9" s="243">
        <v>374.75</v>
      </c>
      <c r="BE9" s="243">
        <v>353.54</v>
      </c>
      <c r="BF9" s="243">
        <v>352.3</v>
      </c>
      <c r="BG9" s="243">
        <v>350</v>
      </c>
      <c r="BH9" s="243">
        <v>327.05</v>
      </c>
      <c r="BI9" s="243">
        <v>314.47500000000002</v>
      </c>
      <c r="BJ9" s="337">
        <v>312.12020000000001</v>
      </c>
      <c r="BK9" s="337">
        <v>324.0301</v>
      </c>
      <c r="BL9" s="337">
        <v>332.52569999999997</v>
      </c>
      <c r="BM9" s="337">
        <v>344.32929999999999</v>
      </c>
      <c r="BN9" s="337">
        <v>350.25839999999999</v>
      </c>
      <c r="BO9" s="337">
        <v>357.3399</v>
      </c>
      <c r="BP9" s="337">
        <v>355.74720000000002</v>
      </c>
      <c r="BQ9" s="337">
        <v>352.01960000000003</v>
      </c>
      <c r="BR9" s="337">
        <v>346.09980000000002</v>
      </c>
      <c r="BS9" s="337">
        <v>339.20749999999998</v>
      </c>
      <c r="BT9" s="337">
        <v>324.82499999999999</v>
      </c>
      <c r="BU9" s="337">
        <v>318.23680000000002</v>
      </c>
      <c r="BV9" s="337">
        <v>309.93720000000002</v>
      </c>
    </row>
    <row r="10" spans="1:74" ht="11.1" customHeight="1">
      <c r="A10" s="1" t="s">
        <v>694</v>
      </c>
      <c r="B10" s="184" t="s">
        <v>609</v>
      </c>
      <c r="C10" s="243">
        <v>166.25</v>
      </c>
      <c r="D10" s="243">
        <v>181.55</v>
      </c>
      <c r="E10" s="243">
        <v>186.02</v>
      </c>
      <c r="F10" s="243">
        <v>195.85</v>
      </c>
      <c r="G10" s="243">
        <v>215.625</v>
      </c>
      <c r="H10" s="243">
        <v>249.4</v>
      </c>
      <c r="I10" s="243">
        <v>238.32499999999999</v>
      </c>
      <c r="J10" s="243">
        <v>248.36</v>
      </c>
      <c r="K10" s="243">
        <v>236.27500000000001</v>
      </c>
      <c r="L10" s="243">
        <v>239.75</v>
      </c>
      <c r="M10" s="243">
        <v>251.86</v>
      </c>
      <c r="N10" s="243">
        <v>247.55</v>
      </c>
      <c r="O10" s="243">
        <v>258.625</v>
      </c>
      <c r="P10" s="243">
        <v>251.77500000000001</v>
      </c>
      <c r="Q10" s="243">
        <v>266.10000000000002</v>
      </c>
      <c r="R10" s="243">
        <v>273.64999999999998</v>
      </c>
      <c r="S10" s="243">
        <v>273.42</v>
      </c>
      <c r="T10" s="243">
        <v>259.95</v>
      </c>
      <c r="U10" s="243">
        <v>257.27499999999998</v>
      </c>
      <c r="V10" s="243">
        <v>258.54000000000002</v>
      </c>
      <c r="W10" s="243">
        <v>254.9</v>
      </c>
      <c r="X10" s="243">
        <v>265.05</v>
      </c>
      <c r="Y10" s="243">
        <v>268.18</v>
      </c>
      <c r="Z10" s="243">
        <v>283.875</v>
      </c>
      <c r="AA10" s="243">
        <v>294.36</v>
      </c>
      <c r="AB10" s="243">
        <v>306.32499999999999</v>
      </c>
      <c r="AC10" s="243">
        <v>343.05</v>
      </c>
      <c r="AD10" s="243">
        <v>366.55</v>
      </c>
      <c r="AE10" s="243">
        <v>375.58</v>
      </c>
      <c r="AF10" s="243">
        <v>352.27499999999998</v>
      </c>
      <c r="AG10" s="243">
        <v>351.97500000000002</v>
      </c>
      <c r="AH10" s="243">
        <v>351.68</v>
      </c>
      <c r="AI10" s="243">
        <v>342.17500000000001</v>
      </c>
      <c r="AJ10" s="243">
        <v>326.39999999999998</v>
      </c>
      <c r="AK10" s="243">
        <v>318.25</v>
      </c>
      <c r="AL10" s="243">
        <v>306.85000000000002</v>
      </c>
      <c r="AM10" s="243">
        <v>320.52</v>
      </c>
      <c r="AN10" s="243">
        <v>345.42500000000001</v>
      </c>
      <c r="AO10" s="243">
        <v>367.72500000000002</v>
      </c>
      <c r="AP10" s="243">
        <v>377.08</v>
      </c>
      <c r="AQ10" s="243">
        <v>352.27499999999998</v>
      </c>
      <c r="AR10" s="243">
        <v>328.6</v>
      </c>
      <c r="AS10" s="243">
        <v>321.8</v>
      </c>
      <c r="AT10" s="243">
        <v>350.7</v>
      </c>
      <c r="AU10" s="243">
        <v>363.52499999999998</v>
      </c>
      <c r="AV10" s="243">
        <v>348.44</v>
      </c>
      <c r="AW10" s="243">
        <v>320.375</v>
      </c>
      <c r="AX10" s="243">
        <v>309.72000000000003</v>
      </c>
      <c r="AY10" s="243">
        <v>316.2</v>
      </c>
      <c r="AZ10" s="243">
        <v>346.8</v>
      </c>
      <c r="BA10" s="243">
        <v>353.625</v>
      </c>
      <c r="BB10" s="243">
        <v>337.92</v>
      </c>
      <c r="BC10" s="243">
        <v>335.52499999999998</v>
      </c>
      <c r="BD10" s="243">
        <v>335.85</v>
      </c>
      <c r="BE10" s="243">
        <v>340.7</v>
      </c>
      <c r="BF10" s="243">
        <v>339.72500000000002</v>
      </c>
      <c r="BG10" s="243">
        <v>329.82</v>
      </c>
      <c r="BH10" s="243">
        <v>310.875</v>
      </c>
      <c r="BI10" s="243">
        <v>303.8</v>
      </c>
      <c r="BJ10" s="337">
        <v>306.0711</v>
      </c>
      <c r="BK10" s="337">
        <v>314.6379</v>
      </c>
      <c r="BL10" s="337">
        <v>320.21050000000002</v>
      </c>
      <c r="BM10" s="337">
        <v>333.0677</v>
      </c>
      <c r="BN10" s="337">
        <v>339.19080000000002</v>
      </c>
      <c r="BO10" s="337">
        <v>343.42529999999999</v>
      </c>
      <c r="BP10" s="337">
        <v>340.74009999999998</v>
      </c>
      <c r="BQ10" s="337">
        <v>335.33780000000002</v>
      </c>
      <c r="BR10" s="337">
        <v>329.56799999999998</v>
      </c>
      <c r="BS10" s="337">
        <v>322.64569999999998</v>
      </c>
      <c r="BT10" s="337">
        <v>311.48809999999997</v>
      </c>
      <c r="BU10" s="337">
        <v>305.79689999999999</v>
      </c>
      <c r="BV10" s="337">
        <v>299.12040000000002</v>
      </c>
    </row>
    <row r="11" spans="1:74" ht="11.1" customHeight="1">
      <c r="A11" s="1" t="s">
        <v>695</v>
      </c>
      <c r="B11" s="184" t="s">
        <v>610</v>
      </c>
      <c r="C11" s="243">
        <v>157.72499999999999</v>
      </c>
      <c r="D11" s="243">
        <v>177.8</v>
      </c>
      <c r="E11" s="243">
        <v>184.48</v>
      </c>
      <c r="F11" s="243">
        <v>202.22499999999999</v>
      </c>
      <c r="G11" s="243">
        <v>221.97499999999999</v>
      </c>
      <c r="H11" s="243">
        <v>254.38</v>
      </c>
      <c r="I11" s="243">
        <v>254.5</v>
      </c>
      <c r="J11" s="243">
        <v>258.44</v>
      </c>
      <c r="K11" s="243">
        <v>257.47500000000002</v>
      </c>
      <c r="L11" s="243">
        <v>251.92500000000001</v>
      </c>
      <c r="M11" s="243">
        <v>259.3</v>
      </c>
      <c r="N11" s="243">
        <v>252.42500000000001</v>
      </c>
      <c r="O11" s="243">
        <v>258.14999999999998</v>
      </c>
      <c r="P11" s="243">
        <v>261.32499999999999</v>
      </c>
      <c r="Q11" s="243">
        <v>272.12</v>
      </c>
      <c r="R11" s="243">
        <v>286.55</v>
      </c>
      <c r="S11" s="243">
        <v>287.45999999999998</v>
      </c>
      <c r="T11" s="243">
        <v>277.375</v>
      </c>
      <c r="U11" s="243">
        <v>274.95</v>
      </c>
      <c r="V11" s="243">
        <v>279.44</v>
      </c>
      <c r="W11" s="243">
        <v>282</v>
      </c>
      <c r="X11" s="243">
        <v>279.67500000000001</v>
      </c>
      <c r="Y11" s="243">
        <v>278.33999999999997</v>
      </c>
      <c r="Z11" s="243">
        <v>279.82499999999999</v>
      </c>
      <c r="AA11" s="243">
        <v>289.04000000000002</v>
      </c>
      <c r="AB11" s="243">
        <v>306.27499999999998</v>
      </c>
      <c r="AC11" s="243">
        <v>337.02499999999998</v>
      </c>
      <c r="AD11" s="243">
        <v>357.9</v>
      </c>
      <c r="AE11" s="243">
        <v>372.38</v>
      </c>
      <c r="AF11" s="243">
        <v>363.52499999999998</v>
      </c>
      <c r="AG11" s="243">
        <v>352.02499999999998</v>
      </c>
      <c r="AH11" s="243">
        <v>354.06</v>
      </c>
      <c r="AI11" s="243">
        <v>358.72500000000002</v>
      </c>
      <c r="AJ11" s="243">
        <v>352.28</v>
      </c>
      <c r="AK11" s="243">
        <v>341.55</v>
      </c>
      <c r="AL11" s="243">
        <v>318.8</v>
      </c>
      <c r="AM11" s="243">
        <v>301.83999999999997</v>
      </c>
      <c r="AN11" s="243">
        <v>310.77499999999998</v>
      </c>
      <c r="AO11" s="243">
        <v>352.97500000000002</v>
      </c>
      <c r="AP11" s="243">
        <v>378.46</v>
      </c>
      <c r="AQ11" s="243">
        <v>375.5</v>
      </c>
      <c r="AR11" s="243">
        <v>369</v>
      </c>
      <c r="AS11" s="243">
        <v>351.92</v>
      </c>
      <c r="AT11" s="243">
        <v>351.82499999999999</v>
      </c>
      <c r="AU11" s="243">
        <v>372.1</v>
      </c>
      <c r="AV11" s="243">
        <v>372.04</v>
      </c>
      <c r="AW11" s="243">
        <v>353.8</v>
      </c>
      <c r="AX11" s="243">
        <v>321.12</v>
      </c>
      <c r="AY11" s="243">
        <v>291.57499999999999</v>
      </c>
      <c r="AZ11" s="243">
        <v>332.45</v>
      </c>
      <c r="BA11" s="243">
        <v>347.07499999999999</v>
      </c>
      <c r="BB11" s="243">
        <v>349.98</v>
      </c>
      <c r="BC11" s="243">
        <v>361.2</v>
      </c>
      <c r="BD11" s="243">
        <v>370.17500000000001</v>
      </c>
      <c r="BE11" s="243">
        <v>362.34</v>
      </c>
      <c r="BF11" s="243">
        <v>363.57499999999999</v>
      </c>
      <c r="BG11" s="243">
        <v>360.08</v>
      </c>
      <c r="BH11" s="243">
        <v>344</v>
      </c>
      <c r="BI11" s="243">
        <v>321.55</v>
      </c>
      <c r="BJ11" s="337">
        <v>311.86520000000002</v>
      </c>
      <c r="BK11" s="337">
        <v>312.19470000000001</v>
      </c>
      <c r="BL11" s="337">
        <v>320.36439999999999</v>
      </c>
      <c r="BM11" s="337">
        <v>333.57929999999999</v>
      </c>
      <c r="BN11" s="337">
        <v>343.78809999999999</v>
      </c>
      <c r="BO11" s="337">
        <v>353.19850000000002</v>
      </c>
      <c r="BP11" s="337">
        <v>354.96289999999999</v>
      </c>
      <c r="BQ11" s="337">
        <v>352.71249999999998</v>
      </c>
      <c r="BR11" s="337">
        <v>348.41730000000001</v>
      </c>
      <c r="BS11" s="337">
        <v>343.81720000000001</v>
      </c>
      <c r="BT11" s="337">
        <v>333.18810000000002</v>
      </c>
      <c r="BU11" s="337">
        <v>323.16629999999998</v>
      </c>
      <c r="BV11" s="337">
        <v>310.33150000000001</v>
      </c>
    </row>
    <row r="12" spans="1:74" ht="11.1" customHeight="1">
      <c r="A12" s="1" t="s">
        <v>696</v>
      </c>
      <c r="B12" s="184" t="s">
        <v>611</v>
      </c>
      <c r="C12" s="243">
        <v>197.15</v>
      </c>
      <c r="D12" s="243">
        <v>218.05</v>
      </c>
      <c r="E12" s="243">
        <v>216.2</v>
      </c>
      <c r="F12" s="243">
        <v>226.875</v>
      </c>
      <c r="G12" s="243">
        <v>242.32499999999999</v>
      </c>
      <c r="H12" s="243">
        <v>284.54000000000002</v>
      </c>
      <c r="I12" s="243">
        <v>281.125</v>
      </c>
      <c r="J12" s="243">
        <v>293.06</v>
      </c>
      <c r="K12" s="243">
        <v>301.5</v>
      </c>
      <c r="L12" s="243">
        <v>289.95</v>
      </c>
      <c r="M12" s="243">
        <v>289.10000000000002</v>
      </c>
      <c r="N12" s="243">
        <v>285.39999999999998</v>
      </c>
      <c r="O12" s="243">
        <v>293.97500000000002</v>
      </c>
      <c r="P12" s="243">
        <v>288.39999999999998</v>
      </c>
      <c r="Q12" s="243">
        <v>299.92</v>
      </c>
      <c r="R12" s="243">
        <v>305.35000000000002</v>
      </c>
      <c r="S12" s="243">
        <v>304.62</v>
      </c>
      <c r="T12" s="243">
        <v>302.2</v>
      </c>
      <c r="U12" s="243">
        <v>305.75</v>
      </c>
      <c r="V12" s="243">
        <v>308.04000000000002</v>
      </c>
      <c r="W12" s="243">
        <v>297.2</v>
      </c>
      <c r="X12" s="243">
        <v>303.82499999999999</v>
      </c>
      <c r="Y12" s="243">
        <v>309.48</v>
      </c>
      <c r="Z12" s="243">
        <v>318.625</v>
      </c>
      <c r="AA12" s="243">
        <v>327.5</v>
      </c>
      <c r="AB12" s="243">
        <v>345.42500000000001</v>
      </c>
      <c r="AC12" s="243">
        <v>384.52499999999998</v>
      </c>
      <c r="AD12" s="243">
        <v>404.125</v>
      </c>
      <c r="AE12" s="243">
        <v>408.44</v>
      </c>
      <c r="AF12" s="243">
        <v>386.47500000000002</v>
      </c>
      <c r="AG12" s="243">
        <v>374.42500000000001</v>
      </c>
      <c r="AH12" s="243">
        <v>372.66</v>
      </c>
      <c r="AI12" s="243">
        <v>385.375</v>
      </c>
      <c r="AJ12" s="243">
        <v>377.8</v>
      </c>
      <c r="AK12" s="243">
        <v>372.17500000000001</v>
      </c>
      <c r="AL12" s="243">
        <v>353.3</v>
      </c>
      <c r="AM12" s="243">
        <v>360.62</v>
      </c>
      <c r="AN12" s="243">
        <v>385.4</v>
      </c>
      <c r="AO12" s="243">
        <v>422.25</v>
      </c>
      <c r="AP12" s="243">
        <v>417.38</v>
      </c>
      <c r="AQ12" s="243">
        <v>421.47500000000002</v>
      </c>
      <c r="AR12" s="243">
        <v>401.625</v>
      </c>
      <c r="AS12" s="243">
        <v>369.68</v>
      </c>
      <c r="AT12" s="243">
        <v>393.7</v>
      </c>
      <c r="AU12" s="243">
        <v>407.375</v>
      </c>
      <c r="AV12" s="243">
        <v>423.42</v>
      </c>
      <c r="AW12" s="243">
        <v>376.42500000000001</v>
      </c>
      <c r="AX12" s="243">
        <v>350</v>
      </c>
      <c r="AY12" s="243">
        <v>350.67500000000001</v>
      </c>
      <c r="AZ12" s="243">
        <v>390.77499999999998</v>
      </c>
      <c r="BA12" s="243">
        <v>402.17500000000001</v>
      </c>
      <c r="BB12" s="243">
        <v>387.94</v>
      </c>
      <c r="BC12" s="243">
        <v>390.85</v>
      </c>
      <c r="BD12" s="243">
        <v>390.07499999999999</v>
      </c>
      <c r="BE12" s="243">
        <v>391.5</v>
      </c>
      <c r="BF12" s="243">
        <v>381.25</v>
      </c>
      <c r="BG12" s="243">
        <v>382.3</v>
      </c>
      <c r="BH12" s="243">
        <v>367.125</v>
      </c>
      <c r="BI12" s="243">
        <v>349.875</v>
      </c>
      <c r="BJ12" s="337">
        <v>347.38350000000003</v>
      </c>
      <c r="BK12" s="337">
        <v>349.9674</v>
      </c>
      <c r="BL12" s="337">
        <v>360.52569999999997</v>
      </c>
      <c r="BM12" s="337">
        <v>375.70710000000003</v>
      </c>
      <c r="BN12" s="337">
        <v>379.31490000000002</v>
      </c>
      <c r="BO12" s="337">
        <v>386.1875</v>
      </c>
      <c r="BP12" s="337">
        <v>386.64499999999998</v>
      </c>
      <c r="BQ12" s="337">
        <v>384.0027</v>
      </c>
      <c r="BR12" s="337">
        <v>378.11040000000003</v>
      </c>
      <c r="BS12" s="337">
        <v>374.73360000000002</v>
      </c>
      <c r="BT12" s="337">
        <v>365.14069999999998</v>
      </c>
      <c r="BU12" s="337">
        <v>356.79599999999999</v>
      </c>
      <c r="BV12" s="337">
        <v>345.87619999999998</v>
      </c>
    </row>
    <row r="13" spans="1:74" ht="11.1" customHeight="1">
      <c r="A13" s="1" t="s">
        <v>697</v>
      </c>
      <c r="B13" s="184" t="s">
        <v>654</v>
      </c>
      <c r="C13" s="243">
        <v>178.82499999999999</v>
      </c>
      <c r="D13" s="243">
        <v>192.27500000000001</v>
      </c>
      <c r="E13" s="243">
        <v>195.86</v>
      </c>
      <c r="F13" s="243">
        <v>204.9</v>
      </c>
      <c r="G13" s="243">
        <v>226.55</v>
      </c>
      <c r="H13" s="243">
        <v>263.06</v>
      </c>
      <c r="I13" s="243">
        <v>252.65</v>
      </c>
      <c r="J13" s="243">
        <v>261.64</v>
      </c>
      <c r="K13" s="243">
        <v>255.4</v>
      </c>
      <c r="L13" s="243">
        <v>255.125</v>
      </c>
      <c r="M13" s="243">
        <v>265.14</v>
      </c>
      <c r="N13" s="243">
        <v>260.72500000000002</v>
      </c>
      <c r="O13" s="243">
        <v>271.5</v>
      </c>
      <c r="P13" s="243">
        <v>264.39999999999998</v>
      </c>
      <c r="Q13" s="243">
        <v>277.16000000000003</v>
      </c>
      <c r="R13" s="243">
        <v>284.82499999999999</v>
      </c>
      <c r="S13" s="243">
        <v>283.62</v>
      </c>
      <c r="T13" s="243">
        <v>273.14999999999998</v>
      </c>
      <c r="U13" s="243">
        <v>272.875</v>
      </c>
      <c r="V13" s="243">
        <v>272.98</v>
      </c>
      <c r="W13" s="243">
        <v>270.5</v>
      </c>
      <c r="X13" s="243">
        <v>280.05</v>
      </c>
      <c r="Y13" s="243">
        <v>285.89999999999998</v>
      </c>
      <c r="Z13" s="243">
        <v>299.3</v>
      </c>
      <c r="AA13" s="243">
        <v>309.48</v>
      </c>
      <c r="AB13" s="243">
        <v>321.10000000000002</v>
      </c>
      <c r="AC13" s="243">
        <v>356.125</v>
      </c>
      <c r="AD13" s="243">
        <v>379.95</v>
      </c>
      <c r="AE13" s="243">
        <v>390.62</v>
      </c>
      <c r="AF13" s="243">
        <v>368</v>
      </c>
      <c r="AG13" s="243">
        <v>365.02499999999998</v>
      </c>
      <c r="AH13" s="243">
        <v>363.94</v>
      </c>
      <c r="AI13" s="243">
        <v>361.125</v>
      </c>
      <c r="AJ13" s="243">
        <v>344.8</v>
      </c>
      <c r="AK13" s="243">
        <v>338.375</v>
      </c>
      <c r="AL13" s="243">
        <v>326.57499999999999</v>
      </c>
      <c r="AM13" s="243">
        <v>338</v>
      </c>
      <c r="AN13" s="243">
        <v>357.92500000000001</v>
      </c>
      <c r="AO13" s="243">
        <v>385.17500000000001</v>
      </c>
      <c r="AP13" s="243">
        <v>390.04</v>
      </c>
      <c r="AQ13" s="243">
        <v>373.22500000000002</v>
      </c>
      <c r="AR13" s="243">
        <v>353.875</v>
      </c>
      <c r="AS13" s="243">
        <v>343.92</v>
      </c>
      <c r="AT13" s="243">
        <v>372.15</v>
      </c>
      <c r="AU13" s="243">
        <v>384.85</v>
      </c>
      <c r="AV13" s="243">
        <v>374.56</v>
      </c>
      <c r="AW13" s="243">
        <v>345.17500000000001</v>
      </c>
      <c r="AX13" s="243">
        <v>331.04</v>
      </c>
      <c r="AY13" s="243">
        <v>331.85</v>
      </c>
      <c r="AZ13" s="243">
        <v>367</v>
      </c>
      <c r="BA13" s="243">
        <v>371.125</v>
      </c>
      <c r="BB13" s="243">
        <v>357.02</v>
      </c>
      <c r="BC13" s="243">
        <v>361.47500000000002</v>
      </c>
      <c r="BD13" s="243">
        <v>362.6</v>
      </c>
      <c r="BE13" s="243">
        <v>359.1</v>
      </c>
      <c r="BF13" s="243">
        <v>357.375</v>
      </c>
      <c r="BG13" s="243">
        <v>353.24</v>
      </c>
      <c r="BH13" s="243">
        <v>334.375</v>
      </c>
      <c r="BI13" s="243">
        <v>324.27499999999998</v>
      </c>
      <c r="BJ13" s="337">
        <v>322.7022</v>
      </c>
      <c r="BK13" s="337">
        <v>330.21629999999999</v>
      </c>
      <c r="BL13" s="337">
        <v>337.27679999999998</v>
      </c>
      <c r="BM13" s="337">
        <v>349.41480000000001</v>
      </c>
      <c r="BN13" s="337">
        <v>354.22840000000002</v>
      </c>
      <c r="BO13" s="337">
        <v>360.09100000000001</v>
      </c>
      <c r="BP13" s="337">
        <v>358.42399999999998</v>
      </c>
      <c r="BQ13" s="337">
        <v>354.57350000000002</v>
      </c>
      <c r="BR13" s="337">
        <v>349.53530000000001</v>
      </c>
      <c r="BS13" s="337">
        <v>344.10019999999997</v>
      </c>
      <c r="BT13" s="337">
        <v>333.0197</v>
      </c>
      <c r="BU13" s="337">
        <v>326.38959999999997</v>
      </c>
      <c r="BV13" s="337">
        <v>317.67189999999999</v>
      </c>
    </row>
    <row r="14" spans="1:74" ht="11.1" customHeight="1">
      <c r="A14" s="1" t="s">
        <v>721</v>
      </c>
      <c r="B14" s="10" t="s">
        <v>19</v>
      </c>
      <c r="C14" s="243">
        <v>184</v>
      </c>
      <c r="D14" s="243">
        <v>197.52500000000001</v>
      </c>
      <c r="E14" s="243">
        <v>201.12</v>
      </c>
      <c r="F14" s="243">
        <v>210.2</v>
      </c>
      <c r="G14" s="243">
        <v>231.6</v>
      </c>
      <c r="H14" s="243">
        <v>268.10000000000002</v>
      </c>
      <c r="I14" s="243">
        <v>258.14999999999998</v>
      </c>
      <c r="J14" s="243">
        <v>267</v>
      </c>
      <c r="K14" s="243">
        <v>260.875</v>
      </c>
      <c r="L14" s="243">
        <v>260.47500000000002</v>
      </c>
      <c r="M14" s="243">
        <v>270.56</v>
      </c>
      <c r="N14" s="243">
        <v>266.27499999999998</v>
      </c>
      <c r="O14" s="243">
        <v>276.875</v>
      </c>
      <c r="P14" s="243">
        <v>269.92500000000001</v>
      </c>
      <c r="Q14" s="243">
        <v>282.44</v>
      </c>
      <c r="R14" s="243">
        <v>289.95</v>
      </c>
      <c r="S14" s="243">
        <v>289.04000000000002</v>
      </c>
      <c r="T14" s="243">
        <v>278.5</v>
      </c>
      <c r="U14" s="243">
        <v>278.14999999999998</v>
      </c>
      <c r="V14" s="243">
        <v>278.32</v>
      </c>
      <c r="W14" s="243">
        <v>275.72500000000002</v>
      </c>
      <c r="X14" s="243">
        <v>285.3</v>
      </c>
      <c r="Y14" s="243">
        <v>291.3</v>
      </c>
      <c r="Z14" s="243">
        <v>304.77499999999998</v>
      </c>
      <c r="AA14" s="243">
        <v>314.83999999999997</v>
      </c>
      <c r="AB14" s="243">
        <v>326.39999999999998</v>
      </c>
      <c r="AC14" s="243">
        <v>361.5</v>
      </c>
      <c r="AD14" s="243">
        <v>385.2</v>
      </c>
      <c r="AE14" s="243">
        <v>395.96</v>
      </c>
      <c r="AF14" s="243">
        <v>373.47500000000002</v>
      </c>
      <c r="AG14" s="243">
        <v>370.47500000000002</v>
      </c>
      <c r="AH14" s="243">
        <v>369.56</v>
      </c>
      <c r="AI14" s="243">
        <v>366.67500000000001</v>
      </c>
      <c r="AJ14" s="243">
        <v>350.64</v>
      </c>
      <c r="AK14" s="243">
        <v>344.3</v>
      </c>
      <c r="AL14" s="243">
        <v>332.57499999999999</v>
      </c>
      <c r="AM14" s="243">
        <v>344</v>
      </c>
      <c r="AN14" s="243">
        <v>363.95</v>
      </c>
      <c r="AO14" s="243">
        <v>390.72500000000002</v>
      </c>
      <c r="AP14" s="243">
        <v>395.82</v>
      </c>
      <c r="AQ14" s="243">
        <v>379.1</v>
      </c>
      <c r="AR14" s="243">
        <v>359.57499999999999</v>
      </c>
      <c r="AS14" s="243">
        <v>349.82</v>
      </c>
      <c r="AT14" s="243">
        <v>378.02499999999998</v>
      </c>
      <c r="AU14" s="243">
        <v>390.95</v>
      </c>
      <c r="AV14" s="243">
        <v>381.2</v>
      </c>
      <c r="AW14" s="243">
        <v>352.07499999999999</v>
      </c>
      <c r="AX14" s="243">
        <v>338.06</v>
      </c>
      <c r="AY14" s="243">
        <v>339.07499999999999</v>
      </c>
      <c r="AZ14" s="243">
        <v>373.6</v>
      </c>
      <c r="BA14" s="243">
        <v>377.875</v>
      </c>
      <c r="BB14" s="243">
        <v>363.82</v>
      </c>
      <c r="BC14" s="243">
        <v>367.5</v>
      </c>
      <c r="BD14" s="243">
        <v>368.85</v>
      </c>
      <c r="BE14" s="243">
        <v>366.06</v>
      </c>
      <c r="BF14" s="243">
        <v>364.47500000000002</v>
      </c>
      <c r="BG14" s="243">
        <v>360.42</v>
      </c>
      <c r="BH14" s="243">
        <v>341.95</v>
      </c>
      <c r="BI14" s="243">
        <v>332.17500000000001</v>
      </c>
      <c r="BJ14" s="337">
        <v>329.52820000000003</v>
      </c>
      <c r="BK14" s="337">
        <v>336.50080000000003</v>
      </c>
      <c r="BL14" s="337">
        <v>343.28500000000003</v>
      </c>
      <c r="BM14" s="337">
        <v>355.37270000000001</v>
      </c>
      <c r="BN14" s="337">
        <v>360.1671</v>
      </c>
      <c r="BO14" s="337">
        <v>365.91019999999997</v>
      </c>
      <c r="BP14" s="337">
        <v>364.29640000000001</v>
      </c>
      <c r="BQ14" s="337">
        <v>360.5625</v>
      </c>
      <c r="BR14" s="337">
        <v>355.53870000000001</v>
      </c>
      <c r="BS14" s="337">
        <v>350.1277</v>
      </c>
      <c r="BT14" s="337">
        <v>339.09320000000002</v>
      </c>
      <c r="BU14" s="337">
        <v>332.54599999999999</v>
      </c>
      <c r="BV14" s="337">
        <v>323.87569999999999</v>
      </c>
    </row>
    <row r="15" spans="1:74" ht="11.1" customHeight="1">
      <c r="A15" s="1"/>
      <c r="B15" s="10"/>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c r="AZ15" s="227"/>
      <c r="BA15" s="227"/>
      <c r="BB15" s="227"/>
      <c r="BC15" s="227"/>
      <c r="BD15" s="227"/>
      <c r="BE15" s="227"/>
      <c r="BF15" s="227"/>
      <c r="BG15" s="227"/>
      <c r="BH15" s="227"/>
      <c r="BI15" s="227"/>
      <c r="BJ15" s="403"/>
      <c r="BK15" s="403"/>
      <c r="BL15" s="403"/>
      <c r="BM15" s="403"/>
      <c r="BN15" s="403"/>
      <c r="BO15" s="403"/>
      <c r="BP15" s="403"/>
      <c r="BQ15" s="403"/>
      <c r="BR15" s="403"/>
      <c r="BS15" s="403"/>
      <c r="BT15" s="403"/>
      <c r="BU15" s="403"/>
      <c r="BV15" s="403"/>
    </row>
    <row r="16" spans="1:74" ht="11.1" customHeight="1">
      <c r="A16" s="1"/>
      <c r="B16" s="7" t="s">
        <v>1043</v>
      </c>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29"/>
      <c r="AT16" s="229"/>
      <c r="AU16" s="229"/>
      <c r="AV16" s="229"/>
      <c r="AW16" s="229"/>
      <c r="AX16" s="229"/>
      <c r="AY16" s="229"/>
      <c r="AZ16" s="229"/>
      <c r="BA16" s="229"/>
      <c r="BB16" s="229"/>
      <c r="BC16" s="229"/>
      <c r="BD16" s="229"/>
      <c r="BE16" s="229"/>
      <c r="BF16" s="229"/>
      <c r="BG16" s="229"/>
      <c r="BH16" s="229"/>
      <c r="BI16" s="229"/>
      <c r="BJ16" s="404"/>
      <c r="BK16" s="404"/>
      <c r="BL16" s="404"/>
      <c r="BM16" s="404"/>
      <c r="BN16" s="404"/>
      <c r="BO16" s="404"/>
      <c r="BP16" s="404"/>
      <c r="BQ16" s="404"/>
      <c r="BR16" s="404"/>
      <c r="BS16" s="404"/>
      <c r="BT16" s="404"/>
      <c r="BU16" s="404"/>
      <c r="BV16" s="404"/>
    </row>
    <row r="17" spans="1:74" ht="11.1" customHeight="1">
      <c r="A17" s="1"/>
      <c r="B17" s="7" t="s">
        <v>129</v>
      </c>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230"/>
      <c r="BC17" s="230"/>
      <c r="BD17" s="230"/>
      <c r="BE17" s="230"/>
      <c r="BF17" s="230"/>
      <c r="BG17" s="230"/>
      <c r="BH17" s="230"/>
      <c r="BI17" s="230"/>
      <c r="BJ17" s="405"/>
      <c r="BK17" s="405"/>
      <c r="BL17" s="405"/>
      <c r="BM17" s="405"/>
      <c r="BN17" s="405"/>
      <c r="BO17" s="405"/>
      <c r="BP17" s="405"/>
      <c r="BQ17" s="405"/>
      <c r="BR17" s="405"/>
      <c r="BS17" s="405"/>
      <c r="BT17" s="405"/>
      <c r="BU17" s="405"/>
      <c r="BV17" s="405"/>
    </row>
    <row r="18" spans="1:74" ht="11.1" customHeight="1">
      <c r="A18" s="1" t="s">
        <v>682</v>
      </c>
      <c r="B18" s="184" t="s">
        <v>607</v>
      </c>
      <c r="C18" s="68">
        <v>61.942999999999998</v>
      </c>
      <c r="D18" s="68">
        <v>56.716000000000001</v>
      </c>
      <c r="E18" s="68">
        <v>58.069000000000003</v>
      </c>
      <c r="F18" s="68">
        <v>56.545000000000002</v>
      </c>
      <c r="G18" s="68">
        <v>55.841999999999999</v>
      </c>
      <c r="H18" s="68">
        <v>57.15</v>
      </c>
      <c r="I18" s="68">
        <v>57.511000000000003</v>
      </c>
      <c r="J18" s="68">
        <v>55.927999999999997</v>
      </c>
      <c r="K18" s="68">
        <v>59.524000000000001</v>
      </c>
      <c r="L18" s="68">
        <v>58.115000000000002</v>
      </c>
      <c r="M18" s="68">
        <v>60.051000000000002</v>
      </c>
      <c r="N18" s="68">
        <v>61.680999999999997</v>
      </c>
      <c r="O18" s="68">
        <v>60.743000000000002</v>
      </c>
      <c r="P18" s="68">
        <v>62.534999999999997</v>
      </c>
      <c r="Q18" s="68">
        <v>56.808</v>
      </c>
      <c r="R18" s="68">
        <v>58.418999999999997</v>
      </c>
      <c r="S18" s="68">
        <v>61.325000000000003</v>
      </c>
      <c r="T18" s="68">
        <v>60.097000000000001</v>
      </c>
      <c r="U18" s="68">
        <v>61.156999999999996</v>
      </c>
      <c r="V18" s="68">
        <v>63.140999999999998</v>
      </c>
      <c r="W18" s="68">
        <v>55.261000000000003</v>
      </c>
      <c r="X18" s="68">
        <v>52.281999999999996</v>
      </c>
      <c r="Y18" s="68">
        <v>52.856000000000002</v>
      </c>
      <c r="Z18" s="68">
        <v>52.735999999999997</v>
      </c>
      <c r="AA18" s="68">
        <v>60.646000000000001</v>
      </c>
      <c r="AB18" s="68">
        <v>63.43</v>
      </c>
      <c r="AC18" s="68">
        <v>54.966000000000001</v>
      </c>
      <c r="AD18" s="68">
        <v>50.47</v>
      </c>
      <c r="AE18" s="68">
        <v>54.231000000000002</v>
      </c>
      <c r="AF18" s="68">
        <v>55.158999999999999</v>
      </c>
      <c r="AG18" s="68">
        <v>54.363999999999997</v>
      </c>
      <c r="AH18" s="68">
        <v>55.177999999999997</v>
      </c>
      <c r="AI18" s="68">
        <v>56.325000000000003</v>
      </c>
      <c r="AJ18" s="68">
        <v>51.981000000000002</v>
      </c>
      <c r="AK18" s="68">
        <v>58.115000000000002</v>
      </c>
      <c r="AL18" s="68">
        <v>59.204999999999998</v>
      </c>
      <c r="AM18" s="68">
        <v>63.793999999999997</v>
      </c>
      <c r="AN18" s="68">
        <v>61.115000000000002</v>
      </c>
      <c r="AO18" s="68">
        <v>56.911999999999999</v>
      </c>
      <c r="AP18" s="68">
        <v>53.720999999999997</v>
      </c>
      <c r="AQ18" s="68">
        <v>52.716999999999999</v>
      </c>
      <c r="AR18" s="68">
        <v>51.100999999999999</v>
      </c>
      <c r="AS18" s="68">
        <v>51.889000000000003</v>
      </c>
      <c r="AT18" s="68">
        <v>50.929000000000002</v>
      </c>
      <c r="AU18" s="68">
        <v>48.067</v>
      </c>
      <c r="AV18" s="68">
        <v>46.819000000000003</v>
      </c>
      <c r="AW18" s="68">
        <v>48.789000000000001</v>
      </c>
      <c r="AX18" s="68">
        <v>54.207000000000001</v>
      </c>
      <c r="AY18" s="68">
        <v>58.113999999999997</v>
      </c>
      <c r="AZ18" s="68">
        <v>59.832999999999998</v>
      </c>
      <c r="BA18" s="68">
        <v>59.460999999999999</v>
      </c>
      <c r="BB18" s="68">
        <v>63.735999999999997</v>
      </c>
      <c r="BC18" s="68">
        <v>62.661000000000001</v>
      </c>
      <c r="BD18" s="68">
        <v>61.969000000000001</v>
      </c>
      <c r="BE18" s="68">
        <v>61.625</v>
      </c>
      <c r="BF18" s="68">
        <v>58.545000000000002</v>
      </c>
      <c r="BG18" s="68">
        <v>58.112000000000002</v>
      </c>
      <c r="BH18" s="68">
        <v>54.021000000000001</v>
      </c>
      <c r="BI18" s="68">
        <v>54.424598000000003</v>
      </c>
      <c r="BJ18" s="333">
        <v>57.259950000000003</v>
      </c>
      <c r="BK18" s="333">
        <v>58.82741</v>
      </c>
      <c r="BL18" s="333">
        <v>59.4026</v>
      </c>
      <c r="BM18" s="333">
        <v>56.13899</v>
      </c>
      <c r="BN18" s="333">
        <v>55.21396</v>
      </c>
      <c r="BO18" s="333">
        <v>55.613300000000002</v>
      </c>
      <c r="BP18" s="333">
        <v>55.765740000000001</v>
      </c>
      <c r="BQ18" s="333">
        <v>56.538629999999998</v>
      </c>
      <c r="BR18" s="333">
        <v>55.892240000000001</v>
      </c>
      <c r="BS18" s="333">
        <v>54.950899999999997</v>
      </c>
      <c r="BT18" s="333">
        <v>53.338940000000001</v>
      </c>
      <c r="BU18" s="333">
        <v>55.866860000000003</v>
      </c>
      <c r="BV18" s="333">
        <v>58.321759999999998</v>
      </c>
    </row>
    <row r="19" spans="1:74" ht="11.1" customHeight="1">
      <c r="A19" s="1" t="s">
        <v>683</v>
      </c>
      <c r="B19" s="184" t="s">
        <v>608</v>
      </c>
      <c r="C19" s="68">
        <v>52.673000000000002</v>
      </c>
      <c r="D19" s="68">
        <v>53.470999999999997</v>
      </c>
      <c r="E19" s="68">
        <v>51.082999999999998</v>
      </c>
      <c r="F19" s="68">
        <v>48.988999999999997</v>
      </c>
      <c r="G19" s="68">
        <v>46.999000000000002</v>
      </c>
      <c r="H19" s="68">
        <v>50.994999999999997</v>
      </c>
      <c r="I19" s="68">
        <v>52.274999999999999</v>
      </c>
      <c r="J19" s="68">
        <v>50.314</v>
      </c>
      <c r="K19" s="68">
        <v>51.454000000000001</v>
      </c>
      <c r="L19" s="68">
        <v>50.15</v>
      </c>
      <c r="M19" s="68">
        <v>51.331000000000003</v>
      </c>
      <c r="N19" s="68">
        <v>52.512999999999998</v>
      </c>
      <c r="O19" s="68">
        <v>58.576999999999998</v>
      </c>
      <c r="P19" s="68">
        <v>58.317999999999998</v>
      </c>
      <c r="Q19" s="68">
        <v>55.232999999999997</v>
      </c>
      <c r="R19" s="68">
        <v>51.744999999999997</v>
      </c>
      <c r="S19" s="68">
        <v>50.430999999999997</v>
      </c>
      <c r="T19" s="68">
        <v>49.259</v>
      </c>
      <c r="U19" s="68">
        <v>50.015999999999998</v>
      </c>
      <c r="V19" s="68">
        <v>50.173999999999999</v>
      </c>
      <c r="W19" s="68">
        <v>52.539000000000001</v>
      </c>
      <c r="X19" s="68">
        <v>50.679000000000002</v>
      </c>
      <c r="Y19" s="68">
        <v>49.219000000000001</v>
      </c>
      <c r="Z19" s="68">
        <v>49.103999999999999</v>
      </c>
      <c r="AA19" s="68">
        <v>53.911000000000001</v>
      </c>
      <c r="AB19" s="68">
        <v>54.27</v>
      </c>
      <c r="AC19" s="68">
        <v>50.526000000000003</v>
      </c>
      <c r="AD19" s="68">
        <v>48.067</v>
      </c>
      <c r="AE19" s="68">
        <v>48.692999999999998</v>
      </c>
      <c r="AF19" s="68">
        <v>49.851999999999997</v>
      </c>
      <c r="AG19" s="68">
        <v>49.771000000000001</v>
      </c>
      <c r="AH19" s="68">
        <v>47.030999999999999</v>
      </c>
      <c r="AI19" s="68">
        <v>49.896999999999998</v>
      </c>
      <c r="AJ19" s="68">
        <v>47.673999999999999</v>
      </c>
      <c r="AK19" s="68">
        <v>49.219000000000001</v>
      </c>
      <c r="AL19" s="68">
        <v>52.215000000000003</v>
      </c>
      <c r="AM19" s="68">
        <v>56.515000000000001</v>
      </c>
      <c r="AN19" s="68">
        <v>55.527000000000001</v>
      </c>
      <c r="AO19" s="68">
        <v>52.512</v>
      </c>
      <c r="AP19" s="68">
        <v>50.665999999999997</v>
      </c>
      <c r="AQ19" s="68">
        <v>48.222999999999999</v>
      </c>
      <c r="AR19" s="68">
        <v>49.323999999999998</v>
      </c>
      <c r="AS19" s="68">
        <v>50.18</v>
      </c>
      <c r="AT19" s="68">
        <v>49.405000000000001</v>
      </c>
      <c r="AU19" s="68">
        <v>48.624000000000002</v>
      </c>
      <c r="AV19" s="68">
        <v>45.390999999999998</v>
      </c>
      <c r="AW19" s="68">
        <v>47.338000000000001</v>
      </c>
      <c r="AX19" s="68">
        <v>53.905000000000001</v>
      </c>
      <c r="AY19" s="68">
        <v>53.667999999999999</v>
      </c>
      <c r="AZ19" s="68">
        <v>55.107999999999997</v>
      </c>
      <c r="BA19" s="68">
        <v>53.795999999999999</v>
      </c>
      <c r="BB19" s="68">
        <v>50.145000000000003</v>
      </c>
      <c r="BC19" s="68">
        <v>48.524999999999999</v>
      </c>
      <c r="BD19" s="68">
        <v>49.322000000000003</v>
      </c>
      <c r="BE19" s="68">
        <v>48.45</v>
      </c>
      <c r="BF19" s="68">
        <v>46.984000000000002</v>
      </c>
      <c r="BG19" s="68">
        <v>49.750999999999998</v>
      </c>
      <c r="BH19" s="68">
        <v>48.384999999999998</v>
      </c>
      <c r="BI19" s="68">
        <v>48.608330000000002</v>
      </c>
      <c r="BJ19" s="333">
        <v>50.471919999999997</v>
      </c>
      <c r="BK19" s="333">
        <v>55.178400000000003</v>
      </c>
      <c r="BL19" s="333">
        <v>55.537840000000003</v>
      </c>
      <c r="BM19" s="333">
        <v>52.359909999999999</v>
      </c>
      <c r="BN19" s="333">
        <v>50.069629999999997</v>
      </c>
      <c r="BO19" s="333">
        <v>48.845910000000003</v>
      </c>
      <c r="BP19" s="333">
        <v>50.094670000000001</v>
      </c>
      <c r="BQ19" s="333">
        <v>50.120220000000003</v>
      </c>
      <c r="BR19" s="333">
        <v>49.032470000000004</v>
      </c>
      <c r="BS19" s="333">
        <v>50.085810000000002</v>
      </c>
      <c r="BT19" s="333">
        <v>48.194740000000003</v>
      </c>
      <c r="BU19" s="333">
        <v>49.058250000000001</v>
      </c>
      <c r="BV19" s="333">
        <v>50.437570000000001</v>
      </c>
    </row>
    <row r="20" spans="1:74" ht="11.1" customHeight="1">
      <c r="A20" s="1" t="s">
        <v>684</v>
      </c>
      <c r="B20" s="184" t="s">
        <v>609</v>
      </c>
      <c r="C20" s="68">
        <v>69.861000000000004</v>
      </c>
      <c r="D20" s="68">
        <v>69.763000000000005</v>
      </c>
      <c r="E20" s="68">
        <v>72.590999999999994</v>
      </c>
      <c r="F20" s="68">
        <v>71.679000000000002</v>
      </c>
      <c r="G20" s="68">
        <v>67.798000000000002</v>
      </c>
      <c r="H20" s="68">
        <v>70.427000000000007</v>
      </c>
      <c r="I20" s="68">
        <v>70.040999999999997</v>
      </c>
      <c r="J20" s="68">
        <v>69.091999999999999</v>
      </c>
      <c r="K20" s="68">
        <v>68.662000000000006</v>
      </c>
      <c r="L20" s="68">
        <v>68.138000000000005</v>
      </c>
      <c r="M20" s="68">
        <v>72.191999999999993</v>
      </c>
      <c r="N20" s="68">
        <v>71.686999999999998</v>
      </c>
      <c r="O20" s="68">
        <v>73.259</v>
      </c>
      <c r="P20" s="68">
        <v>72.174000000000007</v>
      </c>
      <c r="Q20" s="68">
        <v>74.858000000000004</v>
      </c>
      <c r="R20" s="68">
        <v>73.141000000000005</v>
      </c>
      <c r="S20" s="68">
        <v>72.387</v>
      </c>
      <c r="T20" s="68">
        <v>72.515000000000001</v>
      </c>
      <c r="U20" s="68">
        <v>75.816000000000003</v>
      </c>
      <c r="V20" s="68">
        <v>71.497</v>
      </c>
      <c r="W20" s="68">
        <v>73.876000000000005</v>
      </c>
      <c r="X20" s="68">
        <v>72.477999999999994</v>
      </c>
      <c r="Y20" s="68">
        <v>74.495999999999995</v>
      </c>
      <c r="Z20" s="68">
        <v>78.349999999999994</v>
      </c>
      <c r="AA20" s="68">
        <v>80.605999999999995</v>
      </c>
      <c r="AB20" s="68">
        <v>73.766999999999996</v>
      </c>
      <c r="AC20" s="68">
        <v>70.350999999999999</v>
      </c>
      <c r="AD20" s="68">
        <v>68.438000000000002</v>
      </c>
      <c r="AE20" s="68">
        <v>73.734999999999999</v>
      </c>
      <c r="AF20" s="68">
        <v>72.863</v>
      </c>
      <c r="AG20" s="68">
        <v>73.713999999999999</v>
      </c>
      <c r="AH20" s="68">
        <v>74.444999999999993</v>
      </c>
      <c r="AI20" s="68">
        <v>73.751000000000005</v>
      </c>
      <c r="AJ20" s="68">
        <v>72.364999999999995</v>
      </c>
      <c r="AK20" s="68">
        <v>75.528999999999996</v>
      </c>
      <c r="AL20" s="68">
        <v>74.534000000000006</v>
      </c>
      <c r="AM20" s="68">
        <v>73.849999999999994</v>
      </c>
      <c r="AN20" s="68">
        <v>75.492000000000004</v>
      </c>
      <c r="AO20" s="68">
        <v>71.388000000000005</v>
      </c>
      <c r="AP20" s="68">
        <v>72.992999999999995</v>
      </c>
      <c r="AQ20" s="68">
        <v>71.531000000000006</v>
      </c>
      <c r="AR20" s="68">
        <v>72.912999999999997</v>
      </c>
      <c r="AS20" s="68">
        <v>73.542000000000002</v>
      </c>
      <c r="AT20" s="68">
        <v>66.978999999999999</v>
      </c>
      <c r="AU20" s="68">
        <v>70.811000000000007</v>
      </c>
      <c r="AV20" s="68">
        <v>74.822999999999993</v>
      </c>
      <c r="AW20" s="68">
        <v>79.045000000000002</v>
      </c>
      <c r="AX20" s="68">
        <v>80.397999999999996</v>
      </c>
      <c r="AY20" s="68">
        <v>80.25</v>
      </c>
      <c r="AZ20" s="68">
        <v>72.89</v>
      </c>
      <c r="BA20" s="68">
        <v>75.822000000000003</v>
      </c>
      <c r="BB20" s="68">
        <v>73.457999999999998</v>
      </c>
      <c r="BC20" s="68">
        <v>77.245000000000005</v>
      </c>
      <c r="BD20" s="68">
        <v>78.024000000000001</v>
      </c>
      <c r="BE20" s="68">
        <v>76.835999999999999</v>
      </c>
      <c r="BF20" s="68">
        <v>75.796999999999997</v>
      </c>
      <c r="BG20" s="68">
        <v>76.962000000000003</v>
      </c>
      <c r="BH20" s="68">
        <v>72.367000000000004</v>
      </c>
      <c r="BI20" s="68">
        <v>72.439244666999997</v>
      </c>
      <c r="BJ20" s="333">
        <v>75.612579999999994</v>
      </c>
      <c r="BK20" s="333">
        <v>77.490279999999998</v>
      </c>
      <c r="BL20" s="333">
        <v>76.726709999999997</v>
      </c>
      <c r="BM20" s="333">
        <v>77.365380000000002</v>
      </c>
      <c r="BN20" s="333">
        <v>76.598690000000005</v>
      </c>
      <c r="BO20" s="333">
        <v>76.070210000000003</v>
      </c>
      <c r="BP20" s="333">
        <v>76.785139999999998</v>
      </c>
      <c r="BQ20" s="333">
        <v>77.417760000000001</v>
      </c>
      <c r="BR20" s="333">
        <v>74.719030000000004</v>
      </c>
      <c r="BS20" s="333">
        <v>75.796360000000007</v>
      </c>
      <c r="BT20" s="333">
        <v>75.091549999999998</v>
      </c>
      <c r="BU20" s="333">
        <v>77.518339999999995</v>
      </c>
      <c r="BV20" s="333">
        <v>78.551220000000001</v>
      </c>
    </row>
    <row r="21" spans="1:74" ht="11.1" customHeight="1">
      <c r="A21" s="1" t="s">
        <v>685</v>
      </c>
      <c r="B21" s="184" t="s">
        <v>610</v>
      </c>
      <c r="C21" s="68">
        <v>6.6820000000000004</v>
      </c>
      <c r="D21" s="68">
        <v>6.6189999999999998</v>
      </c>
      <c r="E21" s="68">
        <v>6.2119999999999997</v>
      </c>
      <c r="F21" s="68">
        <v>5.1849999999999996</v>
      </c>
      <c r="G21" s="68">
        <v>5.6680000000000001</v>
      </c>
      <c r="H21" s="68">
        <v>5.9489999999999998</v>
      </c>
      <c r="I21" s="68">
        <v>5.5259999999999998</v>
      </c>
      <c r="J21" s="68">
        <v>5.7110000000000003</v>
      </c>
      <c r="K21" s="68">
        <v>6.1239999999999997</v>
      </c>
      <c r="L21" s="68">
        <v>5.6130000000000004</v>
      </c>
      <c r="M21" s="68">
        <v>6.7480000000000002</v>
      </c>
      <c r="N21" s="68">
        <v>5.7670000000000003</v>
      </c>
      <c r="O21" s="68">
        <v>5.96</v>
      </c>
      <c r="P21" s="68">
        <v>6.0389999999999997</v>
      </c>
      <c r="Q21" s="68">
        <v>5.8819999999999997</v>
      </c>
      <c r="R21" s="68">
        <v>6.33</v>
      </c>
      <c r="S21" s="68">
        <v>6.2240000000000002</v>
      </c>
      <c r="T21" s="68">
        <v>6.3819999999999997</v>
      </c>
      <c r="U21" s="68">
        <v>5.7450000000000001</v>
      </c>
      <c r="V21" s="68">
        <v>5.9340000000000002</v>
      </c>
      <c r="W21" s="68">
        <v>6.5119999999999996</v>
      </c>
      <c r="X21" s="68">
        <v>6.444</v>
      </c>
      <c r="Y21" s="68">
        <v>6.8440000000000003</v>
      </c>
      <c r="Z21" s="68">
        <v>6.9640000000000004</v>
      </c>
      <c r="AA21" s="68">
        <v>6.9119999999999999</v>
      </c>
      <c r="AB21" s="68">
        <v>6.8109999999999999</v>
      </c>
      <c r="AC21" s="68">
        <v>6.4569999999999999</v>
      </c>
      <c r="AD21" s="68">
        <v>5.7389999999999999</v>
      </c>
      <c r="AE21" s="68">
        <v>6.5279999999999996</v>
      </c>
      <c r="AF21" s="68">
        <v>6.6109999999999998</v>
      </c>
      <c r="AG21" s="68">
        <v>6.2460000000000004</v>
      </c>
      <c r="AH21" s="68">
        <v>5.8680000000000003</v>
      </c>
      <c r="AI21" s="68">
        <v>5.9109999999999996</v>
      </c>
      <c r="AJ21" s="68">
        <v>6.5620000000000003</v>
      </c>
      <c r="AK21" s="68">
        <v>7.4950000000000001</v>
      </c>
      <c r="AL21" s="68">
        <v>7.5830000000000002</v>
      </c>
      <c r="AM21" s="68">
        <v>7.3019999999999996</v>
      </c>
      <c r="AN21" s="68">
        <v>6.6929999999999996</v>
      </c>
      <c r="AO21" s="68">
        <v>6.4790000000000001</v>
      </c>
      <c r="AP21" s="68">
        <v>6.08</v>
      </c>
      <c r="AQ21" s="68">
        <v>5.8</v>
      </c>
      <c r="AR21" s="68">
        <v>6.3940000000000001</v>
      </c>
      <c r="AS21" s="68">
        <v>6.64</v>
      </c>
      <c r="AT21" s="68">
        <v>6.2619999999999996</v>
      </c>
      <c r="AU21" s="68">
        <v>6.5869999999999997</v>
      </c>
      <c r="AV21" s="68">
        <v>6.33</v>
      </c>
      <c r="AW21" s="68">
        <v>7.2080000000000002</v>
      </c>
      <c r="AX21" s="68">
        <v>7.3609999999999998</v>
      </c>
      <c r="AY21" s="68">
        <v>7.1289999999999996</v>
      </c>
      <c r="AZ21" s="68">
        <v>6.9379999999999997</v>
      </c>
      <c r="BA21" s="68">
        <v>6.7670000000000003</v>
      </c>
      <c r="BB21" s="68">
        <v>6.516</v>
      </c>
      <c r="BC21" s="68">
        <v>5.9320000000000004</v>
      </c>
      <c r="BD21" s="68">
        <v>6.5220000000000002</v>
      </c>
      <c r="BE21" s="68">
        <v>6.609</v>
      </c>
      <c r="BF21" s="68">
        <v>6.6970000000000001</v>
      </c>
      <c r="BG21" s="68">
        <v>6.2629999999999999</v>
      </c>
      <c r="BH21" s="68">
        <v>7.0720000000000001</v>
      </c>
      <c r="BI21" s="68">
        <v>7.2592799333000002</v>
      </c>
      <c r="BJ21" s="333">
        <v>7.1629370000000003</v>
      </c>
      <c r="BK21" s="333">
        <v>7.2013129999999999</v>
      </c>
      <c r="BL21" s="333">
        <v>7.0393939999999997</v>
      </c>
      <c r="BM21" s="333">
        <v>6.7556539999999998</v>
      </c>
      <c r="BN21" s="333">
        <v>6.2758640000000003</v>
      </c>
      <c r="BO21" s="333">
        <v>6.2398490000000004</v>
      </c>
      <c r="BP21" s="333">
        <v>6.4713830000000003</v>
      </c>
      <c r="BQ21" s="333">
        <v>6.3021630000000002</v>
      </c>
      <c r="BR21" s="333">
        <v>6.3226050000000003</v>
      </c>
      <c r="BS21" s="333">
        <v>6.5905310000000004</v>
      </c>
      <c r="BT21" s="333">
        <v>6.596152</v>
      </c>
      <c r="BU21" s="333">
        <v>7.0946759999999998</v>
      </c>
      <c r="BV21" s="333">
        <v>7.055498</v>
      </c>
    </row>
    <row r="22" spans="1:74" ht="11.1" customHeight="1">
      <c r="A22" s="1" t="s">
        <v>686</v>
      </c>
      <c r="B22" s="184" t="s">
        <v>611</v>
      </c>
      <c r="C22" s="68">
        <v>28.413</v>
      </c>
      <c r="D22" s="68">
        <v>29.814</v>
      </c>
      <c r="E22" s="68">
        <v>29.106000000000002</v>
      </c>
      <c r="F22" s="68">
        <v>28.103000000000002</v>
      </c>
      <c r="G22" s="68">
        <v>27.774999999999999</v>
      </c>
      <c r="H22" s="68">
        <v>29.344999999999999</v>
      </c>
      <c r="I22" s="68">
        <v>27.143000000000001</v>
      </c>
      <c r="J22" s="68">
        <v>26.774000000000001</v>
      </c>
      <c r="K22" s="68">
        <v>28.297000000000001</v>
      </c>
      <c r="L22" s="68">
        <v>29.120999999999999</v>
      </c>
      <c r="M22" s="68">
        <v>29.417999999999999</v>
      </c>
      <c r="N22" s="68">
        <v>31.634</v>
      </c>
      <c r="O22" s="68">
        <v>33.709000000000003</v>
      </c>
      <c r="P22" s="68">
        <v>35.491999999999997</v>
      </c>
      <c r="Q22" s="68">
        <v>32.261000000000003</v>
      </c>
      <c r="R22" s="68">
        <v>30.837</v>
      </c>
      <c r="S22" s="68">
        <v>27.382000000000001</v>
      </c>
      <c r="T22" s="68">
        <v>27.324999999999999</v>
      </c>
      <c r="U22" s="68">
        <v>27.253</v>
      </c>
      <c r="V22" s="68">
        <v>30.228999999999999</v>
      </c>
      <c r="W22" s="68">
        <v>31.068000000000001</v>
      </c>
      <c r="X22" s="68">
        <v>27.864000000000001</v>
      </c>
      <c r="Y22" s="68">
        <v>29.379000000000001</v>
      </c>
      <c r="Z22" s="68">
        <v>32.280999999999999</v>
      </c>
      <c r="AA22" s="68">
        <v>33.573999999999998</v>
      </c>
      <c r="AB22" s="68">
        <v>31.437000000000001</v>
      </c>
      <c r="AC22" s="68">
        <v>32.712000000000003</v>
      </c>
      <c r="AD22" s="68">
        <v>31.541</v>
      </c>
      <c r="AE22" s="68">
        <v>30.574999999999999</v>
      </c>
      <c r="AF22" s="68">
        <v>30.524999999999999</v>
      </c>
      <c r="AG22" s="68">
        <v>31.126000000000001</v>
      </c>
      <c r="AH22" s="68">
        <v>27.858000000000001</v>
      </c>
      <c r="AI22" s="68">
        <v>28.965</v>
      </c>
      <c r="AJ22" s="68">
        <v>28.033999999999999</v>
      </c>
      <c r="AK22" s="68">
        <v>29.353000000000002</v>
      </c>
      <c r="AL22" s="68">
        <v>29.61</v>
      </c>
      <c r="AM22" s="68">
        <v>32.183</v>
      </c>
      <c r="AN22" s="68">
        <v>31.798999999999999</v>
      </c>
      <c r="AO22" s="68">
        <v>31.335000000000001</v>
      </c>
      <c r="AP22" s="68">
        <v>27.135000000000002</v>
      </c>
      <c r="AQ22" s="68">
        <v>26.692</v>
      </c>
      <c r="AR22" s="68">
        <v>27.850999999999999</v>
      </c>
      <c r="AS22" s="68">
        <v>27.331</v>
      </c>
      <c r="AT22" s="68">
        <v>27.097999999999999</v>
      </c>
      <c r="AU22" s="68">
        <v>26.795000000000002</v>
      </c>
      <c r="AV22" s="68">
        <v>29.632000000000001</v>
      </c>
      <c r="AW22" s="68">
        <v>32.883000000000003</v>
      </c>
      <c r="AX22" s="68">
        <v>35.017000000000003</v>
      </c>
      <c r="AY22" s="68">
        <v>35.326000000000001</v>
      </c>
      <c r="AZ22" s="68">
        <v>32.073</v>
      </c>
      <c r="BA22" s="68">
        <v>29.087</v>
      </c>
      <c r="BB22" s="68">
        <v>27.254999999999999</v>
      </c>
      <c r="BC22" s="68">
        <v>27.373999999999999</v>
      </c>
      <c r="BD22" s="68">
        <v>29.074000000000002</v>
      </c>
      <c r="BE22" s="68">
        <v>29.388000000000002</v>
      </c>
      <c r="BF22" s="68">
        <v>29.417000000000002</v>
      </c>
      <c r="BG22" s="68">
        <v>28.163</v>
      </c>
      <c r="BH22" s="68">
        <v>28.190999999999999</v>
      </c>
      <c r="BI22" s="68">
        <v>30.253973999999999</v>
      </c>
      <c r="BJ22" s="333">
        <v>31.676110000000001</v>
      </c>
      <c r="BK22" s="333">
        <v>33.777209999999997</v>
      </c>
      <c r="BL22" s="333">
        <v>33.056930000000001</v>
      </c>
      <c r="BM22" s="333">
        <v>31.030200000000001</v>
      </c>
      <c r="BN22" s="333">
        <v>29.00949</v>
      </c>
      <c r="BO22" s="333">
        <v>28.04382</v>
      </c>
      <c r="BP22" s="333">
        <v>28.534829999999999</v>
      </c>
      <c r="BQ22" s="333">
        <v>28.473120000000002</v>
      </c>
      <c r="BR22" s="333">
        <v>27.996510000000001</v>
      </c>
      <c r="BS22" s="333">
        <v>28.666840000000001</v>
      </c>
      <c r="BT22" s="333">
        <v>28.131119999999999</v>
      </c>
      <c r="BU22" s="333">
        <v>29.593389999999999</v>
      </c>
      <c r="BV22" s="333">
        <v>31.304359999999999</v>
      </c>
    </row>
    <row r="23" spans="1:74" ht="11.1" customHeight="1">
      <c r="A23" s="1" t="s">
        <v>687</v>
      </c>
      <c r="B23" s="184" t="s">
        <v>128</v>
      </c>
      <c r="C23" s="68">
        <v>219.572</v>
      </c>
      <c r="D23" s="68">
        <v>216.38300000000001</v>
      </c>
      <c r="E23" s="68">
        <v>217.06100000000001</v>
      </c>
      <c r="F23" s="68">
        <v>210.501</v>
      </c>
      <c r="G23" s="68">
        <v>204.08199999999999</v>
      </c>
      <c r="H23" s="68">
        <v>213.86600000000001</v>
      </c>
      <c r="I23" s="68">
        <v>212.49600000000001</v>
      </c>
      <c r="J23" s="68">
        <v>207.81899999999999</v>
      </c>
      <c r="K23" s="68">
        <v>214.06100000000001</v>
      </c>
      <c r="L23" s="68">
        <v>211.137</v>
      </c>
      <c r="M23" s="68">
        <v>219.74</v>
      </c>
      <c r="N23" s="68">
        <v>223.28200000000001</v>
      </c>
      <c r="O23" s="68">
        <v>232.24799999999999</v>
      </c>
      <c r="P23" s="68">
        <v>234.55799999999999</v>
      </c>
      <c r="Q23" s="68">
        <v>225.042</v>
      </c>
      <c r="R23" s="68">
        <v>220.47200000000001</v>
      </c>
      <c r="S23" s="68">
        <v>217.749</v>
      </c>
      <c r="T23" s="68">
        <v>215.578</v>
      </c>
      <c r="U23" s="68">
        <v>219.98699999999999</v>
      </c>
      <c r="V23" s="68">
        <v>220.97499999999999</v>
      </c>
      <c r="W23" s="68">
        <v>219.256</v>
      </c>
      <c r="X23" s="68">
        <v>209.74700000000001</v>
      </c>
      <c r="Y23" s="68">
        <v>212.79400000000001</v>
      </c>
      <c r="Z23" s="68">
        <v>219.435</v>
      </c>
      <c r="AA23" s="68">
        <v>235.649</v>
      </c>
      <c r="AB23" s="68">
        <v>229.715</v>
      </c>
      <c r="AC23" s="68">
        <v>215.012</v>
      </c>
      <c r="AD23" s="68">
        <v>204.255</v>
      </c>
      <c r="AE23" s="68">
        <v>213.762</v>
      </c>
      <c r="AF23" s="68">
        <v>215.01</v>
      </c>
      <c r="AG23" s="68">
        <v>215.221</v>
      </c>
      <c r="AH23" s="68">
        <v>210.38</v>
      </c>
      <c r="AI23" s="68">
        <v>214.84899999999999</v>
      </c>
      <c r="AJ23" s="68">
        <v>206.61600000000001</v>
      </c>
      <c r="AK23" s="68">
        <v>219.71100000000001</v>
      </c>
      <c r="AL23" s="68">
        <v>223.14699999999999</v>
      </c>
      <c r="AM23" s="68">
        <v>233.64400000000001</v>
      </c>
      <c r="AN23" s="68">
        <v>230.626</v>
      </c>
      <c r="AO23" s="68">
        <v>218.626</v>
      </c>
      <c r="AP23" s="68">
        <v>210.595</v>
      </c>
      <c r="AQ23" s="68">
        <v>204.96299999999999</v>
      </c>
      <c r="AR23" s="68">
        <v>207.583</v>
      </c>
      <c r="AS23" s="68">
        <v>209.58199999999999</v>
      </c>
      <c r="AT23" s="68">
        <v>200.673</v>
      </c>
      <c r="AU23" s="68">
        <v>200.88399999999999</v>
      </c>
      <c r="AV23" s="68">
        <v>202.995</v>
      </c>
      <c r="AW23" s="68">
        <v>215.26300000000001</v>
      </c>
      <c r="AX23" s="68">
        <v>230.88800000000001</v>
      </c>
      <c r="AY23" s="68">
        <v>234.48699999999999</v>
      </c>
      <c r="AZ23" s="68">
        <v>226.84200000000001</v>
      </c>
      <c r="BA23" s="68">
        <v>224.93299999999999</v>
      </c>
      <c r="BB23" s="68">
        <v>221.11</v>
      </c>
      <c r="BC23" s="68">
        <v>221.73699999999999</v>
      </c>
      <c r="BD23" s="68">
        <v>224.911</v>
      </c>
      <c r="BE23" s="68">
        <v>222.90799999999999</v>
      </c>
      <c r="BF23" s="68">
        <v>217.44</v>
      </c>
      <c r="BG23" s="68">
        <v>219.251</v>
      </c>
      <c r="BH23" s="68">
        <v>210.036</v>
      </c>
      <c r="BI23" s="68">
        <v>212.98542660000001</v>
      </c>
      <c r="BJ23" s="333">
        <v>222.18350000000001</v>
      </c>
      <c r="BK23" s="333">
        <v>232.47460000000001</v>
      </c>
      <c r="BL23" s="333">
        <v>231.76349999999999</v>
      </c>
      <c r="BM23" s="333">
        <v>223.65010000000001</v>
      </c>
      <c r="BN23" s="333">
        <v>217.16759999999999</v>
      </c>
      <c r="BO23" s="333">
        <v>214.81309999999999</v>
      </c>
      <c r="BP23" s="333">
        <v>217.65180000000001</v>
      </c>
      <c r="BQ23" s="333">
        <v>218.8519</v>
      </c>
      <c r="BR23" s="333">
        <v>213.96289999999999</v>
      </c>
      <c r="BS23" s="333">
        <v>216.09039999999999</v>
      </c>
      <c r="BT23" s="333">
        <v>211.35249999999999</v>
      </c>
      <c r="BU23" s="333">
        <v>219.13149999999999</v>
      </c>
      <c r="BV23" s="333">
        <v>225.6704</v>
      </c>
    </row>
    <row r="24" spans="1:74" ht="11.1" customHeight="1">
      <c r="A24" s="1"/>
      <c r="B24" s="7" t="s">
        <v>130</v>
      </c>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c r="AU24" s="230"/>
      <c r="AV24" s="230"/>
      <c r="AW24" s="230"/>
      <c r="AX24" s="230"/>
      <c r="AY24" s="230"/>
      <c r="AZ24" s="230"/>
      <c r="BA24" s="230"/>
      <c r="BB24" s="230"/>
      <c r="BC24" s="230"/>
      <c r="BD24" s="230"/>
      <c r="BE24" s="230"/>
      <c r="BF24" s="230"/>
      <c r="BG24" s="230"/>
      <c r="BH24" s="230"/>
      <c r="BI24" s="230"/>
      <c r="BJ24" s="405"/>
      <c r="BK24" s="405"/>
      <c r="BL24" s="405"/>
      <c r="BM24" s="405"/>
      <c r="BN24" s="405"/>
      <c r="BO24" s="405"/>
      <c r="BP24" s="405"/>
      <c r="BQ24" s="405"/>
      <c r="BR24" s="405"/>
      <c r="BS24" s="405"/>
      <c r="BT24" s="405"/>
      <c r="BU24" s="405"/>
      <c r="BV24" s="405"/>
    </row>
    <row r="25" spans="1:74" ht="11.1" customHeight="1">
      <c r="A25" s="1" t="s">
        <v>688</v>
      </c>
      <c r="B25" s="184" t="s">
        <v>128</v>
      </c>
      <c r="C25" s="68">
        <v>95.266000000000005</v>
      </c>
      <c r="D25" s="68">
        <v>86.906999999999996</v>
      </c>
      <c r="E25" s="68">
        <v>85.864000000000004</v>
      </c>
      <c r="F25" s="68">
        <v>86.034000000000006</v>
      </c>
      <c r="G25" s="68">
        <v>83.542000000000002</v>
      </c>
      <c r="H25" s="68">
        <v>88.643000000000001</v>
      </c>
      <c r="I25" s="68">
        <v>86.143000000000001</v>
      </c>
      <c r="J25" s="68">
        <v>86.728999999999999</v>
      </c>
      <c r="K25" s="68">
        <v>84.658000000000001</v>
      </c>
      <c r="L25" s="68">
        <v>79.382999999999996</v>
      </c>
      <c r="M25" s="68">
        <v>83.016000000000005</v>
      </c>
      <c r="N25" s="68">
        <v>84.927000000000007</v>
      </c>
      <c r="O25" s="68">
        <v>87.152000000000001</v>
      </c>
      <c r="P25" s="68">
        <v>83.617999999999995</v>
      </c>
      <c r="Q25" s="68">
        <v>81.941000000000003</v>
      </c>
      <c r="R25" s="68">
        <v>78.134</v>
      </c>
      <c r="S25" s="68">
        <v>75.188999999999993</v>
      </c>
      <c r="T25" s="68">
        <v>71.787000000000006</v>
      </c>
      <c r="U25" s="68">
        <v>71.882000000000005</v>
      </c>
      <c r="V25" s="68">
        <v>72.412000000000006</v>
      </c>
      <c r="W25" s="68">
        <v>70.206999999999994</v>
      </c>
      <c r="X25" s="68">
        <v>65.102999999999994</v>
      </c>
      <c r="Y25" s="68">
        <v>65.537000000000006</v>
      </c>
      <c r="Z25" s="68">
        <v>63.256999999999998</v>
      </c>
      <c r="AA25" s="68">
        <v>69.617000000000004</v>
      </c>
      <c r="AB25" s="68">
        <v>67.834999999999994</v>
      </c>
      <c r="AC25" s="68">
        <v>61.206000000000003</v>
      </c>
      <c r="AD25" s="68">
        <v>54.636000000000003</v>
      </c>
      <c r="AE25" s="68">
        <v>56.353000000000002</v>
      </c>
      <c r="AF25" s="68">
        <v>55.521000000000001</v>
      </c>
      <c r="AG25" s="68">
        <v>53.335000000000001</v>
      </c>
      <c r="AH25" s="68">
        <v>54.545999999999999</v>
      </c>
      <c r="AI25" s="68">
        <v>56.308</v>
      </c>
      <c r="AJ25" s="68">
        <v>55.052</v>
      </c>
      <c r="AK25" s="68">
        <v>57.573</v>
      </c>
      <c r="AL25" s="68">
        <v>60.631</v>
      </c>
      <c r="AM25" s="68">
        <v>61.55</v>
      </c>
      <c r="AN25" s="68">
        <v>58.670999999999999</v>
      </c>
      <c r="AO25" s="68">
        <v>54.112000000000002</v>
      </c>
      <c r="AP25" s="68">
        <v>50.537999999999997</v>
      </c>
      <c r="AQ25" s="68">
        <v>49.985999999999997</v>
      </c>
      <c r="AR25" s="68">
        <v>51.896000000000001</v>
      </c>
      <c r="AS25" s="68">
        <v>51.951999999999998</v>
      </c>
      <c r="AT25" s="68">
        <v>48.293999999999997</v>
      </c>
      <c r="AU25" s="68">
        <v>47.787999999999997</v>
      </c>
      <c r="AV25" s="68">
        <v>49.667999999999999</v>
      </c>
      <c r="AW25" s="68">
        <v>52.625999999999998</v>
      </c>
      <c r="AX25" s="68">
        <v>55.210999999999999</v>
      </c>
      <c r="AY25" s="68">
        <v>57.581000000000003</v>
      </c>
      <c r="AZ25" s="68">
        <v>55.152000000000001</v>
      </c>
      <c r="BA25" s="68">
        <v>48.515000000000001</v>
      </c>
      <c r="BB25" s="68">
        <v>46.243000000000002</v>
      </c>
      <c r="BC25" s="68">
        <v>47.685000000000002</v>
      </c>
      <c r="BD25" s="68">
        <v>50.054000000000002</v>
      </c>
      <c r="BE25" s="68">
        <v>50.604999999999997</v>
      </c>
      <c r="BF25" s="68">
        <v>48.781999999999996</v>
      </c>
      <c r="BG25" s="68">
        <v>40.44</v>
      </c>
      <c r="BH25" s="68">
        <v>36.783000000000001</v>
      </c>
      <c r="BI25" s="68">
        <v>39.443890000000003</v>
      </c>
      <c r="BJ25" s="333">
        <v>41.426360000000003</v>
      </c>
      <c r="BK25" s="333">
        <v>44.402189999999997</v>
      </c>
      <c r="BL25" s="333">
        <v>42.846490000000003</v>
      </c>
      <c r="BM25" s="333">
        <v>39.137839999999997</v>
      </c>
      <c r="BN25" s="333">
        <v>36.518219999999999</v>
      </c>
      <c r="BO25" s="333">
        <v>37.881219999999999</v>
      </c>
      <c r="BP25" s="333">
        <v>39.545920000000002</v>
      </c>
      <c r="BQ25" s="333">
        <v>39.241540000000001</v>
      </c>
      <c r="BR25" s="333">
        <v>39.66771</v>
      </c>
      <c r="BS25" s="333">
        <v>38.96266</v>
      </c>
      <c r="BT25" s="333">
        <v>36.708170000000003</v>
      </c>
      <c r="BU25" s="333">
        <v>39.347929999999998</v>
      </c>
      <c r="BV25" s="333">
        <v>40.486890000000002</v>
      </c>
    </row>
    <row r="26" spans="1:74" ht="11.1" customHeight="1">
      <c r="A26" s="1"/>
      <c r="B26" s="7" t="s">
        <v>131</v>
      </c>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1"/>
      <c r="BA26" s="231"/>
      <c r="BB26" s="231"/>
      <c r="BC26" s="231"/>
      <c r="BD26" s="231"/>
      <c r="BE26" s="231"/>
      <c r="BF26" s="231"/>
      <c r="BG26" s="231"/>
      <c r="BH26" s="231"/>
      <c r="BI26" s="231"/>
      <c r="BJ26" s="406"/>
      <c r="BK26" s="406"/>
      <c r="BL26" s="406"/>
      <c r="BM26" s="406"/>
      <c r="BN26" s="406"/>
      <c r="BO26" s="406"/>
      <c r="BP26" s="406"/>
      <c r="BQ26" s="406"/>
      <c r="BR26" s="406"/>
      <c r="BS26" s="406"/>
      <c r="BT26" s="406"/>
      <c r="BU26" s="406"/>
      <c r="BV26" s="406"/>
    </row>
    <row r="27" spans="1:74" ht="11.1" customHeight="1">
      <c r="A27" s="1" t="s">
        <v>689</v>
      </c>
      <c r="B27" s="185" t="s">
        <v>128</v>
      </c>
      <c r="C27" s="69">
        <v>124.306</v>
      </c>
      <c r="D27" s="69">
        <v>129.476</v>
      </c>
      <c r="E27" s="69">
        <v>131.197</v>
      </c>
      <c r="F27" s="69">
        <v>124.467</v>
      </c>
      <c r="G27" s="69">
        <v>120.54</v>
      </c>
      <c r="H27" s="69">
        <v>125.223</v>
      </c>
      <c r="I27" s="69">
        <v>126.35299999999999</v>
      </c>
      <c r="J27" s="69">
        <v>121.09</v>
      </c>
      <c r="K27" s="69">
        <v>129.40299999999999</v>
      </c>
      <c r="L27" s="69">
        <v>131.75399999999999</v>
      </c>
      <c r="M27" s="69">
        <v>136.72399999999999</v>
      </c>
      <c r="N27" s="69">
        <v>138.35499999999999</v>
      </c>
      <c r="O27" s="69">
        <v>145.096</v>
      </c>
      <c r="P27" s="69">
        <v>150.94</v>
      </c>
      <c r="Q27" s="69">
        <v>143.101</v>
      </c>
      <c r="R27" s="69">
        <v>142.33799999999999</v>
      </c>
      <c r="S27" s="69">
        <v>142.56</v>
      </c>
      <c r="T27" s="69">
        <v>143.791</v>
      </c>
      <c r="U27" s="69">
        <v>148.10499999999999</v>
      </c>
      <c r="V27" s="69">
        <v>148.56299999999999</v>
      </c>
      <c r="W27" s="69">
        <v>149.04900000000001</v>
      </c>
      <c r="X27" s="69">
        <v>144.64400000000001</v>
      </c>
      <c r="Y27" s="69">
        <v>147.25700000000001</v>
      </c>
      <c r="Z27" s="69">
        <v>156.178</v>
      </c>
      <c r="AA27" s="69">
        <v>166.03200000000001</v>
      </c>
      <c r="AB27" s="69">
        <v>161.88</v>
      </c>
      <c r="AC27" s="69">
        <v>153.80600000000001</v>
      </c>
      <c r="AD27" s="69">
        <v>149.619</v>
      </c>
      <c r="AE27" s="69">
        <v>157.40899999999999</v>
      </c>
      <c r="AF27" s="69">
        <v>159.489</v>
      </c>
      <c r="AG27" s="69">
        <v>161.886</v>
      </c>
      <c r="AH27" s="69">
        <v>155.834</v>
      </c>
      <c r="AI27" s="69">
        <v>158.541</v>
      </c>
      <c r="AJ27" s="69">
        <v>151.56399999999999</v>
      </c>
      <c r="AK27" s="69">
        <v>162.13800000000001</v>
      </c>
      <c r="AL27" s="69">
        <v>162.51599999999999</v>
      </c>
      <c r="AM27" s="69">
        <v>172.09399999999999</v>
      </c>
      <c r="AN27" s="69">
        <v>171.95500000000001</v>
      </c>
      <c r="AO27" s="69">
        <v>164.51400000000001</v>
      </c>
      <c r="AP27" s="69">
        <v>160.05699999999999</v>
      </c>
      <c r="AQ27" s="69">
        <v>154.977</v>
      </c>
      <c r="AR27" s="69">
        <v>155.68700000000001</v>
      </c>
      <c r="AS27" s="69">
        <v>157.63</v>
      </c>
      <c r="AT27" s="69">
        <v>152.37899999999999</v>
      </c>
      <c r="AU27" s="69">
        <v>153.096</v>
      </c>
      <c r="AV27" s="69">
        <v>153.327</v>
      </c>
      <c r="AW27" s="69">
        <v>162.637</v>
      </c>
      <c r="AX27" s="69">
        <v>175.67699999999999</v>
      </c>
      <c r="AY27" s="69">
        <v>176.90600000000001</v>
      </c>
      <c r="AZ27" s="69">
        <v>171.69</v>
      </c>
      <c r="BA27" s="69">
        <v>176.41800000000001</v>
      </c>
      <c r="BB27" s="69">
        <v>174.86699999999999</v>
      </c>
      <c r="BC27" s="69">
        <v>174.05199999999999</v>
      </c>
      <c r="BD27" s="69">
        <v>174.857</v>
      </c>
      <c r="BE27" s="69">
        <v>172.303</v>
      </c>
      <c r="BF27" s="69">
        <v>168.65799999999999</v>
      </c>
      <c r="BG27" s="69">
        <v>178.81100000000001</v>
      </c>
      <c r="BH27" s="69">
        <v>173.25399999999999</v>
      </c>
      <c r="BI27" s="69">
        <v>173.53947332999999</v>
      </c>
      <c r="BJ27" s="354">
        <v>180.75710000000001</v>
      </c>
      <c r="BK27" s="354">
        <v>188.07239999999999</v>
      </c>
      <c r="BL27" s="354">
        <v>188.917</v>
      </c>
      <c r="BM27" s="354">
        <v>184.51230000000001</v>
      </c>
      <c r="BN27" s="354">
        <v>180.64940000000001</v>
      </c>
      <c r="BO27" s="354">
        <v>176.93190000000001</v>
      </c>
      <c r="BP27" s="354">
        <v>178.10579999999999</v>
      </c>
      <c r="BQ27" s="354">
        <v>179.6103</v>
      </c>
      <c r="BR27" s="354">
        <v>174.29509999999999</v>
      </c>
      <c r="BS27" s="354">
        <v>177.12780000000001</v>
      </c>
      <c r="BT27" s="354">
        <v>174.64429999999999</v>
      </c>
      <c r="BU27" s="354">
        <v>179.78360000000001</v>
      </c>
      <c r="BV27" s="354">
        <v>185.18350000000001</v>
      </c>
    </row>
    <row r="28" spans="1:74" s="284" customFormat="1" ht="11.1" customHeight="1">
      <c r="A28" s="1"/>
      <c r="B28" s="282"/>
      <c r="C28" s="283"/>
      <c r="D28" s="283"/>
      <c r="E28" s="283"/>
      <c r="F28" s="283"/>
      <c r="G28" s="283"/>
      <c r="H28" s="283"/>
      <c r="I28" s="283"/>
      <c r="J28" s="283"/>
      <c r="K28" s="283"/>
      <c r="L28" s="283"/>
      <c r="M28" s="283"/>
      <c r="N28" s="283"/>
      <c r="O28" s="283"/>
      <c r="P28" s="283"/>
      <c r="Q28" s="283"/>
      <c r="R28" s="283"/>
      <c r="S28" s="283"/>
      <c r="T28" s="283"/>
      <c r="U28" s="283"/>
      <c r="V28" s="283"/>
      <c r="W28" s="283"/>
      <c r="X28" s="283"/>
      <c r="Y28" s="283"/>
      <c r="Z28" s="283"/>
      <c r="AA28" s="283"/>
      <c r="AB28" s="283"/>
      <c r="AC28" s="283"/>
      <c r="AD28" s="283"/>
      <c r="AE28" s="283"/>
      <c r="AF28" s="283"/>
      <c r="AG28" s="283"/>
      <c r="AH28" s="283"/>
      <c r="AI28" s="283"/>
      <c r="AJ28" s="283"/>
      <c r="AK28" s="283"/>
      <c r="AL28" s="283"/>
      <c r="AM28" s="283"/>
      <c r="AN28" s="283"/>
      <c r="AO28" s="283"/>
      <c r="AP28" s="283"/>
      <c r="AQ28" s="283"/>
      <c r="AR28" s="283"/>
      <c r="AS28" s="283"/>
      <c r="AT28" s="283"/>
      <c r="AU28" s="283"/>
      <c r="AV28" s="283"/>
      <c r="AW28" s="283"/>
      <c r="AX28" s="283"/>
      <c r="AY28" s="407"/>
      <c r="AZ28" s="407"/>
      <c r="BA28" s="407"/>
      <c r="BB28" s="407"/>
      <c r="BC28" s="407"/>
      <c r="BD28" s="407"/>
      <c r="BE28" s="407"/>
      <c r="BF28" s="407"/>
      <c r="BG28" s="407"/>
      <c r="BH28" s="407"/>
      <c r="BI28" s="407"/>
      <c r="BJ28" s="407"/>
      <c r="BK28" s="407"/>
      <c r="BL28" s="407"/>
      <c r="BM28" s="407"/>
      <c r="BN28" s="407"/>
      <c r="BO28" s="407"/>
      <c r="BP28" s="407"/>
      <c r="BQ28" s="407"/>
      <c r="BR28" s="407"/>
      <c r="BS28" s="407"/>
      <c r="BT28" s="407"/>
      <c r="BU28" s="407"/>
      <c r="BV28" s="407"/>
    </row>
    <row r="29" spans="1:74" s="284" customFormat="1" ht="12" customHeight="1">
      <c r="A29" s="1"/>
      <c r="B29" s="648" t="s">
        <v>1129</v>
      </c>
      <c r="C29" s="649"/>
      <c r="D29" s="649"/>
      <c r="E29" s="649"/>
      <c r="F29" s="649"/>
      <c r="G29" s="649"/>
      <c r="H29" s="649"/>
      <c r="I29" s="649"/>
      <c r="J29" s="649"/>
      <c r="K29" s="649"/>
      <c r="L29" s="649"/>
      <c r="M29" s="649"/>
      <c r="N29" s="649"/>
      <c r="O29" s="649"/>
      <c r="P29" s="649"/>
      <c r="Q29" s="649"/>
      <c r="AY29" s="540"/>
      <c r="AZ29" s="540"/>
      <c r="BA29" s="540"/>
      <c r="BB29" s="540"/>
      <c r="BC29" s="540"/>
      <c r="BD29" s="540"/>
      <c r="BE29" s="540"/>
      <c r="BF29" s="540"/>
      <c r="BG29" s="540"/>
      <c r="BH29" s="540"/>
      <c r="BI29" s="540"/>
      <c r="BJ29" s="540"/>
    </row>
    <row r="30" spans="1:74" s="284" customFormat="1" ht="12" customHeight="1">
      <c r="A30" s="1"/>
      <c r="B30" s="657" t="s">
        <v>146</v>
      </c>
      <c r="C30" s="649"/>
      <c r="D30" s="649"/>
      <c r="E30" s="649"/>
      <c r="F30" s="649"/>
      <c r="G30" s="649"/>
      <c r="H30" s="649"/>
      <c r="I30" s="649"/>
      <c r="J30" s="649"/>
      <c r="K30" s="649"/>
      <c r="L30" s="649"/>
      <c r="M30" s="649"/>
      <c r="N30" s="649"/>
      <c r="O30" s="649"/>
      <c r="P30" s="649"/>
      <c r="Q30" s="649"/>
      <c r="AY30" s="540"/>
      <c r="AZ30" s="540"/>
      <c r="BA30" s="540"/>
      <c r="BB30" s="540"/>
      <c r="BC30" s="540"/>
      <c r="BD30" s="540"/>
      <c r="BE30" s="540"/>
      <c r="BF30" s="540"/>
      <c r="BG30" s="540"/>
      <c r="BH30" s="540"/>
      <c r="BI30" s="540"/>
      <c r="BJ30" s="540"/>
    </row>
    <row r="31" spans="1:74" s="453" customFormat="1" ht="12" customHeight="1">
      <c r="A31" s="452"/>
      <c r="B31" s="670" t="s">
        <v>1159</v>
      </c>
      <c r="C31" s="671"/>
      <c r="D31" s="671"/>
      <c r="E31" s="671"/>
      <c r="F31" s="671"/>
      <c r="G31" s="671"/>
      <c r="H31" s="671"/>
      <c r="I31" s="671"/>
      <c r="J31" s="671"/>
      <c r="K31" s="671"/>
      <c r="L31" s="671"/>
      <c r="M31" s="671"/>
      <c r="N31" s="671"/>
      <c r="O31" s="671"/>
      <c r="P31" s="671"/>
      <c r="Q31" s="667"/>
      <c r="AY31" s="541"/>
      <c r="AZ31" s="541"/>
      <c r="BA31" s="541"/>
      <c r="BB31" s="541"/>
      <c r="BC31" s="541"/>
      <c r="BD31" s="541"/>
      <c r="BE31" s="541"/>
      <c r="BF31" s="541"/>
      <c r="BG31" s="541"/>
      <c r="BH31" s="541"/>
      <c r="BI31" s="541"/>
      <c r="BJ31" s="541"/>
    </row>
    <row r="32" spans="1:74" s="453" customFormat="1" ht="12" customHeight="1">
      <c r="A32" s="452"/>
      <c r="B32" s="665" t="s">
        <v>1184</v>
      </c>
      <c r="C32" s="667"/>
      <c r="D32" s="667"/>
      <c r="E32" s="667"/>
      <c r="F32" s="667"/>
      <c r="G32" s="667"/>
      <c r="H32" s="667"/>
      <c r="I32" s="667"/>
      <c r="J32" s="667"/>
      <c r="K32" s="667"/>
      <c r="L32" s="667"/>
      <c r="M32" s="667"/>
      <c r="N32" s="667"/>
      <c r="O32" s="667"/>
      <c r="P32" s="667"/>
      <c r="Q32" s="667"/>
      <c r="AY32" s="541"/>
      <c r="AZ32" s="541"/>
      <c r="BA32" s="541"/>
      <c r="BB32" s="541"/>
      <c r="BC32" s="541"/>
      <c r="BD32" s="541"/>
      <c r="BE32" s="541"/>
      <c r="BF32" s="541"/>
      <c r="BG32" s="541"/>
      <c r="BH32" s="541"/>
      <c r="BI32" s="541"/>
      <c r="BJ32" s="541"/>
    </row>
    <row r="33" spans="1:74" s="453" customFormat="1" ht="12" customHeight="1">
      <c r="A33" s="452"/>
      <c r="B33" s="694" t="s">
        <v>1185</v>
      </c>
      <c r="C33" s="667"/>
      <c r="D33" s="667"/>
      <c r="E33" s="667"/>
      <c r="F33" s="667"/>
      <c r="G33" s="667"/>
      <c r="H33" s="667"/>
      <c r="I33" s="667"/>
      <c r="J33" s="667"/>
      <c r="K33" s="667"/>
      <c r="L33" s="667"/>
      <c r="M33" s="667"/>
      <c r="N33" s="667"/>
      <c r="O33" s="667"/>
      <c r="P33" s="667"/>
      <c r="Q33" s="667"/>
      <c r="AY33" s="541"/>
      <c r="AZ33" s="541"/>
      <c r="BA33" s="541"/>
      <c r="BB33" s="541"/>
      <c r="BC33" s="541"/>
      <c r="BD33" s="541"/>
      <c r="BE33" s="541"/>
      <c r="BF33" s="541"/>
      <c r="BG33" s="541"/>
      <c r="BH33" s="541"/>
      <c r="BI33" s="541"/>
      <c r="BJ33" s="541"/>
    </row>
    <row r="34" spans="1:74" s="453" customFormat="1" ht="12" customHeight="1">
      <c r="A34" s="452"/>
      <c r="B34" s="670" t="s">
        <v>1189</v>
      </c>
      <c r="C34" s="671"/>
      <c r="D34" s="671"/>
      <c r="E34" s="671"/>
      <c r="F34" s="671"/>
      <c r="G34" s="671"/>
      <c r="H34" s="671"/>
      <c r="I34" s="671"/>
      <c r="J34" s="671"/>
      <c r="K34" s="671"/>
      <c r="L34" s="671"/>
      <c r="M34" s="671"/>
      <c r="N34" s="671"/>
      <c r="O34" s="671"/>
      <c r="P34" s="671"/>
      <c r="Q34" s="667"/>
      <c r="AY34" s="541"/>
      <c r="AZ34" s="541"/>
      <c r="BA34" s="541"/>
      <c r="BB34" s="541"/>
      <c r="BC34" s="541"/>
      <c r="BD34" s="541"/>
      <c r="BE34" s="541"/>
      <c r="BF34" s="541"/>
      <c r="BG34" s="541"/>
      <c r="BH34" s="541"/>
      <c r="BI34" s="541"/>
      <c r="BJ34" s="541"/>
    </row>
    <row r="35" spans="1:74" s="453" customFormat="1" ht="12" customHeight="1">
      <c r="A35" s="452"/>
      <c r="B35" s="672" t="s">
        <v>1190</v>
      </c>
      <c r="C35" s="666"/>
      <c r="D35" s="666"/>
      <c r="E35" s="666"/>
      <c r="F35" s="666"/>
      <c r="G35" s="666"/>
      <c r="H35" s="666"/>
      <c r="I35" s="666"/>
      <c r="J35" s="666"/>
      <c r="K35" s="666"/>
      <c r="L35" s="666"/>
      <c r="M35" s="666"/>
      <c r="N35" s="666"/>
      <c r="O35" s="666"/>
      <c r="P35" s="666"/>
      <c r="Q35" s="667"/>
      <c r="AY35" s="541"/>
      <c r="AZ35" s="541"/>
      <c r="BA35" s="541"/>
      <c r="BB35" s="541"/>
      <c r="BC35" s="541"/>
      <c r="BD35" s="541"/>
      <c r="BE35" s="541"/>
      <c r="BF35" s="541"/>
      <c r="BG35" s="541"/>
      <c r="BH35" s="541"/>
      <c r="BI35" s="541"/>
      <c r="BJ35" s="541"/>
    </row>
    <row r="36" spans="1:74" s="453" customFormat="1" ht="12" customHeight="1">
      <c r="A36" s="452"/>
      <c r="B36" s="665" t="s">
        <v>1164</v>
      </c>
      <c r="C36" s="666"/>
      <c r="D36" s="666"/>
      <c r="E36" s="666"/>
      <c r="F36" s="666"/>
      <c r="G36" s="666"/>
      <c r="H36" s="666"/>
      <c r="I36" s="666"/>
      <c r="J36" s="666"/>
      <c r="K36" s="666"/>
      <c r="L36" s="666"/>
      <c r="M36" s="666"/>
      <c r="N36" s="666"/>
      <c r="O36" s="666"/>
      <c r="P36" s="666"/>
      <c r="Q36" s="667"/>
      <c r="AY36" s="541"/>
      <c r="AZ36" s="541"/>
      <c r="BA36" s="541"/>
      <c r="BB36" s="541"/>
      <c r="BC36" s="541"/>
      <c r="BD36" s="541"/>
      <c r="BE36" s="541"/>
      <c r="BF36" s="541"/>
      <c r="BG36" s="541"/>
      <c r="BH36" s="541"/>
      <c r="BI36" s="541"/>
      <c r="BJ36" s="541"/>
    </row>
    <row r="37" spans="1:74" s="454" customFormat="1" ht="12" customHeight="1">
      <c r="A37" s="443"/>
      <c r="B37" s="678" t="s">
        <v>1172</v>
      </c>
      <c r="C37" s="667"/>
      <c r="D37" s="667"/>
      <c r="E37" s="667"/>
      <c r="F37" s="667"/>
      <c r="G37" s="667"/>
      <c r="H37" s="667"/>
      <c r="I37" s="667"/>
      <c r="J37" s="667"/>
      <c r="K37" s="667"/>
      <c r="L37" s="667"/>
      <c r="M37" s="667"/>
      <c r="N37" s="667"/>
      <c r="O37" s="667"/>
      <c r="P37" s="667"/>
      <c r="Q37" s="667"/>
      <c r="AY37" s="542"/>
      <c r="AZ37" s="542"/>
      <c r="BA37" s="542"/>
      <c r="BB37" s="542"/>
      <c r="BC37" s="542"/>
      <c r="BD37" s="542"/>
      <c r="BE37" s="542"/>
      <c r="BF37" s="542"/>
      <c r="BG37" s="542"/>
      <c r="BH37" s="542"/>
      <c r="BI37" s="542"/>
      <c r="BJ37" s="542"/>
    </row>
    <row r="38" spans="1:74">
      <c r="BK38" s="408"/>
      <c r="BL38" s="408"/>
      <c r="BM38" s="408"/>
      <c r="BN38" s="408"/>
      <c r="BO38" s="408"/>
      <c r="BP38" s="408"/>
      <c r="BQ38" s="408"/>
      <c r="BR38" s="408"/>
      <c r="BS38" s="408"/>
      <c r="BT38" s="408"/>
      <c r="BU38" s="408"/>
      <c r="BV38" s="408"/>
    </row>
    <row r="39" spans="1:74">
      <c r="BK39" s="408"/>
      <c r="BL39" s="408"/>
      <c r="BM39" s="408"/>
      <c r="BN39" s="408"/>
      <c r="BO39" s="408"/>
      <c r="BP39" s="408"/>
      <c r="BQ39" s="408"/>
      <c r="BR39" s="408"/>
      <c r="BS39" s="408"/>
      <c r="BT39" s="408"/>
      <c r="BU39" s="408"/>
      <c r="BV39" s="408"/>
    </row>
    <row r="40" spans="1:74">
      <c r="BK40" s="408"/>
      <c r="BL40" s="408"/>
      <c r="BM40" s="408"/>
      <c r="BN40" s="408"/>
      <c r="BO40" s="408"/>
      <c r="BP40" s="408"/>
      <c r="BQ40" s="408"/>
      <c r="BR40" s="408"/>
      <c r="BS40" s="408"/>
      <c r="BT40" s="408"/>
      <c r="BU40" s="408"/>
      <c r="BV40" s="408"/>
    </row>
    <row r="41" spans="1:74">
      <c r="BK41" s="408"/>
      <c r="BL41" s="408"/>
      <c r="BM41" s="408"/>
      <c r="BN41" s="408"/>
      <c r="BO41" s="408"/>
      <c r="BP41" s="408"/>
      <c r="BQ41" s="408"/>
      <c r="BR41" s="408"/>
      <c r="BS41" s="408"/>
      <c r="BT41" s="408"/>
      <c r="BU41" s="408"/>
      <c r="BV41" s="408"/>
    </row>
    <row r="42" spans="1:74">
      <c r="BK42" s="408"/>
      <c r="BL42" s="408"/>
      <c r="BM42" s="408"/>
      <c r="BN42" s="408"/>
      <c r="BO42" s="408"/>
      <c r="BP42" s="408"/>
      <c r="BQ42" s="408"/>
      <c r="BR42" s="408"/>
      <c r="BS42" s="408"/>
      <c r="BT42" s="408"/>
      <c r="BU42" s="408"/>
      <c r="BV42" s="408"/>
    </row>
    <row r="43" spans="1:74">
      <c r="BK43" s="408"/>
      <c r="BL43" s="408"/>
      <c r="BM43" s="408"/>
      <c r="BN43" s="408"/>
      <c r="BO43" s="408"/>
      <c r="BP43" s="408"/>
      <c r="BQ43" s="408"/>
      <c r="BR43" s="408"/>
      <c r="BS43" s="408"/>
      <c r="BT43" s="408"/>
      <c r="BU43" s="408"/>
      <c r="BV43" s="408"/>
    </row>
    <row r="44" spans="1:74">
      <c r="BK44" s="408"/>
      <c r="BL44" s="408"/>
      <c r="BM44" s="408"/>
      <c r="BN44" s="408"/>
      <c r="BO44" s="408"/>
      <c r="BP44" s="408"/>
      <c r="BQ44" s="408"/>
      <c r="BR44" s="408"/>
      <c r="BS44" s="408"/>
      <c r="BT44" s="408"/>
      <c r="BU44" s="408"/>
      <c r="BV44" s="408"/>
    </row>
    <row r="45" spans="1:74">
      <c r="BK45" s="408"/>
      <c r="BL45" s="408"/>
      <c r="BM45" s="408"/>
      <c r="BN45" s="408"/>
      <c r="BO45" s="408"/>
      <c r="BP45" s="408"/>
      <c r="BQ45" s="408"/>
      <c r="BR45" s="408"/>
      <c r="BS45" s="408"/>
      <c r="BT45" s="408"/>
      <c r="BU45" s="408"/>
      <c r="BV45" s="408"/>
    </row>
    <row r="46" spans="1:74">
      <c r="BK46" s="408"/>
      <c r="BL46" s="408"/>
      <c r="BM46" s="408"/>
      <c r="BN46" s="408"/>
      <c r="BO46" s="408"/>
      <c r="BP46" s="408"/>
      <c r="BQ46" s="408"/>
      <c r="BR46" s="408"/>
      <c r="BS46" s="408"/>
      <c r="BT46" s="408"/>
      <c r="BU46" s="408"/>
      <c r="BV46" s="408"/>
    </row>
    <row r="47" spans="1:74">
      <c r="BK47" s="408"/>
      <c r="BL47" s="408"/>
      <c r="BM47" s="408"/>
      <c r="BN47" s="408"/>
      <c r="BO47" s="408"/>
      <c r="BP47" s="408"/>
      <c r="BQ47" s="408"/>
      <c r="BR47" s="408"/>
      <c r="BS47" s="408"/>
      <c r="BT47" s="408"/>
      <c r="BU47" s="408"/>
      <c r="BV47" s="408"/>
    </row>
    <row r="48" spans="1:74">
      <c r="BK48" s="408"/>
      <c r="BL48" s="408"/>
      <c r="BM48" s="408"/>
      <c r="BN48" s="408"/>
      <c r="BO48" s="408"/>
      <c r="BP48" s="408"/>
      <c r="BQ48" s="408"/>
      <c r="BR48" s="408"/>
      <c r="BS48" s="408"/>
      <c r="BT48" s="408"/>
      <c r="BU48" s="408"/>
      <c r="BV48" s="408"/>
    </row>
    <row r="49" spans="63:74">
      <c r="BK49" s="408"/>
      <c r="BL49" s="408"/>
      <c r="BM49" s="408"/>
      <c r="BN49" s="408"/>
      <c r="BO49" s="408"/>
      <c r="BP49" s="408"/>
      <c r="BQ49" s="408"/>
      <c r="BR49" s="408"/>
      <c r="BS49" s="408"/>
      <c r="BT49" s="408"/>
      <c r="BU49" s="408"/>
      <c r="BV49" s="408"/>
    </row>
    <row r="50" spans="63:74">
      <c r="BK50" s="408"/>
      <c r="BL50" s="408"/>
      <c r="BM50" s="408"/>
      <c r="BN50" s="408"/>
      <c r="BO50" s="408"/>
      <c r="BP50" s="408"/>
      <c r="BQ50" s="408"/>
      <c r="BR50" s="408"/>
      <c r="BS50" s="408"/>
      <c r="BT50" s="408"/>
      <c r="BU50" s="408"/>
      <c r="BV50" s="408"/>
    </row>
    <row r="51" spans="63:74">
      <c r="BK51" s="408"/>
      <c r="BL51" s="408"/>
      <c r="BM51" s="408"/>
      <c r="BN51" s="408"/>
      <c r="BO51" s="408"/>
      <c r="BP51" s="408"/>
      <c r="BQ51" s="408"/>
      <c r="BR51" s="408"/>
      <c r="BS51" s="408"/>
      <c r="BT51" s="408"/>
      <c r="BU51" s="408"/>
      <c r="BV51" s="408"/>
    </row>
    <row r="52" spans="63:74">
      <c r="BK52" s="408"/>
      <c r="BL52" s="408"/>
      <c r="BM52" s="408"/>
      <c r="BN52" s="408"/>
      <c r="BO52" s="408"/>
      <c r="BP52" s="408"/>
      <c r="BQ52" s="408"/>
      <c r="BR52" s="408"/>
      <c r="BS52" s="408"/>
      <c r="BT52" s="408"/>
      <c r="BU52" s="408"/>
      <c r="BV52" s="408"/>
    </row>
    <row r="53" spans="63:74">
      <c r="BK53" s="408"/>
      <c r="BL53" s="408"/>
      <c r="BM53" s="408"/>
      <c r="BN53" s="408"/>
      <c r="BO53" s="408"/>
      <c r="BP53" s="408"/>
      <c r="BQ53" s="408"/>
      <c r="BR53" s="408"/>
      <c r="BS53" s="408"/>
      <c r="BT53" s="408"/>
      <c r="BU53" s="408"/>
      <c r="BV53" s="408"/>
    </row>
    <row r="54" spans="63:74">
      <c r="BK54" s="408"/>
      <c r="BL54" s="408"/>
      <c r="BM54" s="408"/>
      <c r="BN54" s="408"/>
      <c r="BO54" s="408"/>
      <c r="BP54" s="408"/>
      <c r="BQ54" s="408"/>
      <c r="BR54" s="408"/>
      <c r="BS54" s="408"/>
      <c r="BT54" s="408"/>
      <c r="BU54" s="408"/>
      <c r="BV54" s="408"/>
    </row>
    <row r="55" spans="63:74">
      <c r="BK55" s="408"/>
      <c r="BL55" s="408"/>
      <c r="BM55" s="408"/>
      <c r="BN55" s="408"/>
      <c r="BO55" s="408"/>
      <c r="BP55" s="408"/>
      <c r="BQ55" s="408"/>
      <c r="BR55" s="408"/>
      <c r="BS55" s="408"/>
      <c r="BT55" s="408"/>
      <c r="BU55" s="408"/>
      <c r="BV55" s="408"/>
    </row>
    <row r="56" spans="63:74">
      <c r="BK56" s="408"/>
      <c r="BL56" s="408"/>
      <c r="BM56" s="408"/>
      <c r="BN56" s="408"/>
      <c r="BO56" s="408"/>
      <c r="BP56" s="408"/>
      <c r="BQ56" s="408"/>
      <c r="BR56" s="408"/>
      <c r="BS56" s="408"/>
      <c r="BT56" s="408"/>
      <c r="BU56" s="408"/>
      <c r="BV56" s="408"/>
    </row>
    <row r="57" spans="63:74">
      <c r="BK57" s="408"/>
      <c r="BL57" s="408"/>
      <c r="BM57" s="408"/>
      <c r="BN57" s="408"/>
      <c r="BO57" s="408"/>
      <c r="BP57" s="408"/>
      <c r="BQ57" s="408"/>
      <c r="BR57" s="408"/>
      <c r="BS57" s="408"/>
      <c r="BT57" s="408"/>
      <c r="BU57" s="408"/>
      <c r="BV57" s="408"/>
    </row>
    <row r="58" spans="63:74">
      <c r="BK58" s="408"/>
      <c r="BL58" s="408"/>
      <c r="BM58" s="408"/>
      <c r="BN58" s="408"/>
      <c r="BO58" s="408"/>
      <c r="BP58" s="408"/>
      <c r="BQ58" s="408"/>
      <c r="BR58" s="408"/>
      <c r="BS58" s="408"/>
      <c r="BT58" s="408"/>
      <c r="BU58" s="408"/>
      <c r="BV58" s="408"/>
    </row>
    <row r="59" spans="63:74">
      <c r="BK59" s="408"/>
      <c r="BL59" s="408"/>
      <c r="BM59" s="408"/>
      <c r="BN59" s="408"/>
      <c r="BO59" s="408"/>
      <c r="BP59" s="408"/>
      <c r="BQ59" s="408"/>
      <c r="BR59" s="408"/>
      <c r="BS59" s="408"/>
      <c r="BT59" s="408"/>
      <c r="BU59" s="408"/>
      <c r="BV59" s="408"/>
    </row>
    <row r="60" spans="63:74">
      <c r="BK60" s="408"/>
      <c r="BL60" s="408"/>
      <c r="BM60" s="408"/>
      <c r="BN60" s="408"/>
      <c r="BO60" s="408"/>
      <c r="BP60" s="408"/>
      <c r="BQ60" s="408"/>
      <c r="BR60" s="408"/>
      <c r="BS60" s="408"/>
      <c r="BT60" s="408"/>
      <c r="BU60" s="408"/>
      <c r="BV60" s="408"/>
    </row>
    <row r="61" spans="63:74">
      <c r="BK61" s="408"/>
      <c r="BL61" s="408"/>
      <c r="BM61" s="408"/>
      <c r="BN61" s="408"/>
      <c r="BO61" s="408"/>
      <c r="BP61" s="408"/>
      <c r="BQ61" s="408"/>
      <c r="BR61" s="408"/>
      <c r="BS61" s="408"/>
      <c r="BT61" s="408"/>
      <c r="BU61" s="408"/>
      <c r="BV61" s="408"/>
    </row>
    <row r="62" spans="63:74">
      <c r="BK62" s="408"/>
      <c r="BL62" s="408"/>
      <c r="BM62" s="408"/>
      <c r="BN62" s="408"/>
      <c r="BO62" s="408"/>
      <c r="BP62" s="408"/>
      <c r="BQ62" s="408"/>
      <c r="BR62" s="408"/>
      <c r="BS62" s="408"/>
      <c r="BT62" s="408"/>
      <c r="BU62" s="408"/>
      <c r="BV62" s="408"/>
    </row>
    <row r="63" spans="63:74">
      <c r="BK63" s="408"/>
      <c r="BL63" s="408"/>
      <c r="BM63" s="408"/>
      <c r="BN63" s="408"/>
      <c r="BO63" s="408"/>
      <c r="BP63" s="408"/>
      <c r="BQ63" s="408"/>
      <c r="BR63" s="408"/>
      <c r="BS63" s="408"/>
      <c r="BT63" s="408"/>
      <c r="BU63" s="408"/>
      <c r="BV63" s="408"/>
    </row>
    <row r="64" spans="63:74">
      <c r="BK64" s="408"/>
      <c r="BL64" s="408"/>
      <c r="BM64" s="408"/>
      <c r="BN64" s="408"/>
      <c r="BO64" s="408"/>
      <c r="BP64" s="408"/>
      <c r="BQ64" s="408"/>
      <c r="BR64" s="408"/>
      <c r="BS64" s="408"/>
      <c r="BT64" s="408"/>
      <c r="BU64" s="408"/>
      <c r="BV64" s="408"/>
    </row>
    <row r="65" spans="63:74">
      <c r="BK65" s="408"/>
      <c r="BL65" s="408"/>
      <c r="BM65" s="408"/>
      <c r="BN65" s="408"/>
      <c r="BO65" s="408"/>
      <c r="BP65" s="408"/>
      <c r="BQ65" s="408"/>
      <c r="BR65" s="408"/>
      <c r="BS65" s="408"/>
      <c r="BT65" s="408"/>
      <c r="BU65" s="408"/>
      <c r="BV65" s="408"/>
    </row>
    <row r="66" spans="63:74">
      <c r="BK66" s="408"/>
      <c r="BL66" s="408"/>
      <c r="BM66" s="408"/>
      <c r="BN66" s="408"/>
      <c r="BO66" s="408"/>
      <c r="BP66" s="408"/>
      <c r="BQ66" s="408"/>
      <c r="BR66" s="408"/>
      <c r="BS66" s="408"/>
      <c r="BT66" s="408"/>
      <c r="BU66" s="408"/>
      <c r="BV66" s="408"/>
    </row>
    <row r="67" spans="63:74">
      <c r="BK67" s="408"/>
      <c r="BL67" s="408"/>
      <c r="BM67" s="408"/>
      <c r="BN67" s="408"/>
      <c r="BO67" s="408"/>
      <c r="BP67" s="408"/>
      <c r="BQ67" s="408"/>
      <c r="BR67" s="408"/>
      <c r="BS67" s="408"/>
      <c r="BT67" s="408"/>
      <c r="BU67" s="408"/>
      <c r="BV67" s="408"/>
    </row>
    <row r="68" spans="63:74">
      <c r="BK68" s="408"/>
      <c r="BL68" s="408"/>
      <c r="BM68" s="408"/>
      <c r="BN68" s="408"/>
      <c r="BO68" s="408"/>
      <c r="BP68" s="408"/>
      <c r="BQ68" s="408"/>
      <c r="BR68" s="408"/>
      <c r="BS68" s="408"/>
      <c r="BT68" s="408"/>
      <c r="BU68" s="408"/>
      <c r="BV68" s="408"/>
    </row>
    <row r="69" spans="63:74">
      <c r="BK69" s="408"/>
      <c r="BL69" s="408"/>
      <c r="BM69" s="408"/>
      <c r="BN69" s="408"/>
      <c r="BO69" s="408"/>
      <c r="BP69" s="408"/>
      <c r="BQ69" s="408"/>
      <c r="BR69" s="408"/>
      <c r="BS69" s="408"/>
      <c r="BT69" s="408"/>
      <c r="BU69" s="408"/>
      <c r="BV69" s="408"/>
    </row>
    <row r="70" spans="63:74">
      <c r="BK70" s="408"/>
      <c r="BL70" s="408"/>
      <c r="BM70" s="408"/>
      <c r="BN70" s="408"/>
      <c r="BO70" s="408"/>
      <c r="BP70" s="408"/>
      <c r="BQ70" s="408"/>
      <c r="BR70" s="408"/>
      <c r="BS70" s="408"/>
      <c r="BT70" s="408"/>
      <c r="BU70" s="408"/>
      <c r="BV70" s="408"/>
    </row>
    <row r="71" spans="63:74">
      <c r="BK71" s="408"/>
      <c r="BL71" s="408"/>
      <c r="BM71" s="408"/>
      <c r="BN71" s="408"/>
      <c r="BO71" s="408"/>
      <c r="BP71" s="408"/>
      <c r="BQ71" s="408"/>
      <c r="BR71" s="408"/>
      <c r="BS71" s="408"/>
      <c r="BT71" s="408"/>
      <c r="BU71" s="408"/>
      <c r="BV71" s="408"/>
    </row>
    <row r="72" spans="63:74">
      <c r="BK72" s="408"/>
      <c r="BL72" s="408"/>
      <c r="BM72" s="408"/>
      <c r="BN72" s="408"/>
      <c r="BO72" s="408"/>
      <c r="BP72" s="408"/>
      <c r="BQ72" s="408"/>
      <c r="BR72" s="408"/>
      <c r="BS72" s="408"/>
      <c r="BT72" s="408"/>
      <c r="BU72" s="408"/>
      <c r="BV72" s="408"/>
    </row>
    <row r="73" spans="63:74">
      <c r="BK73" s="408"/>
      <c r="BL73" s="408"/>
      <c r="BM73" s="408"/>
      <c r="BN73" s="408"/>
      <c r="BO73" s="408"/>
      <c r="BP73" s="408"/>
      <c r="BQ73" s="408"/>
      <c r="BR73" s="408"/>
      <c r="BS73" s="408"/>
      <c r="BT73" s="408"/>
      <c r="BU73" s="408"/>
      <c r="BV73" s="408"/>
    </row>
    <row r="74" spans="63:74">
      <c r="BK74" s="408"/>
      <c r="BL74" s="408"/>
      <c r="BM74" s="408"/>
      <c r="BN74" s="408"/>
      <c r="BO74" s="408"/>
      <c r="BP74" s="408"/>
      <c r="BQ74" s="408"/>
      <c r="BR74" s="408"/>
      <c r="BS74" s="408"/>
      <c r="BT74" s="408"/>
      <c r="BU74" s="408"/>
      <c r="BV74" s="408"/>
    </row>
    <row r="75" spans="63:74">
      <c r="BK75" s="408"/>
      <c r="BL75" s="408"/>
      <c r="BM75" s="408"/>
      <c r="BN75" s="408"/>
      <c r="BO75" s="408"/>
      <c r="BP75" s="408"/>
      <c r="BQ75" s="408"/>
      <c r="BR75" s="408"/>
      <c r="BS75" s="408"/>
      <c r="BT75" s="408"/>
      <c r="BU75" s="408"/>
      <c r="BV75" s="408"/>
    </row>
    <row r="76" spans="63:74">
      <c r="BK76" s="408"/>
      <c r="BL76" s="408"/>
      <c r="BM76" s="408"/>
      <c r="BN76" s="408"/>
      <c r="BO76" s="408"/>
      <c r="BP76" s="408"/>
      <c r="BQ76" s="408"/>
      <c r="BR76" s="408"/>
      <c r="BS76" s="408"/>
      <c r="BT76" s="408"/>
      <c r="BU76" s="408"/>
      <c r="BV76" s="408"/>
    </row>
    <row r="77" spans="63:74">
      <c r="BK77" s="408"/>
      <c r="BL77" s="408"/>
      <c r="BM77" s="408"/>
      <c r="BN77" s="408"/>
      <c r="BO77" s="408"/>
      <c r="BP77" s="408"/>
      <c r="BQ77" s="408"/>
      <c r="BR77" s="408"/>
      <c r="BS77" s="408"/>
      <c r="BT77" s="408"/>
      <c r="BU77" s="408"/>
      <c r="BV77" s="408"/>
    </row>
    <row r="78" spans="63:74">
      <c r="BK78" s="408"/>
      <c r="BL78" s="408"/>
      <c r="BM78" s="408"/>
      <c r="BN78" s="408"/>
      <c r="BO78" s="408"/>
      <c r="BP78" s="408"/>
      <c r="BQ78" s="408"/>
      <c r="BR78" s="408"/>
      <c r="BS78" s="408"/>
      <c r="BT78" s="408"/>
      <c r="BU78" s="408"/>
      <c r="BV78" s="408"/>
    </row>
    <row r="79" spans="63:74">
      <c r="BK79" s="408"/>
      <c r="BL79" s="408"/>
      <c r="BM79" s="408"/>
      <c r="BN79" s="408"/>
      <c r="BO79" s="408"/>
      <c r="BP79" s="408"/>
      <c r="BQ79" s="408"/>
      <c r="BR79" s="408"/>
      <c r="BS79" s="408"/>
      <c r="BT79" s="408"/>
      <c r="BU79" s="408"/>
      <c r="BV79" s="408"/>
    </row>
    <row r="80" spans="63:74">
      <c r="BK80" s="408"/>
      <c r="BL80" s="408"/>
      <c r="BM80" s="408"/>
      <c r="BN80" s="408"/>
      <c r="BO80" s="408"/>
      <c r="BP80" s="408"/>
      <c r="BQ80" s="408"/>
      <c r="BR80" s="408"/>
      <c r="BS80" s="408"/>
      <c r="BT80" s="408"/>
      <c r="BU80" s="408"/>
      <c r="BV80" s="408"/>
    </row>
    <row r="81" spans="63:74">
      <c r="BK81" s="408"/>
      <c r="BL81" s="408"/>
      <c r="BM81" s="408"/>
      <c r="BN81" s="408"/>
      <c r="BO81" s="408"/>
      <c r="BP81" s="408"/>
      <c r="BQ81" s="408"/>
      <c r="BR81" s="408"/>
      <c r="BS81" s="408"/>
      <c r="BT81" s="408"/>
      <c r="BU81" s="408"/>
      <c r="BV81" s="408"/>
    </row>
    <row r="82" spans="63:74">
      <c r="BK82" s="408"/>
      <c r="BL82" s="408"/>
      <c r="BM82" s="408"/>
      <c r="BN82" s="408"/>
      <c r="BO82" s="408"/>
      <c r="BP82" s="408"/>
      <c r="BQ82" s="408"/>
      <c r="BR82" s="408"/>
      <c r="BS82" s="408"/>
      <c r="BT82" s="408"/>
      <c r="BU82" s="408"/>
      <c r="BV82" s="408"/>
    </row>
    <row r="83" spans="63:74">
      <c r="BK83" s="408"/>
      <c r="BL83" s="408"/>
      <c r="BM83" s="408"/>
      <c r="BN83" s="408"/>
      <c r="BO83" s="408"/>
      <c r="BP83" s="408"/>
      <c r="BQ83" s="408"/>
      <c r="BR83" s="408"/>
      <c r="BS83" s="408"/>
      <c r="BT83" s="408"/>
      <c r="BU83" s="408"/>
      <c r="BV83" s="408"/>
    </row>
    <row r="84" spans="63:74">
      <c r="BK84" s="408"/>
      <c r="BL84" s="408"/>
      <c r="BM84" s="408"/>
      <c r="BN84" s="408"/>
      <c r="BO84" s="408"/>
      <c r="BP84" s="408"/>
      <c r="BQ84" s="408"/>
      <c r="BR84" s="408"/>
      <c r="BS84" s="408"/>
      <c r="BT84" s="408"/>
      <c r="BU84" s="408"/>
      <c r="BV84" s="408"/>
    </row>
    <row r="85" spans="63:74">
      <c r="BK85" s="408"/>
      <c r="BL85" s="408"/>
      <c r="BM85" s="408"/>
      <c r="BN85" s="408"/>
      <c r="BO85" s="408"/>
      <c r="BP85" s="408"/>
      <c r="BQ85" s="408"/>
      <c r="BR85" s="408"/>
      <c r="BS85" s="408"/>
      <c r="BT85" s="408"/>
      <c r="BU85" s="408"/>
      <c r="BV85" s="408"/>
    </row>
    <row r="86" spans="63:74">
      <c r="BK86" s="408"/>
      <c r="BL86" s="408"/>
      <c r="BM86" s="408"/>
      <c r="BN86" s="408"/>
      <c r="BO86" s="408"/>
      <c r="BP86" s="408"/>
      <c r="BQ86" s="408"/>
      <c r="BR86" s="408"/>
      <c r="BS86" s="408"/>
      <c r="BT86" s="408"/>
      <c r="BU86" s="408"/>
      <c r="BV86" s="408"/>
    </row>
    <row r="87" spans="63:74">
      <c r="BK87" s="408"/>
      <c r="BL87" s="408"/>
      <c r="BM87" s="408"/>
      <c r="BN87" s="408"/>
      <c r="BO87" s="408"/>
      <c r="BP87" s="408"/>
      <c r="BQ87" s="408"/>
      <c r="BR87" s="408"/>
      <c r="BS87" s="408"/>
      <c r="BT87" s="408"/>
      <c r="BU87" s="408"/>
      <c r="BV87" s="408"/>
    </row>
    <row r="88" spans="63:74">
      <c r="BK88" s="408"/>
      <c r="BL88" s="408"/>
      <c r="BM88" s="408"/>
      <c r="BN88" s="408"/>
      <c r="BO88" s="408"/>
      <c r="BP88" s="408"/>
      <c r="BQ88" s="408"/>
      <c r="BR88" s="408"/>
      <c r="BS88" s="408"/>
      <c r="BT88" s="408"/>
      <c r="BU88" s="408"/>
      <c r="BV88" s="408"/>
    </row>
    <row r="89" spans="63:74">
      <c r="BK89" s="408"/>
      <c r="BL89" s="408"/>
      <c r="BM89" s="408"/>
      <c r="BN89" s="408"/>
      <c r="BO89" s="408"/>
      <c r="BP89" s="408"/>
      <c r="BQ89" s="408"/>
      <c r="BR89" s="408"/>
      <c r="BS89" s="408"/>
      <c r="BT89" s="408"/>
      <c r="BU89" s="408"/>
      <c r="BV89" s="408"/>
    </row>
    <row r="90" spans="63:74">
      <c r="BK90" s="408"/>
      <c r="BL90" s="408"/>
      <c r="BM90" s="408"/>
      <c r="BN90" s="408"/>
      <c r="BO90" s="408"/>
      <c r="BP90" s="408"/>
      <c r="BQ90" s="408"/>
      <c r="BR90" s="408"/>
      <c r="BS90" s="408"/>
      <c r="BT90" s="408"/>
      <c r="BU90" s="408"/>
      <c r="BV90" s="408"/>
    </row>
    <row r="91" spans="63:74">
      <c r="BK91" s="408"/>
      <c r="BL91" s="408"/>
      <c r="BM91" s="408"/>
      <c r="BN91" s="408"/>
      <c r="BO91" s="408"/>
      <c r="BP91" s="408"/>
      <c r="BQ91" s="408"/>
      <c r="BR91" s="408"/>
      <c r="BS91" s="408"/>
      <c r="BT91" s="408"/>
      <c r="BU91" s="408"/>
      <c r="BV91" s="408"/>
    </row>
    <row r="92" spans="63:74">
      <c r="BK92" s="408"/>
      <c r="BL92" s="408"/>
      <c r="BM92" s="408"/>
      <c r="BN92" s="408"/>
      <c r="BO92" s="408"/>
      <c r="BP92" s="408"/>
      <c r="BQ92" s="408"/>
      <c r="BR92" s="408"/>
      <c r="BS92" s="408"/>
      <c r="BT92" s="408"/>
      <c r="BU92" s="408"/>
      <c r="BV92" s="408"/>
    </row>
    <row r="93" spans="63:74">
      <c r="BK93" s="408"/>
      <c r="BL93" s="408"/>
      <c r="BM93" s="408"/>
      <c r="BN93" s="408"/>
      <c r="BO93" s="408"/>
      <c r="BP93" s="408"/>
      <c r="BQ93" s="408"/>
      <c r="BR93" s="408"/>
      <c r="BS93" s="408"/>
      <c r="BT93" s="408"/>
      <c r="BU93" s="408"/>
      <c r="BV93" s="408"/>
    </row>
    <row r="94" spans="63:74">
      <c r="BK94" s="408"/>
      <c r="BL94" s="408"/>
      <c r="BM94" s="408"/>
      <c r="BN94" s="408"/>
      <c r="BO94" s="408"/>
      <c r="BP94" s="408"/>
      <c r="BQ94" s="408"/>
      <c r="BR94" s="408"/>
      <c r="BS94" s="408"/>
      <c r="BT94" s="408"/>
      <c r="BU94" s="408"/>
      <c r="BV94" s="408"/>
    </row>
    <row r="95" spans="63:74">
      <c r="BK95" s="408"/>
      <c r="BL95" s="408"/>
      <c r="BM95" s="408"/>
      <c r="BN95" s="408"/>
      <c r="BO95" s="408"/>
      <c r="BP95" s="408"/>
      <c r="BQ95" s="408"/>
      <c r="BR95" s="408"/>
      <c r="BS95" s="408"/>
      <c r="BT95" s="408"/>
      <c r="BU95" s="408"/>
      <c r="BV95" s="408"/>
    </row>
    <row r="96" spans="63:74">
      <c r="BK96" s="408"/>
      <c r="BL96" s="408"/>
      <c r="BM96" s="408"/>
      <c r="BN96" s="408"/>
      <c r="BO96" s="408"/>
      <c r="BP96" s="408"/>
      <c r="BQ96" s="408"/>
      <c r="BR96" s="408"/>
      <c r="BS96" s="408"/>
      <c r="BT96" s="408"/>
      <c r="BU96" s="408"/>
      <c r="BV96" s="408"/>
    </row>
    <row r="97" spans="63:74">
      <c r="BK97" s="408"/>
      <c r="BL97" s="408"/>
      <c r="BM97" s="408"/>
      <c r="BN97" s="408"/>
      <c r="BO97" s="408"/>
      <c r="BP97" s="408"/>
      <c r="BQ97" s="408"/>
      <c r="BR97" s="408"/>
      <c r="BS97" s="408"/>
      <c r="BT97" s="408"/>
      <c r="BU97" s="408"/>
      <c r="BV97" s="408"/>
    </row>
    <row r="98" spans="63:74">
      <c r="BK98" s="408"/>
      <c r="BL98" s="408"/>
      <c r="BM98" s="408"/>
      <c r="BN98" s="408"/>
      <c r="BO98" s="408"/>
      <c r="BP98" s="408"/>
      <c r="BQ98" s="408"/>
      <c r="BR98" s="408"/>
      <c r="BS98" s="408"/>
      <c r="BT98" s="408"/>
      <c r="BU98" s="408"/>
      <c r="BV98" s="408"/>
    </row>
    <row r="99" spans="63:74">
      <c r="BK99" s="408"/>
      <c r="BL99" s="408"/>
      <c r="BM99" s="408"/>
      <c r="BN99" s="408"/>
      <c r="BO99" s="408"/>
      <c r="BP99" s="408"/>
      <c r="BQ99" s="408"/>
      <c r="BR99" s="408"/>
      <c r="BS99" s="408"/>
      <c r="BT99" s="408"/>
      <c r="BU99" s="408"/>
      <c r="BV99" s="408"/>
    </row>
    <row r="100" spans="63:74">
      <c r="BK100" s="408"/>
      <c r="BL100" s="408"/>
      <c r="BM100" s="408"/>
      <c r="BN100" s="408"/>
      <c r="BO100" s="408"/>
      <c r="BP100" s="408"/>
      <c r="BQ100" s="408"/>
      <c r="BR100" s="408"/>
      <c r="BS100" s="408"/>
      <c r="BT100" s="408"/>
      <c r="BU100" s="408"/>
      <c r="BV100" s="408"/>
    </row>
    <row r="101" spans="63:74">
      <c r="BK101" s="408"/>
      <c r="BL101" s="408"/>
      <c r="BM101" s="408"/>
      <c r="BN101" s="408"/>
      <c r="BO101" s="408"/>
      <c r="BP101" s="408"/>
      <c r="BQ101" s="408"/>
      <c r="BR101" s="408"/>
      <c r="BS101" s="408"/>
      <c r="BT101" s="408"/>
      <c r="BU101" s="408"/>
      <c r="BV101" s="408"/>
    </row>
    <row r="102" spans="63:74">
      <c r="BK102" s="408"/>
      <c r="BL102" s="408"/>
      <c r="BM102" s="408"/>
      <c r="BN102" s="408"/>
      <c r="BO102" s="408"/>
      <c r="BP102" s="408"/>
      <c r="BQ102" s="408"/>
      <c r="BR102" s="408"/>
      <c r="BS102" s="408"/>
      <c r="BT102" s="408"/>
      <c r="BU102" s="408"/>
      <c r="BV102" s="408"/>
    </row>
    <row r="103" spans="63:74">
      <c r="BK103" s="408"/>
      <c r="BL103" s="408"/>
      <c r="BM103" s="408"/>
      <c r="BN103" s="408"/>
      <c r="BO103" s="408"/>
      <c r="BP103" s="408"/>
      <c r="BQ103" s="408"/>
      <c r="BR103" s="408"/>
      <c r="BS103" s="408"/>
      <c r="BT103" s="408"/>
      <c r="BU103" s="408"/>
      <c r="BV103" s="408"/>
    </row>
    <row r="104" spans="63:74">
      <c r="BK104" s="408"/>
      <c r="BL104" s="408"/>
      <c r="BM104" s="408"/>
      <c r="BN104" s="408"/>
      <c r="BO104" s="408"/>
      <c r="BP104" s="408"/>
      <c r="BQ104" s="408"/>
      <c r="BR104" s="408"/>
      <c r="BS104" s="408"/>
      <c r="BT104" s="408"/>
      <c r="BU104" s="408"/>
      <c r="BV104" s="408"/>
    </row>
    <row r="105" spans="63:74">
      <c r="BK105" s="408"/>
      <c r="BL105" s="408"/>
      <c r="BM105" s="408"/>
      <c r="BN105" s="408"/>
      <c r="BO105" s="408"/>
      <c r="BP105" s="408"/>
      <c r="BQ105" s="408"/>
      <c r="BR105" s="408"/>
      <c r="BS105" s="408"/>
      <c r="BT105" s="408"/>
      <c r="BU105" s="408"/>
      <c r="BV105" s="408"/>
    </row>
    <row r="106" spans="63:74">
      <c r="BK106" s="408"/>
      <c r="BL106" s="408"/>
      <c r="BM106" s="408"/>
      <c r="BN106" s="408"/>
      <c r="BO106" s="408"/>
      <c r="BP106" s="408"/>
      <c r="BQ106" s="408"/>
      <c r="BR106" s="408"/>
      <c r="BS106" s="408"/>
      <c r="BT106" s="408"/>
      <c r="BU106" s="408"/>
      <c r="BV106" s="408"/>
    </row>
    <row r="107" spans="63:74">
      <c r="BK107" s="408"/>
      <c r="BL107" s="408"/>
      <c r="BM107" s="408"/>
      <c r="BN107" s="408"/>
      <c r="BO107" s="408"/>
      <c r="BP107" s="408"/>
      <c r="BQ107" s="408"/>
      <c r="BR107" s="408"/>
      <c r="BS107" s="408"/>
      <c r="BT107" s="408"/>
      <c r="BU107" s="408"/>
      <c r="BV107" s="408"/>
    </row>
    <row r="108" spans="63:74">
      <c r="BK108" s="408"/>
      <c r="BL108" s="408"/>
      <c r="BM108" s="408"/>
      <c r="BN108" s="408"/>
      <c r="BO108" s="408"/>
      <c r="BP108" s="408"/>
      <c r="BQ108" s="408"/>
      <c r="BR108" s="408"/>
      <c r="BS108" s="408"/>
      <c r="BT108" s="408"/>
      <c r="BU108" s="408"/>
      <c r="BV108" s="408"/>
    </row>
    <row r="109" spans="63:74">
      <c r="BK109" s="408"/>
      <c r="BL109" s="408"/>
      <c r="BM109" s="408"/>
      <c r="BN109" s="408"/>
      <c r="BO109" s="408"/>
      <c r="BP109" s="408"/>
      <c r="BQ109" s="408"/>
      <c r="BR109" s="408"/>
      <c r="BS109" s="408"/>
      <c r="BT109" s="408"/>
      <c r="BU109" s="408"/>
      <c r="BV109" s="408"/>
    </row>
    <row r="110" spans="63:74">
      <c r="BK110" s="408"/>
      <c r="BL110" s="408"/>
      <c r="BM110" s="408"/>
      <c r="BN110" s="408"/>
      <c r="BO110" s="408"/>
      <c r="BP110" s="408"/>
      <c r="BQ110" s="408"/>
      <c r="BR110" s="408"/>
      <c r="BS110" s="408"/>
      <c r="BT110" s="408"/>
      <c r="BU110" s="408"/>
      <c r="BV110" s="408"/>
    </row>
    <row r="111" spans="63:74">
      <c r="BK111" s="408"/>
      <c r="BL111" s="408"/>
      <c r="BM111" s="408"/>
      <c r="BN111" s="408"/>
      <c r="BO111" s="408"/>
      <c r="BP111" s="408"/>
      <c r="BQ111" s="408"/>
      <c r="BR111" s="408"/>
      <c r="BS111" s="408"/>
      <c r="BT111" s="408"/>
      <c r="BU111" s="408"/>
      <c r="BV111" s="408"/>
    </row>
    <row r="112" spans="63:74">
      <c r="BK112" s="408"/>
      <c r="BL112" s="408"/>
      <c r="BM112" s="408"/>
      <c r="BN112" s="408"/>
      <c r="BO112" s="408"/>
      <c r="BP112" s="408"/>
      <c r="BQ112" s="408"/>
      <c r="BR112" s="408"/>
      <c r="BS112" s="408"/>
      <c r="BT112" s="408"/>
      <c r="BU112" s="408"/>
      <c r="BV112" s="408"/>
    </row>
    <row r="113" spans="63:74">
      <c r="BK113" s="408"/>
      <c r="BL113" s="408"/>
      <c r="BM113" s="408"/>
      <c r="BN113" s="408"/>
      <c r="BO113" s="408"/>
      <c r="BP113" s="408"/>
      <c r="BQ113" s="408"/>
      <c r="BR113" s="408"/>
      <c r="BS113" s="408"/>
      <c r="BT113" s="408"/>
      <c r="BU113" s="408"/>
      <c r="BV113" s="408"/>
    </row>
    <row r="114" spans="63:74">
      <c r="BK114" s="408"/>
      <c r="BL114" s="408"/>
      <c r="BM114" s="408"/>
      <c r="BN114" s="408"/>
      <c r="BO114" s="408"/>
      <c r="BP114" s="408"/>
      <c r="BQ114" s="408"/>
      <c r="BR114" s="408"/>
      <c r="BS114" s="408"/>
      <c r="BT114" s="408"/>
      <c r="BU114" s="408"/>
      <c r="BV114" s="408"/>
    </row>
    <row r="115" spans="63:74">
      <c r="BK115" s="408"/>
      <c r="BL115" s="408"/>
      <c r="BM115" s="408"/>
      <c r="BN115" s="408"/>
      <c r="BO115" s="408"/>
      <c r="BP115" s="408"/>
      <c r="BQ115" s="408"/>
      <c r="BR115" s="408"/>
      <c r="BS115" s="408"/>
      <c r="BT115" s="408"/>
      <c r="BU115" s="408"/>
      <c r="BV115" s="408"/>
    </row>
    <row r="116" spans="63:74">
      <c r="BK116" s="408"/>
      <c r="BL116" s="408"/>
      <c r="BM116" s="408"/>
      <c r="BN116" s="408"/>
      <c r="BO116" s="408"/>
      <c r="BP116" s="408"/>
      <c r="BQ116" s="408"/>
      <c r="BR116" s="408"/>
      <c r="BS116" s="408"/>
      <c r="BT116" s="408"/>
      <c r="BU116" s="408"/>
      <c r="BV116" s="408"/>
    </row>
    <row r="117" spans="63:74">
      <c r="BK117" s="408"/>
      <c r="BL117" s="408"/>
      <c r="BM117" s="408"/>
      <c r="BN117" s="408"/>
      <c r="BO117" s="408"/>
      <c r="BP117" s="408"/>
      <c r="BQ117" s="408"/>
      <c r="BR117" s="408"/>
      <c r="BS117" s="408"/>
      <c r="BT117" s="408"/>
      <c r="BU117" s="408"/>
      <c r="BV117" s="408"/>
    </row>
    <row r="118" spans="63:74">
      <c r="BK118" s="408"/>
      <c r="BL118" s="408"/>
      <c r="BM118" s="408"/>
      <c r="BN118" s="408"/>
      <c r="BO118" s="408"/>
      <c r="BP118" s="408"/>
      <c r="BQ118" s="408"/>
      <c r="BR118" s="408"/>
      <c r="BS118" s="408"/>
      <c r="BT118" s="408"/>
      <c r="BU118" s="408"/>
      <c r="BV118" s="408"/>
    </row>
    <row r="119" spans="63:74">
      <c r="BK119" s="408"/>
      <c r="BL119" s="408"/>
      <c r="BM119" s="408"/>
      <c r="BN119" s="408"/>
      <c r="BO119" s="408"/>
      <c r="BP119" s="408"/>
      <c r="BQ119" s="408"/>
      <c r="BR119" s="408"/>
      <c r="BS119" s="408"/>
      <c r="BT119" s="408"/>
      <c r="BU119" s="408"/>
      <c r="BV119" s="408"/>
    </row>
    <row r="120" spans="63:74">
      <c r="BK120" s="408"/>
      <c r="BL120" s="408"/>
      <c r="BM120" s="408"/>
      <c r="BN120" s="408"/>
      <c r="BO120" s="408"/>
      <c r="BP120" s="408"/>
      <c r="BQ120" s="408"/>
      <c r="BR120" s="408"/>
      <c r="BS120" s="408"/>
      <c r="BT120" s="408"/>
      <c r="BU120" s="408"/>
      <c r="BV120" s="408"/>
    </row>
    <row r="121" spans="63:74">
      <c r="BK121" s="408"/>
      <c r="BL121" s="408"/>
      <c r="BM121" s="408"/>
      <c r="BN121" s="408"/>
      <c r="BO121" s="408"/>
      <c r="BP121" s="408"/>
      <c r="BQ121" s="408"/>
      <c r="BR121" s="408"/>
      <c r="BS121" s="408"/>
      <c r="BT121" s="408"/>
      <c r="BU121" s="408"/>
      <c r="BV121" s="408"/>
    </row>
    <row r="122" spans="63:74">
      <c r="BK122" s="408"/>
      <c r="BL122" s="408"/>
      <c r="BM122" s="408"/>
      <c r="BN122" s="408"/>
      <c r="BO122" s="408"/>
      <c r="BP122" s="408"/>
      <c r="BQ122" s="408"/>
      <c r="BR122" s="408"/>
      <c r="BS122" s="408"/>
      <c r="BT122" s="408"/>
      <c r="BU122" s="408"/>
      <c r="BV122" s="408"/>
    </row>
    <row r="123" spans="63:74">
      <c r="BK123" s="408"/>
      <c r="BL123" s="408"/>
      <c r="BM123" s="408"/>
      <c r="BN123" s="408"/>
      <c r="BO123" s="408"/>
      <c r="BP123" s="408"/>
      <c r="BQ123" s="408"/>
      <c r="BR123" s="408"/>
      <c r="BS123" s="408"/>
      <c r="BT123" s="408"/>
      <c r="BU123" s="408"/>
      <c r="BV123" s="408"/>
    </row>
    <row r="124" spans="63:74">
      <c r="BK124" s="408"/>
      <c r="BL124" s="408"/>
      <c r="BM124" s="408"/>
      <c r="BN124" s="408"/>
      <c r="BO124" s="408"/>
      <c r="BP124" s="408"/>
      <c r="BQ124" s="408"/>
      <c r="BR124" s="408"/>
      <c r="BS124" s="408"/>
      <c r="BT124" s="408"/>
      <c r="BU124" s="408"/>
      <c r="BV124" s="408"/>
    </row>
    <row r="125" spans="63:74">
      <c r="BK125" s="408"/>
      <c r="BL125" s="408"/>
      <c r="BM125" s="408"/>
      <c r="BN125" s="408"/>
      <c r="BO125" s="408"/>
      <c r="BP125" s="408"/>
      <c r="BQ125" s="408"/>
      <c r="BR125" s="408"/>
      <c r="BS125" s="408"/>
      <c r="BT125" s="408"/>
      <c r="BU125" s="408"/>
      <c r="BV125" s="408"/>
    </row>
    <row r="126" spans="63:74">
      <c r="BK126" s="408"/>
      <c r="BL126" s="408"/>
      <c r="BM126" s="408"/>
      <c r="BN126" s="408"/>
      <c r="BO126" s="408"/>
      <c r="BP126" s="408"/>
      <c r="BQ126" s="408"/>
      <c r="BR126" s="408"/>
      <c r="BS126" s="408"/>
      <c r="BT126" s="408"/>
      <c r="BU126" s="408"/>
      <c r="BV126" s="408"/>
    </row>
    <row r="127" spans="63:74">
      <c r="BK127" s="408"/>
      <c r="BL127" s="408"/>
      <c r="BM127" s="408"/>
      <c r="BN127" s="408"/>
      <c r="BO127" s="408"/>
      <c r="BP127" s="408"/>
      <c r="BQ127" s="408"/>
      <c r="BR127" s="408"/>
      <c r="BS127" s="408"/>
      <c r="BT127" s="408"/>
      <c r="BU127" s="408"/>
      <c r="BV127" s="408"/>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syncVertical="1" syncRef="AY17" transitionEvaluation="1" transitionEntry="1" codeName="Sheet11">
    <pageSetUpPr fitToPage="1"/>
  </sheetPr>
  <dimension ref="A1:BV341"/>
  <sheetViews>
    <sheetView showGridLines="0" workbookViewId="0">
      <pane xSplit="2" ySplit="4" topLeftCell="AY17" activePane="bottomRight" state="frozen"/>
      <selection activeCell="BC15" sqref="BC15"/>
      <selection pane="topRight" activeCell="BC15" sqref="BC15"/>
      <selection pane="bottomLeft" activeCell="BC15" sqref="BC15"/>
      <selection pane="bottomRight" activeCell="BD38" sqref="BD38"/>
    </sheetView>
  </sheetViews>
  <sheetFormatPr defaultColWidth="9.88671875" defaultRowHeight="10.199999999999999"/>
  <cols>
    <col min="1" max="1" width="14.33203125" style="72" customWidth="1"/>
    <col min="2" max="2" width="24" style="72" customWidth="1"/>
    <col min="3" max="50" width="6.6640625" style="72" customWidth="1"/>
    <col min="51" max="62" width="6.6640625" style="401" customWidth="1"/>
    <col min="63" max="74" width="6.6640625" style="72" customWidth="1"/>
    <col min="75" max="16384" width="9.88671875" style="72"/>
  </cols>
  <sheetData>
    <row r="1" spans="1:74" ht="13.2" customHeight="1">
      <c r="A1" s="658" t="s">
        <v>1102</v>
      </c>
      <c r="B1" s="695" t="s">
        <v>276</v>
      </c>
      <c r="C1" s="696"/>
      <c r="D1" s="696"/>
      <c r="E1" s="696"/>
      <c r="F1" s="696"/>
      <c r="G1" s="696"/>
      <c r="H1" s="696"/>
      <c r="I1" s="696"/>
      <c r="J1" s="696"/>
      <c r="K1" s="696"/>
      <c r="L1" s="696"/>
      <c r="M1" s="696"/>
      <c r="N1" s="696"/>
      <c r="O1" s="696"/>
      <c r="P1" s="696"/>
      <c r="Q1" s="696"/>
      <c r="R1" s="696"/>
      <c r="S1" s="696"/>
      <c r="T1" s="696"/>
      <c r="U1" s="696"/>
      <c r="V1" s="696"/>
      <c r="W1" s="696"/>
      <c r="X1" s="696"/>
      <c r="Y1" s="696"/>
      <c r="Z1" s="696"/>
      <c r="AA1" s="696"/>
      <c r="AB1" s="696"/>
      <c r="AC1" s="696"/>
      <c r="AD1" s="696"/>
      <c r="AE1" s="696"/>
      <c r="AF1" s="696"/>
      <c r="AG1" s="696"/>
      <c r="AH1" s="696"/>
      <c r="AI1" s="696"/>
      <c r="AJ1" s="696"/>
      <c r="AK1" s="696"/>
      <c r="AL1" s="696"/>
      <c r="AM1" s="308"/>
    </row>
    <row r="2" spans="1:74" ht="13.2">
      <c r="A2" s="659"/>
      <c r="B2" s="550" t="str">
        <f>"U.S. Energy Information Administration   |   Short-Term Energy Outlook  - "&amp;Dates!D1</f>
        <v>U.S. Energy Information Administration   |   Short-Term Energy Outlook  - December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8"/>
    </row>
    <row r="3" spans="1:74" s="12" customFormat="1"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73"/>
      <c r="B5" s="74" t="s">
        <v>1081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c r="A6" s="76" t="s">
        <v>1073</v>
      </c>
      <c r="B6" s="186" t="s">
        <v>612</v>
      </c>
      <c r="C6" s="217">
        <v>60.337585386999997</v>
      </c>
      <c r="D6" s="217">
        <v>60.889980536000003</v>
      </c>
      <c r="E6" s="217">
        <v>60.485596612999998</v>
      </c>
      <c r="F6" s="217">
        <v>59.441128966999997</v>
      </c>
      <c r="G6" s="217">
        <v>59.462172193999997</v>
      </c>
      <c r="H6" s="217">
        <v>59.733104132999998</v>
      </c>
      <c r="I6" s="217">
        <v>58.961239161000002</v>
      </c>
      <c r="J6" s="217">
        <v>59.428503806000002</v>
      </c>
      <c r="K6" s="217">
        <v>57.799321333000002</v>
      </c>
      <c r="L6" s="217">
        <v>58.545577645000002</v>
      </c>
      <c r="M6" s="217">
        <v>58.583990067000002</v>
      </c>
      <c r="N6" s="217">
        <v>58.143526323000003</v>
      </c>
      <c r="O6" s="217">
        <v>58.843326193999999</v>
      </c>
      <c r="P6" s="217">
        <v>60.102474035999997</v>
      </c>
      <c r="Q6" s="217">
        <v>60.145776581</v>
      </c>
      <c r="R6" s="217">
        <v>60.443739800000003</v>
      </c>
      <c r="S6" s="217">
        <v>60.854062613000004</v>
      </c>
      <c r="T6" s="217">
        <v>60.083054967000002</v>
      </c>
      <c r="U6" s="217">
        <v>61.163938676999997</v>
      </c>
      <c r="V6" s="217">
        <v>61.870813065</v>
      </c>
      <c r="W6" s="217">
        <v>62.034595899999999</v>
      </c>
      <c r="X6" s="217">
        <v>63.100438773999997</v>
      </c>
      <c r="Y6" s="217">
        <v>63.088613700000003</v>
      </c>
      <c r="Z6" s="217">
        <v>64.005625160999998</v>
      </c>
      <c r="AA6" s="217">
        <v>62.991348903000002</v>
      </c>
      <c r="AB6" s="217">
        <v>61.747449070999998</v>
      </c>
      <c r="AC6" s="217">
        <v>64.592218193999997</v>
      </c>
      <c r="AD6" s="217">
        <v>65.361575799999997</v>
      </c>
      <c r="AE6" s="217">
        <v>65.506304870999998</v>
      </c>
      <c r="AF6" s="217">
        <v>65.148447867000002</v>
      </c>
      <c r="AG6" s="217">
        <v>65.574023419</v>
      </c>
      <c r="AH6" s="217">
        <v>66.342472548000003</v>
      </c>
      <c r="AI6" s="217">
        <v>66.237803366999998</v>
      </c>
      <c r="AJ6" s="217">
        <v>68.346276387000003</v>
      </c>
      <c r="AK6" s="217">
        <v>69.205059266999996</v>
      </c>
      <c r="AL6" s="217">
        <v>68.867885935000004</v>
      </c>
      <c r="AM6" s="217">
        <v>69.325434290000004</v>
      </c>
      <c r="AN6" s="217">
        <v>68.593148862000007</v>
      </c>
      <c r="AO6" s="217">
        <v>68.483064483999996</v>
      </c>
      <c r="AP6" s="217">
        <v>68.846349767000007</v>
      </c>
      <c r="AQ6" s="217">
        <v>68.996757645000002</v>
      </c>
      <c r="AR6" s="217">
        <v>68.712565432999995</v>
      </c>
      <c r="AS6" s="217">
        <v>69.095927032000006</v>
      </c>
      <c r="AT6" s="217">
        <v>68.711361160999999</v>
      </c>
      <c r="AU6" s="217">
        <v>69.680382332999997</v>
      </c>
      <c r="AV6" s="217">
        <v>70.127435839</v>
      </c>
      <c r="AW6" s="217">
        <v>70.253882200000007</v>
      </c>
      <c r="AX6" s="217">
        <v>69.307137741999995</v>
      </c>
      <c r="AY6" s="217">
        <v>68.919154000000006</v>
      </c>
      <c r="AZ6" s="217">
        <v>69.691114499999998</v>
      </c>
      <c r="BA6" s="217">
        <v>69.214024257999995</v>
      </c>
      <c r="BB6" s="217">
        <v>69.839252200000004</v>
      </c>
      <c r="BC6" s="217">
        <v>70.103131355000002</v>
      </c>
      <c r="BD6" s="217">
        <v>70.249167967000005</v>
      </c>
      <c r="BE6" s="217">
        <v>70.719661516000002</v>
      </c>
      <c r="BF6" s="217">
        <v>70.893949194000001</v>
      </c>
      <c r="BG6" s="217">
        <v>70.811170000000004</v>
      </c>
      <c r="BH6" s="217">
        <v>71.190070000000006</v>
      </c>
      <c r="BI6" s="217">
        <v>71.983490000000003</v>
      </c>
      <c r="BJ6" s="359">
        <v>71.721770000000006</v>
      </c>
      <c r="BK6" s="359">
        <v>71.875879999999995</v>
      </c>
      <c r="BL6" s="359">
        <v>71.710139999999996</v>
      </c>
      <c r="BM6" s="359">
        <v>71.626729999999995</v>
      </c>
      <c r="BN6" s="359">
        <v>71.581190000000007</v>
      </c>
      <c r="BO6" s="359">
        <v>71.417770000000004</v>
      </c>
      <c r="BP6" s="359">
        <v>71.438299999999998</v>
      </c>
      <c r="BQ6" s="359">
        <v>71.389619999999994</v>
      </c>
      <c r="BR6" s="359">
        <v>71.026700000000005</v>
      </c>
      <c r="BS6" s="359">
        <v>70.830200000000005</v>
      </c>
      <c r="BT6" s="359">
        <v>71.395539999999997</v>
      </c>
      <c r="BU6" s="359">
        <v>71.336650000000006</v>
      </c>
      <c r="BV6" s="359">
        <v>71.568610000000007</v>
      </c>
    </row>
    <row r="7" spans="1:74" ht="11.1" customHeight="1">
      <c r="A7" s="76" t="s">
        <v>1074</v>
      </c>
      <c r="B7" s="186" t="s">
        <v>613</v>
      </c>
      <c r="C7" s="217">
        <v>1.1539882903000001</v>
      </c>
      <c r="D7" s="217">
        <v>1.1787916429</v>
      </c>
      <c r="E7" s="217">
        <v>1.2218505806</v>
      </c>
      <c r="F7" s="217">
        <v>1.0438864667000001</v>
      </c>
      <c r="G7" s="217">
        <v>0.87832361290000005</v>
      </c>
      <c r="H7" s="217">
        <v>1.0484159666999999</v>
      </c>
      <c r="I7" s="217">
        <v>0.98950512902999999</v>
      </c>
      <c r="J7" s="217">
        <v>1.023234</v>
      </c>
      <c r="K7" s="217">
        <v>1.1180173</v>
      </c>
      <c r="L7" s="217">
        <v>1.1010549355000001</v>
      </c>
      <c r="M7" s="217">
        <v>1.1260555999999999</v>
      </c>
      <c r="N7" s="217">
        <v>1.1797620645</v>
      </c>
      <c r="O7" s="217">
        <v>1.1767671934999999</v>
      </c>
      <c r="P7" s="217">
        <v>1.1493424286</v>
      </c>
      <c r="Q7" s="217">
        <v>1.1253447419</v>
      </c>
      <c r="R7" s="217">
        <v>1.0615755667</v>
      </c>
      <c r="S7" s="217">
        <v>0.97109148386999999</v>
      </c>
      <c r="T7" s="217">
        <v>0.87076089999999995</v>
      </c>
      <c r="U7" s="217">
        <v>0.83431725806000001</v>
      </c>
      <c r="V7" s="217">
        <v>0.83957048387</v>
      </c>
      <c r="W7" s="217">
        <v>0.96916643332999997</v>
      </c>
      <c r="X7" s="217">
        <v>1.0690929677000001</v>
      </c>
      <c r="Y7" s="217">
        <v>1.1082236667000001</v>
      </c>
      <c r="Z7" s="217">
        <v>1.13713</v>
      </c>
      <c r="AA7" s="217">
        <v>1.000856</v>
      </c>
      <c r="AB7" s="217">
        <v>1.1098597857000001</v>
      </c>
      <c r="AC7" s="217">
        <v>1.0899973870999999</v>
      </c>
      <c r="AD7" s="217">
        <v>1.0621808333</v>
      </c>
      <c r="AE7" s="217">
        <v>1.0000371613000001</v>
      </c>
      <c r="AF7" s="217">
        <v>0.88729703332999998</v>
      </c>
      <c r="AG7" s="217">
        <v>0.74390719355000001</v>
      </c>
      <c r="AH7" s="217">
        <v>0.83776499999999998</v>
      </c>
      <c r="AI7" s="217">
        <v>0.96723190000000003</v>
      </c>
      <c r="AJ7" s="217">
        <v>0.95270764515999995</v>
      </c>
      <c r="AK7" s="217">
        <v>1.0429454332999999</v>
      </c>
      <c r="AL7" s="217">
        <v>1.0314687096999999</v>
      </c>
      <c r="AM7" s="217">
        <v>1.0926471612999999</v>
      </c>
      <c r="AN7" s="217">
        <v>1.0617079654999999</v>
      </c>
      <c r="AO7" s="217">
        <v>1.0483055483999999</v>
      </c>
      <c r="AP7" s="217">
        <v>0.98931046667</v>
      </c>
      <c r="AQ7" s="217">
        <v>0.97055016129000005</v>
      </c>
      <c r="AR7" s="217">
        <v>0.92226373333</v>
      </c>
      <c r="AS7" s="217">
        <v>0.85009661290000005</v>
      </c>
      <c r="AT7" s="217">
        <v>0.67993661289999996</v>
      </c>
      <c r="AU7" s="217">
        <v>0.88404993333000004</v>
      </c>
      <c r="AV7" s="217">
        <v>0.96928893547999995</v>
      </c>
      <c r="AW7" s="217">
        <v>1.0110146</v>
      </c>
      <c r="AX7" s="217">
        <v>1.0486644194000001</v>
      </c>
      <c r="AY7" s="217">
        <v>1.0426609677000001</v>
      </c>
      <c r="AZ7" s="217">
        <v>1.0598033928999999</v>
      </c>
      <c r="BA7" s="217">
        <v>1.0314819677</v>
      </c>
      <c r="BB7" s="217">
        <v>0.99082483333000004</v>
      </c>
      <c r="BC7" s="217">
        <v>0.90011729031999999</v>
      </c>
      <c r="BD7" s="217">
        <v>0.84815830000000003</v>
      </c>
      <c r="BE7" s="217">
        <v>0.75694477418999995</v>
      </c>
      <c r="BF7" s="217">
        <v>0.76171816129000003</v>
      </c>
      <c r="BG7" s="217">
        <v>0.84029600000000004</v>
      </c>
      <c r="BH7" s="217">
        <v>0.89753130000000003</v>
      </c>
      <c r="BI7" s="217">
        <v>0.95526180000000005</v>
      </c>
      <c r="BJ7" s="359">
        <v>0.97162870000000001</v>
      </c>
      <c r="BK7" s="359">
        <v>0.97269320000000004</v>
      </c>
      <c r="BL7" s="359">
        <v>1.0002500000000001</v>
      </c>
      <c r="BM7" s="359">
        <v>0.98622129999999997</v>
      </c>
      <c r="BN7" s="359">
        <v>0.90657109999999996</v>
      </c>
      <c r="BO7" s="359">
        <v>0.83792639999999996</v>
      </c>
      <c r="BP7" s="359">
        <v>0.78232610000000002</v>
      </c>
      <c r="BQ7" s="359">
        <v>0.68434980000000001</v>
      </c>
      <c r="BR7" s="359">
        <v>0.76777119999999999</v>
      </c>
      <c r="BS7" s="359">
        <v>0.84528239999999999</v>
      </c>
      <c r="BT7" s="359">
        <v>0.88230810000000004</v>
      </c>
      <c r="BU7" s="359">
        <v>0.93986190000000003</v>
      </c>
      <c r="BV7" s="359">
        <v>0.95607960000000003</v>
      </c>
    </row>
    <row r="8" spans="1:74" ht="11.1" customHeight="1">
      <c r="A8" s="76" t="s">
        <v>1079</v>
      </c>
      <c r="B8" s="186" t="s">
        <v>141</v>
      </c>
      <c r="C8" s="217">
        <v>6.3072674515999996</v>
      </c>
      <c r="D8" s="217">
        <v>6.5962797499999999</v>
      </c>
      <c r="E8" s="217">
        <v>6.6882214515999996</v>
      </c>
      <c r="F8" s="217">
        <v>6.5000034332999999</v>
      </c>
      <c r="G8" s="217">
        <v>6.5580117418999997</v>
      </c>
      <c r="H8" s="217">
        <v>7.0320386333</v>
      </c>
      <c r="I8" s="217">
        <v>7.2232364839000001</v>
      </c>
      <c r="J8" s="217">
        <v>6.8236155484000003</v>
      </c>
      <c r="K8" s="217">
        <v>6.6906955000000004</v>
      </c>
      <c r="L8" s="217">
        <v>6.6915947097000004</v>
      </c>
      <c r="M8" s="217">
        <v>6.3406622332999998</v>
      </c>
      <c r="N8" s="217">
        <v>6.3957414839000002</v>
      </c>
      <c r="O8" s="217">
        <v>6.5194071613000002</v>
      </c>
      <c r="P8" s="217">
        <v>6.7159220713999996</v>
      </c>
      <c r="Q8" s="217">
        <v>6.7539804194000004</v>
      </c>
      <c r="R8" s="217">
        <v>6.4602046</v>
      </c>
      <c r="S8" s="217">
        <v>6.2170408387</v>
      </c>
      <c r="T8" s="217">
        <v>5.9176956667000002</v>
      </c>
      <c r="U8" s="217">
        <v>5.7604202257999999</v>
      </c>
      <c r="V8" s="217">
        <v>6.1386371290000001</v>
      </c>
      <c r="W8" s="217">
        <v>5.9111354</v>
      </c>
      <c r="X8" s="217">
        <v>5.9208225161000003</v>
      </c>
      <c r="Y8" s="217">
        <v>5.7007036332999999</v>
      </c>
      <c r="Z8" s="217">
        <v>5.8291692581000003</v>
      </c>
      <c r="AA8" s="217">
        <v>5.7611967097000001</v>
      </c>
      <c r="AB8" s="217">
        <v>5.4342684642999997</v>
      </c>
      <c r="AC8" s="217">
        <v>5.4293724193999999</v>
      </c>
      <c r="AD8" s="217">
        <v>5.3588622333</v>
      </c>
      <c r="AE8" s="217">
        <v>5.2392151934999998</v>
      </c>
      <c r="AF8" s="217">
        <v>4.9769814666999999</v>
      </c>
      <c r="AG8" s="217">
        <v>4.7486360323000003</v>
      </c>
      <c r="AH8" s="217">
        <v>4.8382662258</v>
      </c>
      <c r="AI8" s="217">
        <v>4.1136612000000001</v>
      </c>
      <c r="AJ8" s="217">
        <v>4.5633688386999998</v>
      </c>
      <c r="AK8" s="217">
        <v>4.5668255667000004</v>
      </c>
      <c r="AL8" s="217">
        <v>4.5708509032000002</v>
      </c>
      <c r="AM8" s="217">
        <v>4.5808931934999997</v>
      </c>
      <c r="AN8" s="217">
        <v>4.4889236897</v>
      </c>
      <c r="AO8" s="217">
        <v>4.6401819355000002</v>
      </c>
      <c r="AP8" s="217">
        <v>4.4993404666999997</v>
      </c>
      <c r="AQ8" s="217">
        <v>4.2501343548000001</v>
      </c>
      <c r="AR8" s="217">
        <v>3.9558703999999998</v>
      </c>
      <c r="AS8" s="217">
        <v>4.1409187742000002</v>
      </c>
      <c r="AT8" s="217">
        <v>3.6087531935000001</v>
      </c>
      <c r="AU8" s="217">
        <v>3.7660952999999999</v>
      </c>
      <c r="AV8" s="217">
        <v>4.2040005483999998</v>
      </c>
      <c r="AW8" s="217">
        <v>4.3452929332999997</v>
      </c>
      <c r="AX8" s="217">
        <v>4.1359396451999997</v>
      </c>
      <c r="AY8" s="217">
        <v>4.0278312903</v>
      </c>
      <c r="AZ8" s="217">
        <v>3.9527711785999999</v>
      </c>
      <c r="BA8" s="217">
        <v>3.8149847419</v>
      </c>
      <c r="BB8" s="217">
        <v>3.8826766333</v>
      </c>
      <c r="BC8" s="217">
        <v>3.6443613548</v>
      </c>
      <c r="BD8" s="217">
        <v>3.4037618332999999</v>
      </c>
      <c r="BE8" s="217">
        <v>3.5197690000000001</v>
      </c>
      <c r="BF8" s="217">
        <v>3.3217652258000001</v>
      </c>
      <c r="BG8" s="217">
        <v>3.692418</v>
      </c>
      <c r="BH8" s="217">
        <v>3.7925399999999998</v>
      </c>
      <c r="BI8" s="217">
        <v>3.82226</v>
      </c>
      <c r="BJ8" s="359">
        <v>3.8501449999999999</v>
      </c>
      <c r="BK8" s="359">
        <v>4.1297839999999999</v>
      </c>
      <c r="BL8" s="359">
        <v>4.0298860000000003</v>
      </c>
      <c r="BM8" s="359">
        <v>4.0405129999999998</v>
      </c>
      <c r="BN8" s="359">
        <v>3.984623</v>
      </c>
      <c r="BO8" s="359">
        <v>3.869847</v>
      </c>
      <c r="BP8" s="359">
        <v>4.0059709999999997</v>
      </c>
      <c r="BQ8" s="359">
        <v>4.0252720000000002</v>
      </c>
      <c r="BR8" s="359">
        <v>3.7589320000000002</v>
      </c>
      <c r="BS8" s="359">
        <v>3.594916</v>
      </c>
      <c r="BT8" s="359">
        <v>3.853234</v>
      </c>
      <c r="BU8" s="359">
        <v>3.646792</v>
      </c>
      <c r="BV8" s="359">
        <v>3.7925270000000002</v>
      </c>
    </row>
    <row r="9" spans="1:74" ht="11.1" customHeight="1">
      <c r="A9" s="76" t="s">
        <v>1080</v>
      </c>
      <c r="B9" s="186" t="s">
        <v>132</v>
      </c>
      <c r="C9" s="217">
        <v>52.876329644999998</v>
      </c>
      <c r="D9" s="217">
        <v>53.114909142999998</v>
      </c>
      <c r="E9" s="217">
        <v>52.575524581000003</v>
      </c>
      <c r="F9" s="217">
        <v>51.897239067000001</v>
      </c>
      <c r="G9" s="217">
        <v>52.025836839</v>
      </c>
      <c r="H9" s="217">
        <v>51.652649533000002</v>
      </c>
      <c r="I9" s="217">
        <v>50.748497548000003</v>
      </c>
      <c r="J9" s="217">
        <v>51.581654258</v>
      </c>
      <c r="K9" s="217">
        <v>49.990608533</v>
      </c>
      <c r="L9" s="217">
        <v>50.752927999999997</v>
      </c>
      <c r="M9" s="217">
        <v>51.117272233000001</v>
      </c>
      <c r="N9" s="217">
        <v>50.568022773999999</v>
      </c>
      <c r="O9" s="217">
        <v>51.147151839000003</v>
      </c>
      <c r="P9" s="217">
        <v>52.237209536000002</v>
      </c>
      <c r="Q9" s="217">
        <v>52.266451418999999</v>
      </c>
      <c r="R9" s="217">
        <v>52.921959633</v>
      </c>
      <c r="S9" s="217">
        <v>53.665930289999999</v>
      </c>
      <c r="T9" s="217">
        <v>53.294598399999998</v>
      </c>
      <c r="U9" s="217">
        <v>54.569201194000001</v>
      </c>
      <c r="V9" s="217">
        <v>54.892605451999998</v>
      </c>
      <c r="W9" s="217">
        <v>55.154294067000002</v>
      </c>
      <c r="X9" s="217">
        <v>56.110523290000003</v>
      </c>
      <c r="Y9" s="217">
        <v>56.279686400000003</v>
      </c>
      <c r="Z9" s="217">
        <v>57.039325902999998</v>
      </c>
      <c r="AA9" s="217">
        <v>56.229296194</v>
      </c>
      <c r="AB9" s="217">
        <v>55.203320820999998</v>
      </c>
      <c r="AC9" s="217">
        <v>58.072848387000001</v>
      </c>
      <c r="AD9" s="217">
        <v>58.940532732999998</v>
      </c>
      <c r="AE9" s="217">
        <v>59.267052516</v>
      </c>
      <c r="AF9" s="217">
        <v>59.284169366999997</v>
      </c>
      <c r="AG9" s="217">
        <v>60.081480194000001</v>
      </c>
      <c r="AH9" s="217">
        <v>60.666441323000001</v>
      </c>
      <c r="AI9" s="217">
        <v>61.156910267000001</v>
      </c>
      <c r="AJ9" s="217">
        <v>62.830199903</v>
      </c>
      <c r="AK9" s="217">
        <v>63.595288267000001</v>
      </c>
      <c r="AL9" s="217">
        <v>63.265566323000002</v>
      </c>
      <c r="AM9" s="217">
        <v>63.651893934999997</v>
      </c>
      <c r="AN9" s="217">
        <v>63.042517207000003</v>
      </c>
      <c r="AO9" s="217">
        <v>62.794576999999997</v>
      </c>
      <c r="AP9" s="217">
        <v>63.357698833000001</v>
      </c>
      <c r="AQ9" s="217">
        <v>63.776073128999997</v>
      </c>
      <c r="AR9" s="217">
        <v>63.834431299999999</v>
      </c>
      <c r="AS9" s="217">
        <v>64.104911645000001</v>
      </c>
      <c r="AT9" s="217">
        <v>64.422671355000006</v>
      </c>
      <c r="AU9" s="217">
        <v>65.030237099999994</v>
      </c>
      <c r="AV9" s="217">
        <v>64.954146355000006</v>
      </c>
      <c r="AW9" s="217">
        <v>64.897574667000001</v>
      </c>
      <c r="AX9" s="217">
        <v>64.122533677000007</v>
      </c>
      <c r="AY9" s="217">
        <v>63.848661741999997</v>
      </c>
      <c r="AZ9" s="217">
        <v>64.678539928999996</v>
      </c>
      <c r="BA9" s="217">
        <v>64.367557547999994</v>
      </c>
      <c r="BB9" s="217">
        <v>64.965750732999993</v>
      </c>
      <c r="BC9" s="217">
        <v>65.558652710000004</v>
      </c>
      <c r="BD9" s="217">
        <v>65.997247833000003</v>
      </c>
      <c r="BE9" s="217">
        <v>66.442947742000001</v>
      </c>
      <c r="BF9" s="217">
        <v>66.810465805999996</v>
      </c>
      <c r="BG9" s="217">
        <v>66.278459999999995</v>
      </c>
      <c r="BH9" s="217">
        <v>66.5</v>
      </c>
      <c r="BI9" s="217">
        <v>67.205969999999994</v>
      </c>
      <c r="BJ9" s="359">
        <v>66.900000000000006</v>
      </c>
      <c r="BK9" s="359">
        <v>66.773399999999995</v>
      </c>
      <c r="BL9" s="359">
        <v>66.680000000000007</v>
      </c>
      <c r="BM9" s="359">
        <v>66.599999999999994</v>
      </c>
      <c r="BN9" s="359">
        <v>66.69</v>
      </c>
      <c r="BO9" s="359">
        <v>66.709999999999994</v>
      </c>
      <c r="BP9" s="359">
        <v>66.650000000000006</v>
      </c>
      <c r="BQ9" s="359">
        <v>66.680000000000007</v>
      </c>
      <c r="BR9" s="359">
        <v>66.5</v>
      </c>
      <c r="BS9" s="359">
        <v>66.39</v>
      </c>
      <c r="BT9" s="359">
        <v>66.66</v>
      </c>
      <c r="BU9" s="359">
        <v>66.75</v>
      </c>
      <c r="BV9" s="359">
        <v>66.819999999999993</v>
      </c>
    </row>
    <row r="10" spans="1:74" ht="11.1" customHeight="1">
      <c r="A10" s="76" t="s">
        <v>730</v>
      </c>
      <c r="B10" s="186" t="s">
        <v>614</v>
      </c>
      <c r="C10" s="217">
        <v>57.483225806</v>
      </c>
      <c r="D10" s="217">
        <v>58.009500000000003</v>
      </c>
      <c r="E10" s="217">
        <v>57.624225805999998</v>
      </c>
      <c r="F10" s="217">
        <v>56.629166667</v>
      </c>
      <c r="G10" s="217">
        <v>56.649225805999997</v>
      </c>
      <c r="H10" s="217">
        <v>56.907333332999997</v>
      </c>
      <c r="I10" s="217">
        <v>56.171999999999997</v>
      </c>
      <c r="J10" s="217">
        <v>56.617161289999999</v>
      </c>
      <c r="K10" s="217">
        <v>55.065033333000002</v>
      </c>
      <c r="L10" s="217">
        <v>55.776000000000003</v>
      </c>
      <c r="M10" s="217">
        <v>55.812600000000003</v>
      </c>
      <c r="N10" s="217">
        <v>55.392967742000003</v>
      </c>
      <c r="O10" s="217">
        <v>56.039774194000003</v>
      </c>
      <c r="P10" s="217">
        <v>57.238928571000002</v>
      </c>
      <c r="Q10" s="217">
        <v>57.280161290000002</v>
      </c>
      <c r="R10" s="217">
        <v>57.563933333000001</v>
      </c>
      <c r="S10" s="217">
        <v>57.954709676999997</v>
      </c>
      <c r="T10" s="217">
        <v>57.220433333000003</v>
      </c>
      <c r="U10" s="217">
        <v>58.249806452000001</v>
      </c>
      <c r="V10" s="217">
        <v>58.923000000000002</v>
      </c>
      <c r="W10" s="217">
        <v>59.079000000000001</v>
      </c>
      <c r="X10" s="217">
        <v>60.094064516000003</v>
      </c>
      <c r="Y10" s="217">
        <v>60.082799999999999</v>
      </c>
      <c r="Z10" s="217">
        <v>60.956129032</v>
      </c>
      <c r="AA10" s="217">
        <v>60.018258064999998</v>
      </c>
      <c r="AB10" s="217">
        <v>58.833071429</v>
      </c>
      <c r="AC10" s="217">
        <v>61.543580644999999</v>
      </c>
      <c r="AD10" s="217">
        <v>62.276600000000002</v>
      </c>
      <c r="AE10" s="217">
        <v>62.414516128999999</v>
      </c>
      <c r="AF10" s="217">
        <v>62.073533333</v>
      </c>
      <c r="AG10" s="217">
        <v>62.479032257999997</v>
      </c>
      <c r="AH10" s="217">
        <v>63.211225806000002</v>
      </c>
      <c r="AI10" s="217">
        <v>63.111466667000002</v>
      </c>
      <c r="AJ10" s="217">
        <v>65.120451613</v>
      </c>
      <c r="AK10" s="217">
        <v>65.938699999999997</v>
      </c>
      <c r="AL10" s="217">
        <v>65.617419354999996</v>
      </c>
      <c r="AM10" s="217">
        <v>65.928161290000006</v>
      </c>
      <c r="AN10" s="217">
        <v>65.167965516999999</v>
      </c>
      <c r="AO10" s="217">
        <v>65.080064515999993</v>
      </c>
      <c r="AP10" s="217">
        <v>65.444299999999998</v>
      </c>
      <c r="AQ10" s="217">
        <v>65.624225805999998</v>
      </c>
      <c r="AR10" s="217">
        <v>65.384233332999997</v>
      </c>
      <c r="AS10" s="217">
        <v>65.769258065000002</v>
      </c>
      <c r="AT10" s="217">
        <v>65.347451613000004</v>
      </c>
      <c r="AU10" s="217">
        <v>66.166633332999993</v>
      </c>
      <c r="AV10" s="217">
        <v>66.545225806000005</v>
      </c>
      <c r="AW10" s="217">
        <v>66.628033333000005</v>
      </c>
      <c r="AX10" s="217">
        <v>65.844903226</v>
      </c>
      <c r="AY10" s="217">
        <v>65.528838710000002</v>
      </c>
      <c r="AZ10" s="217">
        <v>66.175178571000004</v>
      </c>
      <c r="BA10" s="217">
        <v>65.672806452000003</v>
      </c>
      <c r="BB10" s="217">
        <v>66.285466666999994</v>
      </c>
      <c r="BC10" s="217">
        <v>66.527225806000004</v>
      </c>
      <c r="BD10" s="217">
        <v>66.681866666999994</v>
      </c>
      <c r="BE10" s="217">
        <v>67.090419354999995</v>
      </c>
      <c r="BF10" s="217">
        <v>67.105483871000004</v>
      </c>
      <c r="BG10" s="217">
        <v>67.139899999999997</v>
      </c>
      <c r="BH10" s="217">
        <v>67.473879999999994</v>
      </c>
      <c r="BI10" s="217">
        <v>68.204710000000006</v>
      </c>
      <c r="BJ10" s="359">
        <v>67.979280000000003</v>
      </c>
      <c r="BK10" s="359">
        <v>68.117329999999995</v>
      </c>
      <c r="BL10" s="359">
        <v>67.958070000000006</v>
      </c>
      <c r="BM10" s="359">
        <v>67.883150000000001</v>
      </c>
      <c r="BN10" s="359">
        <v>67.837969999999999</v>
      </c>
      <c r="BO10" s="359">
        <v>67.683070000000001</v>
      </c>
      <c r="BP10" s="359">
        <v>67.703209999999999</v>
      </c>
      <c r="BQ10" s="359">
        <v>67.656630000000007</v>
      </c>
      <c r="BR10" s="359">
        <v>67.312759999999997</v>
      </c>
      <c r="BS10" s="359">
        <v>67.126630000000006</v>
      </c>
      <c r="BT10" s="359">
        <v>67.662319999999994</v>
      </c>
      <c r="BU10" s="359">
        <v>67.606539999999995</v>
      </c>
      <c r="BV10" s="359">
        <v>67.82638</v>
      </c>
    </row>
    <row r="11" spans="1:74" ht="11.1" customHeight="1">
      <c r="A11" s="76" t="s">
        <v>733</v>
      </c>
      <c r="B11" s="186" t="s">
        <v>615</v>
      </c>
      <c r="C11" s="217">
        <v>11.508046031999999</v>
      </c>
      <c r="D11" s="217">
        <v>11.482923679000001</v>
      </c>
      <c r="E11" s="217">
        <v>10.489192838999999</v>
      </c>
      <c r="F11" s="217">
        <v>10.728271133</v>
      </c>
      <c r="G11" s="217">
        <v>8.5739531934999995</v>
      </c>
      <c r="H11" s="217">
        <v>9.3990125333000005</v>
      </c>
      <c r="I11" s="217">
        <v>10.216627516000001</v>
      </c>
      <c r="J11" s="217">
        <v>10.866061516</v>
      </c>
      <c r="K11" s="217">
        <v>10.234196366999999</v>
      </c>
      <c r="L11" s="217">
        <v>8.8104434839000003</v>
      </c>
      <c r="M11" s="217">
        <v>9.8305842332999998</v>
      </c>
      <c r="N11" s="217">
        <v>11.280054935000001</v>
      </c>
      <c r="O11" s="217">
        <v>12.405984612999999</v>
      </c>
      <c r="P11" s="217">
        <v>11.575841070999999</v>
      </c>
      <c r="Q11" s="217">
        <v>10.282871516</v>
      </c>
      <c r="R11" s="217">
        <v>9.9487985667000007</v>
      </c>
      <c r="S11" s="217">
        <v>9.6064706774000008</v>
      </c>
      <c r="T11" s="217">
        <v>9.4086517667000003</v>
      </c>
      <c r="U11" s="217">
        <v>10.60175871</v>
      </c>
      <c r="V11" s="217">
        <v>9.8355087096999991</v>
      </c>
      <c r="W11" s="217">
        <v>9.3839352333000008</v>
      </c>
      <c r="X11" s="217">
        <v>9.5078589677000007</v>
      </c>
      <c r="Y11" s="217">
        <v>9.1055073666999995</v>
      </c>
      <c r="Z11" s="217">
        <v>11.347510129</v>
      </c>
      <c r="AA11" s="217">
        <v>11.997386613</v>
      </c>
      <c r="AB11" s="217">
        <v>11.112638821000001</v>
      </c>
      <c r="AC11" s="217">
        <v>10.174459258000001</v>
      </c>
      <c r="AD11" s="217">
        <v>9.2645496999999999</v>
      </c>
      <c r="AE11" s="217">
        <v>8.7500502258000008</v>
      </c>
      <c r="AF11" s="217">
        <v>8.8872303332999998</v>
      </c>
      <c r="AG11" s="217">
        <v>9.4669944194000006</v>
      </c>
      <c r="AH11" s="217">
        <v>9.0414054515999993</v>
      </c>
      <c r="AI11" s="217">
        <v>8.3948780999999997</v>
      </c>
      <c r="AJ11" s="217">
        <v>9.1019063225999997</v>
      </c>
      <c r="AK11" s="217">
        <v>8.2969250999999993</v>
      </c>
      <c r="AL11" s="217">
        <v>9.6042936452000003</v>
      </c>
      <c r="AM11" s="217">
        <v>9.0687496773999996</v>
      </c>
      <c r="AN11" s="217">
        <v>9.3071166551999998</v>
      </c>
      <c r="AO11" s="217">
        <v>8.5532876774000002</v>
      </c>
      <c r="AP11" s="217">
        <v>8.1005926000000006</v>
      </c>
      <c r="AQ11" s="217">
        <v>8.3555862257999998</v>
      </c>
      <c r="AR11" s="217">
        <v>8.6577199999999994</v>
      </c>
      <c r="AS11" s="217">
        <v>9.0698710323</v>
      </c>
      <c r="AT11" s="217">
        <v>9.0758148065000004</v>
      </c>
      <c r="AU11" s="217">
        <v>8.5996714999999995</v>
      </c>
      <c r="AV11" s="217">
        <v>8.1742536452000003</v>
      </c>
      <c r="AW11" s="217">
        <v>7.7951024999999996</v>
      </c>
      <c r="AX11" s="217">
        <v>8.1311521935000002</v>
      </c>
      <c r="AY11" s="217">
        <v>8.9719404193999992</v>
      </c>
      <c r="AZ11" s="217">
        <v>8.459835</v>
      </c>
      <c r="BA11" s="217">
        <v>8.0093689999999995</v>
      </c>
      <c r="BB11" s="217">
        <v>7.3550312</v>
      </c>
      <c r="BC11" s="217">
        <v>7.5699910967999999</v>
      </c>
      <c r="BD11" s="217">
        <v>7.8978315666999999</v>
      </c>
      <c r="BE11" s="217">
        <v>7.6399515484</v>
      </c>
      <c r="BF11" s="217">
        <v>7.7171963226000004</v>
      </c>
      <c r="BG11" s="217">
        <v>7.1146799999999999</v>
      </c>
      <c r="BH11" s="217">
        <v>7.5456989999999999</v>
      </c>
      <c r="BI11" s="217">
        <v>7.9157719999999996</v>
      </c>
      <c r="BJ11" s="359">
        <v>7.8536190000000001</v>
      </c>
      <c r="BK11" s="359">
        <v>8.4303150000000002</v>
      </c>
      <c r="BL11" s="359">
        <v>8.0322169999999993</v>
      </c>
      <c r="BM11" s="359">
        <v>7.8008850000000001</v>
      </c>
      <c r="BN11" s="359">
        <v>7.3529640000000001</v>
      </c>
      <c r="BO11" s="359">
        <v>7.3223750000000001</v>
      </c>
      <c r="BP11" s="359">
        <v>7.6376189999999999</v>
      </c>
      <c r="BQ11" s="359">
        <v>7.9719559999999996</v>
      </c>
      <c r="BR11" s="359">
        <v>8.0014850000000006</v>
      </c>
      <c r="BS11" s="359">
        <v>7.4301409999999999</v>
      </c>
      <c r="BT11" s="359">
        <v>7.5566930000000001</v>
      </c>
      <c r="BU11" s="359">
        <v>7.6975470000000001</v>
      </c>
      <c r="BV11" s="359">
        <v>8.0204000000000004</v>
      </c>
    </row>
    <row r="12" spans="1:74" ht="11.1" customHeight="1">
      <c r="A12" s="76" t="s">
        <v>746</v>
      </c>
      <c r="B12" s="186" t="s">
        <v>616</v>
      </c>
      <c r="C12" s="217">
        <v>10.639265805999999</v>
      </c>
      <c r="D12" s="217">
        <v>10.487739106999999</v>
      </c>
      <c r="E12" s="217">
        <v>9.4703207419000002</v>
      </c>
      <c r="F12" s="217">
        <v>8.8602478667</v>
      </c>
      <c r="G12" s="217">
        <v>7.0000219677000004</v>
      </c>
      <c r="H12" s="217">
        <v>7.7072186333000001</v>
      </c>
      <c r="I12" s="217">
        <v>8.7891432580999993</v>
      </c>
      <c r="J12" s="217">
        <v>9.7501665161000002</v>
      </c>
      <c r="K12" s="217">
        <v>9.1613407000000002</v>
      </c>
      <c r="L12" s="217">
        <v>7.9376413226000002</v>
      </c>
      <c r="M12" s="217">
        <v>8.6062062666999992</v>
      </c>
      <c r="N12" s="217">
        <v>10.14554929</v>
      </c>
      <c r="O12" s="217">
        <v>10.586297194</v>
      </c>
      <c r="P12" s="217">
        <v>9.9395568929000007</v>
      </c>
      <c r="Q12" s="217">
        <v>9.0863536774</v>
      </c>
      <c r="R12" s="217">
        <v>8.5636326999999994</v>
      </c>
      <c r="S12" s="217">
        <v>8.4191255484000003</v>
      </c>
      <c r="T12" s="217">
        <v>8.3246160332999999</v>
      </c>
      <c r="U12" s="217">
        <v>9.4317226773999998</v>
      </c>
      <c r="V12" s="217">
        <v>9.1393897419000005</v>
      </c>
      <c r="W12" s="217">
        <v>8.4308602666999999</v>
      </c>
      <c r="X12" s="217">
        <v>8.4090268065</v>
      </c>
      <c r="Y12" s="217">
        <v>8.0527497666999999</v>
      </c>
      <c r="Z12" s="217">
        <v>10.42110729</v>
      </c>
      <c r="AA12" s="217">
        <v>10.698547452</v>
      </c>
      <c r="AB12" s="217">
        <v>9.9695532500000006</v>
      </c>
      <c r="AC12" s="217">
        <v>8.9312839354999998</v>
      </c>
      <c r="AD12" s="217">
        <v>8.1603800999999994</v>
      </c>
      <c r="AE12" s="217">
        <v>7.6139283225999996</v>
      </c>
      <c r="AF12" s="217">
        <v>7.9756548667000002</v>
      </c>
      <c r="AG12" s="217">
        <v>8.8145278064999992</v>
      </c>
      <c r="AH12" s="217">
        <v>8.0654118386999993</v>
      </c>
      <c r="AI12" s="217">
        <v>7.7155588667000004</v>
      </c>
      <c r="AJ12" s="217">
        <v>8.1112925806000007</v>
      </c>
      <c r="AK12" s="217">
        <v>7.7879976332999998</v>
      </c>
      <c r="AL12" s="217">
        <v>8.7784938386999993</v>
      </c>
      <c r="AM12" s="217">
        <v>8.5588059676999997</v>
      </c>
      <c r="AN12" s="217">
        <v>8.6124895862000006</v>
      </c>
      <c r="AO12" s="217">
        <v>7.9316363226000002</v>
      </c>
      <c r="AP12" s="217">
        <v>7.8488747666999998</v>
      </c>
      <c r="AQ12" s="217">
        <v>7.8326228064999999</v>
      </c>
      <c r="AR12" s="217">
        <v>8.3825362332999998</v>
      </c>
      <c r="AS12" s="217">
        <v>8.5744601290000002</v>
      </c>
      <c r="AT12" s="217">
        <v>8.4596737742000006</v>
      </c>
      <c r="AU12" s="217">
        <v>8.2163050000000002</v>
      </c>
      <c r="AV12" s="217">
        <v>7.8403500967999999</v>
      </c>
      <c r="AW12" s="217">
        <v>7.3214394</v>
      </c>
      <c r="AX12" s="217">
        <v>7.5864371935000001</v>
      </c>
      <c r="AY12" s="217">
        <v>8.5365409999999997</v>
      </c>
      <c r="AZ12" s="217">
        <v>8.0534603571000005</v>
      </c>
      <c r="BA12" s="217">
        <v>7.7418909676999998</v>
      </c>
      <c r="BB12" s="217">
        <v>7.1826794666999998</v>
      </c>
      <c r="BC12" s="217">
        <v>7.3885146773999999</v>
      </c>
      <c r="BD12" s="217">
        <v>7.6296187333000001</v>
      </c>
      <c r="BE12" s="217">
        <v>7.3782963225999998</v>
      </c>
      <c r="BF12" s="217">
        <v>7.4330309676999997</v>
      </c>
      <c r="BG12" s="217">
        <v>6.865513</v>
      </c>
      <c r="BH12" s="217">
        <v>7.28857</v>
      </c>
      <c r="BI12" s="217">
        <v>7.6097720000000004</v>
      </c>
      <c r="BJ12" s="359">
        <v>7.5786189999999998</v>
      </c>
      <c r="BK12" s="359">
        <v>8.2093469999999993</v>
      </c>
      <c r="BL12" s="359">
        <v>7.7518719999999997</v>
      </c>
      <c r="BM12" s="359">
        <v>7.5808850000000003</v>
      </c>
      <c r="BN12" s="359">
        <v>7.1309639999999996</v>
      </c>
      <c r="BO12" s="359">
        <v>7.077375</v>
      </c>
      <c r="BP12" s="359">
        <v>7.4236190000000004</v>
      </c>
      <c r="BQ12" s="359">
        <v>7.7669560000000004</v>
      </c>
      <c r="BR12" s="359">
        <v>7.8034850000000002</v>
      </c>
      <c r="BS12" s="359">
        <v>7.180974</v>
      </c>
      <c r="BT12" s="359">
        <v>7.2995640000000002</v>
      </c>
      <c r="BU12" s="359">
        <v>7.4915469999999997</v>
      </c>
      <c r="BV12" s="359">
        <v>7.7004000000000001</v>
      </c>
    </row>
    <row r="13" spans="1:74" ht="11.1" customHeight="1">
      <c r="A13" s="76" t="s">
        <v>747</v>
      </c>
      <c r="B13" s="186" t="s">
        <v>617</v>
      </c>
      <c r="C13" s="217">
        <v>0.86878022581000003</v>
      </c>
      <c r="D13" s="217">
        <v>0.99518457143000005</v>
      </c>
      <c r="E13" s="217">
        <v>1.0188720968</v>
      </c>
      <c r="F13" s="217">
        <v>1.8680232667000001</v>
      </c>
      <c r="G13" s="217">
        <v>1.5739312258</v>
      </c>
      <c r="H13" s="217">
        <v>1.6917939</v>
      </c>
      <c r="I13" s="217">
        <v>1.4274842581</v>
      </c>
      <c r="J13" s="217">
        <v>1.1158950000000001</v>
      </c>
      <c r="K13" s="217">
        <v>1.0728556667</v>
      </c>
      <c r="L13" s="217">
        <v>0.87280216128999999</v>
      </c>
      <c r="M13" s="217">
        <v>1.2243779667000001</v>
      </c>
      <c r="N13" s="217">
        <v>1.1345056452</v>
      </c>
      <c r="O13" s="217">
        <v>1.8196874193999999</v>
      </c>
      <c r="P13" s="217">
        <v>1.6362841786</v>
      </c>
      <c r="Q13" s="217">
        <v>1.1965178386999999</v>
      </c>
      <c r="R13" s="217">
        <v>1.3851658667</v>
      </c>
      <c r="S13" s="217">
        <v>1.1873451290000001</v>
      </c>
      <c r="T13" s="217">
        <v>1.0840357332999999</v>
      </c>
      <c r="U13" s="217">
        <v>1.1700360323000001</v>
      </c>
      <c r="V13" s="217">
        <v>0.69611896774000004</v>
      </c>
      <c r="W13" s="217">
        <v>0.95307496667000002</v>
      </c>
      <c r="X13" s="217">
        <v>1.0988321613000001</v>
      </c>
      <c r="Y13" s="217">
        <v>1.0527576000000001</v>
      </c>
      <c r="Z13" s="217">
        <v>0.92640283870999995</v>
      </c>
      <c r="AA13" s="217">
        <v>1.2988391613000001</v>
      </c>
      <c r="AB13" s="217">
        <v>1.1430855713999999</v>
      </c>
      <c r="AC13" s="217">
        <v>1.2431753226</v>
      </c>
      <c r="AD13" s="217">
        <v>1.1041696000000001</v>
      </c>
      <c r="AE13" s="217">
        <v>1.1361219032000001</v>
      </c>
      <c r="AF13" s="217">
        <v>0.91157546667</v>
      </c>
      <c r="AG13" s="217">
        <v>0.65246661289999996</v>
      </c>
      <c r="AH13" s="217">
        <v>0.97599361289999997</v>
      </c>
      <c r="AI13" s="217">
        <v>0.67931923332999999</v>
      </c>
      <c r="AJ13" s="217">
        <v>0.99061374193999996</v>
      </c>
      <c r="AK13" s="217">
        <v>0.50892746666999999</v>
      </c>
      <c r="AL13" s="217">
        <v>0.82579980644999995</v>
      </c>
      <c r="AM13" s="217">
        <v>0.50994370968000002</v>
      </c>
      <c r="AN13" s="217">
        <v>0.69462706897000004</v>
      </c>
      <c r="AO13" s="217">
        <v>0.62165135484</v>
      </c>
      <c r="AP13" s="217">
        <v>0.25171783332999997</v>
      </c>
      <c r="AQ13" s="217">
        <v>0.52296341935000001</v>
      </c>
      <c r="AR13" s="217">
        <v>0.27518376667</v>
      </c>
      <c r="AS13" s="217">
        <v>0.49541090322999998</v>
      </c>
      <c r="AT13" s="217">
        <v>0.61614103226000005</v>
      </c>
      <c r="AU13" s="217">
        <v>0.3833665</v>
      </c>
      <c r="AV13" s="217">
        <v>0.33390354839000003</v>
      </c>
      <c r="AW13" s="217">
        <v>0.4736631</v>
      </c>
      <c r="AX13" s="217">
        <v>0.54471499999999995</v>
      </c>
      <c r="AY13" s="217">
        <v>0.43539941934999998</v>
      </c>
      <c r="AZ13" s="217">
        <v>0.40637464286000002</v>
      </c>
      <c r="BA13" s="217">
        <v>0.26747803226</v>
      </c>
      <c r="BB13" s="217">
        <v>0.17235173333000001</v>
      </c>
      <c r="BC13" s="217">
        <v>0.18147641935</v>
      </c>
      <c r="BD13" s="217">
        <v>0.26821283333000001</v>
      </c>
      <c r="BE13" s="217">
        <v>0.26165522581</v>
      </c>
      <c r="BF13" s="217">
        <v>0.28416535484</v>
      </c>
      <c r="BG13" s="217">
        <v>0.24916666667000001</v>
      </c>
      <c r="BH13" s="217">
        <v>0.25712903226</v>
      </c>
      <c r="BI13" s="217">
        <v>0.30599999999999999</v>
      </c>
      <c r="BJ13" s="359">
        <v>0.27500000000000002</v>
      </c>
      <c r="BK13" s="359">
        <v>0.22096774193999999</v>
      </c>
      <c r="BL13" s="359">
        <v>0.28034482759000001</v>
      </c>
      <c r="BM13" s="359">
        <v>0.22</v>
      </c>
      <c r="BN13" s="359">
        <v>0.222</v>
      </c>
      <c r="BO13" s="359">
        <v>0.245</v>
      </c>
      <c r="BP13" s="359">
        <v>0.214</v>
      </c>
      <c r="BQ13" s="359">
        <v>0.20499999999999999</v>
      </c>
      <c r="BR13" s="359">
        <v>0.19800000000000001</v>
      </c>
      <c r="BS13" s="359">
        <v>0.24916666667000001</v>
      </c>
      <c r="BT13" s="359">
        <v>0.25712903226</v>
      </c>
      <c r="BU13" s="359">
        <v>0.20599999999999999</v>
      </c>
      <c r="BV13" s="359">
        <v>0.32</v>
      </c>
    </row>
    <row r="14" spans="1:74" ht="11.1" customHeight="1">
      <c r="A14" s="76" t="s">
        <v>748</v>
      </c>
      <c r="B14" s="186" t="s">
        <v>618</v>
      </c>
      <c r="C14" s="217">
        <v>3.6448076129000002</v>
      </c>
      <c r="D14" s="217">
        <v>3.6855758214000001</v>
      </c>
      <c r="E14" s="217">
        <v>3.3451420323000001</v>
      </c>
      <c r="F14" s="217">
        <v>2.6672050333000001</v>
      </c>
      <c r="G14" s="217">
        <v>2.4862016774</v>
      </c>
      <c r="H14" s="217">
        <v>2.2086343333</v>
      </c>
      <c r="I14" s="217">
        <v>2.4604171935000001</v>
      </c>
      <c r="J14" s="217">
        <v>2.5404927097000001</v>
      </c>
      <c r="K14" s="217">
        <v>2.7928541999999998</v>
      </c>
      <c r="L14" s="217">
        <v>2.5190963225999998</v>
      </c>
      <c r="M14" s="217">
        <v>3.2297170667000001</v>
      </c>
      <c r="N14" s="217">
        <v>3.7202487741999999</v>
      </c>
      <c r="O14" s="217">
        <v>3.0183965484000002</v>
      </c>
      <c r="P14" s="217">
        <v>3.1364185</v>
      </c>
      <c r="Q14" s="217">
        <v>3.2120724839000001</v>
      </c>
      <c r="R14" s="217">
        <v>2.5312777999999998</v>
      </c>
      <c r="S14" s="217">
        <v>2.7653241613000001</v>
      </c>
      <c r="T14" s="217">
        <v>3.0013301999999999</v>
      </c>
      <c r="U14" s="217">
        <v>2.7693937742000001</v>
      </c>
      <c r="V14" s="217">
        <v>2.7149618709999999</v>
      </c>
      <c r="W14" s="217">
        <v>2.6491561333</v>
      </c>
      <c r="X14" s="217">
        <v>3.0959513225999999</v>
      </c>
      <c r="Y14" s="217">
        <v>4.1178963333</v>
      </c>
      <c r="Z14" s="217">
        <v>4.3587330645</v>
      </c>
      <c r="AA14" s="217">
        <v>4.3883279999999996</v>
      </c>
      <c r="AB14" s="217">
        <v>4.4727699999999997</v>
      </c>
      <c r="AC14" s="217">
        <v>4.6660198709999996</v>
      </c>
      <c r="AD14" s="217">
        <v>4.2192032333</v>
      </c>
      <c r="AE14" s="217">
        <v>4.2586822903000003</v>
      </c>
      <c r="AF14" s="217">
        <v>3.9875475667</v>
      </c>
      <c r="AG14" s="217">
        <v>3.6541969676999999</v>
      </c>
      <c r="AH14" s="217">
        <v>3.5936779355000001</v>
      </c>
      <c r="AI14" s="217">
        <v>4.2248161667000002</v>
      </c>
      <c r="AJ14" s="217">
        <v>3.5326690644999998</v>
      </c>
      <c r="AK14" s="217">
        <v>4.2532905999999997</v>
      </c>
      <c r="AL14" s="217">
        <v>4.3346476773999996</v>
      </c>
      <c r="AM14" s="217">
        <v>4.2085239354999997</v>
      </c>
      <c r="AN14" s="217">
        <v>4.4888078620999998</v>
      </c>
      <c r="AO14" s="217">
        <v>4.5536921612999999</v>
      </c>
      <c r="AP14" s="217">
        <v>4.1049996999999996</v>
      </c>
      <c r="AQ14" s="217">
        <v>4.2896351289999997</v>
      </c>
      <c r="AR14" s="217">
        <v>4.1713300333000003</v>
      </c>
      <c r="AS14" s="217">
        <v>3.8183038709999999</v>
      </c>
      <c r="AT14" s="217">
        <v>4.4918751613000003</v>
      </c>
      <c r="AU14" s="217">
        <v>4.5791456999999998</v>
      </c>
      <c r="AV14" s="217">
        <v>4.5138608065000003</v>
      </c>
      <c r="AW14" s="217">
        <v>4.7432837000000001</v>
      </c>
      <c r="AX14" s="217">
        <v>5.1141138386999998</v>
      </c>
      <c r="AY14" s="217">
        <v>4.9860139676999999</v>
      </c>
      <c r="AZ14" s="217">
        <v>4.7557181429000002</v>
      </c>
      <c r="BA14" s="217">
        <v>4.7932342258</v>
      </c>
      <c r="BB14" s="217">
        <v>4.1894762332999997</v>
      </c>
      <c r="BC14" s="217">
        <v>4.5829456451999997</v>
      </c>
      <c r="BD14" s="217">
        <v>4.4592974666999998</v>
      </c>
      <c r="BE14" s="217">
        <v>4.1496915805999999</v>
      </c>
      <c r="BF14" s="217">
        <v>4.2035188065</v>
      </c>
      <c r="BG14" s="217">
        <v>4.4189090000000002</v>
      </c>
      <c r="BH14" s="217">
        <v>4.6187430000000003</v>
      </c>
      <c r="BI14" s="217">
        <v>5.11334</v>
      </c>
      <c r="BJ14" s="359">
        <v>4.9576799999999999</v>
      </c>
      <c r="BK14" s="359">
        <v>4.9307040000000004</v>
      </c>
      <c r="BL14" s="359">
        <v>4.854851</v>
      </c>
      <c r="BM14" s="359">
        <v>4.844049</v>
      </c>
      <c r="BN14" s="359">
        <v>4.492623</v>
      </c>
      <c r="BO14" s="359">
        <v>4.5446730000000004</v>
      </c>
      <c r="BP14" s="359">
        <v>5.2733600000000003</v>
      </c>
      <c r="BQ14" s="359">
        <v>5.2657970000000001</v>
      </c>
      <c r="BR14" s="359">
        <v>5.2705849999999996</v>
      </c>
      <c r="BS14" s="359">
        <v>5.1308239999999996</v>
      </c>
      <c r="BT14" s="359">
        <v>5.1991639999999997</v>
      </c>
      <c r="BU14" s="359">
        <v>5.2396900000000004</v>
      </c>
      <c r="BV14" s="359">
        <v>5.3514220000000003</v>
      </c>
    </row>
    <row r="15" spans="1:74" ht="11.1" customHeight="1">
      <c r="A15" s="76" t="s">
        <v>749</v>
      </c>
      <c r="B15" s="186" t="s">
        <v>619</v>
      </c>
      <c r="C15" s="217">
        <v>7.8632384194</v>
      </c>
      <c r="D15" s="217">
        <v>7.7973478571000001</v>
      </c>
      <c r="E15" s="217">
        <v>7.1440508065000001</v>
      </c>
      <c r="F15" s="217">
        <v>8.0610660999999997</v>
      </c>
      <c r="G15" s="217">
        <v>6.0877515161</v>
      </c>
      <c r="H15" s="217">
        <v>7.1903781999999996</v>
      </c>
      <c r="I15" s="217">
        <v>7.7562103226000003</v>
      </c>
      <c r="J15" s="217">
        <v>8.3255688064999998</v>
      </c>
      <c r="K15" s="217">
        <v>7.4413421667000001</v>
      </c>
      <c r="L15" s="217">
        <v>6.2913471613</v>
      </c>
      <c r="M15" s="217">
        <v>6.6008671666999996</v>
      </c>
      <c r="N15" s="217">
        <v>7.5598061613</v>
      </c>
      <c r="O15" s="217">
        <v>9.3875880644999992</v>
      </c>
      <c r="P15" s="217">
        <v>8.4394225713999997</v>
      </c>
      <c r="Q15" s="217">
        <v>7.0707990323000001</v>
      </c>
      <c r="R15" s="217">
        <v>7.4175207667</v>
      </c>
      <c r="S15" s="217">
        <v>6.8411465161000002</v>
      </c>
      <c r="T15" s="217">
        <v>6.4073215667000003</v>
      </c>
      <c r="U15" s="217">
        <v>7.8323649355000002</v>
      </c>
      <c r="V15" s="217">
        <v>7.1205468387000002</v>
      </c>
      <c r="W15" s="217">
        <v>6.7347790999999999</v>
      </c>
      <c r="X15" s="217">
        <v>6.4119076452000003</v>
      </c>
      <c r="Y15" s="217">
        <v>4.9876110333000003</v>
      </c>
      <c r="Z15" s="217">
        <v>6.9887770644999998</v>
      </c>
      <c r="AA15" s="217">
        <v>7.6090586129000002</v>
      </c>
      <c r="AB15" s="217">
        <v>6.6398688214000003</v>
      </c>
      <c r="AC15" s="217">
        <v>5.5084393871000001</v>
      </c>
      <c r="AD15" s="217">
        <v>5.0453464666999999</v>
      </c>
      <c r="AE15" s="217">
        <v>4.4913679354999996</v>
      </c>
      <c r="AF15" s="217">
        <v>4.8996827666999998</v>
      </c>
      <c r="AG15" s="217">
        <v>5.8127974515999998</v>
      </c>
      <c r="AH15" s="217">
        <v>5.4477275160999996</v>
      </c>
      <c r="AI15" s="217">
        <v>4.1700619333000004</v>
      </c>
      <c r="AJ15" s="217">
        <v>5.5692372581000003</v>
      </c>
      <c r="AK15" s="217">
        <v>4.0436344999999996</v>
      </c>
      <c r="AL15" s="217">
        <v>5.2696459676999998</v>
      </c>
      <c r="AM15" s="217">
        <v>4.8602257418999999</v>
      </c>
      <c r="AN15" s="217">
        <v>4.8183087930999999</v>
      </c>
      <c r="AO15" s="217">
        <v>3.9995955160999999</v>
      </c>
      <c r="AP15" s="217">
        <v>3.9955929000000001</v>
      </c>
      <c r="AQ15" s="217">
        <v>4.0659510968000001</v>
      </c>
      <c r="AR15" s="217">
        <v>4.4863899667</v>
      </c>
      <c r="AS15" s="217">
        <v>5.2515671612999997</v>
      </c>
      <c r="AT15" s="217">
        <v>4.5839396452000001</v>
      </c>
      <c r="AU15" s="217">
        <v>4.0205257999999997</v>
      </c>
      <c r="AV15" s="217">
        <v>3.6603928387</v>
      </c>
      <c r="AW15" s="217">
        <v>3.0518187999999999</v>
      </c>
      <c r="AX15" s="217">
        <v>3.0170383547999999</v>
      </c>
      <c r="AY15" s="217">
        <v>3.9859264516000001</v>
      </c>
      <c r="AZ15" s="217">
        <v>3.7041168570999998</v>
      </c>
      <c r="BA15" s="217">
        <v>3.2161347741999999</v>
      </c>
      <c r="BB15" s="217">
        <v>3.1655549666999998</v>
      </c>
      <c r="BC15" s="217">
        <v>2.9870454515999998</v>
      </c>
      <c r="BD15" s="217">
        <v>3.4385341</v>
      </c>
      <c r="BE15" s="217">
        <v>3.4902599677000001</v>
      </c>
      <c r="BF15" s="217">
        <v>3.5136775161</v>
      </c>
      <c r="BG15" s="217">
        <v>2.69577</v>
      </c>
      <c r="BH15" s="217">
        <v>2.9269560000000001</v>
      </c>
      <c r="BI15" s="217">
        <v>2.802432</v>
      </c>
      <c r="BJ15" s="359">
        <v>2.8959389999999998</v>
      </c>
      <c r="BK15" s="359">
        <v>3.4996109999999998</v>
      </c>
      <c r="BL15" s="359">
        <v>3.1773660000000001</v>
      </c>
      <c r="BM15" s="359">
        <v>2.956836</v>
      </c>
      <c r="BN15" s="359">
        <v>2.860341</v>
      </c>
      <c r="BO15" s="359">
        <v>2.7777020000000001</v>
      </c>
      <c r="BP15" s="359">
        <v>2.3642590000000001</v>
      </c>
      <c r="BQ15" s="359">
        <v>2.706159</v>
      </c>
      <c r="BR15" s="359">
        <v>2.7309000000000001</v>
      </c>
      <c r="BS15" s="359">
        <v>2.2993169999999998</v>
      </c>
      <c r="BT15" s="359">
        <v>2.357529</v>
      </c>
      <c r="BU15" s="359">
        <v>2.4578570000000002</v>
      </c>
      <c r="BV15" s="359">
        <v>2.6689780000000001</v>
      </c>
    </row>
    <row r="16" spans="1:74" ht="11.1" customHeight="1">
      <c r="A16" s="76" t="s">
        <v>750</v>
      </c>
      <c r="B16" s="186" t="s">
        <v>620</v>
      </c>
      <c r="C16" s="217">
        <v>0.18187096774</v>
      </c>
      <c r="D16" s="217">
        <v>0.18353571429000001</v>
      </c>
      <c r="E16" s="217">
        <v>0.18232258065000001</v>
      </c>
      <c r="F16" s="217">
        <v>0.17916666667</v>
      </c>
      <c r="G16" s="217">
        <v>0.17922580645</v>
      </c>
      <c r="H16" s="217">
        <v>0.18006666666999999</v>
      </c>
      <c r="I16" s="217">
        <v>0.17774193548</v>
      </c>
      <c r="J16" s="217">
        <v>0.17912903225999999</v>
      </c>
      <c r="K16" s="217">
        <v>0.17423333332999999</v>
      </c>
      <c r="L16" s="217">
        <v>0.17648387097000001</v>
      </c>
      <c r="M16" s="217">
        <v>0.17660000000000001</v>
      </c>
      <c r="N16" s="217">
        <v>0.17525806452000001</v>
      </c>
      <c r="O16" s="217">
        <v>0.16977419355000001</v>
      </c>
      <c r="P16" s="217">
        <v>0.17339285714</v>
      </c>
      <c r="Q16" s="217">
        <v>0.17351612902999999</v>
      </c>
      <c r="R16" s="217">
        <v>0.17436666667</v>
      </c>
      <c r="S16" s="217">
        <v>0.17554838710000001</v>
      </c>
      <c r="T16" s="217">
        <v>0.17333333333000001</v>
      </c>
      <c r="U16" s="217">
        <v>0.1764516129</v>
      </c>
      <c r="V16" s="217">
        <v>0.17848387097000001</v>
      </c>
      <c r="W16" s="217">
        <v>0.17896666667</v>
      </c>
      <c r="X16" s="217">
        <v>0.18203225806000001</v>
      </c>
      <c r="Y16" s="217">
        <v>0.182</v>
      </c>
      <c r="Z16" s="217">
        <v>0.18464516129</v>
      </c>
      <c r="AA16" s="217">
        <v>0.15745161290000001</v>
      </c>
      <c r="AB16" s="217">
        <v>0.15435714285999999</v>
      </c>
      <c r="AC16" s="217">
        <v>0.16145161290000001</v>
      </c>
      <c r="AD16" s="217">
        <v>0.16336666666999999</v>
      </c>
      <c r="AE16" s="217">
        <v>0.16374193547999999</v>
      </c>
      <c r="AF16" s="217">
        <v>0.16283333333</v>
      </c>
      <c r="AG16" s="217">
        <v>0.16390322581</v>
      </c>
      <c r="AH16" s="217">
        <v>0.16583870968</v>
      </c>
      <c r="AI16" s="217">
        <v>0.16556666667</v>
      </c>
      <c r="AJ16" s="217">
        <v>0.17083870968000001</v>
      </c>
      <c r="AK16" s="217">
        <v>0.17299999999999999</v>
      </c>
      <c r="AL16" s="217">
        <v>0.17216129031999999</v>
      </c>
      <c r="AM16" s="217">
        <v>0.187</v>
      </c>
      <c r="AN16" s="217">
        <v>0.17662068966</v>
      </c>
      <c r="AO16" s="217">
        <v>0.18496774194000001</v>
      </c>
      <c r="AP16" s="217">
        <v>0.14956666666999999</v>
      </c>
      <c r="AQ16" s="217">
        <v>0.13361290323</v>
      </c>
      <c r="AR16" s="217">
        <v>0.17480000000000001</v>
      </c>
      <c r="AS16" s="217">
        <v>0.15464516129</v>
      </c>
      <c r="AT16" s="217">
        <v>0.17183870968000001</v>
      </c>
      <c r="AU16" s="217">
        <v>0.17076666667000001</v>
      </c>
      <c r="AV16" s="217">
        <v>0.15632258064999999</v>
      </c>
      <c r="AW16" s="217">
        <v>0.17676666666999999</v>
      </c>
      <c r="AX16" s="217">
        <v>0.18658064516</v>
      </c>
      <c r="AY16" s="217">
        <v>0.19951612902999999</v>
      </c>
      <c r="AZ16" s="217">
        <v>0.17996428571</v>
      </c>
      <c r="BA16" s="217">
        <v>0.18854838709999999</v>
      </c>
      <c r="BB16" s="217">
        <v>0.16293333333000001</v>
      </c>
      <c r="BC16" s="217">
        <v>0.16112903226</v>
      </c>
      <c r="BD16" s="217">
        <v>9.5699999999999993E-2</v>
      </c>
      <c r="BE16" s="217">
        <v>0.10119354839</v>
      </c>
      <c r="BF16" s="217">
        <v>0.155</v>
      </c>
      <c r="BG16" s="217">
        <v>0.17105770000000001</v>
      </c>
      <c r="BH16" s="217">
        <v>0.17522579999999999</v>
      </c>
      <c r="BI16" s="217">
        <v>0.18967300000000001</v>
      </c>
      <c r="BJ16" s="359">
        <v>0.19284979999999999</v>
      </c>
      <c r="BK16" s="359">
        <v>0.19233700000000001</v>
      </c>
      <c r="BL16" s="359">
        <v>0.1929052</v>
      </c>
      <c r="BM16" s="359">
        <v>0.19167010000000001</v>
      </c>
      <c r="BN16" s="359">
        <v>0.1643318</v>
      </c>
      <c r="BO16" s="359">
        <v>0.1537521</v>
      </c>
      <c r="BP16" s="359">
        <v>0.1573629</v>
      </c>
      <c r="BQ16" s="359">
        <v>0.16198119999999999</v>
      </c>
      <c r="BR16" s="359">
        <v>0.1693067</v>
      </c>
      <c r="BS16" s="359">
        <v>0.1735669</v>
      </c>
      <c r="BT16" s="359">
        <v>0.17566590000000001</v>
      </c>
      <c r="BU16" s="359">
        <v>0.18975020000000001</v>
      </c>
      <c r="BV16" s="359">
        <v>0.19286329999999999</v>
      </c>
    </row>
    <row r="17" spans="1:74" ht="11.1" customHeight="1">
      <c r="A17" s="76" t="s">
        <v>21</v>
      </c>
      <c r="B17" s="186" t="s">
        <v>621</v>
      </c>
      <c r="C17" s="217">
        <v>23.200032258</v>
      </c>
      <c r="D17" s="217">
        <v>13.574178570999999</v>
      </c>
      <c r="E17" s="217">
        <v>3.1622903226000001</v>
      </c>
      <c r="F17" s="217">
        <v>-8.5537666666999996</v>
      </c>
      <c r="G17" s="217">
        <v>-15.332935484</v>
      </c>
      <c r="H17" s="217">
        <v>-13.097766667</v>
      </c>
      <c r="I17" s="217">
        <v>-11.130709677</v>
      </c>
      <c r="J17" s="217">
        <v>-9.0409032257999993</v>
      </c>
      <c r="K17" s="217">
        <v>-10.029766667000001</v>
      </c>
      <c r="L17" s="217">
        <v>-5.5393870967999996</v>
      </c>
      <c r="M17" s="217">
        <v>-1.2094333333</v>
      </c>
      <c r="N17" s="217">
        <v>22.811903225999998</v>
      </c>
      <c r="O17" s="217">
        <v>26.532032258000001</v>
      </c>
      <c r="P17" s="217">
        <v>22.436928570999999</v>
      </c>
      <c r="Q17" s="217">
        <v>1.0975483871</v>
      </c>
      <c r="R17" s="217">
        <v>-12.149833333</v>
      </c>
      <c r="S17" s="217">
        <v>-13.409548386999999</v>
      </c>
      <c r="T17" s="217">
        <v>-10.857799999999999</v>
      </c>
      <c r="U17" s="217">
        <v>-7.4396129031999996</v>
      </c>
      <c r="V17" s="217">
        <v>-6.1147419354999997</v>
      </c>
      <c r="W17" s="217">
        <v>-12.113466667000001</v>
      </c>
      <c r="X17" s="217">
        <v>-11.615387096999999</v>
      </c>
      <c r="Y17" s="217">
        <v>2.5726666667</v>
      </c>
      <c r="Z17" s="217">
        <v>21.772064516</v>
      </c>
      <c r="AA17" s="217">
        <v>26.175000000000001</v>
      </c>
      <c r="AB17" s="217">
        <v>21.220749999999999</v>
      </c>
      <c r="AC17" s="217">
        <v>4.8683225806000001</v>
      </c>
      <c r="AD17" s="217">
        <v>-7.2115333333000002</v>
      </c>
      <c r="AE17" s="217">
        <v>-13.080548387</v>
      </c>
      <c r="AF17" s="217">
        <v>-11.525499999999999</v>
      </c>
      <c r="AG17" s="217">
        <v>-8.0127419354999994</v>
      </c>
      <c r="AH17" s="217">
        <v>-8.0359032258000003</v>
      </c>
      <c r="AI17" s="217">
        <v>-13.472</v>
      </c>
      <c r="AJ17" s="217">
        <v>-12.613806452</v>
      </c>
      <c r="AK17" s="217">
        <v>-1.3511</v>
      </c>
      <c r="AL17" s="217">
        <v>12.586451612999999</v>
      </c>
      <c r="AM17" s="217">
        <v>17.470774194000001</v>
      </c>
      <c r="AN17" s="217">
        <v>15.879310345</v>
      </c>
      <c r="AO17" s="217">
        <v>-1.3039354838999999</v>
      </c>
      <c r="AP17" s="217">
        <v>-4.6561333332999997</v>
      </c>
      <c r="AQ17" s="217">
        <v>-9.1184838710000005</v>
      </c>
      <c r="AR17" s="217">
        <v>-7.7027666666999997</v>
      </c>
      <c r="AS17" s="217">
        <v>-4.1698064516000004</v>
      </c>
      <c r="AT17" s="217">
        <v>-5.5460322581000003</v>
      </c>
      <c r="AU17" s="217">
        <v>-9.6091333333000009</v>
      </c>
      <c r="AV17" s="217">
        <v>-8.0194838710000003</v>
      </c>
      <c r="AW17" s="217">
        <v>4.0594999999999999</v>
      </c>
      <c r="AX17" s="217">
        <v>12.511451613</v>
      </c>
      <c r="AY17" s="217">
        <v>22.840709677</v>
      </c>
      <c r="AZ17" s="217">
        <v>21.189464286</v>
      </c>
      <c r="BA17" s="217">
        <v>12.275483871</v>
      </c>
      <c r="BB17" s="217">
        <v>-4.4562666667000004</v>
      </c>
      <c r="BC17" s="217">
        <v>-13.465548387</v>
      </c>
      <c r="BD17" s="217">
        <v>-12.484166667</v>
      </c>
      <c r="BE17" s="217">
        <v>-8.8660645160999998</v>
      </c>
      <c r="BF17" s="217">
        <v>-8.7202903226000004</v>
      </c>
      <c r="BG17" s="217">
        <v>-10.499114285999999</v>
      </c>
      <c r="BH17" s="217">
        <v>-9.1428571429000005</v>
      </c>
      <c r="BI17" s="217">
        <v>6.6695238095000002</v>
      </c>
      <c r="BJ17" s="359">
        <v>16.902709999999999</v>
      </c>
      <c r="BK17" s="359">
        <v>23.204889999999999</v>
      </c>
      <c r="BL17" s="359">
        <v>18.132349999999999</v>
      </c>
      <c r="BM17" s="359">
        <v>3.486205</v>
      </c>
      <c r="BN17" s="359">
        <v>-7.8543560000000001</v>
      </c>
      <c r="BO17" s="359">
        <v>-13.41029</v>
      </c>
      <c r="BP17" s="359">
        <v>-11.657450000000001</v>
      </c>
      <c r="BQ17" s="359">
        <v>-8.5364249999999995</v>
      </c>
      <c r="BR17" s="359">
        <v>-7.4556779999999998</v>
      </c>
      <c r="BS17" s="359">
        <v>-11.41276</v>
      </c>
      <c r="BT17" s="359">
        <v>-9.2364460000000008</v>
      </c>
      <c r="BU17" s="359">
        <v>0.84735000000000005</v>
      </c>
      <c r="BV17" s="359">
        <v>17.33465</v>
      </c>
    </row>
    <row r="18" spans="1:74" ht="11.1" customHeight="1">
      <c r="A18" s="71" t="s">
        <v>1071</v>
      </c>
      <c r="B18" s="186" t="s">
        <v>623</v>
      </c>
      <c r="C18" s="217">
        <v>88.728367452000001</v>
      </c>
      <c r="D18" s="217">
        <v>79.564562143000003</v>
      </c>
      <c r="E18" s="217">
        <v>68.112889515999996</v>
      </c>
      <c r="F18" s="217">
        <v>56.315632766999997</v>
      </c>
      <c r="G18" s="217">
        <v>47.583267644999999</v>
      </c>
      <c r="H18" s="217">
        <v>51.180011532999998</v>
      </c>
      <c r="I18" s="217">
        <v>52.975242581000003</v>
      </c>
      <c r="J18" s="217">
        <v>56.080955903000003</v>
      </c>
      <c r="K18" s="217">
        <v>52.650842167</v>
      </c>
      <c r="L18" s="217">
        <v>56.704443935</v>
      </c>
      <c r="M18" s="217">
        <v>61.380633832999997</v>
      </c>
      <c r="N18" s="217">
        <v>85.939935194</v>
      </c>
      <c r="O18" s="217">
        <v>92.129168710000002</v>
      </c>
      <c r="P18" s="217">
        <v>88.288672571000006</v>
      </c>
      <c r="Q18" s="217">
        <v>65.622024839000005</v>
      </c>
      <c r="R18" s="217">
        <v>53.005987433000001</v>
      </c>
      <c r="S18" s="217">
        <v>51.561856194000001</v>
      </c>
      <c r="T18" s="217">
        <v>52.943288232999997</v>
      </c>
      <c r="U18" s="217">
        <v>58.819010097000003</v>
      </c>
      <c r="V18" s="217">
        <v>60.107288773999997</v>
      </c>
      <c r="W18" s="217">
        <v>53.879279099999998</v>
      </c>
      <c r="X18" s="217">
        <v>55.072617323000003</v>
      </c>
      <c r="Y18" s="217">
        <v>67.825077699999994</v>
      </c>
      <c r="Z18" s="217">
        <v>89.901615774000007</v>
      </c>
      <c r="AA18" s="217">
        <v>93.95976829</v>
      </c>
      <c r="AB18" s="217">
        <v>86.848047393000002</v>
      </c>
      <c r="AC18" s="217">
        <v>72.081794226</v>
      </c>
      <c r="AD18" s="217">
        <v>60.2737798</v>
      </c>
      <c r="AE18" s="217">
        <v>53.989077612999999</v>
      </c>
      <c r="AF18" s="217">
        <v>55.610549433000003</v>
      </c>
      <c r="AG18" s="217">
        <v>60.442990999999999</v>
      </c>
      <c r="AH18" s="217">
        <v>60.788888806000003</v>
      </c>
      <c r="AI18" s="217">
        <v>53.975095267</v>
      </c>
      <c r="AJ18" s="217">
        <v>58.246721129000001</v>
      </c>
      <c r="AK18" s="217">
        <v>68.804234500000007</v>
      </c>
      <c r="AL18" s="217">
        <v>83.645678226000001</v>
      </c>
      <c r="AM18" s="217">
        <v>88.446161226000001</v>
      </c>
      <c r="AN18" s="217">
        <v>86.042205344999999</v>
      </c>
      <c r="AO18" s="217">
        <v>67.960692289999997</v>
      </c>
      <c r="AP18" s="217">
        <v>64.933326233000003</v>
      </c>
      <c r="AQ18" s="217">
        <v>60.705305934999998</v>
      </c>
      <c r="AR18" s="217">
        <v>62.342656632999997</v>
      </c>
      <c r="AS18" s="217">
        <v>67.005663935000001</v>
      </c>
      <c r="AT18" s="217">
        <v>64.557197709999997</v>
      </c>
      <c r="AU18" s="217">
        <v>60.748792467000001</v>
      </c>
      <c r="AV18" s="217">
        <v>62.342457355000001</v>
      </c>
      <c r="AW18" s="217">
        <v>73.916118800000007</v>
      </c>
      <c r="AX18" s="217">
        <v>81.559973838999994</v>
      </c>
      <c r="AY18" s="217">
        <v>92.554990967999998</v>
      </c>
      <c r="AZ18" s="217">
        <v>91.248723999999996</v>
      </c>
      <c r="BA18" s="217">
        <v>81.352973484000003</v>
      </c>
      <c r="BB18" s="217">
        <v>65.157688300000004</v>
      </c>
      <c r="BC18" s="217">
        <v>56.209851903000001</v>
      </c>
      <c r="BD18" s="217">
        <v>57.731934099999997</v>
      </c>
      <c r="BE18" s="217">
        <v>61.815808355000001</v>
      </c>
      <c r="BF18" s="217">
        <v>62.053871065000003</v>
      </c>
      <c r="BG18" s="217">
        <v>59.507613413999998</v>
      </c>
      <c r="BH18" s="217">
        <v>61.433204656999997</v>
      </c>
      <c r="BI18" s="217">
        <v>77.866338810000002</v>
      </c>
      <c r="BJ18" s="359">
        <v>87.970780000000005</v>
      </c>
      <c r="BK18" s="359">
        <v>95.014169999999993</v>
      </c>
      <c r="BL18" s="359">
        <v>89.460700000000003</v>
      </c>
      <c r="BM18" s="359">
        <v>74.517859999999999</v>
      </c>
      <c r="BN18" s="359">
        <v>63.008290000000002</v>
      </c>
      <c r="BO18" s="359">
        <v>57.204239999999999</v>
      </c>
      <c r="BP18" s="359">
        <v>58.56738</v>
      </c>
      <c r="BQ18" s="359">
        <v>61.988349999999997</v>
      </c>
      <c r="BR18" s="359">
        <v>62.757289999999998</v>
      </c>
      <c r="BS18" s="359">
        <v>58.18676</v>
      </c>
      <c r="BT18" s="359">
        <v>60.959069999999997</v>
      </c>
      <c r="BU18" s="359">
        <v>71.101500000000001</v>
      </c>
      <c r="BV18" s="359">
        <v>88.022869999999998</v>
      </c>
    </row>
    <row r="19" spans="1:74" ht="11.1" customHeight="1">
      <c r="A19" s="76" t="s">
        <v>752</v>
      </c>
      <c r="B19" s="186" t="s">
        <v>156</v>
      </c>
      <c r="C19" s="217">
        <v>-0.67373283516000004</v>
      </c>
      <c r="D19" s="217">
        <v>3.7127616042999998</v>
      </c>
      <c r="E19" s="217">
        <v>1.9035664555</v>
      </c>
      <c r="F19" s="217">
        <v>1.7256650632999999</v>
      </c>
      <c r="G19" s="217">
        <v>0.96475228839000005</v>
      </c>
      <c r="H19" s="217">
        <v>-0.23309179666999999</v>
      </c>
      <c r="I19" s="217">
        <v>0.54240942000000003</v>
      </c>
      <c r="J19" s="217">
        <v>-3.7972351289999998E-2</v>
      </c>
      <c r="K19" s="217">
        <v>-0.15419542999999999</v>
      </c>
      <c r="L19" s="217">
        <v>-2.9600910668</v>
      </c>
      <c r="M19" s="217">
        <v>-2.2085462699999998</v>
      </c>
      <c r="N19" s="217">
        <v>-5.5875710613000003</v>
      </c>
      <c r="O19" s="217">
        <v>-1.4909346448</v>
      </c>
      <c r="P19" s="217">
        <v>0.31657249571000001</v>
      </c>
      <c r="Q19" s="217">
        <v>3.5045083912999999</v>
      </c>
      <c r="R19" s="217">
        <v>3.3877258633</v>
      </c>
      <c r="S19" s="217">
        <v>0.60817280709999999</v>
      </c>
      <c r="T19" s="217">
        <v>2.0404525332999999</v>
      </c>
      <c r="U19" s="217">
        <v>7.8590677742000001E-2</v>
      </c>
      <c r="V19" s="217">
        <v>0.50314519580999995</v>
      </c>
      <c r="W19" s="217">
        <v>0.70370593000000004</v>
      </c>
      <c r="X19" s="217">
        <v>-1.3650351890000001</v>
      </c>
      <c r="Y19" s="217">
        <v>-2.0486706300000002</v>
      </c>
      <c r="Z19" s="217">
        <v>-2.3515736129000002</v>
      </c>
      <c r="AA19" s="217">
        <v>-0.99028084064999999</v>
      </c>
      <c r="AB19" s="217">
        <v>0.58189160857</v>
      </c>
      <c r="AC19" s="217">
        <v>-9.5380550967999994E-2</v>
      </c>
      <c r="AD19" s="217">
        <v>0.66230853332999995</v>
      </c>
      <c r="AE19" s="217">
        <v>-0.33703677193999998</v>
      </c>
      <c r="AF19" s="217">
        <v>-0.51571193000000004</v>
      </c>
      <c r="AG19" s="217">
        <v>0.11039519355000001</v>
      </c>
      <c r="AH19" s="217">
        <v>-0.22440003581000001</v>
      </c>
      <c r="AI19" s="217">
        <v>0.88599733332999997</v>
      </c>
      <c r="AJ19" s="217">
        <v>-2.1000327380999999</v>
      </c>
      <c r="AK19" s="217">
        <v>-1.666274</v>
      </c>
      <c r="AL19" s="217">
        <v>-2.2411998728999998</v>
      </c>
      <c r="AM19" s="217">
        <v>0.41918138710000002</v>
      </c>
      <c r="AN19" s="217">
        <v>0.18568499999999999</v>
      </c>
      <c r="AO19" s="217">
        <v>0.54932593547999997</v>
      </c>
      <c r="AP19" s="217">
        <v>7.8379166666999997E-2</v>
      </c>
      <c r="AQ19" s="217">
        <v>-0.58483006451999997</v>
      </c>
      <c r="AR19" s="217">
        <v>-0.25547789999999998</v>
      </c>
      <c r="AS19" s="217">
        <v>-0.50442261290000001</v>
      </c>
      <c r="AT19" s="217">
        <v>-3.4403225806999998E-3</v>
      </c>
      <c r="AU19" s="217">
        <v>-0.76614683333</v>
      </c>
      <c r="AV19" s="217">
        <v>-1.2305065806</v>
      </c>
      <c r="AW19" s="217">
        <v>-1.8452157</v>
      </c>
      <c r="AX19" s="217">
        <v>-0.90958716128999995</v>
      </c>
      <c r="AY19" s="217">
        <v>-0.19146309677000001</v>
      </c>
      <c r="AZ19" s="217">
        <v>-7.1438678571000003E-2</v>
      </c>
      <c r="BA19" s="217">
        <v>-0.44880748387000002</v>
      </c>
      <c r="BB19" s="217">
        <v>-0.23496966666999999</v>
      </c>
      <c r="BC19" s="217">
        <v>-9.7235612902999993E-2</v>
      </c>
      <c r="BD19" s="217">
        <v>-0.18857260000000001</v>
      </c>
      <c r="BE19" s="217">
        <v>-0.16229909677000001</v>
      </c>
      <c r="BF19" s="217">
        <v>-0.43737619355000001</v>
      </c>
      <c r="BG19" s="217">
        <v>-0.75670261428999996</v>
      </c>
      <c r="BH19" s="217">
        <v>-0.87063865713999999</v>
      </c>
      <c r="BI19" s="217">
        <v>-1.5159898095</v>
      </c>
      <c r="BJ19" s="359">
        <v>-6.8859900000000002E-2</v>
      </c>
      <c r="BK19" s="359">
        <v>-0.69802280000000005</v>
      </c>
      <c r="BL19" s="359">
        <v>-1.0543419999999999</v>
      </c>
      <c r="BM19" s="359">
        <v>0.30043579999999998</v>
      </c>
      <c r="BN19" s="359">
        <v>-0.2223415</v>
      </c>
      <c r="BO19" s="359">
        <v>-0.14160909999999999</v>
      </c>
      <c r="BP19" s="359">
        <v>-0.12792629999999999</v>
      </c>
      <c r="BQ19" s="359">
        <v>-0.33937729999999999</v>
      </c>
      <c r="BR19" s="359">
        <v>-3.3649800000000001E-2</v>
      </c>
      <c r="BS19" s="359">
        <v>-2.6327300000000001E-2</v>
      </c>
      <c r="BT19" s="359">
        <v>-0.99880400000000003</v>
      </c>
      <c r="BU19" s="359">
        <v>-0.4561634</v>
      </c>
      <c r="BV19" s="359">
        <v>-1.1065069999999999</v>
      </c>
    </row>
    <row r="20" spans="1:74" ht="11.1" customHeight="1">
      <c r="A20" s="77" t="s">
        <v>1072</v>
      </c>
      <c r="B20" s="186" t="s">
        <v>622</v>
      </c>
      <c r="C20" s="217">
        <v>88.054634616000001</v>
      </c>
      <c r="D20" s="217">
        <v>83.277323746999997</v>
      </c>
      <c r="E20" s="217">
        <v>70.016455972000003</v>
      </c>
      <c r="F20" s="217">
        <v>58.041297829999998</v>
      </c>
      <c r="G20" s="217">
        <v>48.548019934000003</v>
      </c>
      <c r="H20" s="217">
        <v>50.946919737000002</v>
      </c>
      <c r="I20" s="217">
        <v>53.517652001000002</v>
      </c>
      <c r="J20" s="217">
        <v>56.042983552000003</v>
      </c>
      <c r="K20" s="217">
        <v>52.496646736999999</v>
      </c>
      <c r="L20" s="217">
        <v>53.744352868999997</v>
      </c>
      <c r="M20" s="217">
        <v>59.172087562999998</v>
      </c>
      <c r="N20" s="217">
        <v>80.352364132000005</v>
      </c>
      <c r="O20" s="217">
        <v>90.638234065000006</v>
      </c>
      <c r="P20" s="217">
        <v>88.605245066999998</v>
      </c>
      <c r="Q20" s="217">
        <v>69.126533230000007</v>
      </c>
      <c r="R20" s="217">
        <v>56.393713296999998</v>
      </c>
      <c r="S20" s="217">
        <v>52.170029001000003</v>
      </c>
      <c r="T20" s="217">
        <v>54.983740767</v>
      </c>
      <c r="U20" s="217">
        <v>58.897600775000001</v>
      </c>
      <c r="V20" s="217">
        <v>60.610433970000003</v>
      </c>
      <c r="W20" s="217">
        <v>54.582985030000003</v>
      </c>
      <c r="X20" s="217">
        <v>53.707582133999999</v>
      </c>
      <c r="Y20" s="217">
        <v>65.776407070000005</v>
      </c>
      <c r="Z20" s="217">
        <v>87.550042160999993</v>
      </c>
      <c r="AA20" s="217">
        <v>92.969487450000003</v>
      </c>
      <c r="AB20" s="217">
        <v>87.429939000999994</v>
      </c>
      <c r="AC20" s="217">
        <v>71.986413674999994</v>
      </c>
      <c r="AD20" s="217">
        <v>60.936088333000001</v>
      </c>
      <c r="AE20" s="217">
        <v>53.652040841000002</v>
      </c>
      <c r="AF20" s="217">
        <v>55.094837503000001</v>
      </c>
      <c r="AG20" s="217">
        <v>60.553386193999998</v>
      </c>
      <c r="AH20" s="217">
        <v>60.564488771000001</v>
      </c>
      <c r="AI20" s="217">
        <v>54.861092599999999</v>
      </c>
      <c r="AJ20" s="217">
        <v>56.146688390999998</v>
      </c>
      <c r="AK20" s="217">
        <v>67.137960500000005</v>
      </c>
      <c r="AL20" s="217">
        <v>81.404478353000002</v>
      </c>
      <c r="AM20" s="217">
        <v>88.865342612999996</v>
      </c>
      <c r="AN20" s="217">
        <v>86.227890345000006</v>
      </c>
      <c r="AO20" s="217">
        <v>68.510018226</v>
      </c>
      <c r="AP20" s="217">
        <v>65.011705399999997</v>
      </c>
      <c r="AQ20" s="217">
        <v>60.120475870999996</v>
      </c>
      <c r="AR20" s="217">
        <v>62.087178733000002</v>
      </c>
      <c r="AS20" s="217">
        <v>66.501241323000002</v>
      </c>
      <c r="AT20" s="217">
        <v>64.553757387000005</v>
      </c>
      <c r="AU20" s="217">
        <v>59.982645632999997</v>
      </c>
      <c r="AV20" s="217">
        <v>61.111950774</v>
      </c>
      <c r="AW20" s="217">
        <v>72.070903099999995</v>
      </c>
      <c r="AX20" s="217">
        <v>80.650386677</v>
      </c>
      <c r="AY20" s="217">
        <v>92.363527871000002</v>
      </c>
      <c r="AZ20" s="217">
        <v>91.177285320999999</v>
      </c>
      <c r="BA20" s="217">
        <v>80.904166000000004</v>
      </c>
      <c r="BB20" s="217">
        <v>64.922718633000002</v>
      </c>
      <c r="BC20" s="217">
        <v>56.112616289999998</v>
      </c>
      <c r="BD20" s="217">
        <v>57.543361500000003</v>
      </c>
      <c r="BE20" s="217">
        <v>61.653509258</v>
      </c>
      <c r="BF20" s="217">
        <v>61.616494871</v>
      </c>
      <c r="BG20" s="217">
        <v>58.7509108</v>
      </c>
      <c r="BH20" s="217">
        <v>60.562565999999997</v>
      </c>
      <c r="BI20" s="217">
        <v>76.350348999999994</v>
      </c>
      <c r="BJ20" s="359">
        <v>87.901920000000004</v>
      </c>
      <c r="BK20" s="359">
        <v>94.316149999999993</v>
      </c>
      <c r="BL20" s="359">
        <v>88.406350000000003</v>
      </c>
      <c r="BM20" s="359">
        <v>74.818299999999994</v>
      </c>
      <c r="BN20" s="359">
        <v>62.78595</v>
      </c>
      <c r="BO20" s="359">
        <v>57.062629999999999</v>
      </c>
      <c r="BP20" s="359">
        <v>58.439459999999997</v>
      </c>
      <c r="BQ20" s="359">
        <v>61.648969999999998</v>
      </c>
      <c r="BR20" s="359">
        <v>62.723640000000003</v>
      </c>
      <c r="BS20" s="359">
        <v>58.160429999999998</v>
      </c>
      <c r="BT20" s="359">
        <v>59.960270000000001</v>
      </c>
      <c r="BU20" s="359">
        <v>70.645330000000001</v>
      </c>
      <c r="BV20" s="359">
        <v>86.916359999999997</v>
      </c>
    </row>
    <row r="21" spans="1:74" ht="11.1" customHeight="1">
      <c r="A21" s="77"/>
      <c r="B21" s="186"/>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217"/>
      <c r="BJ21" s="359"/>
      <c r="BK21" s="359"/>
      <c r="BL21" s="359"/>
      <c r="BM21" s="359"/>
      <c r="BN21" s="359"/>
      <c r="BO21" s="359"/>
      <c r="BP21" s="359"/>
      <c r="BQ21" s="359"/>
      <c r="BR21" s="359"/>
      <c r="BS21" s="359"/>
      <c r="BT21" s="359"/>
      <c r="BU21" s="359"/>
      <c r="BV21" s="359"/>
    </row>
    <row r="22" spans="1:74" ht="11.1" customHeight="1">
      <c r="A22" s="71"/>
      <c r="B22" s="78" t="s">
        <v>1082</v>
      </c>
      <c r="C22" s="232"/>
      <c r="D22" s="232"/>
      <c r="E22" s="232"/>
      <c r="F22" s="232"/>
      <c r="G22" s="232"/>
      <c r="H22" s="232"/>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232"/>
      <c r="AZ22" s="232"/>
      <c r="BA22" s="232"/>
      <c r="BB22" s="232"/>
      <c r="BC22" s="232"/>
      <c r="BD22" s="232"/>
      <c r="BE22" s="232"/>
      <c r="BF22" s="232"/>
      <c r="BG22" s="232"/>
      <c r="BH22" s="232"/>
      <c r="BI22" s="232"/>
      <c r="BJ22" s="398"/>
      <c r="BK22" s="398"/>
      <c r="BL22" s="398"/>
      <c r="BM22" s="398"/>
      <c r="BN22" s="398"/>
      <c r="BO22" s="398"/>
      <c r="BP22" s="398"/>
      <c r="BQ22" s="398"/>
      <c r="BR22" s="398"/>
      <c r="BS22" s="398"/>
      <c r="BT22" s="398"/>
      <c r="BU22" s="398"/>
      <c r="BV22" s="398"/>
    </row>
    <row r="23" spans="1:74" ht="11.1" customHeight="1">
      <c r="A23" s="76" t="s">
        <v>753</v>
      </c>
      <c r="B23" s="186" t="s">
        <v>624</v>
      </c>
      <c r="C23" s="217">
        <v>30.572258065</v>
      </c>
      <c r="D23" s="217">
        <v>27.012178571</v>
      </c>
      <c r="E23" s="217">
        <v>19.365387096999999</v>
      </c>
      <c r="F23" s="217">
        <v>13.011466667000001</v>
      </c>
      <c r="G23" s="217">
        <v>6.4982580644999999</v>
      </c>
      <c r="H23" s="217">
        <v>4.7040333333</v>
      </c>
      <c r="I23" s="217">
        <v>3.8265483870999999</v>
      </c>
      <c r="J23" s="217">
        <v>3.5960645161000002</v>
      </c>
      <c r="K23" s="217">
        <v>3.9893666667000001</v>
      </c>
      <c r="L23" s="217">
        <v>8.0976451612999991</v>
      </c>
      <c r="M23" s="217">
        <v>12.549566667000001</v>
      </c>
      <c r="N23" s="217">
        <v>24.654387097000001</v>
      </c>
      <c r="O23" s="217">
        <v>30.084032258000001</v>
      </c>
      <c r="P23" s="217">
        <v>28.384928571</v>
      </c>
      <c r="Q23" s="217">
        <v>18.685258064999999</v>
      </c>
      <c r="R23" s="217">
        <v>10.439033332999999</v>
      </c>
      <c r="S23" s="217">
        <v>6.3713870968000004</v>
      </c>
      <c r="T23" s="217">
        <v>4.4679333333000004</v>
      </c>
      <c r="U23" s="217">
        <v>3.5905161290000001</v>
      </c>
      <c r="V23" s="217">
        <v>3.4539677419000001</v>
      </c>
      <c r="W23" s="217">
        <v>3.9099666666999999</v>
      </c>
      <c r="X23" s="217">
        <v>6.5025806452000001</v>
      </c>
      <c r="Y23" s="217">
        <v>14.893366667</v>
      </c>
      <c r="Z23" s="217">
        <v>27.322580644999999</v>
      </c>
      <c r="AA23" s="217">
        <v>31.287774194000001</v>
      </c>
      <c r="AB23" s="217">
        <v>27.472999999999999</v>
      </c>
      <c r="AC23" s="217">
        <v>19.382290322999999</v>
      </c>
      <c r="AD23" s="217">
        <v>11.5686</v>
      </c>
      <c r="AE23" s="217">
        <v>6.6945806452000003</v>
      </c>
      <c r="AF23" s="217">
        <v>4.4902333333</v>
      </c>
      <c r="AG23" s="217">
        <v>3.590483871</v>
      </c>
      <c r="AH23" s="217">
        <v>3.5233225805999999</v>
      </c>
      <c r="AI23" s="217">
        <v>4.0634333332999999</v>
      </c>
      <c r="AJ23" s="217">
        <v>7.3340645160999998</v>
      </c>
      <c r="AK23" s="217">
        <v>14.287133333</v>
      </c>
      <c r="AL23" s="217">
        <v>22.128258065000001</v>
      </c>
      <c r="AM23" s="217">
        <v>25.847322581</v>
      </c>
      <c r="AN23" s="217">
        <v>22.985551724</v>
      </c>
      <c r="AO23" s="217">
        <v>13.121387096999999</v>
      </c>
      <c r="AP23" s="217">
        <v>9.3559333332999994</v>
      </c>
      <c r="AQ23" s="217">
        <v>5.2546129032</v>
      </c>
      <c r="AR23" s="217">
        <v>4.1198333332999999</v>
      </c>
      <c r="AS23" s="217">
        <v>3.5</v>
      </c>
      <c r="AT23" s="217">
        <v>3.4263548387</v>
      </c>
      <c r="AU23" s="217">
        <v>3.9709666666999999</v>
      </c>
      <c r="AV23" s="217">
        <v>7.8056129032000001</v>
      </c>
      <c r="AW23" s="217">
        <v>16.184066667</v>
      </c>
      <c r="AX23" s="217">
        <v>21.826290322999998</v>
      </c>
      <c r="AY23" s="217">
        <v>28.41383871</v>
      </c>
      <c r="AZ23" s="217">
        <v>27.026285714</v>
      </c>
      <c r="BA23" s="217">
        <v>21.604387097</v>
      </c>
      <c r="BB23" s="217">
        <v>12.301033332999999</v>
      </c>
      <c r="BC23" s="217">
        <v>6.2596129031999999</v>
      </c>
      <c r="BD23" s="217">
        <v>4.2878333333</v>
      </c>
      <c r="BE23" s="217">
        <v>3.6605483871</v>
      </c>
      <c r="BF23" s="217">
        <v>3.5095161290000001</v>
      </c>
      <c r="BG23" s="217">
        <v>4.0533260000000002</v>
      </c>
      <c r="BH23" s="217">
        <v>7.8025789999999997</v>
      </c>
      <c r="BI23" s="217">
        <v>18.569019999999998</v>
      </c>
      <c r="BJ23" s="359">
        <v>25.022400000000001</v>
      </c>
      <c r="BK23" s="359">
        <v>29.13082</v>
      </c>
      <c r="BL23" s="359">
        <v>25.10051</v>
      </c>
      <c r="BM23" s="359">
        <v>18.48911</v>
      </c>
      <c r="BN23" s="359">
        <v>10.798859999999999</v>
      </c>
      <c r="BO23" s="359">
        <v>6.0401069999999999</v>
      </c>
      <c r="BP23" s="359">
        <v>4.021598</v>
      </c>
      <c r="BQ23" s="359">
        <v>3.445748</v>
      </c>
      <c r="BR23" s="359">
        <v>3.3818039999999998</v>
      </c>
      <c r="BS23" s="359">
        <v>3.894736</v>
      </c>
      <c r="BT23" s="359">
        <v>7.5467170000000001</v>
      </c>
      <c r="BU23" s="359">
        <v>15.24319</v>
      </c>
      <c r="BV23" s="359">
        <v>24.74765</v>
      </c>
    </row>
    <row r="24" spans="1:74" ht="11.1" customHeight="1">
      <c r="A24" s="76" t="s">
        <v>754</v>
      </c>
      <c r="B24" s="186" t="s">
        <v>625</v>
      </c>
      <c r="C24" s="217">
        <v>16.706129032</v>
      </c>
      <c r="D24" s="217">
        <v>15.236499999999999</v>
      </c>
      <c r="E24" s="217">
        <v>11.556516129</v>
      </c>
      <c r="F24" s="217">
        <v>8.3039666666999992</v>
      </c>
      <c r="G24" s="217">
        <v>5.3623548387</v>
      </c>
      <c r="H24" s="217">
        <v>4.4500999999999999</v>
      </c>
      <c r="I24" s="217">
        <v>4.1320645160999998</v>
      </c>
      <c r="J24" s="217">
        <v>4.1558387097000002</v>
      </c>
      <c r="K24" s="217">
        <v>4.3801666667000001</v>
      </c>
      <c r="L24" s="217">
        <v>6.4074193548</v>
      </c>
      <c r="M24" s="217">
        <v>8.3780999999999999</v>
      </c>
      <c r="N24" s="217">
        <v>13.827870967999999</v>
      </c>
      <c r="O24" s="217">
        <v>16.100225806000001</v>
      </c>
      <c r="P24" s="217">
        <v>15.744964286</v>
      </c>
      <c r="Q24" s="217">
        <v>10.876870968</v>
      </c>
      <c r="R24" s="217">
        <v>7.1791666666999996</v>
      </c>
      <c r="S24" s="217">
        <v>5.1984838709999996</v>
      </c>
      <c r="T24" s="217">
        <v>4.3236999999999997</v>
      </c>
      <c r="U24" s="217">
        <v>3.8768709676999999</v>
      </c>
      <c r="V24" s="217">
        <v>4.0862258064999999</v>
      </c>
      <c r="W24" s="217">
        <v>4.4314333333000002</v>
      </c>
      <c r="X24" s="217">
        <v>5.9785806452000001</v>
      </c>
      <c r="Y24" s="217">
        <v>9.5564999999999998</v>
      </c>
      <c r="Z24" s="217">
        <v>15.076483871000001</v>
      </c>
      <c r="AA24" s="217">
        <v>17.033999999999999</v>
      </c>
      <c r="AB24" s="217">
        <v>15.436</v>
      </c>
      <c r="AC24" s="217">
        <v>11.738096774000001</v>
      </c>
      <c r="AD24" s="217">
        <v>7.8513000000000002</v>
      </c>
      <c r="AE24" s="217">
        <v>5.4079032258000002</v>
      </c>
      <c r="AF24" s="217">
        <v>4.5133333333000003</v>
      </c>
      <c r="AG24" s="217">
        <v>4.1212258065</v>
      </c>
      <c r="AH24" s="217">
        <v>4.3547741934999999</v>
      </c>
      <c r="AI24" s="217">
        <v>4.6916666666999998</v>
      </c>
      <c r="AJ24" s="217">
        <v>6.6983548387000003</v>
      </c>
      <c r="AK24" s="217">
        <v>9.4240333333000006</v>
      </c>
      <c r="AL24" s="217">
        <v>12.806387097</v>
      </c>
      <c r="AM24" s="217">
        <v>14.459419355</v>
      </c>
      <c r="AN24" s="217">
        <v>13.453137931000001</v>
      </c>
      <c r="AO24" s="217">
        <v>8.4533548386999993</v>
      </c>
      <c r="AP24" s="217">
        <v>6.9904999999999999</v>
      </c>
      <c r="AQ24" s="217">
        <v>4.8089354839</v>
      </c>
      <c r="AR24" s="217">
        <v>4.3814333333000004</v>
      </c>
      <c r="AS24" s="217">
        <v>4.0429032257999999</v>
      </c>
      <c r="AT24" s="217">
        <v>4.3590967742000002</v>
      </c>
      <c r="AU24" s="217">
        <v>4.7252666666999996</v>
      </c>
      <c r="AV24" s="217">
        <v>6.8698387096999998</v>
      </c>
      <c r="AW24" s="217">
        <v>10.280633333000001</v>
      </c>
      <c r="AX24" s="217">
        <v>12.664580644999999</v>
      </c>
      <c r="AY24" s="217">
        <v>15.416354839</v>
      </c>
      <c r="AZ24" s="217">
        <v>15.268892857000001</v>
      </c>
      <c r="BA24" s="217">
        <v>12.668838709999999</v>
      </c>
      <c r="BB24" s="217">
        <v>8.2355</v>
      </c>
      <c r="BC24" s="217">
        <v>5.4039999999999999</v>
      </c>
      <c r="BD24" s="217">
        <v>4.5204000000000004</v>
      </c>
      <c r="BE24" s="217">
        <v>4.3819999999999997</v>
      </c>
      <c r="BF24" s="217">
        <v>4.4156451612999996</v>
      </c>
      <c r="BG24" s="217">
        <v>4.5605089999999997</v>
      </c>
      <c r="BH24" s="217">
        <v>6.7482009999999999</v>
      </c>
      <c r="BI24" s="217">
        <v>10.80096</v>
      </c>
      <c r="BJ24" s="359">
        <v>14.75698</v>
      </c>
      <c r="BK24" s="359">
        <v>16.151530000000001</v>
      </c>
      <c r="BL24" s="359">
        <v>14.183120000000001</v>
      </c>
      <c r="BM24" s="359">
        <v>10.13334</v>
      </c>
      <c r="BN24" s="359">
        <v>7.1151470000000003</v>
      </c>
      <c r="BO24" s="359">
        <v>5.2321629999999999</v>
      </c>
      <c r="BP24" s="359">
        <v>4.3454439999999996</v>
      </c>
      <c r="BQ24" s="359">
        <v>4.110366</v>
      </c>
      <c r="BR24" s="359">
        <v>4.2937440000000002</v>
      </c>
      <c r="BS24" s="359">
        <v>4.5943550000000002</v>
      </c>
      <c r="BT24" s="359">
        <v>6.7754310000000002</v>
      </c>
      <c r="BU24" s="359">
        <v>9.8704160000000005</v>
      </c>
      <c r="BV24" s="359">
        <v>14.208489999999999</v>
      </c>
    </row>
    <row r="25" spans="1:74" ht="11.1" customHeight="1">
      <c r="A25" s="76" t="s">
        <v>756</v>
      </c>
      <c r="B25" s="186" t="s">
        <v>626</v>
      </c>
      <c r="C25" s="217">
        <v>18.806290322999999</v>
      </c>
      <c r="D25" s="217">
        <v>18.703107143</v>
      </c>
      <c r="E25" s="217">
        <v>17.279677418999999</v>
      </c>
      <c r="F25" s="217">
        <v>16.413733333</v>
      </c>
      <c r="G25" s="217">
        <v>15.086387096999999</v>
      </c>
      <c r="H25" s="217">
        <v>15.303666667</v>
      </c>
      <c r="I25" s="217">
        <v>15.363548387</v>
      </c>
      <c r="J25" s="217">
        <v>15.981</v>
      </c>
      <c r="K25" s="217">
        <v>16.126533333000001</v>
      </c>
      <c r="L25" s="217">
        <v>16.83483871</v>
      </c>
      <c r="M25" s="217">
        <v>17.756499999999999</v>
      </c>
      <c r="N25" s="217">
        <v>19.218161290000001</v>
      </c>
      <c r="O25" s="217">
        <v>20.782516129000001</v>
      </c>
      <c r="P25" s="217">
        <v>21.2605</v>
      </c>
      <c r="Q25" s="217">
        <v>19.306354839000001</v>
      </c>
      <c r="R25" s="217">
        <v>17.924800000000001</v>
      </c>
      <c r="S25" s="217">
        <v>17.558774194000002</v>
      </c>
      <c r="T25" s="217">
        <v>17.639666667</v>
      </c>
      <c r="U25" s="217">
        <v>17.327032257999999</v>
      </c>
      <c r="V25" s="217">
        <v>17.398903226000002</v>
      </c>
      <c r="W25" s="217">
        <v>17.857966666999999</v>
      </c>
      <c r="X25" s="217">
        <v>17.629645160999999</v>
      </c>
      <c r="Y25" s="217">
        <v>19.225266667</v>
      </c>
      <c r="Z25" s="217">
        <v>20.689064515999998</v>
      </c>
      <c r="AA25" s="217">
        <v>21.042032257999999</v>
      </c>
      <c r="AB25" s="217">
        <v>21.205464286000002</v>
      </c>
      <c r="AC25" s="217">
        <v>19.609161289999999</v>
      </c>
      <c r="AD25" s="217">
        <v>18.721499999999999</v>
      </c>
      <c r="AE25" s="217">
        <v>17.916516129000001</v>
      </c>
      <c r="AF25" s="217">
        <v>17.580200000000001</v>
      </c>
      <c r="AG25" s="217">
        <v>17.250709677</v>
      </c>
      <c r="AH25" s="217">
        <v>17.604548387000001</v>
      </c>
      <c r="AI25" s="217">
        <v>18.044</v>
      </c>
      <c r="AJ25" s="217">
        <v>18.174161290000001</v>
      </c>
      <c r="AK25" s="217">
        <v>19.550999999999998</v>
      </c>
      <c r="AL25" s="217">
        <v>20.473354838999999</v>
      </c>
      <c r="AM25" s="217">
        <v>21.216838710000001</v>
      </c>
      <c r="AN25" s="217">
        <v>21.274310345</v>
      </c>
      <c r="AO25" s="217">
        <v>19.408322581</v>
      </c>
      <c r="AP25" s="217">
        <v>19.148099999999999</v>
      </c>
      <c r="AQ25" s="217">
        <v>18.334580644999999</v>
      </c>
      <c r="AR25" s="217">
        <v>18.640266666999999</v>
      </c>
      <c r="AS25" s="217">
        <v>18.298064516</v>
      </c>
      <c r="AT25" s="217">
        <v>18.699290323</v>
      </c>
      <c r="AU25" s="217">
        <v>18.923200000000001</v>
      </c>
      <c r="AV25" s="217">
        <v>19.185419355000001</v>
      </c>
      <c r="AW25" s="217">
        <v>20.308199999999999</v>
      </c>
      <c r="AX25" s="217">
        <v>20.668548387000001</v>
      </c>
      <c r="AY25" s="217">
        <v>21.758290323000001</v>
      </c>
      <c r="AZ25" s="217">
        <v>22.180714286000001</v>
      </c>
      <c r="BA25" s="217">
        <v>21.033612903000002</v>
      </c>
      <c r="BB25" s="217">
        <v>19.856133332999999</v>
      </c>
      <c r="BC25" s="217">
        <v>19.101290323000001</v>
      </c>
      <c r="BD25" s="217">
        <v>18.6432</v>
      </c>
      <c r="BE25" s="217">
        <v>18.655419354999999</v>
      </c>
      <c r="BF25" s="217">
        <v>18.961903226</v>
      </c>
      <c r="BG25" s="217">
        <v>19.55913</v>
      </c>
      <c r="BH25" s="217">
        <v>19.648510000000002</v>
      </c>
      <c r="BI25" s="217">
        <v>20.932449999999999</v>
      </c>
      <c r="BJ25" s="359">
        <v>21.92099</v>
      </c>
      <c r="BK25" s="359">
        <v>22.497579999999999</v>
      </c>
      <c r="BL25" s="359">
        <v>22.722650000000002</v>
      </c>
      <c r="BM25" s="359">
        <v>21.212240000000001</v>
      </c>
      <c r="BN25" s="359">
        <v>20.095020000000002</v>
      </c>
      <c r="BO25" s="359">
        <v>19.25224</v>
      </c>
      <c r="BP25" s="359">
        <v>19.274460000000001</v>
      </c>
      <c r="BQ25" s="359">
        <v>18.979489999999998</v>
      </c>
      <c r="BR25" s="359">
        <v>19.303550000000001</v>
      </c>
      <c r="BS25" s="359">
        <v>19.54092</v>
      </c>
      <c r="BT25" s="359">
        <v>19.741910000000001</v>
      </c>
      <c r="BU25" s="359">
        <v>21.10615</v>
      </c>
      <c r="BV25" s="359">
        <v>22.218109999999999</v>
      </c>
    </row>
    <row r="26" spans="1:74" ht="11.1" customHeight="1">
      <c r="A26" s="76" t="s">
        <v>757</v>
      </c>
      <c r="B26" s="186" t="s">
        <v>157</v>
      </c>
      <c r="C26" s="217">
        <v>15.72340881</v>
      </c>
      <c r="D26" s="217">
        <v>16.195430890000001</v>
      </c>
      <c r="E26" s="217">
        <v>16.118649520000002</v>
      </c>
      <c r="F26" s="217">
        <v>15.04649783</v>
      </c>
      <c r="G26" s="217">
        <v>16.628245740000001</v>
      </c>
      <c r="H26" s="217">
        <v>21.426553070000001</v>
      </c>
      <c r="I26" s="217">
        <v>25.097329420000001</v>
      </c>
      <c r="J26" s="217">
        <v>27.10701581</v>
      </c>
      <c r="K26" s="217">
        <v>23.000380069999999</v>
      </c>
      <c r="L26" s="217">
        <v>17.322998030000001</v>
      </c>
      <c r="M26" s="217">
        <v>15.23615423</v>
      </c>
      <c r="N26" s="217">
        <v>16.7692351</v>
      </c>
      <c r="O26" s="217">
        <v>17.606814709999998</v>
      </c>
      <c r="P26" s="217">
        <v>17.129102209999999</v>
      </c>
      <c r="Q26" s="217">
        <v>14.73753323</v>
      </c>
      <c r="R26" s="217">
        <v>15.716046629999999</v>
      </c>
      <c r="S26" s="217">
        <v>18.053706420000001</v>
      </c>
      <c r="T26" s="217">
        <v>23.522174100000001</v>
      </c>
      <c r="U26" s="217">
        <v>28.941342710000001</v>
      </c>
      <c r="V26" s="217">
        <v>30.41943397</v>
      </c>
      <c r="W26" s="217">
        <v>23.224085030000001</v>
      </c>
      <c r="X26" s="217">
        <v>18.398807940000001</v>
      </c>
      <c r="Y26" s="217">
        <v>16.55130707</v>
      </c>
      <c r="Z26" s="217">
        <v>18.202397000000001</v>
      </c>
      <c r="AA26" s="217">
        <v>17.412648740000002</v>
      </c>
      <c r="AB26" s="217">
        <v>17.274510429999999</v>
      </c>
      <c r="AC26" s="217">
        <v>15.54599432</v>
      </c>
      <c r="AD26" s="217">
        <v>17.381754999999998</v>
      </c>
      <c r="AE26" s="217">
        <v>18.451556969999999</v>
      </c>
      <c r="AF26" s="217">
        <v>23.313804170000001</v>
      </c>
      <c r="AG26" s="217">
        <v>30.276612</v>
      </c>
      <c r="AH26" s="217">
        <v>29.724166189999998</v>
      </c>
      <c r="AI26" s="217">
        <v>22.806592599999998</v>
      </c>
      <c r="AJ26" s="217">
        <v>18.54620452</v>
      </c>
      <c r="AK26" s="217">
        <v>18.084860500000001</v>
      </c>
      <c r="AL26" s="217">
        <v>19.80302674</v>
      </c>
      <c r="AM26" s="217">
        <v>20.946407129000001</v>
      </c>
      <c r="AN26" s="217">
        <v>22.230028275999999</v>
      </c>
      <c r="AO26" s="217">
        <v>21.745082742000001</v>
      </c>
      <c r="AP26" s="217">
        <v>23.811238733</v>
      </c>
      <c r="AQ26" s="217">
        <v>26.144024258000002</v>
      </c>
      <c r="AR26" s="217">
        <v>29.329345400000001</v>
      </c>
      <c r="AS26" s="217">
        <v>34.893144548000002</v>
      </c>
      <c r="AT26" s="217">
        <v>32.385241258000001</v>
      </c>
      <c r="AU26" s="217">
        <v>26.753312300000001</v>
      </c>
      <c r="AV26" s="217">
        <v>21.586886258</v>
      </c>
      <c r="AW26" s="217">
        <v>19.323336433000001</v>
      </c>
      <c r="AX26" s="217">
        <v>19.338741515999999</v>
      </c>
      <c r="AY26" s="217">
        <v>20.303076258000001</v>
      </c>
      <c r="AZ26" s="217">
        <v>20.220178179000001</v>
      </c>
      <c r="BA26" s="217">
        <v>19.430424065</v>
      </c>
      <c r="BB26" s="217">
        <v>18.776851966999999</v>
      </c>
      <c r="BC26" s="217">
        <v>19.827003387000001</v>
      </c>
      <c r="BD26" s="217">
        <v>24.523094832999998</v>
      </c>
      <c r="BE26" s="217">
        <v>29.245573774</v>
      </c>
      <c r="BF26" s="217">
        <v>29.010881968</v>
      </c>
      <c r="BG26" s="217">
        <v>24.996997799999999</v>
      </c>
      <c r="BH26" s="217">
        <v>20.706440000000001</v>
      </c>
      <c r="BI26" s="217">
        <v>20.057729999999999</v>
      </c>
      <c r="BJ26" s="359">
        <v>19.77572</v>
      </c>
      <c r="BK26" s="359">
        <v>19.824660000000002</v>
      </c>
      <c r="BL26" s="359">
        <v>19.737929999999999</v>
      </c>
      <c r="BM26" s="359">
        <v>18.716239999999999</v>
      </c>
      <c r="BN26" s="359">
        <v>18.898820000000001</v>
      </c>
      <c r="BO26" s="359">
        <v>20.86327</v>
      </c>
      <c r="BP26" s="359">
        <v>25.090669999999999</v>
      </c>
      <c r="BQ26" s="359">
        <v>29.31878</v>
      </c>
      <c r="BR26" s="359">
        <v>29.963049999999999</v>
      </c>
      <c r="BS26" s="359">
        <v>24.53387</v>
      </c>
      <c r="BT26" s="359">
        <v>20.224630000000001</v>
      </c>
      <c r="BU26" s="359">
        <v>18.48265</v>
      </c>
      <c r="BV26" s="359">
        <v>19.334769999999999</v>
      </c>
    </row>
    <row r="27" spans="1:74" ht="11.1" customHeight="1">
      <c r="A27" s="76" t="s">
        <v>755</v>
      </c>
      <c r="B27" s="186" t="s">
        <v>627</v>
      </c>
      <c r="C27" s="217">
        <v>3.5543548387000001</v>
      </c>
      <c r="D27" s="217">
        <v>3.5868928571000001</v>
      </c>
      <c r="E27" s="217">
        <v>3.5630645160999999</v>
      </c>
      <c r="F27" s="217">
        <v>3.5015333332999998</v>
      </c>
      <c r="G27" s="217">
        <v>3.5027741935000001</v>
      </c>
      <c r="H27" s="217">
        <v>3.5187333333000002</v>
      </c>
      <c r="I27" s="217">
        <v>3.4732903226</v>
      </c>
      <c r="J27" s="217">
        <v>3.5008064515999999</v>
      </c>
      <c r="K27" s="217">
        <v>3.4048333333</v>
      </c>
      <c r="L27" s="217">
        <v>3.4488064515999999</v>
      </c>
      <c r="M27" s="217">
        <v>3.4510666667000001</v>
      </c>
      <c r="N27" s="217">
        <v>3.4250967742</v>
      </c>
      <c r="O27" s="217">
        <v>3.4071290322999999</v>
      </c>
      <c r="P27" s="217">
        <v>3.4908214285999999</v>
      </c>
      <c r="Q27" s="217">
        <v>3.5018064515999998</v>
      </c>
      <c r="R27" s="217">
        <v>3.4921000000000002</v>
      </c>
      <c r="S27" s="217">
        <v>3.4693225806000001</v>
      </c>
      <c r="T27" s="217">
        <v>3.4274666667</v>
      </c>
      <c r="U27" s="217">
        <v>3.4438387097000001</v>
      </c>
      <c r="V27" s="217">
        <v>3.4844516129000001</v>
      </c>
      <c r="W27" s="217">
        <v>3.5728666667</v>
      </c>
      <c r="X27" s="217">
        <v>3.6391612903000001</v>
      </c>
      <c r="Y27" s="217">
        <v>3.6341999999999999</v>
      </c>
      <c r="Z27" s="217">
        <v>3.7020322581</v>
      </c>
      <c r="AA27" s="217">
        <v>3.4507741935</v>
      </c>
      <c r="AB27" s="217">
        <v>3.4633214286</v>
      </c>
      <c r="AC27" s="217">
        <v>3.5949677419000001</v>
      </c>
      <c r="AD27" s="217">
        <v>3.6255333332999999</v>
      </c>
      <c r="AE27" s="217">
        <v>3.6095806451999999</v>
      </c>
      <c r="AF27" s="217">
        <v>3.5817333332999999</v>
      </c>
      <c r="AG27" s="217">
        <v>3.5356451613000002</v>
      </c>
      <c r="AH27" s="217">
        <v>3.5799677419</v>
      </c>
      <c r="AI27" s="217">
        <v>3.6488</v>
      </c>
      <c r="AJ27" s="217">
        <v>3.7522580644999999</v>
      </c>
      <c r="AK27" s="217">
        <v>3.8256000000000001</v>
      </c>
      <c r="AL27" s="217">
        <v>3.8045483871000001</v>
      </c>
      <c r="AM27" s="217">
        <v>3.8145806452</v>
      </c>
      <c r="AN27" s="217">
        <v>3.7742758621000001</v>
      </c>
      <c r="AO27" s="217">
        <v>3.7682258064999998</v>
      </c>
      <c r="AP27" s="217">
        <v>3.7882333333</v>
      </c>
      <c r="AQ27" s="217">
        <v>3.796483871</v>
      </c>
      <c r="AR27" s="217">
        <v>3.7808666667000002</v>
      </c>
      <c r="AS27" s="217">
        <v>3.8019677419</v>
      </c>
      <c r="AT27" s="217">
        <v>3.7808064516000002</v>
      </c>
      <c r="AU27" s="217">
        <v>3.8340999999999998</v>
      </c>
      <c r="AV27" s="217">
        <v>3.8587096773999998</v>
      </c>
      <c r="AW27" s="217">
        <v>3.8656666667000001</v>
      </c>
      <c r="AX27" s="217">
        <v>3.8135806452000001</v>
      </c>
      <c r="AY27" s="217">
        <v>3.7922258064999999</v>
      </c>
      <c r="AZ27" s="217">
        <v>3.8347142857000001</v>
      </c>
      <c r="BA27" s="217">
        <v>3.8084516128999999</v>
      </c>
      <c r="BB27" s="217">
        <v>3.8428666667</v>
      </c>
      <c r="BC27" s="217">
        <v>3.8573870968000001</v>
      </c>
      <c r="BD27" s="217">
        <v>3.8654000000000002</v>
      </c>
      <c r="BE27" s="217">
        <v>3.8912903226000002</v>
      </c>
      <c r="BF27" s="217">
        <v>3.9009032258</v>
      </c>
      <c r="BG27" s="217">
        <v>3.8963489999999998</v>
      </c>
      <c r="BH27" s="217">
        <v>3.917198</v>
      </c>
      <c r="BI27" s="217">
        <v>3.9608560000000002</v>
      </c>
      <c r="BJ27" s="359">
        <v>3.9464549999999998</v>
      </c>
      <c r="BK27" s="359">
        <v>3.9549349999999999</v>
      </c>
      <c r="BL27" s="359">
        <v>3.9458150000000001</v>
      </c>
      <c r="BM27" s="359">
        <v>3.9412259999999999</v>
      </c>
      <c r="BN27" s="359">
        <v>3.93872</v>
      </c>
      <c r="BO27" s="359">
        <v>3.9297279999999999</v>
      </c>
      <c r="BP27" s="359">
        <v>3.930857</v>
      </c>
      <c r="BQ27" s="359">
        <v>3.9281790000000001</v>
      </c>
      <c r="BR27" s="359">
        <v>3.9082089999999998</v>
      </c>
      <c r="BS27" s="359">
        <v>3.8973969999999998</v>
      </c>
      <c r="BT27" s="359">
        <v>3.9285040000000002</v>
      </c>
      <c r="BU27" s="359">
        <v>3.9252639999999999</v>
      </c>
      <c r="BV27" s="359">
        <v>3.9380269999999999</v>
      </c>
    </row>
    <row r="28" spans="1:74" ht="11.1" customHeight="1">
      <c r="A28" s="76" t="s">
        <v>759</v>
      </c>
      <c r="B28" s="186" t="s">
        <v>1125</v>
      </c>
      <c r="C28" s="217">
        <v>2.6175161290000002</v>
      </c>
      <c r="D28" s="217">
        <v>2.4685357143000002</v>
      </c>
      <c r="E28" s="217">
        <v>2.058483871</v>
      </c>
      <c r="F28" s="217">
        <v>1.6894333333</v>
      </c>
      <c r="G28" s="217">
        <v>1.3953225806</v>
      </c>
      <c r="H28" s="217">
        <v>1.4691666667000001</v>
      </c>
      <c r="I28" s="217">
        <v>1.5501935484</v>
      </c>
      <c r="J28" s="217">
        <v>1.6275806451999999</v>
      </c>
      <c r="K28" s="217">
        <v>1.5206999999999999</v>
      </c>
      <c r="L28" s="217">
        <v>1.5579677419</v>
      </c>
      <c r="M28" s="217">
        <v>1.7260333333</v>
      </c>
      <c r="N28" s="217">
        <v>2.3829354838999999</v>
      </c>
      <c r="O28" s="217">
        <v>2.5790000000000002</v>
      </c>
      <c r="P28" s="217">
        <v>2.5164285714000001</v>
      </c>
      <c r="Q28" s="217">
        <v>1.9401935483999999</v>
      </c>
      <c r="R28" s="217">
        <v>1.5640333333000001</v>
      </c>
      <c r="S28" s="217">
        <v>1.4398387097000001</v>
      </c>
      <c r="T28" s="217">
        <v>1.5242666667</v>
      </c>
      <c r="U28" s="217">
        <v>1.6394838709999999</v>
      </c>
      <c r="V28" s="217">
        <v>1.6889354838999999</v>
      </c>
      <c r="W28" s="217">
        <v>1.5081333333</v>
      </c>
      <c r="X28" s="217">
        <v>1.4802903225999999</v>
      </c>
      <c r="Y28" s="217">
        <v>1.8372333332999999</v>
      </c>
      <c r="Z28" s="217">
        <v>2.4789677419</v>
      </c>
      <c r="AA28" s="217">
        <v>2.6539354838999998</v>
      </c>
      <c r="AB28" s="217">
        <v>2.4893214285999998</v>
      </c>
      <c r="AC28" s="217">
        <v>2.0275806452</v>
      </c>
      <c r="AD28" s="217">
        <v>1.6990666667000001</v>
      </c>
      <c r="AE28" s="217">
        <v>1.4835806452</v>
      </c>
      <c r="AF28" s="217">
        <v>1.5271999999999999</v>
      </c>
      <c r="AG28" s="217">
        <v>1.6903870968000001</v>
      </c>
      <c r="AH28" s="217">
        <v>1.6893870968</v>
      </c>
      <c r="AI28" s="217">
        <v>1.5182666667</v>
      </c>
      <c r="AJ28" s="217">
        <v>1.5533225805999999</v>
      </c>
      <c r="AK28" s="217">
        <v>1.877</v>
      </c>
      <c r="AL28" s="217">
        <v>2.3005806452000002</v>
      </c>
      <c r="AM28" s="217">
        <v>2.4907741935000001</v>
      </c>
      <c r="AN28" s="217">
        <v>2.4205862068999999</v>
      </c>
      <c r="AO28" s="217">
        <v>1.9236451613000001</v>
      </c>
      <c r="AP28" s="217">
        <v>1.8277000000000001</v>
      </c>
      <c r="AQ28" s="217">
        <v>1.6918387097000001</v>
      </c>
      <c r="AR28" s="217">
        <v>1.7454333333000001</v>
      </c>
      <c r="AS28" s="217">
        <v>1.8751612902999999</v>
      </c>
      <c r="AT28" s="217">
        <v>1.8129677419000001</v>
      </c>
      <c r="AU28" s="217">
        <v>1.6858</v>
      </c>
      <c r="AV28" s="217">
        <v>1.715483871</v>
      </c>
      <c r="AW28" s="217">
        <v>2.0190000000000001</v>
      </c>
      <c r="AX28" s="217">
        <v>2.2486451612999998</v>
      </c>
      <c r="AY28" s="217">
        <v>2.5897419355000002</v>
      </c>
      <c r="AZ28" s="217">
        <v>2.5565000000000002</v>
      </c>
      <c r="BA28" s="217">
        <v>2.2684516128999999</v>
      </c>
      <c r="BB28" s="217">
        <v>1.8203333333</v>
      </c>
      <c r="BC28" s="217">
        <v>1.5733225806</v>
      </c>
      <c r="BD28" s="217">
        <v>1.6134333332999999</v>
      </c>
      <c r="BE28" s="217">
        <v>1.7286774194000001</v>
      </c>
      <c r="BF28" s="217">
        <v>1.7276451612999999</v>
      </c>
      <c r="BG28" s="217">
        <v>1.5945990000000001</v>
      </c>
      <c r="BH28" s="217">
        <v>1.6496379999999999</v>
      </c>
      <c r="BI28" s="217">
        <v>1.939333</v>
      </c>
      <c r="BJ28" s="359">
        <v>2.3893800000000001</v>
      </c>
      <c r="BK28" s="359">
        <v>2.663627</v>
      </c>
      <c r="BL28" s="359">
        <v>2.6233300000000002</v>
      </c>
      <c r="BM28" s="359">
        <v>2.2331449999999999</v>
      </c>
      <c r="BN28" s="359">
        <v>1.8463849999999999</v>
      </c>
      <c r="BO28" s="359">
        <v>1.652129</v>
      </c>
      <c r="BP28" s="359">
        <v>1.6834309999999999</v>
      </c>
      <c r="BQ28" s="359">
        <v>1.7734110000000001</v>
      </c>
      <c r="BR28" s="359">
        <v>1.780278</v>
      </c>
      <c r="BS28" s="359">
        <v>1.606147</v>
      </c>
      <c r="BT28" s="359">
        <v>1.650067</v>
      </c>
      <c r="BU28" s="359">
        <v>1.924663</v>
      </c>
      <c r="BV28" s="359">
        <v>2.3763169999999998</v>
      </c>
    </row>
    <row r="29" spans="1:74" ht="11.1" customHeight="1">
      <c r="A29" s="76" t="s">
        <v>774</v>
      </c>
      <c r="B29" s="186" t="s">
        <v>628</v>
      </c>
      <c r="C29" s="217">
        <v>7.4677419354999997E-2</v>
      </c>
      <c r="D29" s="217">
        <v>7.4678571429000001E-2</v>
      </c>
      <c r="E29" s="217">
        <v>7.4677419354999997E-2</v>
      </c>
      <c r="F29" s="217">
        <v>7.4666666667000003E-2</v>
      </c>
      <c r="G29" s="217">
        <v>7.4677419354999997E-2</v>
      </c>
      <c r="H29" s="217">
        <v>7.4666666667000003E-2</v>
      </c>
      <c r="I29" s="217">
        <v>7.4677419354999997E-2</v>
      </c>
      <c r="J29" s="217">
        <v>7.4677419354999997E-2</v>
      </c>
      <c r="K29" s="217">
        <v>7.4666666667000003E-2</v>
      </c>
      <c r="L29" s="217">
        <v>7.4677419354999997E-2</v>
      </c>
      <c r="M29" s="217">
        <v>7.4666666667000003E-2</v>
      </c>
      <c r="N29" s="217">
        <v>7.4677419354999997E-2</v>
      </c>
      <c r="O29" s="217">
        <v>7.8516129032000004E-2</v>
      </c>
      <c r="P29" s="217">
        <v>7.85E-2</v>
      </c>
      <c r="Q29" s="217">
        <v>7.8516129032000004E-2</v>
      </c>
      <c r="R29" s="217">
        <v>7.8533333332999999E-2</v>
      </c>
      <c r="S29" s="217">
        <v>7.8516129032000004E-2</v>
      </c>
      <c r="T29" s="217">
        <v>7.8533333332999999E-2</v>
      </c>
      <c r="U29" s="217">
        <v>7.8516129032000004E-2</v>
      </c>
      <c r="V29" s="217">
        <v>7.8516129032000004E-2</v>
      </c>
      <c r="W29" s="217">
        <v>7.8533333332999999E-2</v>
      </c>
      <c r="X29" s="217">
        <v>7.8516129032000004E-2</v>
      </c>
      <c r="Y29" s="217">
        <v>7.8533333332999999E-2</v>
      </c>
      <c r="Z29" s="217">
        <v>7.8516129032000004E-2</v>
      </c>
      <c r="AA29" s="217">
        <v>8.8322580644999996E-2</v>
      </c>
      <c r="AB29" s="217">
        <v>8.8321428571000005E-2</v>
      </c>
      <c r="AC29" s="217">
        <v>8.8322580644999996E-2</v>
      </c>
      <c r="AD29" s="217">
        <v>8.8333333333000003E-2</v>
      </c>
      <c r="AE29" s="217">
        <v>8.8322580644999996E-2</v>
      </c>
      <c r="AF29" s="217">
        <v>8.8333333333000003E-2</v>
      </c>
      <c r="AG29" s="217">
        <v>8.8322580644999996E-2</v>
      </c>
      <c r="AH29" s="217">
        <v>8.8322580644999996E-2</v>
      </c>
      <c r="AI29" s="217">
        <v>8.8333333333000003E-2</v>
      </c>
      <c r="AJ29" s="217">
        <v>8.8322580644999996E-2</v>
      </c>
      <c r="AK29" s="217">
        <v>8.8333333333000003E-2</v>
      </c>
      <c r="AL29" s="217">
        <v>8.8322580644999996E-2</v>
      </c>
      <c r="AM29" s="217">
        <v>0.09</v>
      </c>
      <c r="AN29" s="217">
        <v>0.09</v>
      </c>
      <c r="AO29" s="217">
        <v>0.09</v>
      </c>
      <c r="AP29" s="217">
        <v>0.09</v>
      </c>
      <c r="AQ29" s="217">
        <v>0.09</v>
      </c>
      <c r="AR29" s="217">
        <v>0.09</v>
      </c>
      <c r="AS29" s="217">
        <v>0.09</v>
      </c>
      <c r="AT29" s="217">
        <v>0.09</v>
      </c>
      <c r="AU29" s="217">
        <v>0.09</v>
      </c>
      <c r="AV29" s="217">
        <v>0.09</v>
      </c>
      <c r="AW29" s="217">
        <v>0.09</v>
      </c>
      <c r="AX29" s="217">
        <v>0.09</v>
      </c>
      <c r="AY29" s="217">
        <v>0.09</v>
      </c>
      <c r="AZ29" s="217">
        <v>0.09</v>
      </c>
      <c r="BA29" s="217">
        <v>0.09</v>
      </c>
      <c r="BB29" s="217">
        <v>0.09</v>
      </c>
      <c r="BC29" s="217">
        <v>0.09</v>
      </c>
      <c r="BD29" s="217">
        <v>0.09</v>
      </c>
      <c r="BE29" s="217">
        <v>0.09</v>
      </c>
      <c r="BF29" s="217">
        <v>0.09</v>
      </c>
      <c r="BG29" s="217">
        <v>0.09</v>
      </c>
      <c r="BH29" s="217">
        <v>0.09</v>
      </c>
      <c r="BI29" s="217">
        <v>0.09</v>
      </c>
      <c r="BJ29" s="359">
        <v>0.09</v>
      </c>
      <c r="BK29" s="359">
        <v>9.2999999999999999E-2</v>
      </c>
      <c r="BL29" s="359">
        <v>9.2999999999999999E-2</v>
      </c>
      <c r="BM29" s="359">
        <v>9.2999999999999999E-2</v>
      </c>
      <c r="BN29" s="359">
        <v>9.2999999999999999E-2</v>
      </c>
      <c r="BO29" s="359">
        <v>9.2999999999999999E-2</v>
      </c>
      <c r="BP29" s="359">
        <v>9.2999999999999999E-2</v>
      </c>
      <c r="BQ29" s="359">
        <v>9.2999999999999999E-2</v>
      </c>
      <c r="BR29" s="359">
        <v>9.2999999999999999E-2</v>
      </c>
      <c r="BS29" s="359">
        <v>9.2999999999999999E-2</v>
      </c>
      <c r="BT29" s="359">
        <v>9.2999999999999999E-2</v>
      </c>
      <c r="BU29" s="359">
        <v>9.2999999999999999E-2</v>
      </c>
      <c r="BV29" s="359">
        <v>9.2999999999999999E-2</v>
      </c>
    </row>
    <row r="30" spans="1:74" ht="11.1" customHeight="1">
      <c r="A30" s="77" t="s">
        <v>758</v>
      </c>
      <c r="B30" s="187" t="s">
        <v>1087</v>
      </c>
      <c r="C30" s="217">
        <v>88.054634616000001</v>
      </c>
      <c r="D30" s="217">
        <v>83.277323746999997</v>
      </c>
      <c r="E30" s="217">
        <v>70.016455972000003</v>
      </c>
      <c r="F30" s="217">
        <v>58.041297829999998</v>
      </c>
      <c r="G30" s="217">
        <v>48.548019934000003</v>
      </c>
      <c r="H30" s="217">
        <v>50.946919737000002</v>
      </c>
      <c r="I30" s="217">
        <v>53.517652001000002</v>
      </c>
      <c r="J30" s="217">
        <v>56.042983552000003</v>
      </c>
      <c r="K30" s="217">
        <v>52.496646736999999</v>
      </c>
      <c r="L30" s="217">
        <v>53.744352868999997</v>
      </c>
      <c r="M30" s="217">
        <v>59.172087562999998</v>
      </c>
      <c r="N30" s="217">
        <v>80.352364132000005</v>
      </c>
      <c r="O30" s="217">
        <v>90.638234065000006</v>
      </c>
      <c r="P30" s="217">
        <v>88.605245066999998</v>
      </c>
      <c r="Q30" s="217">
        <v>69.126533230000007</v>
      </c>
      <c r="R30" s="217">
        <v>56.393713296999998</v>
      </c>
      <c r="S30" s="217">
        <v>52.170029001000003</v>
      </c>
      <c r="T30" s="217">
        <v>54.983740767</v>
      </c>
      <c r="U30" s="217">
        <v>58.897600775000001</v>
      </c>
      <c r="V30" s="217">
        <v>60.610433970000003</v>
      </c>
      <c r="W30" s="217">
        <v>54.582985030000003</v>
      </c>
      <c r="X30" s="217">
        <v>53.707582133999999</v>
      </c>
      <c r="Y30" s="217">
        <v>65.776407070000005</v>
      </c>
      <c r="Z30" s="217">
        <v>87.550042160999993</v>
      </c>
      <c r="AA30" s="217">
        <v>92.969487450000003</v>
      </c>
      <c r="AB30" s="217">
        <v>87.429939000999994</v>
      </c>
      <c r="AC30" s="217">
        <v>71.986413674999994</v>
      </c>
      <c r="AD30" s="217">
        <v>60.936088333000001</v>
      </c>
      <c r="AE30" s="217">
        <v>53.652040841000002</v>
      </c>
      <c r="AF30" s="217">
        <v>55.094837503000001</v>
      </c>
      <c r="AG30" s="217">
        <v>60.553386193999998</v>
      </c>
      <c r="AH30" s="217">
        <v>60.564488771000001</v>
      </c>
      <c r="AI30" s="217">
        <v>54.861092599999999</v>
      </c>
      <c r="AJ30" s="217">
        <v>56.146688390999998</v>
      </c>
      <c r="AK30" s="217">
        <v>67.137960500000005</v>
      </c>
      <c r="AL30" s="217">
        <v>81.404478353000002</v>
      </c>
      <c r="AM30" s="217">
        <v>88.865342612999996</v>
      </c>
      <c r="AN30" s="217">
        <v>86.227890345000006</v>
      </c>
      <c r="AO30" s="217">
        <v>68.510018226</v>
      </c>
      <c r="AP30" s="217">
        <v>65.011705399999997</v>
      </c>
      <c r="AQ30" s="217">
        <v>60.120475870999996</v>
      </c>
      <c r="AR30" s="217">
        <v>62.087178733000002</v>
      </c>
      <c r="AS30" s="217">
        <v>66.501241323000002</v>
      </c>
      <c r="AT30" s="217">
        <v>64.553757387000005</v>
      </c>
      <c r="AU30" s="217">
        <v>59.982645632999997</v>
      </c>
      <c r="AV30" s="217">
        <v>61.111950774</v>
      </c>
      <c r="AW30" s="217">
        <v>72.070903099999995</v>
      </c>
      <c r="AX30" s="217">
        <v>80.650386677</v>
      </c>
      <c r="AY30" s="217">
        <v>92.363527871000002</v>
      </c>
      <c r="AZ30" s="217">
        <v>91.177285320999999</v>
      </c>
      <c r="BA30" s="217">
        <v>80.904166000000004</v>
      </c>
      <c r="BB30" s="217">
        <v>64.922718633000002</v>
      </c>
      <c r="BC30" s="217">
        <v>56.112616289999998</v>
      </c>
      <c r="BD30" s="217">
        <v>57.543361500000003</v>
      </c>
      <c r="BE30" s="217">
        <v>61.653509258</v>
      </c>
      <c r="BF30" s="217">
        <v>61.616494871</v>
      </c>
      <c r="BG30" s="217">
        <v>58.7509108</v>
      </c>
      <c r="BH30" s="217">
        <v>60.562565999999997</v>
      </c>
      <c r="BI30" s="217">
        <v>76.350348999999994</v>
      </c>
      <c r="BJ30" s="359">
        <v>87.901920000000004</v>
      </c>
      <c r="BK30" s="359">
        <v>94.316149999999993</v>
      </c>
      <c r="BL30" s="359">
        <v>88.406350000000003</v>
      </c>
      <c r="BM30" s="359">
        <v>74.818299999999994</v>
      </c>
      <c r="BN30" s="359">
        <v>62.78595</v>
      </c>
      <c r="BO30" s="359">
        <v>57.062629999999999</v>
      </c>
      <c r="BP30" s="359">
        <v>58.439459999999997</v>
      </c>
      <c r="BQ30" s="359">
        <v>61.648969999999998</v>
      </c>
      <c r="BR30" s="359">
        <v>62.723640000000003</v>
      </c>
      <c r="BS30" s="359">
        <v>58.160429999999998</v>
      </c>
      <c r="BT30" s="359">
        <v>59.960270000000001</v>
      </c>
      <c r="BU30" s="359">
        <v>70.645330000000001</v>
      </c>
      <c r="BV30" s="359">
        <v>86.916359999999997</v>
      </c>
    </row>
    <row r="31" spans="1:74" ht="11.1" customHeight="1">
      <c r="A31" s="77"/>
      <c r="B31" s="187"/>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217"/>
      <c r="BA31" s="217"/>
      <c r="BB31" s="217"/>
      <c r="BC31" s="217"/>
      <c r="BD31" s="217"/>
      <c r="BE31" s="217"/>
      <c r="BF31" s="217"/>
      <c r="BG31" s="217"/>
      <c r="BH31" s="217"/>
      <c r="BI31" s="217"/>
      <c r="BJ31" s="359"/>
      <c r="BK31" s="359"/>
      <c r="BL31" s="359"/>
      <c r="BM31" s="359"/>
      <c r="BN31" s="359"/>
      <c r="BO31" s="359"/>
      <c r="BP31" s="359"/>
      <c r="BQ31" s="359"/>
      <c r="BR31" s="359"/>
      <c r="BS31" s="359"/>
      <c r="BT31" s="359"/>
      <c r="BU31" s="359"/>
      <c r="BV31" s="359"/>
    </row>
    <row r="32" spans="1:74" ht="11.1" customHeight="1">
      <c r="A32" s="71"/>
      <c r="B32" s="79" t="s">
        <v>1083</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399"/>
      <c r="BK32" s="399"/>
      <c r="BL32" s="399"/>
      <c r="BM32" s="399"/>
      <c r="BN32" s="399"/>
      <c r="BO32" s="399"/>
      <c r="BP32" s="399"/>
      <c r="BQ32" s="399"/>
      <c r="BR32" s="399"/>
      <c r="BS32" s="399"/>
      <c r="BT32" s="399"/>
      <c r="BU32" s="399"/>
      <c r="BV32" s="399"/>
    </row>
    <row r="33" spans="1:74" ht="11.1" customHeight="1">
      <c r="A33" s="76" t="s">
        <v>751</v>
      </c>
      <c r="B33" s="186" t="s">
        <v>629</v>
      </c>
      <c r="C33" s="263">
        <v>2133.2330000000002</v>
      </c>
      <c r="D33" s="263">
        <v>1758.0219999999999</v>
      </c>
      <c r="E33" s="263">
        <v>1659.646</v>
      </c>
      <c r="F33" s="263">
        <v>1909.915</v>
      </c>
      <c r="G33" s="263">
        <v>2374.8090000000002</v>
      </c>
      <c r="H33" s="263">
        <v>2760.1329999999998</v>
      </c>
      <c r="I33" s="263">
        <v>3090.3049999999998</v>
      </c>
      <c r="J33" s="263">
        <v>3359.1179999999999</v>
      </c>
      <c r="K33" s="263">
        <v>3645.9769999999999</v>
      </c>
      <c r="L33" s="263">
        <v>3809.8670000000002</v>
      </c>
      <c r="M33" s="263">
        <v>3837.424</v>
      </c>
      <c r="N33" s="263">
        <v>3130.0749999999998</v>
      </c>
      <c r="O33" s="263">
        <v>2303.857</v>
      </c>
      <c r="P33" s="263">
        <v>1683.3340000000001</v>
      </c>
      <c r="Q33" s="263">
        <v>1652.412</v>
      </c>
      <c r="R33" s="263">
        <v>2011.1010000000001</v>
      </c>
      <c r="S33" s="263">
        <v>2419.6590000000001</v>
      </c>
      <c r="T33" s="263">
        <v>2740.056</v>
      </c>
      <c r="U33" s="263">
        <v>2965.779</v>
      </c>
      <c r="V33" s="263">
        <v>3152.761</v>
      </c>
      <c r="W33" s="263">
        <v>3507.6460000000002</v>
      </c>
      <c r="X33" s="263">
        <v>3850.64</v>
      </c>
      <c r="Y33" s="263">
        <v>3768.904</v>
      </c>
      <c r="Z33" s="263">
        <v>3111.085</v>
      </c>
      <c r="AA33" s="263">
        <v>2305.8429999999998</v>
      </c>
      <c r="AB33" s="263">
        <v>1721.874</v>
      </c>
      <c r="AC33" s="263">
        <v>1577.0060000000001</v>
      </c>
      <c r="AD33" s="263">
        <v>1788.479</v>
      </c>
      <c r="AE33" s="263">
        <v>2186.855</v>
      </c>
      <c r="AF33" s="263">
        <v>2529.6469999999999</v>
      </c>
      <c r="AG33" s="263">
        <v>2775.346</v>
      </c>
      <c r="AH33" s="263">
        <v>3019.154</v>
      </c>
      <c r="AI33" s="263">
        <v>3415.6970000000001</v>
      </c>
      <c r="AJ33" s="263">
        <v>3803.828</v>
      </c>
      <c r="AK33" s="263">
        <v>3842.8820000000001</v>
      </c>
      <c r="AL33" s="263">
        <v>3462.02</v>
      </c>
      <c r="AM33" s="263">
        <v>2915.0369999999998</v>
      </c>
      <c r="AN33" s="263">
        <v>2454.5149999999999</v>
      </c>
      <c r="AO33" s="263">
        <v>2477.44</v>
      </c>
      <c r="AP33" s="263">
        <v>2613.2159999999999</v>
      </c>
      <c r="AQ33" s="263">
        <v>2890.239</v>
      </c>
      <c r="AR33" s="263">
        <v>3118.3069999999998</v>
      </c>
      <c r="AS33" s="263">
        <v>3246.1419999999998</v>
      </c>
      <c r="AT33" s="263">
        <v>3408.797</v>
      </c>
      <c r="AU33" s="263">
        <v>3693.2080000000001</v>
      </c>
      <c r="AV33" s="263">
        <v>3928.56</v>
      </c>
      <c r="AW33" s="263">
        <v>3799.4650000000001</v>
      </c>
      <c r="AX33" s="263">
        <v>3412.913</v>
      </c>
      <c r="AY33" s="263">
        <v>2703.1390000000001</v>
      </c>
      <c r="AZ33" s="263">
        <v>2103.1089999999999</v>
      </c>
      <c r="BA33" s="263">
        <v>1724.0530000000001</v>
      </c>
      <c r="BB33" s="263">
        <v>1858.296</v>
      </c>
      <c r="BC33" s="263">
        <v>2271.8989999999999</v>
      </c>
      <c r="BD33" s="263">
        <v>2643.123</v>
      </c>
      <c r="BE33" s="263">
        <v>2937.241</v>
      </c>
      <c r="BF33" s="263">
        <v>3210.598</v>
      </c>
      <c r="BG33" s="263">
        <v>3525.5714286000002</v>
      </c>
      <c r="BH33" s="263">
        <v>3809</v>
      </c>
      <c r="BI33" s="263">
        <v>3608.9142857000002</v>
      </c>
      <c r="BJ33" s="379">
        <v>3084.93</v>
      </c>
      <c r="BK33" s="379">
        <v>2365.5790000000002</v>
      </c>
      <c r="BL33" s="379">
        <v>1857.873</v>
      </c>
      <c r="BM33" s="379">
        <v>1749.8</v>
      </c>
      <c r="BN33" s="379">
        <v>1985.431</v>
      </c>
      <c r="BO33" s="379">
        <v>2401.15</v>
      </c>
      <c r="BP33" s="379">
        <v>2750.873</v>
      </c>
      <c r="BQ33" s="379">
        <v>3015.5030000000002</v>
      </c>
      <c r="BR33" s="379">
        <v>3246.6289999999999</v>
      </c>
      <c r="BS33" s="379">
        <v>3589.011</v>
      </c>
      <c r="BT33" s="379">
        <v>3875.3409999999999</v>
      </c>
      <c r="BU33" s="379">
        <v>3849.9209999999998</v>
      </c>
      <c r="BV33" s="379">
        <v>3312.547</v>
      </c>
    </row>
    <row r="34" spans="1:74" ht="11.1" customHeight="1">
      <c r="A34" s="76" t="s">
        <v>1084</v>
      </c>
      <c r="B34" s="186" t="s">
        <v>1126</v>
      </c>
      <c r="C34" s="263">
        <v>753.30764686999999</v>
      </c>
      <c r="D34" s="263">
        <v>706.54700000000003</v>
      </c>
      <c r="E34" s="263">
        <v>737.43399999999997</v>
      </c>
      <c r="F34" s="263">
        <v>827.97799999999995</v>
      </c>
      <c r="G34" s="263">
        <v>947.33060108999996</v>
      </c>
      <c r="H34" s="263">
        <v>1011.1993664</v>
      </c>
      <c r="I34" s="263">
        <v>1074.3040000000001</v>
      </c>
      <c r="J34" s="263">
        <v>1101.8420000000001</v>
      </c>
      <c r="K34" s="263">
        <v>1167.9349999999999</v>
      </c>
      <c r="L34" s="263">
        <v>1197.2249999999999</v>
      </c>
      <c r="M34" s="263">
        <v>1228.9159999999999</v>
      </c>
      <c r="N34" s="263">
        <v>1013.046</v>
      </c>
      <c r="O34" s="263">
        <v>758.81500000000005</v>
      </c>
      <c r="P34" s="263">
        <v>562.10299999999995</v>
      </c>
      <c r="Q34" s="263">
        <v>621.92362362999995</v>
      </c>
      <c r="R34" s="263">
        <v>770.72199999999998</v>
      </c>
      <c r="S34" s="263">
        <v>893.82263060000002</v>
      </c>
      <c r="T34" s="263">
        <v>961.10764924</v>
      </c>
      <c r="U34" s="263">
        <v>985.91166756999996</v>
      </c>
      <c r="V34" s="263">
        <v>973.23400000000004</v>
      </c>
      <c r="W34" s="263">
        <v>1098.9963133000001</v>
      </c>
      <c r="X34" s="263">
        <v>1240.3796778999999</v>
      </c>
      <c r="Y34" s="263">
        <v>1258.617</v>
      </c>
      <c r="Z34" s="263">
        <v>1081.51</v>
      </c>
      <c r="AA34" s="263">
        <v>852.46299999999997</v>
      </c>
      <c r="AB34" s="263">
        <v>696.36759558000006</v>
      </c>
      <c r="AC34" s="263">
        <v>734.22153442000001</v>
      </c>
      <c r="AD34" s="263">
        <v>824.04353924999998</v>
      </c>
      <c r="AE34" s="263">
        <v>949.35799999999995</v>
      </c>
      <c r="AF34" s="263">
        <v>992.702</v>
      </c>
      <c r="AG34" s="263">
        <v>983.07</v>
      </c>
      <c r="AH34" s="263">
        <v>967.42700000000002</v>
      </c>
      <c r="AI34" s="263">
        <v>1070.5523731999999</v>
      </c>
      <c r="AJ34" s="263">
        <v>1229.7329999999999</v>
      </c>
      <c r="AK34" s="263">
        <v>1261.1626718</v>
      </c>
      <c r="AL34" s="263">
        <v>1193.143</v>
      </c>
      <c r="AM34" s="263">
        <v>1087.5056586999999</v>
      </c>
      <c r="AN34" s="263">
        <v>970.29455945999996</v>
      </c>
      <c r="AO34" s="263">
        <v>1033.9067660999999</v>
      </c>
      <c r="AP34" s="263">
        <v>1049.6132525999999</v>
      </c>
      <c r="AQ34" s="263">
        <v>1093.9420666000001</v>
      </c>
      <c r="AR34" s="263">
        <v>1128.1945192000001</v>
      </c>
      <c r="AS34" s="263">
        <v>1123.7146538</v>
      </c>
      <c r="AT34" s="263">
        <v>1122.6236707</v>
      </c>
      <c r="AU34" s="263">
        <v>1201.645</v>
      </c>
      <c r="AV34" s="263">
        <v>1279.5959293999999</v>
      </c>
      <c r="AW34" s="263">
        <v>1270.8589999999999</v>
      </c>
      <c r="AX34" s="263">
        <v>1177.8723451000001</v>
      </c>
      <c r="AY34" s="263">
        <v>992.70799999999997</v>
      </c>
      <c r="AZ34" s="263">
        <v>818.26900000000001</v>
      </c>
      <c r="BA34" s="263">
        <v>705.19100000000003</v>
      </c>
      <c r="BB34" s="263">
        <v>754.52</v>
      </c>
      <c r="BC34" s="263">
        <v>886.43360983000002</v>
      </c>
      <c r="BD34" s="263">
        <v>973.58900000000006</v>
      </c>
      <c r="BE34" s="263">
        <v>1045.0213776000001</v>
      </c>
      <c r="BF34" s="263">
        <v>1081.143</v>
      </c>
      <c r="BG34" s="263">
        <v>1170.8571429000001</v>
      </c>
      <c r="BH34" s="263">
        <v>1281.8571429000001</v>
      </c>
      <c r="BI34" s="263">
        <v>1223.0285713999999</v>
      </c>
      <c r="BJ34" s="379">
        <v>1096.8140000000001</v>
      </c>
      <c r="BK34" s="379">
        <v>900.5394</v>
      </c>
      <c r="BL34" s="379">
        <v>768.38210000000004</v>
      </c>
      <c r="BM34" s="379">
        <v>794.14689999999996</v>
      </c>
      <c r="BN34" s="379">
        <v>876.43039999999996</v>
      </c>
      <c r="BO34" s="379">
        <v>984.51110000000006</v>
      </c>
      <c r="BP34" s="379">
        <v>1035.3499999999999</v>
      </c>
      <c r="BQ34" s="379">
        <v>1057.26</v>
      </c>
      <c r="BR34" s="379">
        <v>1058.855</v>
      </c>
      <c r="BS34" s="379">
        <v>1153.009</v>
      </c>
      <c r="BT34" s="379">
        <v>1249.1769999999999</v>
      </c>
      <c r="BU34" s="379">
        <v>1275.127</v>
      </c>
      <c r="BV34" s="379">
        <v>1142.8030000000001</v>
      </c>
    </row>
    <row r="35" spans="1:74" ht="11.1" customHeight="1">
      <c r="A35" s="76" t="s">
        <v>1085</v>
      </c>
      <c r="B35" s="186" t="s">
        <v>1127</v>
      </c>
      <c r="C35" s="263">
        <v>1048.7225083999999</v>
      </c>
      <c r="D35" s="263">
        <v>764.26300000000003</v>
      </c>
      <c r="E35" s="263">
        <v>643.69600000000003</v>
      </c>
      <c r="F35" s="263">
        <v>768.03499999999997</v>
      </c>
      <c r="G35" s="263">
        <v>1047.9505587000001</v>
      </c>
      <c r="H35" s="263">
        <v>1322.001479</v>
      </c>
      <c r="I35" s="263">
        <v>1580.211</v>
      </c>
      <c r="J35" s="263">
        <v>1801.2560000000001</v>
      </c>
      <c r="K35" s="263">
        <v>1987.8720000000001</v>
      </c>
      <c r="L35" s="263">
        <v>2096.3339999999998</v>
      </c>
      <c r="M35" s="263">
        <v>2084.4059999999999</v>
      </c>
      <c r="N35" s="263">
        <v>1684.346</v>
      </c>
      <c r="O35" s="263">
        <v>1196.864</v>
      </c>
      <c r="P35" s="263">
        <v>831.70600000000002</v>
      </c>
      <c r="Q35" s="263">
        <v>744.57854940000004</v>
      </c>
      <c r="R35" s="263">
        <v>916.92600000000004</v>
      </c>
      <c r="S35" s="263">
        <v>1129.7035331</v>
      </c>
      <c r="T35" s="263">
        <v>1329.5205148</v>
      </c>
      <c r="U35" s="263">
        <v>1506.6664920000001</v>
      </c>
      <c r="V35" s="263">
        <v>1701.056</v>
      </c>
      <c r="W35" s="263">
        <v>1913.5595455</v>
      </c>
      <c r="X35" s="263">
        <v>2091.5234568000001</v>
      </c>
      <c r="Y35" s="263">
        <v>2018.874</v>
      </c>
      <c r="Z35" s="263">
        <v>1590.51</v>
      </c>
      <c r="AA35" s="263">
        <v>1123.385</v>
      </c>
      <c r="AB35" s="263">
        <v>790.67854079999995</v>
      </c>
      <c r="AC35" s="263">
        <v>618.04960808999999</v>
      </c>
      <c r="AD35" s="263">
        <v>726.51259377999997</v>
      </c>
      <c r="AE35" s="263">
        <v>950.24900000000002</v>
      </c>
      <c r="AF35" s="263">
        <v>1187.213</v>
      </c>
      <c r="AG35" s="263">
        <v>1393.877</v>
      </c>
      <c r="AH35" s="263">
        <v>1624.296</v>
      </c>
      <c r="AI35" s="263">
        <v>1877.5019007000001</v>
      </c>
      <c r="AJ35" s="263">
        <v>2064.6880000000001</v>
      </c>
      <c r="AK35" s="263">
        <v>2060.8964636999999</v>
      </c>
      <c r="AL35" s="263">
        <v>1821.5329999999999</v>
      </c>
      <c r="AM35" s="263">
        <v>1432.6833637</v>
      </c>
      <c r="AN35" s="263">
        <v>1127.3353841000001</v>
      </c>
      <c r="AO35" s="263">
        <v>1090.1188873000001</v>
      </c>
      <c r="AP35" s="263">
        <v>1183.6356880999999</v>
      </c>
      <c r="AQ35" s="263">
        <v>1368.2042999</v>
      </c>
      <c r="AR35" s="263">
        <v>1513.6459556</v>
      </c>
      <c r="AS35" s="263">
        <v>1621.9765003</v>
      </c>
      <c r="AT35" s="263">
        <v>1790.1774748</v>
      </c>
      <c r="AU35" s="263">
        <v>1968.6010000000001</v>
      </c>
      <c r="AV35" s="263">
        <v>2089.4693269999998</v>
      </c>
      <c r="AW35" s="263">
        <v>1970.201</v>
      </c>
      <c r="AX35" s="263">
        <v>1732.0365075</v>
      </c>
      <c r="AY35" s="263">
        <v>1304.999</v>
      </c>
      <c r="AZ35" s="263">
        <v>918.75599999999997</v>
      </c>
      <c r="BA35" s="263">
        <v>660.649</v>
      </c>
      <c r="BB35" s="263">
        <v>735.447</v>
      </c>
      <c r="BC35" s="263">
        <v>967.44857417000003</v>
      </c>
      <c r="BD35" s="263">
        <v>1208.239</v>
      </c>
      <c r="BE35" s="263">
        <v>1391.8375793</v>
      </c>
      <c r="BF35" s="263">
        <v>1602.54</v>
      </c>
      <c r="BG35" s="263">
        <v>1821.8571429000001</v>
      </c>
      <c r="BH35" s="263">
        <v>1972.5714286</v>
      </c>
      <c r="BI35" s="263">
        <v>1856.5428571</v>
      </c>
      <c r="BJ35" s="379">
        <v>1551.7090000000001</v>
      </c>
      <c r="BK35" s="379">
        <v>1122.2429999999999</v>
      </c>
      <c r="BL35" s="379">
        <v>801.67960000000005</v>
      </c>
      <c r="BM35" s="379">
        <v>676.42510000000004</v>
      </c>
      <c r="BN35" s="379">
        <v>813.28869999999995</v>
      </c>
      <c r="BO35" s="379">
        <v>1055.818</v>
      </c>
      <c r="BP35" s="379">
        <v>1290.279</v>
      </c>
      <c r="BQ35" s="379">
        <v>1499.7439999999999</v>
      </c>
      <c r="BR35" s="379">
        <v>1707.6659999999999</v>
      </c>
      <c r="BS35" s="379">
        <v>1925.106</v>
      </c>
      <c r="BT35" s="379">
        <v>2076.473</v>
      </c>
      <c r="BU35" s="379">
        <v>2027.8240000000001</v>
      </c>
      <c r="BV35" s="379">
        <v>1698.1959999999999</v>
      </c>
    </row>
    <row r="36" spans="1:74" ht="11.1" customHeight="1">
      <c r="A36" s="76" t="s">
        <v>1086</v>
      </c>
      <c r="B36" s="188" t="s">
        <v>1128</v>
      </c>
      <c r="C36" s="274">
        <v>331.20284473999999</v>
      </c>
      <c r="D36" s="274">
        <v>287.21199999999999</v>
      </c>
      <c r="E36" s="274">
        <v>278.51600000000002</v>
      </c>
      <c r="F36" s="274">
        <v>313.90199999999999</v>
      </c>
      <c r="G36" s="274">
        <v>379.52784019000001</v>
      </c>
      <c r="H36" s="274">
        <v>426.93215468</v>
      </c>
      <c r="I36" s="274">
        <v>435.79</v>
      </c>
      <c r="J36" s="274">
        <v>456.02</v>
      </c>
      <c r="K36" s="274">
        <v>490.17</v>
      </c>
      <c r="L36" s="274">
        <v>516.30799999999999</v>
      </c>
      <c r="M36" s="274">
        <v>524.10199999999998</v>
      </c>
      <c r="N36" s="274">
        <v>432.68299999999999</v>
      </c>
      <c r="O36" s="274">
        <v>348.178</v>
      </c>
      <c r="P36" s="274">
        <v>289.52499999999998</v>
      </c>
      <c r="Q36" s="274">
        <v>285.90982696999998</v>
      </c>
      <c r="R36" s="274">
        <v>323.45299999999997</v>
      </c>
      <c r="S36" s="274">
        <v>396.13283629</v>
      </c>
      <c r="T36" s="274">
        <v>449.42783598</v>
      </c>
      <c r="U36" s="274">
        <v>473.20084044999999</v>
      </c>
      <c r="V36" s="274">
        <v>478.471</v>
      </c>
      <c r="W36" s="274">
        <v>495.09014115000002</v>
      </c>
      <c r="X36" s="274">
        <v>518.73686528999997</v>
      </c>
      <c r="Y36" s="274">
        <v>491.41300000000001</v>
      </c>
      <c r="Z36" s="274">
        <v>439.065</v>
      </c>
      <c r="AA36" s="274">
        <v>329.995</v>
      </c>
      <c r="AB36" s="274">
        <v>234.82786361999999</v>
      </c>
      <c r="AC36" s="274">
        <v>224.73485749</v>
      </c>
      <c r="AD36" s="274">
        <v>237.92286697</v>
      </c>
      <c r="AE36" s="274">
        <v>287.24799999999999</v>
      </c>
      <c r="AF36" s="274">
        <v>349.73200000000003</v>
      </c>
      <c r="AG36" s="274">
        <v>398.399</v>
      </c>
      <c r="AH36" s="274">
        <v>427.43099999999998</v>
      </c>
      <c r="AI36" s="274">
        <v>467.64272618000001</v>
      </c>
      <c r="AJ36" s="274">
        <v>509.40699999999998</v>
      </c>
      <c r="AK36" s="274">
        <v>520.82286447000001</v>
      </c>
      <c r="AL36" s="274">
        <v>447.34399999999999</v>
      </c>
      <c r="AM36" s="274">
        <v>394.84797767999999</v>
      </c>
      <c r="AN36" s="274">
        <v>356.88505642000001</v>
      </c>
      <c r="AO36" s="274">
        <v>353.41434651999998</v>
      </c>
      <c r="AP36" s="274">
        <v>379.96705921</v>
      </c>
      <c r="AQ36" s="274">
        <v>428.09263353</v>
      </c>
      <c r="AR36" s="274">
        <v>476.46652526000003</v>
      </c>
      <c r="AS36" s="274">
        <v>500.45084582999999</v>
      </c>
      <c r="AT36" s="274">
        <v>495.99585450000001</v>
      </c>
      <c r="AU36" s="274">
        <v>522.96199999999999</v>
      </c>
      <c r="AV36" s="274">
        <v>559.49474363000002</v>
      </c>
      <c r="AW36" s="274">
        <v>558.40499999999997</v>
      </c>
      <c r="AX36" s="274">
        <v>503.00414738000001</v>
      </c>
      <c r="AY36" s="274">
        <v>405.43200000000002</v>
      </c>
      <c r="AZ36" s="274">
        <v>366.084</v>
      </c>
      <c r="BA36" s="274">
        <v>358.21300000000002</v>
      </c>
      <c r="BB36" s="274">
        <v>368.32900000000001</v>
      </c>
      <c r="BC36" s="274">
        <v>418.01681601000001</v>
      </c>
      <c r="BD36" s="274">
        <v>461.29500000000002</v>
      </c>
      <c r="BE36" s="274">
        <v>500.38204316000002</v>
      </c>
      <c r="BF36" s="274">
        <v>526.91499999999996</v>
      </c>
      <c r="BG36" s="274">
        <v>532.85714285999995</v>
      </c>
      <c r="BH36" s="274">
        <v>554.57142856999997</v>
      </c>
      <c r="BI36" s="274">
        <v>529.34285713999998</v>
      </c>
      <c r="BJ36" s="339">
        <v>436.40789999999998</v>
      </c>
      <c r="BK36" s="339">
        <v>342.79640000000001</v>
      </c>
      <c r="BL36" s="339">
        <v>287.8109</v>
      </c>
      <c r="BM36" s="339">
        <v>279.22840000000002</v>
      </c>
      <c r="BN36" s="339">
        <v>295.71179999999998</v>
      </c>
      <c r="BO36" s="339">
        <v>360.82080000000002</v>
      </c>
      <c r="BP36" s="339">
        <v>425.2439</v>
      </c>
      <c r="BQ36" s="339">
        <v>458.49860000000001</v>
      </c>
      <c r="BR36" s="339">
        <v>480.10730000000001</v>
      </c>
      <c r="BS36" s="339">
        <v>510.89600000000002</v>
      </c>
      <c r="BT36" s="339">
        <v>549.69090000000006</v>
      </c>
      <c r="BU36" s="339">
        <v>546.97059999999999</v>
      </c>
      <c r="BV36" s="339">
        <v>471.54680000000002</v>
      </c>
    </row>
    <row r="37" spans="1:74" s="287" customFormat="1" ht="11.1" customHeight="1">
      <c r="A37" s="76"/>
      <c r="B37" s="285"/>
      <c r="C37" s="286"/>
      <c r="D37" s="286"/>
      <c r="E37" s="286"/>
      <c r="F37" s="286"/>
      <c r="G37" s="286"/>
      <c r="H37" s="286"/>
      <c r="I37" s="286"/>
      <c r="J37" s="286"/>
      <c r="K37" s="286"/>
      <c r="L37" s="286"/>
      <c r="M37" s="286"/>
      <c r="N37" s="286"/>
      <c r="O37" s="286"/>
      <c r="P37" s="286"/>
      <c r="Q37" s="286"/>
      <c r="R37" s="286"/>
      <c r="S37" s="286"/>
      <c r="T37" s="286"/>
      <c r="U37" s="286"/>
      <c r="V37" s="286"/>
      <c r="W37" s="286"/>
      <c r="X37" s="286"/>
      <c r="Y37" s="286"/>
      <c r="Z37" s="286"/>
      <c r="AA37" s="286"/>
      <c r="AB37" s="286"/>
      <c r="AC37" s="286"/>
      <c r="AD37" s="286"/>
      <c r="AE37" s="286"/>
      <c r="AF37" s="286"/>
      <c r="AG37" s="286"/>
      <c r="AH37" s="286"/>
      <c r="AI37" s="286"/>
      <c r="AJ37" s="286"/>
      <c r="AK37" s="286"/>
      <c r="AL37" s="286"/>
      <c r="AM37" s="286"/>
      <c r="AN37" s="286"/>
      <c r="AO37" s="286"/>
      <c r="AP37" s="286"/>
      <c r="AQ37" s="286"/>
      <c r="AR37" s="286"/>
      <c r="AS37" s="286"/>
      <c r="AT37" s="286"/>
      <c r="AU37" s="286"/>
      <c r="AV37" s="286"/>
      <c r="AW37" s="286"/>
      <c r="AX37" s="286"/>
      <c r="AY37" s="400"/>
      <c r="AZ37" s="400"/>
      <c r="BA37" s="400"/>
      <c r="BB37" s="400"/>
      <c r="BC37" s="400"/>
      <c r="BD37" s="400"/>
      <c r="BE37" s="400"/>
      <c r="BF37" s="400"/>
      <c r="BG37" s="400"/>
      <c r="BH37" s="400"/>
      <c r="BI37" s="400"/>
      <c r="BJ37" s="400"/>
      <c r="BK37" s="400"/>
      <c r="BL37" s="400"/>
      <c r="BM37" s="400"/>
      <c r="BN37" s="400"/>
      <c r="BO37" s="400"/>
      <c r="BP37" s="400"/>
      <c r="BQ37" s="400"/>
      <c r="BR37" s="400"/>
      <c r="BS37" s="400"/>
      <c r="BT37" s="400"/>
      <c r="BU37" s="400"/>
      <c r="BV37" s="400"/>
    </row>
    <row r="38" spans="1:74" s="287" customFormat="1" ht="12" customHeight="1">
      <c r="A38" s="76"/>
      <c r="B38" s="648" t="s">
        <v>1129</v>
      </c>
      <c r="C38" s="649"/>
      <c r="D38" s="649"/>
      <c r="E38" s="649"/>
      <c r="F38" s="649"/>
      <c r="G38" s="649"/>
      <c r="H38" s="649"/>
      <c r="I38" s="649"/>
      <c r="J38" s="649"/>
      <c r="K38" s="649"/>
      <c r="L38" s="649"/>
      <c r="M38" s="649"/>
      <c r="N38" s="649"/>
      <c r="O38" s="649"/>
      <c r="P38" s="649"/>
      <c r="Q38" s="649"/>
      <c r="AY38" s="535"/>
      <c r="AZ38" s="535"/>
      <c r="BA38" s="535"/>
      <c r="BB38" s="535"/>
      <c r="BC38" s="535"/>
      <c r="BD38" s="535"/>
      <c r="BE38" s="535"/>
      <c r="BF38" s="535"/>
      <c r="BG38" s="535"/>
      <c r="BH38" s="535"/>
      <c r="BI38" s="535"/>
      <c r="BJ38" s="535"/>
    </row>
    <row r="39" spans="1:74" s="456" customFormat="1" ht="12" customHeight="1">
      <c r="A39" s="455"/>
      <c r="B39" s="689" t="s">
        <v>1191</v>
      </c>
      <c r="C39" s="671"/>
      <c r="D39" s="671"/>
      <c r="E39" s="671"/>
      <c r="F39" s="671"/>
      <c r="G39" s="671"/>
      <c r="H39" s="671"/>
      <c r="I39" s="671"/>
      <c r="J39" s="671"/>
      <c r="K39" s="671"/>
      <c r="L39" s="671"/>
      <c r="M39" s="671"/>
      <c r="N39" s="671"/>
      <c r="O39" s="671"/>
      <c r="P39" s="671"/>
      <c r="Q39" s="667"/>
      <c r="AY39" s="536"/>
      <c r="AZ39" s="536"/>
      <c r="BA39" s="536"/>
      <c r="BB39" s="536"/>
      <c r="BC39" s="536"/>
      <c r="BD39" s="536"/>
      <c r="BE39" s="536"/>
      <c r="BF39" s="536"/>
      <c r="BG39" s="536"/>
      <c r="BH39" s="536"/>
      <c r="BI39" s="536"/>
      <c r="BJ39" s="536"/>
    </row>
    <row r="40" spans="1:74" s="456" customFormat="1" ht="12" customHeight="1">
      <c r="A40" s="455"/>
      <c r="B40" s="697" t="s">
        <v>1196</v>
      </c>
      <c r="C40" s="671"/>
      <c r="D40" s="671"/>
      <c r="E40" s="671"/>
      <c r="F40" s="671"/>
      <c r="G40" s="671"/>
      <c r="H40" s="671"/>
      <c r="I40" s="671"/>
      <c r="J40" s="671"/>
      <c r="K40" s="671"/>
      <c r="L40" s="671"/>
      <c r="M40" s="671"/>
      <c r="N40" s="671"/>
      <c r="O40" s="671"/>
      <c r="P40" s="671"/>
      <c r="Q40" s="667"/>
      <c r="AY40" s="536"/>
      <c r="AZ40" s="536"/>
      <c r="BA40" s="536"/>
      <c r="BB40" s="536"/>
      <c r="BC40" s="536"/>
      <c r="BD40" s="536"/>
      <c r="BE40" s="536"/>
      <c r="BF40" s="536"/>
      <c r="BG40" s="536"/>
      <c r="BH40" s="536"/>
      <c r="BI40" s="536"/>
      <c r="BJ40" s="536"/>
    </row>
    <row r="41" spans="1:74" s="456" customFormat="1" ht="12" customHeight="1">
      <c r="A41" s="455"/>
      <c r="B41" s="697" t="s">
        <v>1197</v>
      </c>
      <c r="C41" s="671"/>
      <c r="D41" s="671"/>
      <c r="E41" s="671"/>
      <c r="F41" s="671"/>
      <c r="G41" s="671"/>
      <c r="H41" s="671"/>
      <c r="I41" s="671"/>
      <c r="J41" s="671"/>
      <c r="K41" s="671"/>
      <c r="L41" s="671"/>
      <c r="M41" s="671"/>
      <c r="N41" s="671"/>
      <c r="O41" s="671"/>
      <c r="P41" s="671"/>
      <c r="Q41" s="667"/>
      <c r="AY41" s="536"/>
      <c r="AZ41" s="536"/>
      <c r="BA41" s="536"/>
      <c r="BB41" s="536"/>
      <c r="BC41" s="536"/>
      <c r="BD41" s="536"/>
      <c r="BE41" s="536"/>
      <c r="BF41" s="536"/>
      <c r="BG41" s="536"/>
      <c r="BH41" s="536"/>
      <c r="BI41" s="536"/>
      <c r="BJ41" s="536"/>
    </row>
    <row r="42" spans="1:74" s="456" customFormat="1" ht="12" customHeight="1">
      <c r="A42" s="455"/>
      <c r="B42" s="697" t="s">
        <v>1198</v>
      </c>
      <c r="C42" s="667"/>
      <c r="D42" s="667"/>
      <c r="E42" s="667"/>
      <c r="F42" s="667"/>
      <c r="G42" s="667"/>
      <c r="H42" s="667"/>
      <c r="I42" s="667"/>
      <c r="J42" s="667"/>
      <c r="K42" s="667"/>
      <c r="L42" s="667"/>
      <c r="M42" s="667"/>
      <c r="N42" s="667"/>
      <c r="O42" s="667"/>
      <c r="P42" s="667"/>
      <c r="Q42" s="667"/>
      <c r="AY42" s="536"/>
      <c r="AZ42" s="536"/>
      <c r="BA42" s="536"/>
      <c r="BB42" s="536"/>
      <c r="BC42" s="536"/>
      <c r="BD42" s="536"/>
      <c r="BE42" s="536"/>
      <c r="BF42" s="536"/>
      <c r="BG42" s="536"/>
      <c r="BH42" s="536"/>
      <c r="BI42" s="536"/>
      <c r="BJ42" s="536"/>
    </row>
    <row r="43" spans="1:74" s="456" customFormat="1" ht="12" customHeight="1">
      <c r="A43" s="455"/>
      <c r="B43" s="670" t="s">
        <v>1159</v>
      </c>
      <c r="C43" s="671"/>
      <c r="D43" s="671"/>
      <c r="E43" s="671"/>
      <c r="F43" s="671"/>
      <c r="G43" s="671"/>
      <c r="H43" s="671"/>
      <c r="I43" s="671"/>
      <c r="J43" s="671"/>
      <c r="K43" s="671"/>
      <c r="L43" s="671"/>
      <c r="M43" s="671"/>
      <c r="N43" s="671"/>
      <c r="O43" s="671"/>
      <c r="P43" s="671"/>
      <c r="Q43" s="667"/>
      <c r="AY43" s="536"/>
      <c r="AZ43" s="536"/>
      <c r="BA43" s="536"/>
      <c r="BB43" s="536"/>
      <c r="BC43" s="536"/>
      <c r="BD43" s="536"/>
      <c r="BE43" s="536"/>
      <c r="BF43" s="536"/>
      <c r="BG43" s="536"/>
      <c r="BH43" s="536"/>
      <c r="BI43" s="536"/>
      <c r="BJ43" s="536"/>
    </row>
    <row r="44" spans="1:74" s="456" customFormat="1" ht="12" customHeight="1">
      <c r="A44" s="455"/>
      <c r="B44" s="698" t="s">
        <v>1202</v>
      </c>
      <c r="C44" s="698"/>
      <c r="D44" s="698"/>
      <c r="E44" s="698"/>
      <c r="F44" s="698"/>
      <c r="G44" s="698"/>
      <c r="H44" s="698"/>
      <c r="I44" s="698"/>
      <c r="J44" s="698"/>
      <c r="K44" s="698"/>
      <c r="L44" s="698"/>
      <c r="M44" s="698"/>
      <c r="N44" s="698"/>
      <c r="O44" s="698"/>
      <c r="P44" s="698"/>
      <c r="Q44" s="667"/>
      <c r="AY44" s="536"/>
      <c r="AZ44" s="536"/>
      <c r="BA44" s="536"/>
      <c r="BB44" s="536"/>
      <c r="BC44" s="536"/>
      <c r="BD44" s="536"/>
      <c r="BE44" s="536"/>
      <c r="BF44" s="536"/>
      <c r="BG44" s="536"/>
      <c r="BH44" s="536"/>
      <c r="BI44" s="536"/>
      <c r="BJ44" s="536"/>
    </row>
    <row r="45" spans="1:74" s="456" customFormat="1" ht="22.2" customHeight="1">
      <c r="A45" s="455"/>
      <c r="B45" s="670" t="s">
        <v>1203</v>
      </c>
      <c r="C45" s="671"/>
      <c r="D45" s="671"/>
      <c r="E45" s="671"/>
      <c r="F45" s="671"/>
      <c r="G45" s="671"/>
      <c r="H45" s="671"/>
      <c r="I45" s="671"/>
      <c r="J45" s="671"/>
      <c r="K45" s="671"/>
      <c r="L45" s="671"/>
      <c r="M45" s="671"/>
      <c r="N45" s="671"/>
      <c r="O45" s="671"/>
      <c r="P45" s="671"/>
      <c r="Q45" s="667"/>
      <c r="AY45" s="536"/>
      <c r="AZ45" s="536"/>
      <c r="BA45" s="536"/>
      <c r="BB45" s="536"/>
      <c r="BC45" s="536"/>
      <c r="BD45" s="536"/>
      <c r="BE45" s="536"/>
      <c r="BF45" s="536"/>
      <c r="BG45" s="536"/>
      <c r="BH45" s="536"/>
      <c r="BI45" s="536"/>
      <c r="BJ45" s="536"/>
    </row>
    <row r="46" spans="1:74" s="456" customFormat="1" ht="12" customHeight="1">
      <c r="A46" s="455"/>
      <c r="B46" s="665" t="s">
        <v>1164</v>
      </c>
      <c r="C46" s="666"/>
      <c r="D46" s="666"/>
      <c r="E46" s="666"/>
      <c r="F46" s="666"/>
      <c r="G46" s="666"/>
      <c r="H46" s="666"/>
      <c r="I46" s="666"/>
      <c r="J46" s="666"/>
      <c r="K46" s="666"/>
      <c r="L46" s="666"/>
      <c r="M46" s="666"/>
      <c r="N46" s="666"/>
      <c r="O46" s="666"/>
      <c r="P46" s="666"/>
      <c r="Q46" s="667"/>
      <c r="AY46" s="536"/>
      <c r="AZ46" s="536"/>
      <c r="BA46" s="536"/>
      <c r="BB46" s="536"/>
      <c r="BC46" s="536"/>
      <c r="BD46" s="536"/>
      <c r="BE46" s="536"/>
      <c r="BF46" s="536"/>
      <c r="BG46" s="536"/>
      <c r="BH46" s="536"/>
      <c r="BI46" s="536"/>
      <c r="BJ46" s="536"/>
    </row>
    <row r="47" spans="1:74" s="457" customFormat="1" ht="12" customHeight="1">
      <c r="A47" s="443"/>
      <c r="B47" s="678" t="s">
        <v>1172</v>
      </c>
      <c r="C47" s="667"/>
      <c r="D47" s="667"/>
      <c r="E47" s="667"/>
      <c r="F47" s="667"/>
      <c r="G47" s="667"/>
      <c r="H47" s="667"/>
      <c r="I47" s="667"/>
      <c r="J47" s="667"/>
      <c r="K47" s="667"/>
      <c r="L47" s="667"/>
      <c r="M47" s="667"/>
      <c r="N47" s="667"/>
      <c r="O47" s="667"/>
      <c r="P47" s="667"/>
      <c r="Q47" s="667"/>
      <c r="AY47" s="537"/>
      <c r="AZ47" s="537"/>
      <c r="BA47" s="537"/>
      <c r="BB47" s="537"/>
      <c r="BC47" s="537"/>
      <c r="BD47" s="537"/>
      <c r="BE47" s="537"/>
      <c r="BF47" s="537"/>
      <c r="BG47" s="537"/>
      <c r="BH47" s="537"/>
      <c r="BI47" s="537"/>
      <c r="BJ47" s="537"/>
    </row>
    <row r="48" spans="1:74">
      <c r="BK48" s="401"/>
      <c r="BL48" s="401"/>
      <c r="BM48" s="401"/>
      <c r="BN48" s="401"/>
      <c r="BO48" s="401"/>
      <c r="BP48" s="401"/>
      <c r="BQ48" s="401"/>
      <c r="BR48" s="401"/>
      <c r="BS48" s="401"/>
      <c r="BT48" s="401"/>
      <c r="BU48" s="401"/>
      <c r="BV48" s="401"/>
    </row>
    <row r="49" spans="63:74">
      <c r="BK49" s="401"/>
      <c r="BL49" s="401"/>
      <c r="BM49" s="401"/>
      <c r="BN49" s="401"/>
      <c r="BO49" s="401"/>
      <c r="BP49" s="401"/>
      <c r="BQ49" s="401"/>
      <c r="BR49" s="401"/>
      <c r="BS49" s="401"/>
      <c r="BT49" s="401"/>
      <c r="BU49" s="401"/>
      <c r="BV49" s="401"/>
    </row>
    <row r="50" spans="63:74">
      <c r="BK50" s="401"/>
      <c r="BL50" s="401"/>
      <c r="BM50" s="401"/>
      <c r="BN50" s="401"/>
      <c r="BO50" s="401"/>
      <c r="BP50" s="401"/>
      <c r="BQ50" s="401"/>
      <c r="BR50" s="401"/>
      <c r="BS50" s="401"/>
      <c r="BT50" s="401"/>
      <c r="BU50" s="401"/>
      <c r="BV50" s="401"/>
    </row>
    <row r="51" spans="63:74">
      <c r="BK51" s="401"/>
      <c r="BL51" s="401"/>
      <c r="BM51" s="401"/>
      <c r="BN51" s="401"/>
      <c r="BO51" s="401"/>
      <c r="BP51" s="401"/>
      <c r="BQ51" s="401"/>
      <c r="BR51" s="401"/>
      <c r="BS51" s="401"/>
      <c r="BT51" s="401"/>
      <c r="BU51" s="401"/>
      <c r="BV51" s="401"/>
    </row>
    <row r="52" spans="63:74">
      <c r="BK52" s="401"/>
      <c r="BL52" s="401"/>
      <c r="BM52" s="401"/>
      <c r="BN52" s="401"/>
      <c r="BO52" s="401"/>
      <c r="BP52" s="401"/>
      <c r="BQ52" s="401"/>
      <c r="BR52" s="401"/>
      <c r="BS52" s="401"/>
      <c r="BT52" s="401"/>
      <c r="BU52" s="401"/>
      <c r="BV52" s="401"/>
    </row>
    <row r="53" spans="63:74">
      <c r="BK53" s="401"/>
      <c r="BL53" s="401"/>
      <c r="BM53" s="401"/>
      <c r="BN53" s="401"/>
      <c r="BO53" s="401"/>
      <c r="BP53" s="401"/>
      <c r="BQ53" s="401"/>
      <c r="BR53" s="401"/>
      <c r="BS53" s="401"/>
      <c r="BT53" s="401"/>
      <c r="BU53" s="401"/>
      <c r="BV53" s="401"/>
    </row>
    <row r="54" spans="63:74">
      <c r="BK54" s="401"/>
      <c r="BL54" s="401"/>
      <c r="BM54" s="401"/>
      <c r="BN54" s="401"/>
      <c r="BO54" s="401"/>
      <c r="BP54" s="401"/>
      <c r="BQ54" s="401"/>
      <c r="BR54" s="401"/>
      <c r="BS54" s="401"/>
      <c r="BT54" s="401"/>
      <c r="BU54" s="401"/>
      <c r="BV54" s="401"/>
    </row>
    <row r="55" spans="63:74">
      <c r="BK55" s="401"/>
      <c r="BL55" s="401"/>
      <c r="BM55" s="401"/>
      <c r="BN55" s="401"/>
      <c r="BO55" s="401"/>
      <c r="BP55" s="401"/>
      <c r="BQ55" s="401"/>
      <c r="BR55" s="401"/>
      <c r="BS55" s="401"/>
      <c r="BT55" s="401"/>
      <c r="BU55" s="401"/>
      <c r="BV55" s="401"/>
    </row>
    <row r="56" spans="63:74">
      <c r="BK56" s="401"/>
      <c r="BL56" s="401"/>
      <c r="BM56" s="401"/>
      <c r="BN56" s="401"/>
      <c r="BO56" s="401"/>
      <c r="BP56" s="401"/>
      <c r="BQ56" s="401"/>
      <c r="BR56" s="401"/>
      <c r="BS56" s="401"/>
      <c r="BT56" s="401"/>
      <c r="BU56" s="401"/>
      <c r="BV56" s="401"/>
    </row>
    <row r="57" spans="63:74">
      <c r="BK57" s="401"/>
      <c r="BL57" s="401"/>
      <c r="BM57" s="401"/>
      <c r="BN57" s="401"/>
      <c r="BO57" s="401"/>
      <c r="BP57" s="401"/>
      <c r="BQ57" s="401"/>
      <c r="BR57" s="401"/>
      <c r="BS57" s="401"/>
      <c r="BT57" s="401"/>
      <c r="BU57" s="401"/>
      <c r="BV57" s="401"/>
    </row>
    <row r="58" spans="63:74">
      <c r="BK58" s="401"/>
      <c r="BL58" s="401"/>
      <c r="BM58" s="401"/>
      <c r="BN58" s="401"/>
      <c r="BO58" s="401"/>
      <c r="BP58" s="401"/>
      <c r="BQ58" s="401"/>
      <c r="BR58" s="401"/>
      <c r="BS58" s="401"/>
      <c r="BT58" s="401"/>
      <c r="BU58" s="401"/>
      <c r="BV58" s="401"/>
    </row>
    <row r="59" spans="63:74">
      <c r="BK59" s="401"/>
      <c r="BL59" s="401"/>
      <c r="BM59" s="401"/>
      <c r="BN59" s="401"/>
      <c r="BO59" s="401"/>
      <c r="BP59" s="401"/>
      <c r="BQ59" s="401"/>
      <c r="BR59" s="401"/>
      <c r="BS59" s="401"/>
      <c r="BT59" s="401"/>
      <c r="BU59" s="401"/>
      <c r="BV59" s="401"/>
    </row>
    <row r="60" spans="63:74">
      <c r="BK60" s="401"/>
      <c r="BL60" s="401"/>
      <c r="BM60" s="401"/>
      <c r="BN60" s="401"/>
      <c r="BO60" s="401"/>
      <c r="BP60" s="401"/>
      <c r="BQ60" s="401"/>
      <c r="BR60" s="401"/>
      <c r="BS60" s="401"/>
      <c r="BT60" s="401"/>
      <c r="BU60" s="401"/>
      <c r="BV60" s="401"/>
    </row>
    <row r="61" spans="63:74">
      <c r="BK61" s="401"/>
      <c r="BL61" s="401"/>
      <c r="BM61" s="401"/>
      <c r="BN61" s="401"/>
      <c r="BO61" s="401"/>
      <c r="BP61" s="401"/>
      <c r="BQ61" s="401"/>
      <c r="BR61" s="401"/>
      <c r="BS61" s="401"/>
      <c r="BT61" s="401"/>
      <c r="BU61" s="401"/>
      <c r="BV61" s="401"/>
    </row>
    <row r="62" spans="63:74">
      <c r="BK62" s="401"/>
      <c r="BL62" s="401"/>
      <c r="BM62" s="401"/>
      <c r="BN62" s="401"/>
      <c r="BO62" s="401"/>
      <c r="BP62" s="401"/>
      <c r="BQ62" s="401"/>
      <c r="BR62" s="401"/>
      <c r="BS62" s="401"/>
      <c r="BT62" s="401"/>
      <c r="BU62" s="401"/>
      <c r="BV62" s="401"/>
    </row>
    <row r="63" spans="63:74">
      <c r="BK63" s="401"/>
      <c r="BL63" s="401"/>
      <c r="BM63" s="401"/>
      <c r="BN63" s="401"/>
      <c r="BO63" s="401"/>
      <c r="BP63" s="401"/>
      <c r="BQ63" s="401"/>
      <c r="BR63" s="401"/>
      <c r="BS63" s="401"/>
      <c r="BT63" s="401"/>
      <c r="BU63" s="401"/>
      <c r="BV63" s="401"/>
    </row>
    <row r="64" spans="63:74">
      <c r="BK64" s="401"/>
      <c r="BL64" s="401"/>
      <c r="BM64" s="401"/>
      <c r="BN64" s="401"/>
      <c r="BO64" s="401"/>
      <c r="BP64" s="401"/>
      <c r="BQ64" s="401"/>
      <c r="BR64" s="401"/>
      <c r="BS64" s="401"/>
      <c r="BT64" s="401"/>
      <c r="BU64" s="401"/>
      <c r="BV64" s="401"/>
    </row>
    <row r="65" spans="63:74">
      <c r="BK65" s="401"/>
      <c r="BL65" s="401"/>
      <c r="BM65" s="401"/>
      <c r="BN65" s="401"/>
      <c r="BO65" s="401"/>
      <c r="BP65" s="401"/>
      <c r="BQ65" s="401"/>
      <c r="BR65" s="401"/>
      <c r="BS65" s="401"/>
      <c r="BT65" s="401"/>
      <c r="BU65" s="401"/>
      <c r="BV65" s="401"/>
    </row>
    <row r="66" spans="63:74">
      <c r="BK66" s="401"/>
      <c r="BL66" s="401"/>
      <c r="BM66" s="401"/>
      <c r="BN66" s="401"/>
      <c r="BO66" s="401"/>
      <c r="BP66" s="401"/>
      <c r="BQ66" s="401"/>
      <c r="BR66" s="401"/>
      <c r="BS66" s="401"/>
      <c r="BT66" s="401"/>
      <c r="BU66" s="401"/>
      <c r="BV66" s="401"/>
    </row>
    <row r="67" spans="63:74">
      <c r="BK67" s="401"/>
      <c r="BL67" s="401"/>
      <c r="BM67" s="401"/>
      <c r="BN67" s="401"/>
      <c r="BO67" s="401"/>
      <c r="BP67" s="401"/>
      <c r="BQ67" s="401"/>
      <c r="BR67" s="401"/>
      <c r="BS67" s="401"/>
      <c r="BT67" s="401"/>
      <c r="BU67" s="401"/>
      <c r="BV67" s="401"/>
    </row>
    <row r="68" spans="63:74">
      <c r="BK68" s="401"/>
      <c r="BL68" s="401"/>
      <c r="BM68" s="401"/>
      <c r="BN68" s="401"/>
      <c r="BO68" s="401"/>
      <c r="BP68" s="401"/>
      <c r="BQ68" s="401"/>
      <c r="BR68" s="401"/>
      <c r="BS68" s="401"/>
      <c r="BT68" s="401"/>
      <c r="BU68" s="401"/>
      <c r="BV68" s="401"/>
    </row>
    <row r="69" spans="63:74">
      <c r="BK69" s="401"/>
      <c r="BL69" s="401"/>
      <c r="BM69" s="401"/>
      <c r="BN69" s="401"/>
      <c r="BO69" s="401"/>
      <c r="BP69" s="401"/>
      <c r="BQ69" s="401"/>
      <c r="BR69" s="401"/>
      <c r="BS69" s="401"/>
      <c r="BT69" s="401"/>
      <c r="BU69" s="401"/>
      <c r="BV69" s="401"/>
    </row>
    <row r="70" spans="63:74">
      <c r="BK70" s="401"/>
      <c r="BL70" s="401"/>
      <c r="BM70" s="401"/>
      <c r="BN70" s="401"/>
      <c r="BO70" s="401"/>
      <c r="BP70" s="401"/>
      <c r="BQ70" s="401"/>
      <c r="BR70" s="401"/>
      <c r="BS70" s="401"/>
      <c r="BT70" s="401"/>
      <c r="BU70" s="401"/>
      <c r="BV70" s="401"/>
    </row>
    <row r="71" spans="63:74">
      <c r="BK71" s="401"/>
      <c r="BL71" s="401"/>
      <c r="BM71" s="401"/>
      <c r="BN71" s="401"/>
      <c r="BO71" s="401"/>
      <c r="BP71" s="401"/>
      <c r="BQ71" s="401"/>
      <c r="BR71" s="401"/>
      <c r="BS71" s="401"/>
      <c r="BT71" s="401"/>
      <c r="BU71" s="401"/>
      <c r="BV71" s="401"/>
    </row>
    <row r="72" spans="63:74">
      <c r="BK72" s="401"/>
      <c r="BL72" s="401"/>
      <c r="BM72" s="401"/>
      <c r="BN72" s="401"/>
      <c r="BO72" s="401"/>
      <c r="BP72" s="401"/>
      <c r="BQ72" s="401"/>
      <c r="BR72" s="401"/>
      <c r="BS72" s="401"/>
      <c r="BT72" s="401"/>
      <c r="BU72" s="401"/>
      <c r="BV72" s="401"/>
    </row>
    <row r="73" spans="63:74">
      <c r="BK73" s="401"/>
      <c r="BL73" s="401"/>
      <c r="BM73" s="401"/>
      <c r="BN73" s="401"/>
      <c r="BO73" s="401"/>
      <c r="BP73" s="401"/>
      <c r="BQ73" s="401"/>
      <c r="BR73" s="401"/>
      <c r="BS73" s="401"/>
      <c r="BT73" s="401"/>
      <c r="BU73" s="401"/>
      <c r="BV73" s="401"/>
    </row>
    <row r="74" spans="63:74">
      <c r="BK74" s="401"/>
      <c r="BL74" s="401"/>
      <c r="BM74" s="401"/>
      <c r="BN74" s="401"/>
      <c r="BO74" s="401"/>
      <c r="BP74" s="401"/>
      <c r="BQ74" s="401"/>
      <c r="BR74" s="401"/>
      <c r="BS74" s="401"/>
      <c r="BT74" s="401"/>
      <c r="BU74" s="401"/>
      <c r="BV74" s="401"/>
    </row>
    <row r="75" spans="63:74">
      <c r="BK75" s="401"/>
      <c r="BL75" s="401"/>
      <c r="BM75" s="401"/>
      <c r="BN75" s="401"/>
      <c r="BO75" s="401"/>
      <c r="BP75" s="401"/>
      <c r="BQ75" s="401"/>
      <c r="BR75" s="401"/>
      <c r="BS75" s="401"/>
      <c r="BT75" s="401"/>
      <c r="BU75" s="401"/>
      <c r="BV75" s="401"/>
    </row>
    <row r="76" spans="63:74">
      <c r="BK76" s="401"/>
      <c r="BL76" s="401"/>
      <c r="BM76" s="401"/>
      <c r="BN76" s="401"/>
      <c r="BO76" s="401"/>
      <c r="BP76" s="401"/>
      <c r="BQ76" s="401"/>
      <c r="BR76" s="401"/>
      <c r="BS76" s="401"/>
      <c r="BT76" s="401"/>
      <c r="BU76" s="401"/>
      <c r="BV76" s="401"/>
    </row>
    <row r="77" spans="63:74">
      <c r="BK77" s="401"/>
      <c r="BL77" s="401"/>
      <c r="BM77" s="401"/>
      <c r="BN77" s="401"/>
      <c r="BO77" s="401"/>
      <c r="BP77" s="401"/>
      <c r="BQ77" s="401"/>
      <c r="BR77" s="401"/>
      <c r="BS77" s="401"/>
      <c r="BT77" s="401"/>
      <c r="BU77" s="401"/>
      <c r="BV77" s="401"/>
    </row>
    <row r="78" spans="63:74">
      <c r="BK78" s="401"/>
      <c r="BL78" s="401"/>
      <c r="BM78" s="401"/>
      <c r="BN78" s="401"/>
      <c r="BO78" s="401"/>
      <c r="BP78" s="401"/>
      <c r="BQ78" s="401"/>
      <c r="BR78" s="401"/>
      <c r="BS78" s="401"/>
      <c r="BT78" s="401"/>
      <c r="BU78" s="401"/>
      <c r="BV78" s="401"/>
    </row>
    <row r="79" spans="63:74">
      <c r="BK79" s="401"/>
      <c r="BL79" s="401"/>
      <c r="BM79" s="401"/>
      <c r="BN79" s="401"/>
      <c r="BO79" s="401"/>
      <c r="BP79" s="401"/>
      <c r="BQ79" s="401"/>
      <c r="BR79" s="401"/>
      <c r="BS79" s="401"/>
      <c r="BT79" s="401"/>
      <c r="BU79" s="401"/>
      <c r="BV79" s="401"/>
    </row>
    <row r="80" spans="63:74">
      <c r="BK80" s="401"/>
      <c r="BL80" s="401"/>
      <c r="BM80" s="401"/>
      <c r="BN80" s="401"/>
      <c r="BO80" s="401"/>
      <c r="BP80" s="401"/>
      <c r="BQ80" s="401"/>
      <c r="BR80" s="401"/>
      <c r="BS80" s="401"/>
      <c r="BT80" s="401"/>
      <c r="BU80" s="401"/>
      <c r="BV80" s="401"/>
    </row>
    <row r="81" spans="63:74">
      <c r="BK81" s="401"/>
      <c r="BL81" s="401"/>
      <c r="BM81" s="401"/>
      <c r="BN81" s="401"/>
      <c r="BO81" s="401"/>
      <c r="BP81" s="401"/>
      <c r="BQ81" s="401"/>
      <c r="BR81" s="401"/>
      <c r="BS81" s="401"/>
      <c r="BT81" s="401"/>
      <c r="BU81" s="401"/>
      <c r="BV81" s="401"/>
    </row>
    <row r="82" spans="63:74">
      <c r="BK82" s="401"/>
      <c r="BL82" s="401"/>
      <c r="BM82" s="401"/>
      <c r="BN82" s="401"/>
      <c r="BO82" s="401"/>
      <c r="BP82" s="401"/>
      <c r="BQ82" s="401"/>
      <c r="BR82" s="401"/>
      <c r="BS82" s="401"/>
      <c r="BT82" s="401"/>
      <c r="BU82" s="401"/>
      <c r="BV82" s="401"/>
    </row>
    <row r="83" spans="63:74">
      <c r="BK83" s="401"/>
      <c r="BL83" s="401"/>
      <c r="BM83" s="401"/>
      <c r="BN83" s="401"/>
      <c r="BO83" s="401"/>
      <c r="BP83" s="401"/>
      <c r="BQ83" s="401"/>
      <c r="BR83" s="401"/>
      <c r="BS83" s="401"/>
      <c r="BT83" s="401"/>
      <c r="BU83" s="401"/>
      <c r="BV83" s="401"/>
    </row>
    <row r="84" spans="63:74">
      <c r="BK84" s="401"/>
      <c r="BL84" s="401"/>
      <c r="BM84" s="401"/>
      <c r="BN84" s="401"/>
      <c r="BO84" s="401"/>
      <c r="BP84" s="401"/>
      <c r="BQ84" s="401"/>
      <c r="BR84" s="401"/>
      <c r="BS84" s="401"/>
      <c r="BT84" s="401"/>
      <c r="BU84" s="401"/>
      <c r="BV84" s="401"/>
    </row>
    <row r="85" spans="63:74">
      <c r="BK85" s="401"/>
      <c r="BL85" s="401"/>
      <c r="BM85" s="401"/>
      <c r="BN85" s="401"/>
      <c r="BO85" s="401"/>
      <c r="BP85" s="401"/>
      <c r="BQ85" s="401"/>
      <c r="BR85" s="401"/>
      <c r="BS85" s="401"/>
      <c r="BT85" s="401"/>
      <c r="BU85" s="401"/>
      <c r="BV85" s="401"/>
    </row>
    <row r="86" spans="63:74">
      <c r="BK86" s="401"/>
      <c r="BL86" s="401"/>
      <c r="BM86" s="401"/>
      <c r="BN86" s="401"/>
      <c r="BO86" s="401"/>
      <c r="BP86" s="401"/>
      <c r="BQ86" s="401"/>
      <c r="BR86" s="401"/>
      <c r="BS86" s="401"/>
      <c r="BT86" s="401"/>
      <c r="BU86" s="401"/>
      <c r="BV86" s="401"/>
    </row>
    <row r="87" spans="63:74">
      <c r="BK87" s="401"/>
      <c r="BL87" s="401"/>
      <c r="BM87" s="401"/>
      <c r="BN87" s="401"/>
      <c r="BO87" s="401"/>
      <c r="BP87" s="401"/>
      <c r="BQ87" s="401"/>
      <c r="BR87" s="401"/>
      <c r="BS87" s="401"/>
      <c r="BT87" s="401"/>
      <c r="BU87" s="401"/>
      <c r="BV87" s="401"/>
    </row>
    <row r="88" spans="63:74">
      <c r="BK88" s="401"/>
      <c r="BL88" s="401"/>
      <c r="BM88" s="401"/>
      <c r="BN88" s="401"/>
      <c r="BO88" s="401"/>
      <c r="BP88" s="401"/>
      <c r="BQ88" s="401"/>
      <c r="BR88" s="401"/>
      <c r="BS88" s="401"/>
      <c r="BT88" s="401"/>
      <c r="BU88" s="401"/>
      <c r="BV88" s="401"/>
    </row>
    <row r="89" spans="63:74">
      <c r="BK89" s="401"/>
      <c r="BL89" s="401"/>
      <c r="BM89" s="401"/>
      <c r="BN89" s="401"/>
      <c r="BO89" s="401"/>
      <c r="BP89" s="401"/>
      <c r="BQ89" s="401"/>
      <c r="BR89" s="401"/>
      <c r="BS89" s="401"/>
      <c r="BT89" s="401"/>
      <c r="BU89" s="401"/>
      <c r="BV89" s="401"/>
    </row>
    <row r="90" spans="63:74">
      <c r="BK90" s="401"/>
      <c r="BL90" s="401"/>
      <c r="BM90" s="401"/>
      <c r="BN90" s="401"/>
      <c r="BO90" s="401"/>
      <c r="BP90" s="401"/>
      <c r="BQ90" s="401"/>
      <c r="BR90" s="401"/>
      <c r="BS90" s="401"/>
      <c r="BT90" s="401"/>
      <c r="BU90" s="401"/>
      <c r="BV90" s="401"/>
    </row>
    <row r="91" spans="63:74">
      <c r="BK91" s="401"/>
      <c r="BL91" s="401"/>
      <c r="BM91" s="401"/>
      <c r="BN91" s="401"/>
      <c r="BO91" s="401"/>
      <c r="BP91" s="401"/>
      <c r="BQ91" s="401"/>
      <c r="BR91" s="401"/>
      <c r="BS91" s="401"/>
      <c r="BT91" s="401"/>
      <c r="BU91" s="401"/>
      <c r="BV91" s="401"/>
    </row>
    <row r="92" spans="63:74">
      <c r="BK92" s="401"/>
      <c r="BL92" s="401"/>
      <c r="BM92" s="401"/>
      <c r="BN92" s="401"/>
      <c r="BO92" s="401"/>
      <c r="BP92" s="401"/>
      <c r="BQ92" s="401"/>
      <c r="BR92" s="401"/>
      <c r="BS92" s="401"/>
      <c r="BT92" s="401"/>
      <c r="BU92" s="401"/>
      <c r="BV92" s="401"/>
    </row>
    <row r="93" spans="63:74">
      <c r="BK93" s="401"/>
      <c r="BL93" s="401"/>
      <c r="BM93" s="401"/>
      <c r="BN93" s="401"/>
      <c r="BO93" s="401"/>
      <c r="BP93" s="401"/>
      <c r="BQ93" s="401"/>
      <c r="BR93" s="401"/>
      <c r="BS93" s="401"/>
      <c r="BT93" s="401"/>
      <c r="BU93" s="401"/>
      <c r="BV93" s="401"/>
    </row>
    <row r="94" spans="63:74">
      <c r="BK94" s="401"/>
      <c r="BL94" s="401"/>
      <c r="BM94" s="401"/>
      <c r="BN94" s="401"/>
      <c r="BO94" s="401"/>
      <c r="BP94" s="401"/>
      <c r="BQ94" s="401"/>
      <c r="BR94" s="401"/>
      <c r="BS94" s="401"/>
      <c r="BT94" s="401"/>
      <c r="BU94" s="401"/>
      <c r="BV94" s="401"/>
    </row>
    <row r="95" spans="63:74">
      <c r="BK95" s="401"/>
      <c r="BL95" s="401"/>
      <c r="BM95" s="401"/>
      <c r="BN95" s="401"/>
      <c r="BO95" s="401"/>
      <c r="BP95" s="401"/>
      <c r="BQ95" s="401"/>
      <c r="BR95" s="401"/>
      <c r="BS95" s="401"/>
      <c r="BT95" s="401"/>
      <c r="BU95" s="401"/>
      <c r="BV95" s="401"/>
    </row>
    <row r="96" spans="63:74">
      <c r="BK96" s="401"/>
      <c r="BL96" s="401"/>
      <c r="BM96" s="401"/>
      <c r="BN96" s="401"/>
      <c r="BO96" s="401"/>
      <c r="BP96" s="401"/>
      <c r="BQ96" s="401"/>
      <c r="BR96" s="401"/>
      <c r="BS96" s="401"/>
      <c r="BT96" s="401"/>
      <c r="BU96" s="401"/>
      <c r="BV96" s="401"/>
    </row>
    <row r="97" spans="63:74">
      <c r="BK97" s="401"/>
      <c r="BL97" s="401"/>
      <c r="BM97" s="401"/>
      <c r="BN97" s="401"/>
      <c r="BO97" s="401"/>
      <c r="BP97" s="401"/>
      <c r="BQ97" s="401"/>
      <c r="BR97" s="401"/>
      <c r="BS97" s="401"/>
      <c r="BT97" s="401"/>
      <c r="BU97" s="401"/>
      <c r="BV97" s="401"/>
    </row>
    <row r="98" spans="63:74">
      <c r="BK98" s="401"/>
      <c r="BL98" s="401"/>
      <c r="BM98" s="401"/>
      <c r="BN98" s="401"/>
      <c r="BO98" s="401"/>
      <c r="BP98" s="401"/>
      <c r="BQ98" s="401"/>
      <c r="BR98" s="401"/>
      <c r="BS98" s="401"/>
      <c r="BT98" s="401"/>
      <c r="BU98" s="401"/>
      <c r="BV98" s="401"/>
    </row>
    <row r="99" spans="63:74">
      <c r="BK99" s="401"/>
      <c r="BL99" s="401"/>
      <c r="BM99" s="401"/>
      <c r="BN99" s="401"/>
      <c r="BO99" s="401"/>
      <c r="BP99" s="401"/>
      <c r="BQ99" s="401"/>
      <c r="BR99" s="401"/>
      <c r="BS99" s="401"/>
      <c r="BT99" s="401"/>
      <c r="BU99" s="401"/>
      <c r="BV99" s="401"/>
    </row>
    <row r="100" spans="63:74">
      <c r="BK100" s="401"/>
      <c r="BL100" s="401"/>
      <c r="BM100" s="401"/>
      <c r="BN100" s="401"/>
      <c r="BO100" s="401"/>
      <c r="BP100" s="401"/>
      <c r="BQ100" s="401"/>
      <c r="BR100" s="401"/>
      <c r="BS100" s="401"/>
      <c r="BT100" s="401"/>
      <c r="BU100" s="401"/>
      <c r="BV100" s="401"/>
    </row>
    <row r="101" spans="63:74">
      <c r="BK101" s="401"/>
      <c r="BL101" s="401"/>
      <c r="BM101" s="401"/>
      <c r="BN101" s="401"/>
      <c r="BO101" s="401"/>
      <c r="BP101" s="401"/>
      <c r="BQ101" s="401"/>
      <c r="BR101" s="401"/>
      <c r="BS101" s="401"/>
      <c r="BT101" s="401"/>
      <c r="BU101" s="401"/>
      <c r="BV101" s="401"/>
    </row>
    <row r="102" spans="63:74">
      <c r="BK102" s="401"/>
      <c r="BL102" s="401"/>
      <c r="BM102" s="401"/>
      <c r="BN102" s="401"/>
      <c r="BO102" s="401"/>
      <c r="BP102" s="401"/>
      <c r="BQ102" s="401"/>
      <c r="BR102" s="401"/>
      <c r="BS102" s="401"/>
      <c r="BT102" s="401"/>
      <c r="BU102" s="401"/>
      <c r="BV102" s="401"/>
    </row>
    <row r="103" spans="63:74">
      <c r="BK103" s="401"/>
      <c r="BL103" s="401"/>
      <c r="BM103" s="401"/>
      <c r="BN103" s="401"/>
      <c r="BO103" s="401"/>
      <c r="BP103" s="401"/>
      <c r="BQ103" s="401"/>
      <c r="BR103" s="401"/>
      <c r="BS103" s="401"/>
      <c r="BT103" s="401"/>
      <c r="BU103" s="401"/>
      <c r="BV103" s="401"/>
    </row>
    <row r="104" spans="63:74">
      <c r="BK104" s="401"/>
      <c r="BL104" s="401"/>
      <c r="BM104" s="401"/>
      <c r="BN104" s="401"/>
      <c r="BO104" s="401"/>
      <c r="BP104" s="401"/>
      <c r="BQ104" s="401"/>
      <c r="BR104" s="401"/>
      <c r="BS104" s="401"/>
      <c r="BT104" s="401"/>
      <c r="BU104" s="401"/>
      <c r="BV104" s="401"/>
    </row>
    <row r="105" spans="63:74">
      <c r="BK105" s="401"/>
      <c r="BL105" s="401"/>
      <c r="BM105" s="401"/>
      <c r="BN105" s="401"/>
      <c r="BO105" s="401"/>
      <c r="BP105" s="401"/>
      <c r="BQ105" s="401"/>
      <c r="BR105" s="401"/>
      <c r="BS105" s="401"/>
      <c r="BT105" s="401"/>
      <c r="BU105" s="401"/>
      <c r="BV105" s="401"/>
    </row>
    <row r="106" spans="63:74">
      <c r="BK106" s="401"/>
      <c r="BL106" s="401"/>
      <c r="BM106" s="401"/>
      <c r="BN106" s="401"/>
      <c r="BO106" s="401"/>
      <c r="BP106" s="401"/>
      <c r="BQ106" s="401"/>
      <c r="BR106" s="401"/>
      <c r="BS106" s="401"/>
      <c r="BT106" s="401"/>
      <c r="BU106" s="401"/>
      <c r="BV106" s="401"/>
    </row>
    <row r="107" spans="63:74">
      <c r="BK107" s="401"/>
      <c r="BL107" s="401"/>
      <c r="BM107" s="401"/>
      <c r="BN107" s="401"/>
      <c r="BO107" s="401"/>
      <c r="BP107" s="401"/>
      <c r="BQ107" s="401"/>
      <c r="BR107" s="401"/>
      <c r="BS107" s="401"/>
      <c r="BT107" s="401"/>
      <c r="BU107" s="401"/>
      <c r="BV107" s="401"/>
    </row>
    <row r="108" spans="63:74">
      <c r="BK108" s="401"/>
      <c r="BL108" s="401"/>
      <c r="BM108" s="401"/>
      <c r="BN108" s="401"/>
      <c r="BO108" s="401"/>
      <c r="BP108" s="401"/>
      <c r="BQ108" s="401"/>
      <c r="BR108" s="401"/>
      <c r="BS108" s="401"/>
      <c r="BT108" s="401"/>
      <c r="BU108" s="401"/>
      <c r="BV108" s="401"/>
    </row>
    <row r="109" spans="63:74">
      <c r="BK109" s="401"/>
      <c r="BL109" s="401"/>
      <c r="BM109" s="401"/>
      <c r="BN109" s="401"/>
      <c r="BO109" s="401"/>
      <c r="BP109" s="401"/>
      <c r="BQ109" s="401"/>
      <c r="BR109" s="401"/>
      <c r="BS109" s="401"/>
      <c r="BT109" s="401"/>
      <c r="BU109" s="401"/>
      <c r="BV109" s="401"/>
    </row>
    <row r="110" spans="63:74">
      <c r="BK110" s="401"/>
      <c r="BL110" s="401"/>
      <c r="BM110" s="401"/>
      <c r="BN110" s="401"/>
      <c r="BO110" s="401"/>
      <c r="BP110" s="401"/>
      <c r="BQ110" s="401"/>
      <c r="BR110" s="401"/>
      <c r="BS110" s="401"/>
      <c r="BT110" s="401"/>
      <c r="BU110" s="401"/>
      <c r="BV110" s="401"/>
    </row>
    <row r="111" spans="63:74">
      <c r="BK111" s="401"/>
      <c r="BL111" s="401"/>
      <c r="BM111" s="401"/>
      <c r="BN111" s="401"/>
      <c r="BO111" s="401"/>
      <c r="BP111" s="401"/>
      <c r="BQ111" s="401"/>
      <c r="BR111" s="401"/>
      <c r="BS111" s="401"/>
      <c r="BT111" s="401"/>
      <c r="BU111" s="401"/>
      <c r="BV111" s="401"/>
    </row>
    <row r="112" spans="63:74">
      <c r="BK112" s="401"/>
      <c r="BL112" s="401"/>
      <c r="BM112" s="401"/>
      <c r="BN112" s="401"/>
      <c r="BO112" s="401"/>
      <c r="BP112" s="401"/>
      <c r="BQ112" s="401"/>
      <c r="BR112" s="401"/>
      <c r="BS112" s="401"/>
      <c r="BT112" s="401"/>
      <c r="BU112" s="401"/>
      <c r="BV112" s="401"/>
    </row>
    <row r="113" spans="63:74">
      <c r="BK113" s="401"/>
      <c r="BL113" s="401"/>
      <c r="BM113" s="401"/>
      <c r="BN113" s="401"/>
      <c r="BO113" s="401"/>
      <c r="BP113" s="401"/>
      <c r="BQ113" s="401"/>
      <c r="BR113" s="401"/>
      <c r="BS113" s="401"/>
      <c r="BT113" s="401"/>
      <c r="BU113" s="401"/>
      <c r="BV113" s="401"/>
    </row>
    <row r="114" spans="63:74">
      <c r="BK114" s="401"/>
      <c r="BL114" s="401"/>
      <c r="BM114" s="401"/>
      <c r="BN114" s="401"/>
      <c r="BO114" s="401"/>
      <c r="BP114" s="401"/>
      <c r="BQ114" s="401"/>
      <c r="BR114" s="401"/>
      <c r="BS114" s="401"/>
      <c r="BT114" s="401"/>
      <c r="BU114" s="401"/>
      <c r="BV114" s="401"/>
    </row>
    <row r="115" spans="63:74">
      <c r="BK115" s="401"/>
      <c r="BL115" s="401"/>
      <c r="BM115" s="401"/>
      <c r="BN115" s="401"/>
      <c r="BO115" s="401"/>
      <c r="BP115" s="401"/>
      <c r="BQ115" s="401"/>
      <c r="BR115" s="401"/>
      <c r="BS115" s="401"/>
      <c r="BT115" s="401"/>
      <c r="BU115" s="401"/>
      <c r="BV115" s="401"/>
    </row>
    <row r="116" spans="63:74">
      <c r="BK116" s="401"/>
      <c r="BL116" s="401"/>
      <c r="BM116" s="401"/>
      <c r="BN116" s="401"/>
      <c r="BO116" s="401"/>
      <c r="BP116" s="401"/>
      <c r="BQ116" s="401"/>
      <c r="BR116" s="401"/>
      <c r="BS116" s="401"/>
      <c r="BT116" s="401"/>
      <c r="BU116" s="401"/>
      <c r="BV116" s="401"/>
    </row>
    <row r="117" spans="63:74">
      <c r="BK117" s="401"/>
      <c r="BL117" s="401"/>
      <c r="BM117" s="401"/>
      <c r="BN117" s="401"/>
      <c r="BO117" s="401"/>
      <c r="BP117" s="401"/>
      <c r="BQ117" s="401"/>
      <c r="BR117" s="401"/>
      <c r="BS117" s="401"/>
      <c r="BT117" s="401"/>
      <c r="BU117" s="401"/>
      <c r="BV117" s="401"/>
    </row>
    <row r="118" spans="63:74">
      <c r="BK118" s="401"/>
      <c r="BL118" s="401"/>
      <c r="BM118" s="401"/>
      <c r="BN118" s="401"/>
      <c r="BO118" s="401"/>
      <c r="BP118" s="401"/>
      <c r="BQ118" s="401"/>
      <c r="BR118" s="401"/>
      <c r="BS118" s="401"/>
      <c r="BT118" s="401"/>
      <c r="BU118" s="401"/>
      <c r="BV118" s="401"/>
    </row>
    <row r="119" spans="63:74">
      <c r="BK119" s="401"/>
      <c r="BL119" s="401"/>
      <c r="BM119" s="401"/>
      <c r="BN119" s="401"/>
      <c r="BO119" s="401"/>
      <c r="BP119" s="401"/>
      <c r="BQ119" s="401"/>
      <c r="BR119" s="401"/>
      <c r="BS119" s="401"/>
      <c r="BT119" s="401"/>
      <c r="BU119" s="401"/>
      <c r="BV119" s="401"/>
    </row>
    <row r="120" spans="63:74">
      <c r="BK120" s="401"/>
      <c r="BL120" s="401"/>
      <c r="BM120" s="401"/>
      <c r="BN120" s="401"/>
      <c r="BO120" s="401"/>
      <c r="BP120" s="401"/>
      <c r="BQ120" s="401"/>
      <c r="BR120" s="401"/>
      <c r="BS120" s="401"/>
      <c r="BT120" s="401"/>
      <c r="BU120" s="401"/>
      <c r="BV120" s="401"/>
    </row>
    <row r="121" spans="63:74">
      <c r="BK121" s="401"/>
      <c r="BL121" s="401"/>
      <c r="BM121" s="401"/>
      <c r="BN121" s="401"/>
      <c r="BO121" s="401"/>
      <c r="BP121" s="401"/>
      <c r="BQ121" s="401"/>
      <c r="BR121" s="401"/>
      <c r="BS121" s="401"/>
      <c r="BT121" s="401"/>
      <c r="BU121" s="401"/>
      <c r="BV121" s="401"/>
    </row>
    <row r="122" spans="63:74">
      <c r="BK122" s="401"/>
      <c r="BL122" s="401"/>
      <c r="BM122" s="401"/>
      <c r="BN122" s="401"/>
      <c r="BO122" s="401"/>
      <c r="BP122" s="401"/>
      <c r="BQ122" s="401"/>
      <c r="BR122" s="401"/>
      <c r="BS122" s="401"/>
      <c r="BT122" s="401"/>
      <c r="BU122" s="401"/>
      <c r="BV122" s="401"/>
    </row>
    <row r="123" spans="63:74">
      <c r="BK123" s="401"/>
      <c r="BL123" s="401"/>
      <c r="BM123" s="401"/>
      <c r="BN123" s="401"/>
      <c r="BO123" s="401"/>
      <c r="BP123" s="401"/>
      <c r="BQ123" s="401"/>
      <c r="BR123" s="401"/>
      <c r="BS123" s="401"/>
      <c r="BT123" s="401"/>
      <c r="BU123" s="401"/>
      <c r="BV123" s="401"/>
    </row>
    <row r="124" spans="63:74">
      <c r="BK124" s="401"/>
      <c r="BL124" s="401"/>
      <c r="BM124" s="401"/>
      <c r="BN124" s="401"/>
      <c r="BO124" s="401"/>
      <c r="BP124" s="401"/>
      <c r="BQ124" s="401"/>
      <c r="BR124" s="401"/>
      <c r="BS124" s="401"/>
      <c r="BT124" s="401"/>
      <c r="BU124" s="401"/>
      <c r="BV124" s="401"/>
    </row>
    <row r="125" spans="63:74">
      <c r="BK125" s="401"/>
      <c r="BL125" s="401"/>
      <c r="BM125" s="401"/>
      <c r="BN125" s="401"/>
      <c r="BO125" s="401"/>
      <c r="BP125" s="401"/>
      <c r="BQ125" s="401"/>
      <c r="BR125" s="401"/>
      <c r="BS125" s="401"/>
      <c r="BT125" s="401"/>
      <c r="BU125" s="401"/>
      <c r="BV125" s="401"/>
    </row>
    <row r="126" spans="63:74">
      <c r="BK126" s="401"/>
      <c r="BL126" s="401"/>
      <c r="BM126" s="401"/>
      <c r="BN126" s="401"/>
      <c r="BO126" s="401"/>
      <c r="BP126" s="401"/>
      <c r="BQ126" s="401"/>
      <c r="BR126" s="401"/>
      <c r="BS126" s="401"/>
      <c r="BT126" s="401"/>
      <c r="BU126" s="401"/>
      <c r="BV126" s="401"/>
    </row>
    <row r="127" spans="63:74">
      <c r="BK127" s="401"/>
      <c r="BL127" s="401"/>
      <c r="BM127" s="401"/>
      <c r="BN127" s="401"/>
      <c r="BO127" s="401"/>
      <c r="BP127" s="401"/>
      <c r="BQ127" s="401"/>
      <c r="BR127" s="401"/>
      <c r="BS127" s="401"/>
      <c r="BT127" s="401"/>
      <c r="BU127" s="401"/>
      <c r="BV127" s="401"/>
    </row>
    <row r="128" spans="63:74">
      <c r="BK128" s="401"/>
      <c r="BL128" s="401"/>
      <c r="BM128" s="401"/>
      <c r="BN128" s="401"/>
      <c r="BO128" s="401"/>
      <c r="BP128" s="401"/>
      <c r="BQ128" s="401"/>
      <c r="BR128" s="401"/>
      <c r="BS128" s="401"/>
      <c r="BT128" s="401"/>
      <c r="BU128" s="401"/>
      <c r="BV128" s="401"/>
    </row>
    <row r="129" spans="63:74">
      <c r="BK129" s="401"/>
      <c r="BL129" s="401"/>
      <c r="BM129" s="401"/>
      <c r="BN129" s="401"/>
      <c r="BO129" s="401"/>
      <c r="BP129" s="401"/>
      <c r="BQ129" s="401"/>
      <c r="BR129" s="401"/>
      <c r="BS129" s="401"/>
      <c r="BT129" s="401"/>
      <c r="BU129" s="401"/>
      <c r="BV129" s="401"/>
    </row>
    <row r="130" spans="63:74">
      <c r="BK130" s="401"/>
      <c r="BL130" s="401"/>
      <c r="BM130" s="401"/>
      <c r="BN130" s="401"/>
      <c r="BO130" s="401"/>
      <c r="BP130" s="401"/>
      <c r="BQ130" s="401"/>
      <c r="BR130" s="401"/>
      <c r="BS130" s="401"/>
      <c r="BT130" s="401"/>
      <c r="BU130" s="401"/>
      <c r="BV130" s="401"/>
    </row>
    <row r="131" spans="63:74">
      <c r="BK131" s="401"/>
      <c r="BL131" s="401"/>
      <c r="BM131" s="401"/>
      <c r="BN131" s="401"/>
      <c r="BO131" s="401"/>
      <c r="BP131" s="401"/>
      <c r="BQ131" s="401"/>
      <c r="BR131" s="401"/>
      <c r="BS131" s="401"/>
      <c r="BT131" s="401"/>
      <c r="BU131" s="401"/>
      <c r="BV131" s="401"/>
    </row>
    <row r="132" spans="63:74">
      <c r="BK132" s="401"/>
      <c r="BL132" s="401"/>
      <c r="BM132" s="401"/>
      <c r="BN132" s="401"/>
      <c r="BO132" s="401"/>
      <c r="BP132" s="401"/>
      <c r="BQ132" s="401"/>
      <c r="BR132" s="401"/>
      <c r="BS132" s="401"/>
      <c r="BT132" s="401"/>
      <c r="BU132" s="401"/>
      <c r="BV132" s="401"/>
    </row>
    <row r="133" spans="63:74">
      <c r="BK133" s="401"/>
      <c r="BL133" s="401"/>
      <c r="BM133" s="401"/>
      <c r="BN133" s="401"/>
      <c r="BO133" s="401"/>
      <c r="BP133" s="401"/>
      <c r="BQ133" s="401"/>
      <c r="BR133" s="401"/>
      <c r="BS133" s="401"/>
      <c r="BT133" s="401"/>
      <c r="BU133" s="401"/>
      <c r="BV133" s="401"/>
    </row>
    <row r="134" spans="63:74">
      <c r="BK134" s="401"/>
      <c r="BL134" s="401"/>
      <c r="BM134" s="401"/>
      <c r="BN134" s="401"/>
      <c r="BO134" s="401"/>
      <c r="BP134" s="401"/>
      <c r="BQ134" s="401"/>
      <c r="BR134" s="401"/>
      <c r="BS134" s="401"/>
      <c r="BT134" s="401"/>
      <c r="BU134" s="401"/>
      <c r="BV134" s="401"/>
    </row>
    <row r="135" spans="63:74">
      <c r="BK135" s="401"/>
      <c r="BL135" s="401"/>
      <c r="BM135" s="401"/>
      <c r="BN135" s="401"/>
      <c r="BO135" s="401"/>
      <c r="BP135" s="401"/>
      <c r="BQ135" s="401"/>
      <c r="BR135" s="401"/>
      <c r="BS135" s="401"/>
      <c r="BT135" s="401"/>
      <c r="BU135" s="401"/>
      <c r="BV135" s="401"/>
    </row>
    <row r="136" spans="63:74">
      <c r="BK136" s="401"/>
      <c r="BL136" s="401"/>
      <c r="BM136" s="401"/>
      <c r="BN136" s="401"/>
      <c r="BO136" s="401"/>
      <c r="BP136" s="401"/>
      <c r="BQ136" s="401"/>
      <c r="BR136" s="401"/>
      <c r="BS136" s="401"/>
      <c r="BT136" s="401"/>
      <c r="BU136" s="401"/>
      <c r="BV136" s="401"/>
    </row>
    <row r="137" spans="63:74">
      <c r="BK137" s="401"/>
      <c r="BL137" s="401"/>
      <c r="BM137" s="401"/>
      <c r="BN137" s="401"/>
      <c r="BO137" s="401"/>
      <c r="BP137" s="401"/>
      <c r="BQ137" s="401"/>
      <c r="BR137" s="401"/>
      <c r="BS137" s="401"/>
      <c r="BT137" s="401"/>
      <c r="BU137" s="401"/>
      <c r="BV137" s="401"/>
    </row>
    <row r="138" spans="63:74">
      <c r="BK138" s="401"/>
      <c r="BL138" s="401"/>
      <c r="BM138" s="401"/>
      <c r="BN138" s="401"/>
      <c r="BO138" s="401"/>
      <c r="BP138" s="401"/>
      <c r="BQ138" s="401"/>
      <c r="BR138" s="401"/>
      <c r="BS138" s="401"/>
      <c r="BT138" s="401"/>
      <c r="BU138" s="401"/>
      <c r="BV138" s="401"/>
    </row>
    <row r="139" spans="63:74">
      <c r="BK139" s="401"/>
      <c r="BL139" s="401"/>
      <c r="BM139" s="401"/>
      <c r="BN139" s="401"/>
      <c r="BO139" s="401"/>
      <c r="BP139" s="401"/>
      <c r="BQ139" s="401"/>
      <c r="BR139" s="401"/>
      <c r="BS139" s="401"/>
      <c r="BT139" s="401"/>
      <c r="BU139" s="401"/>
      <c r="BV139" s="401"/>
    </row>
    <row r="140" spans="63:74">
      <c r="BK140" s="401"/>
      <c r="BL140" s="401"/>
      <c r="BM140" s="401"/>
      <c r="BN140" s="401"/>
      <c r="BO140" s="401"/>
      <c r="BP140" s="401"/>
      <c r="BQ140" s="401"/>
      <c r="BR140" s="401"/>
      <c r="BS140" s="401"/>
      <c r="BT140" s="401"/>
      <c r="BU140" s="401"/>
      <c r="BV140" s="401"/>
    </row>
    <row r="141" spans="63:74">
      <c r="BK141" s="401"/>
      <c r="BL141" s="401"/>
      <c r="BM141" s="401"/>
      <c r="BN141" s="401"/>
      <c r="BO141" s="401"/>
      <c r="BP141" s="401"/>
      <c r="BQ141" s="401"/>
      <c r="BR141" s="401"/>
      <c r="BS141" s="401"/>
      <c r="BT141" s="401"/>
      <c r="BU141" s="401"/>
      <c r="BV141" s="401"/>
    </row>
    <row r="142" spans="63:74">
      <c r="BK142" s="401"/>
      <c r="BL142" s="401"/>
      <c r="BM142" s="401"/>
      <c r="BN142" s="401"/>
      <c r="BO142" s="401"/>
      <c r="BP142" s="401"/>
      <c r="BQ142" s="401"/>
      <c r="BR142" s="401"/>
      <c r="BS142" s="401"/>
      <c r="BT142" s="401"/>
      <c r="BU142" s="401"/>
      <c r="BV142" s="401"/>
    </row>
    <row r="143" spans="63:74">
      <c r="BK143" s="401"/>
      <c r="BL143" s="401"/>
      <c r="BM143" s="401"/>
      <c r="BN143" s="401"/>
      <c r="BO143" s="401"/>
      <c r="BP143" s="401"/>
      <c r="BQ143" s="401"/>
      <c r="BR143" s="401"/>
      <c r="BS143" s="401"/>
      <c r="BT143" s="401"/>
      <c r="BU143" s="401"/>
      <c r="BV143" s="401"/>
    </row>
    <row r="175" spans="2:74" ht="9" customHeight="1"/>
    <row r="176" spans="2:74" ht="9" customHeight="1">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9"/>
      <c r="AZ176" s="399"/>
      <c r="BA176" s="399"/>
      <c r="BB176" s="399"/>
      <c r="BC176" s="399"/>
      <c r="BD176" s="399"/>
      <c r="BE176" s="399"/>
      <c r="BF176" s="399"/>
      <c r="BG176" s="399"/>
      <c r="BH176" s="399"/>
      <c r="BI176" s="399"/>
      <c r="BJ176" s="399"/>
      <c r="BK176" s="81"/>
      <c r="BL176" s="81"/>
      <c r="BM176" s="81"/>
      <c r="BN176" s="81"/>
      <c r="BO176" s="81"/>
      <c r="BP176" s="81"/>
      <c r="BQ176" s="81"/>
      <c r="BR176" s="81"/>
      <c r="BS176" s="81"/>
      <c r="BT176" s="81"/>
      <c r="BU176" s="81"/>
      <c r="BV176" s="81"/>
    </row>
    <row r="177" spans="2:74" ht="9" customHeight="1">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9"/>
      <c r="AZ177" s="399"/>
      <c r="BA177" s="399"/>
      <c r="BB177" s="399"/>
      <c r="BC177" s="399"/>
      <c r="BD177" s="399"/>
      <c r="BE177" s="399"/>
      <c r="BF177" s="399"/>
      <c r="BG177" s="399"/>
      <c r="BH177" s="399"/>
      <c r="BI177" s="399"/>
      <c r="BJ177" s="399"/>
      <c r="BK177" s="81"/>
      <c r="BL177" s="81"/>
      <c r="BM177" s="81"/>
      <c r="BN177" s="81"/>
      <c r="BO177" s="81"/>
      <c r="BP177" s="81"/>
      <c r="BQ177" s="81"/>
      <c r="BR177" s="81"/>
      <c r="BS177" s="81"/>
      <c r="BT177" s="81"/>
      <c r="BU177" s="81"/>
      <c r="BV177" s="81"/>
    </row>
    <row r="178" spans="2:74" ht="9" customHeight="1">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9"/>
      <c r="AZ178" s="399"/>
      <c r="BA178" s="399"/>
      <c r="BB178" s="399"/>
      <c r="BC178" s="399"/>
      <c r="BD178" s="399"/>
      <c r="BE178" s="399"/>
      <c r="BF178" s="399"/>
      <c r="BG178" s="399"/>
      <c r="BH178" s="399"/>
      <c r="BI178" s="399"/>
      <c r="BJ178" s="399"/>
      <c r="BK178" s="81"/>
      <c r="BL178" s="81"/>
      <c r="BM178" s="81"/>
      <c r="BN178" s="81"/>
      <c r="BO178" s="81"/>
      <c r="BP178" s="81"/>
      <c r="BQ178" s="81"/>
      <c r="BR178" s="81"/>
      <c r="BS178" s="81"/>
      <c r="BT178" s="81"/>
      <c r="BU178" s="81"/>
      <c r="BV178" s="81"/>
    </row>
    <row r="179" spans="2:74" ht="9" customHeight="1">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9"/>
      <c r="AZ179" s="399"/>
      <c r="BA179" s="399"/>
      <c r="BB179" s="399"/>
      <c r="BC179" s="399"/>
      <c r="BD179" s="399"/>
      <c r="BE179" s="399"/>
      <c r="BF179" s="399"/>
      <c r="BG179" s="399"/>
      <c r="BH179" s="399"/>
      <c r="BI179" s="399"/>
      <c r="BJ179" s="399"/>
      <c r="BK179" s="81"/>
      <c r="BL179" s="81"/>
      <c r="BM179" s="81"/>
      <c r="BN179" s="81"/>
      <c r="BO179" s="81"/>
      <c r="BP179" s="81"/>
      <c r="BQ179" s="81"/>
      <c r="BR179" s="81"/>
      <c r="BS179" s="81"/>
      <c r="BT179" s="81"/>
      <c r="BU179" s="81"/>
      <c r="BV179" s="81"/>
    </row>
    <row r="180" spans="2:74" ht="9" customHeight="1">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9"/>
      <c r="AZ180" s="399"/>
      <c r="BA180" s="399"/>
      <c r="BB180" s="399"/>
      <c r="BC180" s="399"/>
      <c r="BD180" s="399"/>
      <c r="BE180" s="399"/>
      <c r="BF180" s="399"/>
      <c r="BG180" s="399"/>
      <c r="BH180" s="399"/>
      <c r="BI180" s="399"/>
      <c r="BJ180" s="399"/>
      <c r="BK180" s="81"/>
      <c r="BL180" s="81"/>
      <c r="BM180" s="81"/>
      <c r="BN180" s="81"/>
      <c r="BO180" s="81"/>
      <c r="BP180" s="81"/>
      <c r="BQ180" s="81"/>
      <c r="BR180" s="81"/>
      <c r="BS180" s="81"/>
      <c r="BT180" s="81"/>
      <c r="BU180" s="81"/>
      <c r="BV180" s="81"/>
    </row>
    <row r="181" spans="2:74">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538"/>
      <c r="AZ181" s="538"/>
      <c r="BA181" s="538"/>
      <c r="BB181" s="538"/>
      <c r="BC181" s="538"/>
      <c r="BD181" s="538"/>
      <c r="BE181" s="538"/>
      <c r="BF181" s="538"/>
      <c r="BG181" s="538"/>
      <c r="BH181" s="538"/>
      <c r="BI181" s="538"/>
      <c r="BJ181" s="538"/>
      <c r="BK181" s="83"/>
      <c r="BL181" s="83"/>
      <c r="BM181" s="83"/>
      <c r="BN181" s="83"/>
      <c r="BO181" s="83"/>
      <c r="BP181" s="83"/>
      <c r="BQ181" s="83"/>
      <c r="BR181" s="83"/>
      <c r="BS181" s="83"/>
      <c r="BT181" s="83"/>
      <c r="BU181" s="83"/>
      <c r="BV181" s="83"/>
    </row>
    <row r="182" spans="2:74" ht="9" customHeight="1">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9"/>
      <c r="AZ182" s="399"/>
      <c r="BA182" s="399"/>
      <c r="BB182" s="399"/>
      <c r="BC182" s="399"/>
      <c r="BD182" s="399"/>
      <c r="BE182" s="399"/>
      <c r="BF182" s="399"/>
      <c r="BG182" s="399"/>
      <c r="BH182" s="399"/>
      <c r="BI182" s="399"/>
      <c r="BJ182" s="399"/>
      <c r="BK182" s="81"/>
      <c r="BL182" s="81"/>
      <c r="BM182" s="81"/>
      <c r="BN182" s="81"/>
      <c r="BO182" s="81"/>
      <c r="BP182" s="81"/>
      <c r="BQ182" s="81"/>
      <c r="BR182" s="81"/>
      <c r="BS182" s="81"/>
      <c r="BT182" s="81"/>
      <c r="BU182" s="81"/>
      <c r="BV182" s="81"/>
    </row>
    <row r="183" spans="2:74" ht="9" customHeight="1">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9"/>
      <c r="AZ183" s="399"/>
      <c r="BA183" s="399"/>
      <c r="BB183" s="399"/>
      <c r="BC183" s="399"/>
      <c r="BD183" s="399"/>
      <c r="BE183" s="399"/>
      <c r="BF183" s="399"/>
      <c r="BG183" s="399"/>
      <c r="BH183" s="399"/>
      <c r="BI183" s="399"/>
      <c r="BJ183" s="399"/>
      <c r="BK183" s="81"/>
      <c r="BL183" s="81"/>
      <c r="BM183" s="81"/>
      <c r="BN183" s="81"/>
      <c r="BO183" s="81"/>
      <c r="BP183" s="81"/>
      <c r="BQ183" s="81"/>
      <c r="BR183" s="81"/>
      <c r="BS183" s="81"/>
      <c r="BT183" s="81"/>
      <c r="BU183" s="81"/>
      <c r="BV183" s="81"/>
    </row>
    <row r="184" spans="2:74" ht="9" customHeight="1">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9"/>
      <c r="AZ184" s="399"/>
      <c r="BA184" s="399"/>
      <c r="BB184" s="399"/>
      <c r="BC184" s="399"/>
      <c r="BD184" s="399"/>
      <c r="BE184" s="399"/>
      <c r="BF184" s="399"/>
      <c r="BG184" s="399"/>
      <c r="BH184" s="399"/>
      <c r="BI184" s="399"/>
      <c r="BJ184" s="399"/>
      <c r="BK184" s="81"/>
      <c r="BL184" s="81"/>
      <c r="BM184" s="81"/>
      <c r="BN184" s="81"/>
      <c r="BO184" s="81"/>
      <c r="BP184" s="81"/>
      <c r="BQ184" s="81"/>
      <c r="BR184" s="81"/>
      <c r="BS184" s="81"/>
      <c r="BT184" s="81"/>
      <c r="BU184" s="81"/>
      <c r="BV184" s="81"/>
    </row>
    <row r="185" spans="2:74" ht="9" customHeight="1">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9"/>
      <c r="AZ185" s="399"/>
      <c r="BA185" s="399"/>
      <c r="BB185" s="399"/>
      <c r="BC185" s="399"/>
      <c r="BD185" s="399"/>
      <c r="BE185" s="399"/>
      <c r="BF185" s="399"/>
      <c r="BG185" s="399"/>
      <c r="BH185" s="399"/>
      <c r="BI185" s="399"/>
      <c r="BJ185" s="399"/>
      <c r="BK185" s="81"/>
      <c r="BL185" s="81"/>
      <c r="BM185" s="81"/>
      <c r="BN185" s="81"/>
      <c r="BO185" s="81"/>
      <c r="BP185" s="81"/>
      <c r="BQ185" s="81"/>
      <c r="BR185" s="81"/>
      <c r="BS185" s="81"/>
      <c r="BT185" s="81"/>
      <c r="BU185" s="81"/>
      <c r="BV185" s="81"/>
    </row>
    <row r="186" spans="2:74" ht="9" customHeight="1"/>
    <row r="187" spans="2:74" ht="9" customHeight="1"/>
    <row r="188" spans="2:74" ht="9" customHeight="1"/>
    <row r="189" spans="2:74" ht="9" customHeight="1"/>
    <row r="190" spans="2:74" ht="9" customHeight="1"/>
    <row r="191" spans="2:74" ht="9" customHeight="1"/>
    <row r="192" spans="2:74" ht="9" customHeight="1"/>
    <row r="193" ht="9" customHeight="1"/>
    <row r="194" ht="9" customHeight="1"/>
    <row r="195" ht="9" customHeight="1"/>
    <row r="196" ht="9" customHeight="1"/>
    <row r="197" ht="9" customHeight="1"/>
    <row r="198" ht="9" customHeight="1"/>
    <row r="199" ht="9" customHeight="1"/>
    <row r="200" ht="9" customHeight="1"/>
    <row r="201" ht="9" customHeight="1"/>
    <row r="202" ht="9" customHeight="1"/>
    <row r="203" ht="9" customHeight="1"/>
    <row r="204" ht="9" customHeight="1"/>
    <row r="205" ht="9" customHeight="1"/>
    <row r="206" ht="9" customHeight="1"/>
    <row r="207" ht="9" customHeight="1"/>
    <row r="208" ht="9" customHeight="1"/>
    <row r="209" ht="9" customHeight="1"/>
    <row r="210" ht="9" customHeight="1"/>
    <row r="211" ht="9" customHeight="1"/>
    <row r="212" ht="9" customHeight="1"/>
    <row r="213" ht="9" customHeight="1"/>
    <row r="214" ht="9" customHeight="1"/>
    <row r="215" ht="9" customHeight="1"/>
    <row r="216" ht="9" customHeight="1"/>
    <row r="217" ht="9" customHeight="1"/>
    <row r="218" ht="9" customHeight="1"/>
    <row r="219" ht="9" customHeight="1"/>
    <row r="220" ht="9" customHeight="1"/>
    <row r="221" ht="9" customHeight="1"/>
    <row r="222" ht="9" customHeight="1"/>
    <row r="223" ht="9" customHeight="1"/>
    <row r="224" ht="9" customHeight="1"/>
    <row r="225" ht="9" customHeight="1"/>
    <row r="226" ht="9" customHeight="1"/>
    <row r="227" ht="9" customHeight="1"/>
    <row r="228" ht="9" customHeight="1"/>
    <row r="229" ht="9" customHeight="1"/>
    <row r="230" ht="9" customHeight="1"/>
    <row r="231" ht="9" customHeight="1"/>
    <row r="232" ht="9" customHeight="1"/>
    <row r="233" ht="9" customHeight="1"/>
    <row r="234" ht="9" customHeight="1"/>
    <row r="235" ht="9" customHeight="1"/>
    <row r="236" ht="9" customHeight="1"/>
    <row r="237" ht="9" customHeight="1"/>
    <row r="238" ht="9" customHeight="1"/>
    <row r="239" ht="9" customHeight="1"/>
    <row r="240" ht="9" customHeight="1"/>
    <row r="241" ht="9" customHeight="1"/>
    <row r="242" ht="9" customHeight="1"/>
    <row r="243" ht="9" customHeight="1"/>
    <row r="244" ht="9" customHeight="1"/>
    <row r="245" ht="9" customHeight="1"/>
    <row r="246" ht="9" customHeight="1"/>
    <row r="247" ht="9" customHeight="1"/>
    <row r="248" ht="9" customHeight="1"/>
    <row r="249" ht="9" customHeight="1"/>
    <row r="250" ht="9" customHeight="1"/>
    <row r="251" ht="9" customHeight="1"/>
    <row r="252" ht="9" customHeight="1"/>
    <row r="253" ht="9" customHeight="1"/>
    <row r="254" ht="9" customHeight="1"/>
    <row r="255" ht="9" customHeight="1"/>
    <row r="256" ht="9" customHeight="1"/>
    <row r="257" ht="9" customHeight="1"/>
    <row r="258" ht="9" customHeight="1"/>
    <row r="259" ht="9" customHeight="1"/>
    <row r="260" ht="9" customHeight="1"/>
    <row r="261" ht="9" customHeight="1"/>
    <row r="262" ht="9" customHeight="1"/>
    <row r="263" ht="9" customHeight="1"/>
    <row r="264" ht="9" customHeight="1"/>
    <row r="265" ht="9" customHeight="1"/>
    <row r="266" ht="9" customHeight="1"/>
    <row r="267" ht="9" customHeight="1"/>
    <row r="268" ht="9" customHeight="1"/>
    <row r="269" ht="9" customHeight="1"/>
    <row r="270" ht="9" customHeight="1"/>
    <row r="271" ht="9" customHeight="1"/>
    <row r="272" ht="9" customHeight="1"/>
    <row r="273" ht="9" customHeight="1"/>
    <row r="274" ht="9" customHeight="1"/>
    <row r="275" ht="9" customHeight="1"/>
    <row r="276" ht="9" customHeight="1"/>
    <row r="277" ht="9" customHeight="1"/>
    <row r="278" ht="9" customHeight="1"/>
    <row r="279" ht="9" customHeight="1"/>
    <row r="280" ht="9" customHeight="1"/>
    <row r="281" ht="9" customHeight="1"/>
    <row r="282" ht="9" customHeight="1"/>
    <row r="283" ht="9" customHeight="1"/>
    <row r="284" ht="9" customHeight="1"/>
    <row r="285" ht="9" customHeight="1"/>
    <row r="286" ht="9" customHeight="1"/>
    <row r="287" ht="9" customHeight="1"/>
    <row r="288" ht="9" customHeight="1"/>
    <row r="289" ht="9" customHeight="1"/>
    <row r="290" ht="9" customHeight="1"/>
    <row r="291" ht="9" customHeight="1"/>
    <row r="292" ht="9" customHeight="1"/>
    <row r="293" ht="9" customHeight="1"/>
    <row r="294" ht="9" customHeight="1"/>
    <row r="295" ht="9" customHeight="1"/>
    <row r="296" ht="9" customHeight="1"/>
    <row r="297" ht="9" customHeight="1"/>
    <row r="298" ht="9" customHeight="1"/>
    <row r="299" ht="9" customHeight="1"/>
    <row r="300" ht="9" customHeight="1"/>
    <row r="301" ht="9" customHeight="1"/>
    <row r="302" ht="9" customHeight="1"/>
    <row r="303" ht="9" customHeight="1"/>
    <row r="304" ht="9" customHeight="1"/>
    <row r="305" ht="9" customHeight="1"/>
    <row r="306" ht="9" customHeight="1"/>
    <row r="307" ht="9" customHeight="1"/>
    <row r="308" ht="9" customHeight="1"/>
    <row r="309" ht="9" customHeight="1"/>
    <row r="310" ht="9" customHeight="1"/>
    <row r="311" ht="9" customHeight="1"/>
    <row r="312" ht="9" customHeight="1"/>
    <row r="313" ht="9" customHeight="1"/>
    <row r="314" ht="9" customHeight="1"/>
    <row r="315" ht="9" customHeight="1"/>
    <row r="316" ht="9" customHeight="1"/>
    <row r="317" ht="9" customHeight="1"/>
    <row r="318" ht="9" customHeight="1"/>
    <row r="319" ht="9" customHeight="1"/>
    <row r="320" ht="9" customHeight="1"/>
    <row r="321" ht="9" customHeight="1"/>
    <row r="322" ht="9" customHeight="1"/>
    <row r="323" ht="9" customHeight="1"/>
    <row r="324" ht="9" customHeight="1"/>
    <row r="325" ht="9" customHeight="1"/>
    <row r="327" ht="9" customHeight="1"/>
    <row r="328" ht="9" customHeight="1"/>
    <row r="329" ht="9" customHeight="1"/>
    <row r="330" ht="9" customHeight="1"/>
    <row r="331" ht="9" customHeight="1"/>
    <row r="332" ht="9" customHeight="1"/>
    <row r="333" ht="9" customHeight="1"/>
    <row r="334" ht="9" customHeight="1"/>
    <row r="335" ht="9" customHeight="1"/>
    <row r="337" ht="9" customHeight="1"/>
    <row r="338" ht="9" customHeight="1"/>
    <row r="339" ht="9" customHeight="1"/>
    <row r="340" ht="9" customHeight="1"/>
    <row r="341" ht="9" customHeight="1"/>
  </sheetData>
  <mergeCells count="18">
    <mergeCell ref="A1:A2"/>
    <mergeCell ref="AM3:AX3"/>
    <mergeCell ref="B46:Q46"/>
    <mergeCell ref="B47:Q47"/>
    <mergeCell ref="B42:Q42"/>
    <mergeCell ref="B43:Q43"/>
    <mergeCell ref="B44:Q44"/>
    <mergeCell ref="B45:Q45"/>
    <mergeCell ref="B38:Q38"/>
    <mergeCell ref="B39:Q39"/>
    <mergeCell ref="B41:Q41"/>
    <mergeCell ref="B40:Q40"/>
    <mergeCell ref="AY3:BJ3"/>
    <mergeCell ref="BK3:BV3"/>
    <mergeCell ref="B1:AL1"/>
    <mergeCell ref="C3:N3"/>
    <mergeCell ref="O3:Z3"/>
    <mergeCell ref="AA3:AL3"/>
  </mergeCells>
  <phoneticPr fontId="5"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transitionEvaluation="1" transitionEntry="1" codeName="Sheet13">
    <pageSetUpPr fitToPage="1"/>
  </sheetPr>
  <dimension ref="A1:BV143"/>
  <sheetViews>
    <sheetView showGridLines="0" zoomScaleNormal="100" workbookViewId="0">
      <pane xSplit="2" ySplit="4" topLeftCell="AY17" activePane="bottomRight" state="frozen"/>
      <selection activeCell="BC15" sqref="BC15"/>
      <selection pane="topRight" activeCell="BC15" sqref="BC15"/>
      <selection pane="bottomLeft" activeCell="BC15" sqref="BC15"/>
      <selection pane="bottomRight" activeCell="BD40" sqref="BD40"/>
    </sheetView>
  </sheetViews>
  <sheetFormatPr defaultColWidth="9.88671875" defaultRowHeight="10.199999999999999"/>
  <cols>
    <col min="1" max="1" width="12.5546875" style="6" customWidth="1"/>
    <col min="2" max="2" width="20" style="6" customWidth="1"/>
    <col min="3" max="50" width="6.6640625" style="6" customWidth="1"/>
    <col min="51" max="62" width="6.6640625" style="397" customWidth="1"/>
    <col min="63" max="74" width="6.6640625" style="6" customWidth="1"/>
    <col min="75" max="16384" width="9.88671875" style="6"/>
  </cols>
  <sheetData>
    <row r="1" spans="1:74" ht="13.2" customHeight="1">
      <c r="A1" s="658" t="s">
        <v>1102</v>
      </c>
      <c r="B1" s="699" t="s">
        <v>147</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85"/>
    </row>
    <row r="2" spans="1:74" s="72" customFormat="1" ht="13.2">
      <c r="A2" s="659"/>
      <c r="B2" s="550" t="str">
        <f>"U.S. Energy Information Administration   |   Short-Term Energy Outlook  - "&amp;Dates!D1</f>
        <v>U.S. Energy Information Administration   |   Short-Term Energy Outlook  - December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8"/>
      <c r="AY2" s="401"/>
      <c r="AZ2" s="401"/>
      <c r="BA2" s="401"/>
      <c r="BB2" s="401"/>
      <c r="BC2" s="401"/>
      <c r="BD2" s="401"/>
      <c r="BE2" s="401"/>
      <c r="BF2" s="401"/>
      <c r="BG2" s="401"/>
      <c r="BH2" s="401"/>
      <c r="BI2" s="401"/>
      <c r="BJ2" s="401"/>
    </row>
    <row r="3" spans="1:74" s="12" customFormat="1"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84"/>
      <c r="B5" s="86" t="s">
        <v>101</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31"/>
      <c r="AZ5" s="431"/>
      <c r="BA5" s="431"/>
      <c r="BB5" s="431"/>
      <c r="BC5" s="431"/>
      <c r="BD5" s="431"/>
      <c r="BE5" s="431"/>
      <c r="BF5" s="431"/>
      <c r="BG5" s="431"/>
      <c r="BH5" s="431"/>
      <c r="BI5" s="431"/>
      <c r="BJ5" s="431"/>
      <c r="BK5" s="431"/>
      <c r="BL5" s="431"/>
      <c r="BM5" s="431"/>
      <c r="BN5" s="431"/>
      <c r="BO5" s="431"/>
      <c r="BP5" s="431"/>
      <c r="BQ5" s="431"/>
      <c r="BR5" s="431"/>
      <c r="BS5" s="431"/>
      <c r="BT5" s="431"/>
      <c r="BU5" s="431"/>
      <c r="BV5" s="431"/>
    </row>
    <row r="6" spans="1:74" ht="11.1" customHeight="1">
      <c r="A6" s="84" t="s">
        <v>1023</v>
      </c>
      <c r="B6" s="190" t="s">
        <v>10</v>
      </c>
      <c r="C6" s="217">
        <v>5.3977149999999998</v>
      </c>
      <c r="D6" s="217">
        <v>4.6501719000000001</v>
      </c>
      <c r="E6" s="217">
        <v>4.0783262000000002</v>
      </c>
      <c r="F6" s="217">
        <v>3.5996028</v>
      </c>
      <c r="G6" s="217">
        <v>3.9474749999999998</v>
      </c>
      <c r="H6" s="217">
        <v>3.9144635000000001</v>
      </c>
      <c r="I6" s="217">
        <v>3.4851388999999999</v>
      </c>
      <c r="J6" s="217">
        <v>3.2342</v>
      </c>
      <c r="K6" s="217">
        <v>3.0627049999999998</v>
      </c>
      <c r="L6" s="217">
        <v>4.1229354999999996</v>
      </c>
      <c r="M6" s="217">
        <v>3.7698</v>
      </c>
      <c r="N6" s="217">
        <v>5.5002000000000004</v>
      </c>
      <c r="O6" s="217">
        <v>6.0049000000000001</v>
      </c>
      <c r="P6" s="217">
        <v>5.4795999999999996</v>
      </c>
      <c r="Q6" s="217">
        <v>4.4187000000000003</v>
      </c>
      <c r="R6" s="217">
        <v>4.1509</v>
      </c>
      <c r="S6" s="217">
        <v>4.2641999999999998</v>
      </c>
      <c r="T6" s="217">
        <v>4.944</v>
      </c>
      <c r="U6" s="217">
        <v>4.7689000000000004</v>
      </c>
      <c r="V6" s="217">
        <v>4.4496000000000002</v>
      </c>
      <c r="W6" s="217">
        <v>4.0067000000000004</v>
      </c>
      <c r="X6" s="217">
        <v>3.5329000000000002</v>
      </c>
      <c r="Y6" s="217">
        <v>3.8212999999999999</v>
      </c>
      <c r="Z6" s="217">
        <v>4.3775000000000004</v>
      </c>
      <c r="AA6" s="217">
        <v>4.6246999999999998</v>
      </c>
      <c r="AB6" s="217">
        <v>4.2126999999999999</v>
      </c>
      <c r="AC6" s="217">
        <v>4.0891000000000002</v>
      </c>
      <c r="AD6" s="217">
        <v>4.3775000000000004</v>
      </c>
      <c r="AE6" s="217">
        <v>4.4393000000000002</v>
      </c>
      <c r="AF6" s="217">
        <v>4.6864999999999997</v>
      </c>
      <c r="AG6" s="217">
        <v>4.5526</v>
      </c>
      <c r="AH6" s="217">
        <v>4.1715</v>
      </c>
      <c r="AI6" s="217">
        <v>4.0170000000000003</v>
      </c>
      <c r="AJ6" s="217">
        <v>3.6667999999999998</v>
      </c>
      <c r="AK6" s="217">
        <v>3.3372000000000002</v>
      </c>
      <c r="AL6" s="217">
        <v>3.2650999999999999</v>
      </c>
      <c r="AM6" s="217">
        <v>2.7501000000000002</v>
      </c>
      <c r="AN6" s="217">
        <v>2.5750000000000002</v>
      </c>
      <c r="AO6" s="217">
        <v>2.2454000000000001</v>
      </c>
      <c r="AP6" s="217">
        <v>2.0085000000000002</v>
      </c>
      <c r="AQ6" s="217">
        <v>2.5028999999999999</v>
      </c>
      <c r="AR6" s="217">
        <v>2.5337999999999998</v>
      </c>
      <c r="AS6" s="217">
        <v>3.0385</v>
      </c>
      <c r="AT6" s="217">
        <v>2.9251999999999998</v>
      </c>
      <c r="AU6" s="217">
        <v>2.93344</v>
      </c>
      <c r="AV6" s="217">
        <v>3.4165100000000002</v>
      </c>
      <c r="AW6" s="217">
        <v>3.6467149999999999</v>
      </c>
      <c r="AX6" s="217">
        <v>3.4417450000000001</v>
      </c>
      <c r="AY6" s="217">
        <v>3.4298999999999999</v>
      </c>
      <c r="AZ6" s="217">
        <v>3.4298999999999999</v>
      </c>
      <c r="BA6" s="217">
        <v>3.9243000000000001</v>
      </c>
      <c r="BB6" s="217">
        <v>4.2950999999999997</v>
      </c>
      <c r="BC6" s="217">
        <v>4.1612</v>
      </c>
      <c r="BD6" s="217">
        <v>3.9407800000000002</v>
      </c>
      <c r="BE6" s="217">
        <v>3.7286000000000001</v>
      </c>
      <c r="BF6" s="217">
        <v>3.5277500000000002</v>
      </c>
      <c r="BG6" s="217">
        <v>3.7275700000000001</v>
      </c>
      <c r="BH6" s="217">
        <v>3.7873100000000002</v>
      </c>
      <c r="BI6" s="217">
        <v>3.7471399999999999</v>
      </c>
      <c r="BJ6" s="359">
        <v>3.9611100000000001</v>
      </c>
      <c r="BK6" s="359">
        <v>3.9809230000000002</v>
      </c>
      <c r="BL6" s="359">
        <v>3.9667729999999999</v>
      </c>
      <c r="BM6" s="359">
        <v>3.8009710000000001</v>
      </c>
      <c r="BN6" s="359">
        <v>3.6803409999999999</v>
      </c>
      <c r="BO6" s="359">
        <v>3.5884589999999998</v>
      </c>
      <c r="BP6" s="359">
        <v>3.7400570000000002</v>
      </c>
      <c r="BQ6" s="359">
        <v>3.8960189999999999</v>
      </c>
      <c r="BR6" s="359">
        <v>3.9298440000000001</v>
      </c>
      <c r="BS6" s="359">
        <v>3.9346969999999999</v>
      </c>
      <c r="BT6" s="359">
        <v>3.9612759999999998</v>
      </c>
      <c r="BU6" s="359">
        <v>4.1020440000000002</v>
      </c>
      <c r="BV6" s="359">
        <v>4.1845290000000004</v>
      </c>
    </row>
    <row r="7" spans="1:74" ht="11.1" customHeight="1">
      <c r="A7" s="84"/>
      <c r="B7" s="88" t="s">
        <v>845</v>
      </c>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c r="BC7" s="233"/>
      <c r="BD7" s="233"/>
      <c r="BE7" s="233"/>
      <c r="BF7" s="233"/>
      <c r="BG7" s="233"/>
      <c r="BH7" s="233"/>
      <c r="BI7" s="233"/>
      <c r="BJ7" s="394"/>
      <c r="BK7" s="394"/>
      <c r="BL7" s="394"/>
      <c r="BM7" s="394"/>
      <c r="BN7" s="394"/>
      <c r="BO7" s="394"/>
      <c r="BP7" s="394"/>
      <c r="BQ7" s="394"/>
      <c r="BR7" s="394"/>
      <c r="BS7" s="394"/>
      <c r="BT7" s="394"/>
      <c r="BU7" s="394"/>
      <c r="BV7" s="394"/>
    </row>
    <row r="8" spans="1:74" ht="11.1" customHeight="1">
      <c r="A8" s="84" t="s">
        <v>932</v>
      </c>
      <c r="B8" s="191" t="s">
        <v>630</v>
      </c>
      <c r="C8" s="217">
        <v>15.896796122</v>
      </c>
      <c r="D8" s="217">
        <v>15.695586882000001</v>
      </c>
      <c r="E8" s="217">
        <v>15.415139518</v>
      </c>
      <c r="F8" s="217">
        <v>14.908974677</v>
      </c>
      <c r="G8" s="217">
        <v>15.832398874000001</v>
      </c>
      <c r="H8" s="217">
        <v>15.424469225999999</v>
      </c>
      <c r="I8" s="217">
        <v>15.255570236000001</v>
      </c>
      <c r="J8" s="217">
        <v>16.141870000000001</v>
      </c>
      <c r="K8" s="217">
        <v>14.484098352</v>
      </c>
      <c r="L8" s="217">
        <v>11.767470923999999</v>
      </c>
      <c r="M8" s="217">
        <v>14.307770784000001</v>
      </c>
      <c r="N8" s="217">
        <v>14.051978925</v>
      </c>
      <c r="O8" s="217">
        <v>13.97711009</v>
      </c>
      <c r="P8" s="217">
        <v>14.208548459999999</v>
      </c>
      <c r="Q8" s="217">
        <v>14.8479948</v>
      </c>
      <c r="R8" s="217">
        <v>15.17234259</v>
      </c>
      <c r="S8" s="217">
        <v>16.748157800000001</v>
      </c>
      <c r="T8" s="217">
        <v>16.773183339999999</v>
      </c>
      <c r="U8" s="217">
        <v>18.379962859999999</v>
      </c>
      <c r="V8" s="217">
        <v>17.889843079999999</v>
      </c>
      <c r="W8" s="217">
        <v>17.25365339</v>
      </c>
      <c r="X8" s="217">
        <v>14.564434520000001</v>
      </c>
      <c r="Y8" s="217">
        <v>14.29466042</v>
      </c>
      <c r="Z8" s="217">
        <v>14.226064969999999</v>
      </c>
      <c r="AA8" s="217">
        <v>13.883181130000001</v>
      </c>
      <c r="AB8" s="217">
        <v>13.859116179999999</v>
      </c>
      <c r="AC8" s="217">
        <v>14.23497513</v>
      </c>
      <c r="AD8" s="217">
        <v>14.069583229999999</v>
      </c>
      <c r="AE8" s="217">
        <v>14.05057435</v>
      </c>
      <c r="AF8" s="217">
        <v>15.444482710000001</v>
      </c>
      <c r="AG8" s="217">
        <v>17.410709050000001</v>
      </c>
      <c r="AH8" s="217">
        <v>17.500293209999999</v>
      </c>
      <c r="AI8" s="217">
        <v>16.555262419999998</v>
      </c>
      <c r="AJ8" s="217">
        <v>13.42956981</v>
      </c>
      <c r="AK8" s="217">
        <v>13.36026069</v>
      </c>
      <c r="AL8" s="217">
        <v>12.75628043</v>
      </c>
      <c r="AM8" s="217">
        <v>13.383998780000001</v>
      </c>
      <c r="AN8" s="217">
        <v>12.778649850000001</v>
      </c>
      <c r="AO8" s="217">
        <v>13.03762792</v>
      </c>
      <c r="AP8" s="217">
        <v>13.751035809999999</v>
      </c>
      <c r="AQ8" s="217">
        <v>14.05294322</v>
      </c>
      <c r="AR8" s="217">
        <v>14.647150359999999</v>
      </c>
      <c r="AS8" s="217">
        <v>16.312457330000001</v>
      </c>
      <c r="AT8" s="217">
        <v>17.596667830000001</v>
      </c>
      <c r="AU8" s="217">
        <v>16.633974649999999</v>
      </c>
      <c r="AV8" s="217">
        <v>14.21736988</v>
      </c>
      <c r="AW8" s="217">
        <v>13.87613685</v>
      </c>
      <c r="AX8" s="217">
        <v>13.244913</v>
      </c>
      <c r="AY8" s="217">
        <v>13.104039090000001</v>
      </c>
      <c r="AZ8" s="217">
        <v>13.015773769999999</v>
      </c>
      <c r="BA8" s="217">
        <v>13.028578420000001</v>
      </c>
      <c r="BB8" s="217">
        <v>13.108713760000001</v>
      </c>
      <c r="BC8" s="217">
        <v>14.490100610000001</v>
      </c>
      <c r="BD8" s="217">
        <v>15.28895889</v>
      </c>
      <c r="BE8" s="217">
        <v>17.010321900000001</v>
      </c>
      <c r="BF8" s="217">
        <v>17.534979100000001</v>
      </c>
      <c r="BG8" s="217">
        <v>17.256910000000001</v>
      </c>
      <c r="BH8" s="217">
        <v>14.615460000000001</v>
      </c>
      <c r="BI8" s="217">
        <v>14.21503</v>
      </c>
      <c r="BJ8" s="359">
        <v>13.9984</v>
      </c>
      <c r="BK8" s="359">
        <v>13.902380000000001</v>
      </c>
      <c r="BL8" s="359">
        <v>13.86379</v>
      </c>
      <c r="BM8" s="359">
        <v>14.46908</v>
      </c>
      <c r="BN8" s="359">
        <v>14.62185</v>
      </c>
      <c r="BO8" s="359">
        <v>15.45736</v>
      </c>
      <c r="BP8" s="359">
        <v>16.001200000000001</v>
      </c>
      <c r="BQ8" s="359">
        <v>17.93947</v>
      </c>
      <c r="BR8" s="359">
        <v>18.80762</v>
      </c>
      <c r="BS8" s="359">
        <v>18.411269999999998</v>
      </c>
      <c r="BT8" s="359">
        <v>15.67023</v>
      </c>
      <c r="BU8" s="359">
        <v>15.374370000000001</v>
      </c>
      <c r="BV8" s="359">
        <v>14.98176</v>
      </c>
    </row>
    <row r="9" spans="1:74" ht="11.1" customHeight="1">
      <c r="A9" s="84" t="s">
        <v>933</v>
      </c>
      <c r="B9" s="189" t="s">
        <v>664</v>
      </c>
      <c r="C9" s="217">
        <v>15.273337901</v>
      </c>
      <c r="D9" s="217">
        <v>14.960280239999999</v>
      </c>
      <c r="E9" s="217">
        <v>14.506515780999999</v>
      </c>
      <c r="F9" s="217">
        <v>14.420478614</v>
      </c>
      <c r="G9" s="217">
        <v>15.678852923999999</v>
      </c>
      <c r="H9" s="217">
        <v>17.003793594000001</v>
      </c>
      <c r="I9" s="217">
        <v>18.206390453000001</v>
      </c>
      <c r="J9" s="217">
        <v>18.134271967</v>
      </c>
      <c r="K9" s="217">
        <v>17.419536595</v>
      </c>
      <c r="L9" s="217">
        <v>14.115167238</v>
      </c>
      <c r="M9" s="217">
        <v>14.085671572000001</v>
      </c>
      <c r="N9" s="217">
        <v>13.233370745</v>
      </c>
      <c r="O9" s="217">
        <v>12.713423540000001</v>
      </c>
      <c r="P9" s="217">
        <v>12.601898520000001</v>
      </c>
      <c r="Q9" s="217">
        <v>13.08664675</v>
      </c>
      <c r="R9" s="217">
        <v>14.169873170000001</v>
      </c>
      <c r="S9" s="217">
        <v>15.214585100000001</v>
      </c>
      <c r="T9" s="217">
        <v>17.429848069999998</v>
      </c>
      <c r="U9" s="217">
        <v>18.64092385</v>
      </c>
      <c r="V9" s="217">
        <v>18.831822599999999</v>
      </c>
      <c r="W9" s="217">
        <v>17.787849269999999</v>
      </c>
      <c r="X9" s="217">
        <v>15.18863964</v>
      </c>
      <c r="Y9" s="217">
        <v>13.1747174</v>
      </c>
      <c r="Z9" s="217">
        <v>11.85094789</v>
      </c>
      <c r="AA9" s="217">
        <v>11.742778550000001</v>
      </c>
      <c r="AB9" s="217">
        <v>11.91856606</v>
      </c>
      <c r="AC9" s="217">
        <v>12.08397018</v>
      </c>
      <c r="AD9" s="217">
        <v>12.783833080000001</v>
      </c>
      <c r="AE9" s="217">
        <v>14.70440584</v>
      </c>
      <c r="AF9" s="217">
        <v>17.612307430000001</v>
      </c>
      <c r="AG9" s="217">
        <v>17.9682937</v>
      </c>
      <c r="AH9" s="217">
        <v>18.56102344</v>
      </c>
      <c r="AI9" s="217">
        <v>18.111661689999998</v>
      </c>
      <c r="AJ9" s="217">
        <v>15.153873369999999</v>
      </c>
      <c r="AK9" s="217">
        <v>13.069914130000001</v>
      </c>
      <c r="AL9" s="217">
        <v>11.69841044</v>
      </c>
      <c r="AM9" s="217">
        <v>11.17903447</v>
      </c>
      <c r="AN9" s="217">
        <v>11.13582993</v>
      </c>
      <c r="AO9" s="217">
        <v>11.846168430000001</v>
      </c>
      <c r="AP9" s="217">
        <v>12.34959074</v>
      </c>
      <c r="AQ9" s="217">
        <v>13.547253270000001</v>
      </c>
      <c r="AR9" s="217">
        <v>16.289033400000001</v>
      </c>
      <c r="AS9" s="217">
        <v>16.48155676</v>
      </c>
      <c r="AT9" s="217">
        <v>17.689245669999998</v>
      </c>
      <c r="AU9" s="217">
        <v>16.632122949999999</v>
      </c>
      <c r="AV9" s="217">
        <v>14.000881740000001</v>
      </c>
      <c r="AW9" s="217">
        <v>11.36509337</v>
      </c>
      <c r="AX9" s="217">
        <v>11.39897266</v>
      </c>
      <c r="AY9" s="217">
        <v>10.996323650000001</v>
      </c>
      <c r="AZ9" s="217">
        <v>10.802224689999999</v>
      </c>
      <c r="BA9" s="217">
        <v>11.17187069</v>
      </c>
      <c r="BB9" s="217">
        <v>11.85349909</v>
      </c>
      <c r="BC9" s="217">
        <v>14.45601207</v>
      </c>
      <c r="BD9" s="217">
        <v>16.512068599999999</v>
      </c>
      <c r="BE9" s="217">
        <v>17.576829929999999</v>
      </c>
      <c r="BF9" s="217">
        <v>18.095875620000001</v>
      </c>
      <c r="BG9" s="217">
        <v>17.96311</v>
      </c>
      <c r="BH9" s="217">
        <v>15.36415</v>
      </c>
      <c r="BI9" s="217">
        <v>13.89152</v>
      </c>
      <c r="BJ9" s="359">
        <v>12.884449999999999</v>
      </c>
      <c r="BK9" s="359">
        <v>12.859349999999999</v>
      </c>
      <c r="BL9" s="359">
        <v>12.75891</v>
      </c>
      <c r="BM9" s="359">
        <v>12.766970000000001</v>
      </c>
      <c r="BN9" s="359">
        <v>13.41648</v>
      </c>
      <c r="BO9" s="359">
        <v>15.10718</v>
      </c>
      <c r="BP9" s="359">
        <v>17.260179999999998</v>
      </c>
      <c r="BQ9" s="359">
        <v>18.466429999999999</v>
      </c>
      <c r="BR9" s="359">
        <v>19.34618</v>
      </c>
      <c r="BS9" s="359">
        <v>19.016770000000001</v>
      </c>
      <c r="BT9" s="359">
        <v>16.203959999999999</v>
      </c>
      <c r="BU9" s="359">
        <v>14.707229999999999</v>
      </c>
      <c r="BV9" s="359">
        <v>13.634980000000001</v>
      </c>
    </row>
    <row r="10" spans="1:74" ht="11.1" customHeight="1">
      <c r="A10" s="84" t="s">
        <v>934</v>
      </c>
      <c r="B10" s="191" t="s">
        <v>631</v>
      </c>
      <c r="C10" s="217">
        <v>11.133683903</v>
      </c>
      <c r="D10" s="217">
        <v>10.959532373</v>
      </c>
      <c r="E10" s="217">
        <v>10.709909337999999</v>
      </c>
      <c r="F10" s="217">
        <v>9.8690163808999998</v>
      </c>
      <c r="G10" s="217">
        <v>11.389886906999999</v>
      </c>
      <c r="H10" s="217">
        <v>13.435090276</v>
      </c>
      <c r="I10" s="217">
        <v>14.96986309</v>
      </c>
      <c r="J10" s="217">
        <v>14.903326177</v>
      </c>
      <c r="K10" s="217">
        <v>13.819523571</v>
      </c>
      <c r="L10" s="217">
        <v>10.049702996000001</v>
      </c>
      <c r="M10" s="217">
        <v>9.9941193416999994</v>
      </c>
      <c r="N10" s="217">
        <v>8.8928531219</v>
      </c>
      <c r="O10" s="217">
        <v>9.2364952480000007</v>
      </c>
      <c r="P10" s="217">
        <v>9.5317398729999994</v>
      </c>
      <c r="Q10" s="217">
        <v>9.9911271060000004</v>
      </c>
      <c r="R10" s="217">
        <v>11.160378079999999</v>
      </c>
      <c r="S10" s="217">
        <v>12.518358409999999</v>
      </c>
      <c r="T10" s="217">
        <v>15.08166958</v>
      </c>
      <c r="U10" s="217">
        <v>17.01361309</v>
      </c>
      <c r="V10" s="217">
        <v>17.353490359999999</v>
      </c>
      <c r="W10" s="217">
        <v>15.925338679999999</v>
      </c>
      <c r="X10" s="217">
        <v>12.14107503</v>
      </c>
      <c r="Y10" s="217">
        <v>9.5670862460000006</v>
      </c>
      <c r="Z10" s="217">
        <v>8.7097142010000006</v>
      </c>
      <c r="AA10" s="217">
        <v>8.7363930179999993</v>
      </c>
      <c r="AB10" s="217">
        <v>8.9673552250000004</v>
      </c>
      <c r="AC10" s="217">
        <v>9.1299775180000005</v>
      </c>
      <c r="AD10" s="217">
        <v>9.9806581039999998</v>
      </c>
      <c r="AE10" s="217">
        <v>11.244479780000001</v>
      </c>
      <c r="AF10" s="217">
        <v>14.20592042</v>
      </c>
      <c r="AG10" s="217">
        <v>16.44781025</v>
      </c>
      <c r="AH10" s="217">
        <v>17.586217340000001</v>
      </c>
      <c r="AI10" s="217">
        <v>15.35721652</v>
      </c>
      <c r="AJ10" s="217">
        <v>11.52360449</v>
      </c>
      <c r="AK10" s="217">
        <v>9.5536372919999994</v>
      </c>
      <c r="AL10" s="217">
        <v>8.6198160020000003</v>
      </c>
      <c r="AM10" s="217">
        <v>8.1233213630000005</v>
      </c>
      <c r="AN10" s="217">
        <v>8.0113011410000006</v>
      </c>
      <c r="AO10" s="217">
        <v>9.2073739250000006</v>
      </c>
      <c r="AP10" s="217">
        <v>9.1393670310000008</v>
      </c>
      <c r="AQ10" s="217">
        <v>11.56049412</v>
      </c>
      <c r="AR10" s="217">
        <v>13.97015311</v>
      </c>
      <c r="AS10" s="217">
        <v>16.290293550000001</v>
      </c>
      <c r="AT10" s="217">
        <v>16.63759752</v>
      </c>
      <c r="AU10" s="217">
        <v>14.076828190000001</v>
      </c>
      <c r="AV10" s="217">
        <v>9.8622314020000008</v>
      </c>
      <c r="AW10" s="217">
        <v>8.4215947109999991</v>
      </c>
      <c r="AX10" s="217">
        <v>8.1641734249999995</v>
      </c>
      <c r="AY10" s="217">
        <v>7.7051531090000003</v>
      </c>
      <c r="AZ10" s="217">
        <v>7.6828339540000004</v>
      </c>
      <c r="BA10" s="217">
        <v>7.837180805</v>
      </c>
      <c r="BB10" s="217">
        <v>9.1753534749999996</v>
      </c>
      <c r="BC10" s="217">
        <v>12.24282483</v>
      </c>
      <c r="BD10" s="217">
        <v>14.64330938</v>
      </c>
      <c r="BE10" s="217">
        <v>16.19194817</v>
      </c>
      <c r="BF10" s="217">
        <v>16.37674011</v>
      </c>
      <c r="BG10" s="217">
        <v>15.03598</v>
      </c>
      <c r="BH10" s="217">
        <v>11.447889999999999</v>
      </c>
      <c r="BI10" s="217">
        <v>9.737933</v>
      </c>
      <c r="BJ10" s="359">
        <v>8.5269189999999995</v>
      </c>
      <c r="BK10" s="359">
        <v>8.5412219999999994</v>
      </c>
      <c r="BL10" s="359">
        <v>8.7165909999999993</v>
      </c>
      <c r="BM10" s="359">
        <v>9.2853729999999999</v>
      </c>
      <c r="BN10" s="359">
        <v>10.158770000000001</v>
      </c>
      <c r="BO10" s="359">
        <v>11.754289999999999</v>
      </c>
      <c r="BP10" s="359">
        <v>14.89015</v>
      </c>
      <c r="BQ10" s="359">
        <v>17.27129</v>
      </c>
      <c r="BR10" s="359">
        <v>18.109210000000001</v>
      </c>
      <c r="BS10" s="359">
        <v>16.228590000000001</v>
      </c>
      <c r="BT10" s="359">
        <v>12.3878</v>
      </c>
      <c r="BU10" s="359">
        <v>10.82521</v>
      </c>
      <c r="BV10" s="359">
        <v>9.3741020000000006</v>
      </c>
    </row>
    <row r="11" spans="1:74" ht="11.1" customHeight="1">
      <c r="A11" s="84" t="s">
        <v>935</v>
      </c>
      <c r="B11" s="191" t="s">
        <v>632</v>
      </c>
      <c r="C11" s="217">
        <v>10.416707352</v>
      </c>
      <c r="D11" s="217">
        <v>10.143237809</v>
      </c>
      <c r="E11" s="217">
        <v>9.9837404183</v>
      </c>
      <c r="F11" s="217">
        <v>10.121064654</v>
      </c>
      <c r="G11" s="217">
        <v>11.028971224999999</v>
      </c>
      <c r="H11" s="217">
        <v>13.239279835</v>
      </c>
      <c r="I11" s="217">
        <v>14.823422963000001</v>
      </c>
      <c r="J11" s="217">
        <v>15.414230140000001</v>
      </c>
      <c r="K11" s="217">
        <v>14.678997734999999</v>
      </c>
      <c r="L11" s="217">
        <v>10.174271617</v>
      </c>
      <c r="M11" s="217">
        <v>10.080596208999999</v>
      </c>
      <c r="N11" s="217">
        <v>8.7453379817000005</v>
      </c>
      <c r="O11" s="217">
        <v>8.832344483</v>
      </c>
      <c r="P11" s="217">
        <v>9.2304089880000006</v>
      </c>
      <c r="Q11" s="217">
        <v>9.2480027969999998</v>
      </c>
      <c r="R11" s="217">
        <v>10.79980143</v>
      </c>
      <c r="S11" s="217">
        <v>11.841481099999999</v>
      </c>
      <c r="T11" s="217">
        <v>14.34727505</v>
      </c>
      <c r="U11" s="217">
        <v>16.724850029999999</v>
      </c>
      <c r="V11" s="217">
        <v>17.514399059999999</v>
      </c>
      <c r="W11" s="217">
        <v>15.398118269999999</v>
      </c>
      <c r="X11" s="217">
        <v>12.855893200000001</v>
      </c>
      <c r="Y11" s="217">
        <v>9.8270366629999995</v>
      </c>
      <c r="Z11" s="217">
        <v>8.6938148490000007</v>
      </c>
      <c r="AA11" s="217">
        <v>8.7664712470000001</v>
      </c>
      <c r="AB11" s="217">
        <v>8.8472415689999995</v>
      </c>
      <c r="AC11" s="217">
        <v>9.0804281620000005</v>
      </c>
      <c r="AD11" s="217">
        <v>9.8413904579999993</v>
      </c>
      <c r="AE11" s="217">
        <v>11.39337615</v>
      </c>
      <c r="AF11" s="217">
        <v>14.87843926</v>
      </c>
      <c r="AG11" s="217">
        <v>16.98624422</v>
      </c>
      <c r="AH11" s="217">
        <v>18.01260589</v>
      </c>
      <c r="AI11" s="217">
        <v>15.88494285</v>
      </c>
      <c r="AJ11" s="217">
        <v>13.025352979999999</v>
      </c>
      <c r="AK11" s="217">
        <v>10.06594613</v>
      </c>
      <c r="AL11" s="217">
        <v>8.6544223840000001</v>
      </c>
      <c r="AM11" s="217">
        <v>8.2275087619999994</v>
      </c>
      <c r="AN11" s="217">
        <v>8.2356334330000003</v>
      </c>
      <c r="AO11" s="217">
        <v>9.2414042960000007</v>
      </c>
      <c r="AP11" s="217">
        <v>10.45268053</v>
      </c>
      <c r="AQ11" s="217">
        <v>12.45834288</v>
      </c>
      <c r="AR11" s="217">
        <v>14.84772529</v>
      </c>
      <c r="AS11" s="217">
        <v>16.66283147</v>
      </c>
      <c r="AT11" s="217">
        <v>17.335967409999999</v>
      </c>
      <c r="AU11" s="217">
        <v>15.360958869999999</v>
      </c>
      <c r="AV11" s="217">
        <v>10.92544882</v>
      </c>
      <c r="AW11" s="217">
        <v>9.1716277890000004</v>
      </c>
      <c r="AX11" s="217">
        <v>8.4266789430000006</v>
      </c>
      <c r="AY11" s="217">
        <v>7.9593639129999998</v>
      </c>
      <c r="AZ11" s="217">
        <v>8.1341381229999996</v>
      </c>
      <c r="BA11" s="217">
        <v>8.2375158020000008</v>
      </c>
      <c r="BB11" s="217">
        <v>9.0816142360000001</v>
      </c>
      <c r="BC11" s="217">
        <v>10.958187260000001</v>
      </c>
      <c r="BD11" s="217">
        <v>15.31785681</v>
      </c>
      <c r="BE11" s="217">
        <v>17.265855089999999</v>
      </c>
      <c r="BF11" s="217">
        <v>17.817942420000001</v>
      </c>
      <c r="BG11" s="217">
        <v>16.71021</v>
      </c>
      <c r="BH11" s="217">
        <v>12.98075</v>
      </c>
      <c r="BI11" s="217">
        <v>10.319509999999999</v>
      </c>
      <c r="BJ11" s="359">
        <v>8.0021269999999998</v>
      </c>
      <c r="BK11" s="359">
        <v>8.5757279999999998</v>
      </c>
      <c r="BL11" s="359">
        <v>8.8386960000000006</v>
      </c>
      <c r="BM11" s="359">
        <v>9.0850010000000001</v>
      </c>
      <c r="BN11" s="359">
        <v>9.9997290000000003</v>
      </c>
      <c r="BO11" s="359">
        <v>11.492940000000001</v>
      </c>
      <c r="BP11" s="359">
        <v>14.747210000000001</v>
      </c>
      <c r="BQ11" s="359">
        <v>17.531359999999999</v>
      </c>
      <c r="BR11" s="359">
        <v>18.85819</v>
      </c>
      <c r="BS11" s="359">
        <v>17.65915</v>
      </c>
      <c r="BT11" s="359">
        <v>13.78351</v>
      </c>
      <c r="BU11" s="359">
        <v>11.21537</v>
      </c>
      <c r="BV11" s="359">
        <v>8.8191609999999994</v>
      </c>
    </row>
    <row r="12" spans="1:74" ht="11.1" customHeight="1">
      <c r="A12" s="84" t="s">
        <v>936</v>
      </c>
      <c r="B12" s="191" t="s">
        <v>633</v>
      </c>
      <c r="C12" s="217">
        <v>14.544872674000001</v>
      </c>
      <c r="D12" s="217">
        <v>14.268106909</v>
      </c>
      <c r="E12" s="217">
        <v>14.131175333</v>
      </c>
      <c r="F12" s="217">
        <v>15.899367129</v>
      </c>
      <c r="G12" s="217">
        <v>18.623504246</v>
      </c>
      <c r="H12" s="217">
        <v>22.318055820000001</v>
      </c>
      <c r="I12" s="217">
        <v>22.604236064999998</v>
      </c>
      <c r="J12" s="217">
        <v>23.068251987</v>
      </c>
      <c r="K12" s="217">
        <v>22.318647714000001</v>
      </c>
      <c r="L12" s="217">
        <v>16.510117647000001</v>
      </c>
      <c r="M12" s="217">
        <v>13.696211570999999</v>
      </c>
      <c r="N12" s="217">
        <v>12.288716730999999</v>
      </c>
      <c r="O12" s="217">
        <v>12.26734308</v>
      </c>
      <c r="P12" s="217">
        <v>12.36378852</v>
      </c>
      <c r="Q12" s="217">
        <v>13.05154538</v>
      </c>
      <c r="R12" s="217">
        <v>16.50014973</v>
      </c>
      <c r="S12" s="217">
        <v>18.98580961</v>
      </c>
      <c r="T12" s="217">
        <v>22.02826799</v>
      </c>
      <c r="U12" s="217">
        <v>23.701001170000001</v>
      </c>
      <c r="V12" s="217">
        <v>24.787233319999999</v>
      </c>
      <c r="W12" s="217">
        <v>23.024252799999999</v>
      </c>
      <c r="X12" s="217">
        <v>18.09008639</v>
      </c>
      <c r="Y12" s="217">
        <v>13.065678520000001</v>
      </c>
      <c r="Z12" s="217">
        <v>10.832618589999999</v>
      </c>
      <c r="AA12" s="217">
        <v>11.19316486</v>
      </c>
      <c r="AB12" s="217">
        <v>12.39250985</v>
      </c>
      <c r="AC12" s="217">
        <v>12.44668751</v>
      </c>
      <c r="AD12" s="217">
        <v>14.84546886</v>
      </c>
      <c r="AE12" s="217">
        <v>18.646731689999999</v>
      </c>
      <c r="AF12" s="217">
        <v>21.353912080000001</v>
      </c>
      <c r="AG12" s="217">
        <v>22.85346912</v>
      </c>
      <c r="AH12" s="217">
        <v>22.45959513</v>
      </c>
      <c r="AI12" s="217">
        <v>22.203483200000001</v>
      </c>
      <c r="AJ12" s="217">
        <v>15.72282598</v>
      </c>
      <c r="AK12" s="217">
        <v>13.234440449999999</v>
      </c>
      <c r="AL12" s="217">
        <v>12.611241359999999</v>
      </c>
      <c r="AM12" s="217">
        <v>11.99800273</v>
      </c>
      <c r="AN12" s="217">
        <v>11.88337304</v>
      </c>
      <c r="AO12" s="217">
        <v>14.12424882</v>
      </c>
      <c r="AP12" s="217">
        <v>15.60964916</v>
      </c>
      <c r="AQ12" s="217">
        <v>18.363938789999999</v>
      </c>
      <c r="AR12" s="217">
        <v>21.158894929999999</v>
      </c>
      <c r="AS12" s="217">
        <v>22.830572400000001</v>
      </c>
      <c r="AT12" s="217">
        <v>21.640085119999998</v>
      </c>
      <c r="AU12" s="217">
        <v>21.827925489999998</v>
      </c>
      <c r="AV12" s="217">
        <v>15.67767192</v>
      </c>
      <c r="AW12" s="217">
        <v>11.31096604</v>
      </c>
      <c r="AX12" s="217">
        <v>11.932941720000001</v>
      </c>
      <c r="AY12" s="217">
        <v>11.57241045</v>
      </c>
      <c r="AZ12" s="217">
        <v>11.041863640000001</v>
      </c>
      <c r="BA12" s="217">
        <v>10.660089729999999</v>
      </c>
      <c r="BB12" s="217">
        <v>12.720938950000001</v>
      </c>
      <c r="BC12" s="217">
        <v>16.518839889999999</v>
      </c>
      <c r="BD12" s="217">
        <v>20.054058779999998</v>
      </c>
      <c r="BE12" s="217">
        <v>21.73002936</v>
      </c>
      <c r="BF12" s="217">
        <v>22.349661170000001</v>
      </c>
      <c r="BG12" s="217">
        <v>22.739609999999999</v>
      </c>
      <c r="BH12" s="217">
        <v>17.299009999999999</v>
      </c>
      <c r="BI12" s="217">
        <v>13.692920000000001</v>
      </c>
      <c r="BJ12" s="359">
        <v>12.22607</v>
      </c>
      <c r="BK12" s="359">
        <v>12.04946</v>
      </c>
      <c r="BL12" s="359">
        <v>12.868220000000001</v>
      </c>
      <c r="BM12" s="359">
        <v>13.119630000000001</v>
      </c>
      <c r="BN12" s="359">
        <v>15.478479999999999</v>
      </c>
      <c r="BO12" s="359">
        <v>19.324850000000001</v>
      </c>
      <c r="BP12" s="359">
        <v>22.616669999999999</v>
      </c>
      <c r="BQ12" s="359">
        <v>24.645980000000002</v>
      </c>
      <c r="BR12" s="359">
        <v>24.665019999999998</v>
      </c>
      <c r="BS12" s="359">
        <v>24.671289999999999</v>
      </c>
      <c r="BT12" s="359">
        <v>18.825939999999999</v>
      </c>
      <c r="BU12" s="359">
        <v>15.37519</v>
      </c>
      <c r="BV12" s="359">
        <v>13.48559</v>
      </c>
    </row>
    <row r="13" spans="1:74" ht="11.1" customHeight="1">
      <c r="A13" s="84" t="s">
        <v>937</v>
      </c>
      <c r="B13" s="191" t="s">
        <v>634</v>
      </c>
      <c r="C13" s="217">
        <v>13.597291503999999</v>
      </c>
      <c r="D13" s="217">
        <v>13.462538491</v>
      </c>
      <c r="E13" s="217">
        <v>13.183676123</v>
      </c>
      <c r="F13" s="217">
        <v>13.924110088000001</v>
      </c>
      <c r="G13" s="217">
        <v>14.886994643</v>
      </c>
      <c r="H13" s="217">
        <v>17.268642488000001</v>
      </c>
      <c r="I13" s="217">
        <v>17.314450992000001</v>
      </c>
      <c r="J13" s="217">
        <v>17.486285777999999</v>
      </c>
      <c r="K13" s="217">
        <v>17.122070526000002</v>
      </c>
      <c r="L13" s="217">
        <v>12.516697163</v>
      </c>
      <c r="M13" s="217">
        <v>12.038466846</v>
      </c>
      <c r="N13" s="217">
        <v>10.475609117999999</v>
      </c>
      <c r="O13" s="217">
        <v>10.3771095</v>
      </c>
      <c r="P13" s="217">
        <v>10.140130259999999</v>
      </c>
      <c r="Q13" s="217">
        <v>11.358174679999999</v>
      </c>
      <c r="R13" s="217">
        <v>13.52650394</v>
      </c>
      <c r="S13" s="217">
        <v>16.24886923</v>
      </c>
      <c r="T13" s="217">
        <v>17.212702239999999</v>
      </c>
      <c r="U13" s="217">
        <v>17.852822320000001</v>
      </c>
      <c r="V13" s="217">
        <v>18.13345327</v>
      </c>
      <c r="W13" s="217">
        <v>18.08970386</v>
      </c>
      <c r="X13" s="217">
        <v>15.457616529999999</v>
      </c>
      <c r="Y13" s="217">
        <v>11.98294151</v>
      </c>
      <c r="Z13" s="217">
        <v>9.9843498589999999</v>
      </c>
      <c r="AA13" s="217">
        <v>9.5098170149999994</v>
      </c>
      <c r="AB13" s="217">
        <v>10.04924844</v>
      </c>
      <c r="AC13" s="217">
        <v>10.63301379</v>
      </c>
      <c r="AD13" s="217">
        <v>12.03485541</v>
      </c>
      <c r="AE13" s="217">
        <v>14.346313800000001</v>
      </c>
      <c r="AF13" s="217">
        <v>16.7379319</v>
      </c>
      <c r="AG13" s="217">
        <v>18.316412969999998</v>
      </c>
      <c r="AH13" s="217">
        <v>18.845677299999998</v>
      </c>
      <c r="AI13" s="217">
        <v>17.862043060000001</v>
      </c>
      <c r="AJ13" s="217">
        <v>14.166452619999999</v>
      </c>
      <c r="AK13" s="217">
        <v>11.569006659999999</v>
      </c>
      <c r="AL13" s="217">
        <v>10.46278148</v>
      </c>
      <c r="AM13" s="217">
        <v>9.7649976679999995</v>
      </c>
      <c r="AN13" s="217">
        <v>10.114546470000001</v>
      </c>
      <c r="AO13" s="217">
        <v>11.513996049999999</v>
      </c>
      <c r="AP13" s="217">
        <v>13.16587938</v>
      </c>
      <c r="AQ13" s="217">
        <v>15.47275687</v>
      </c>
      <c r="AR13" s="217">
        <v>16.584888599999999</v>
      </c>
      <c r="AS13" s="217">
        <v>17.652126760000002</v>
      </c>
      <c r="AT13" s="217">
        <v>18.248338570000001</v>
      </c>
      <c r="AU13" s="217">
        <v>16.858273239999999</v>
      </c>
      <c r="AV13" s="217">
        <v>13.173383019999999</v>
      </c>
      <c r="AW13" s="217">
        <v>10.071148429999999</v>
      </c>
      <c r="AX13" s="217">
        <v>9.9243065450000003</v>
      </c>
      <c r="AY13" s="217">
        <v>9.1492329530000003</v>
      </c>
      <c r="AZ13" s="217">
        <v>9.3985754040000007</v>
      </c>
      <c r="BA13" s="217">
        <v>9.199227402</v>
      </c>
      <c r="BB13" s="217">
        <v>10.88102275</v>
      </c>
      <c r="BC13" s="217">
        <v>13.198407339999999</v>
      </c>
      <c r="BD13" s="217">
        <v>16.786627549999999</v>
      </c>
      <c r="BE13" s="217">
        <v>18.319144319999999</v>
      </c>
      <c r="BF13" s="217">
        <v>18.322089399999999</v>
      </c>
      <c r="BG13" s="217">
        <v>18.14817</v>
      </c>
      <c r="BH13" s="217">
        <v>14.90963</v>
      </c>
      <c r="BI13" s="217">
        <v>12.12055</v>
      </c>
      <c r="BJ13" s="359">
        <v>10.42623</v>
      </c>
      <c r="BK13" s="359">
        <v>10.577640000000001</v>
      </c>
      <c r="BL13" s="359">
        <v>10.871270000000001</v>
      </c>
      <c r="BM13" s="359">
        <v>11.76651</v>
      </c>
      <c r="BN13" s="359">
        <v>13.386229999999999</v>
      </c>
      <c r="BO13" s="359">
        <v>15.84163</v>
      </c>
      <c r="BP13" s="359">
        <v>17.871590000000001</v>
      </c>
      <c r="BQ13" s="359">
        <v>19.47214</v>
      </c>
      <c r="BR13" s="359">
        <v>20.374949999999998</v>
      </c>
      <c r="BS13" s="359">
        <v>19.60163</v>
      </c>
      <c r="BT13" s="359">
        <v>16.139970000000002</v>
      </c>
      <c r="BU13" s="359">
        <v>13.11994</v>
      </c>
      <c r="BV13" s="359">
        <v>11.380330000000001</v>
      </c>
    </row>
    <row r="14" spans="1:74" ht="11.1" customHeight="1">
      <c r="A14" s="84" t="s">
        <v>938</v>
      </c>
      <c r="B14" s="191" t="s">
        <v>635</v>
      </c>
      <c r="C14" s="217">
        <v>11.254735684</v>
      </c>
      <c r="D14" s="217">
        <v>11.253667003</v>
      </c>
      <c r="E14" s="217">
        <v>11.610894429</v>
      </c>
      <c r="F14" s="217">
        <v>11.731114121999999</v>
      </c>
      <c r="G14" s="217">
        <v>14.160199953999999</v>
      </c>
      <c r="H14" s="217">
        <v>15.128821521000001</v>
      </c>
      <c r="I14" s="217">
        <v>16.741914457</v>
      </c>
      <c r="J14" s="217">
        <v>16.983528025999998</v>
      </c>
      <c r="K14" s="217">
        <v>16.324954431999998</v>
      </c>
      <c r="L14" s="217">
        <v>12.919031012</v>
      </c>
      <c r="M14" s="217">
        <v>11.758050547</v>
      </c>
      <c r="N14" s="217">
        <v>8.8717554433999997</v>
      </c>
      <c r="O14" s="217">
        <v>9.8018048530000002</v>
      </c>
      <c r="P14" s="217">
        <v>9.2747285979999994</v>
      </c>
      <c r="Q14" s="217">
        <v>10.60541327</v>
      </c>
      <c r="R14" s="217">
        <v>12.38910815</v>
      </c>
      <c r="S14" s="217">
        <v>15.1912065</v>
      </c>
      <c r="T14" s="217">
        <v>17.204221130000001</v>
      </c>
      <c r="U14" s="217">
        <v>18.20309628</v>
      </c>
      <c r="V14" s="217">
        <v>19.065151310000001</v>
      </c>
      <c r="W14" s="217">
        <v>17.938282000000001</v>
      </c>
      <c r="X14" s="217">
        <v>15.96082743</v>
      </c>
      <c r="Y14" s="217">
        <v>10.92309599</v>
      </c>
      <c r="Z14" s="217">
        <v>8.8291955560000002</v>
      </c>
      <c r="AA14" s="217">
        <v>8.1138761580000001</v>
      </c>
      <c r="AB14" s="217">
        <v>8.5892174959999998</v>
      </c>
      <c r="AC14" s="217">
        <v>9.8751680270000008</v>
      </c>
      <c r="AD14" s="217">
        <v>12.75741975</v>
      </c>
      <c r="AE14" s="217">
        <v>14.87342965</v>
      </c>
      <c r="AF14" s="217">
        <v>16.781007450000001</v>
      </c>
      <c r="AG14" s="217">
        <v>18.524255950000001</v>
      </c>
      <c r="AH14" s="217">
        <v>19.36307897</v>
      </c>
      <c r="AI14" s="217">
        <v>18.083205790000001</v>
      </c>
      <c r="AJ14" s="217">
        <v>15.93174539</v>
      </c>
      <c r="AK14" s="217">
        <v>11.028997159999999</v>
      </c>
      <c r="AL14" s="217">
        <v>8.8241982740000005</v>
      </c>
      <c r="AM14" s="217">
        <v>9.0744363569999997</v>
      </c>
      <c r="AN14" s="217">
        <v>8.8929990090000004</v>
      </c>
      <c r="AO14" s="217">
        <v>10.192061969999999</v>
      </c>
      <c r="AP14" s="217">
        <v>13.02789673</v>
      </c>
      <c r="AQ14" s="217">
        <v>14.08737642</v>
      </c>
      <c r="AR14" s="217">
        <v>15.340583130000001</v>
      </c>
      <c r="AS14" s="217">
        <v>16.055127930000001</v>
      </c>
      <c r="AT14" s="217">
        <v>17.61009696</v>
      </c>
      <c r="AU14" s="217">
        <v>16.885059600000002</v>
      </c>
      <c r="AV14" s="217">
        <v>15.15285911</v>
      </c>
      <c r="AW14" s="217">
        <v>11.555316850000001</v>
      </c>
      <c r="AX14" s="217">
        <v>10.18995578</v>
      </c>
      <c r="AY14" s="217">
        <v>7.9972633149999997</v>
      </c>
      <c r="AZ14" s="217">
        <v>8.7112336819999996</v>
      </c>
      <c r="BA14" s="217">
        <v>8.6461667789999996</v>
      </c>
      <c r="BB14" s="217">
        <v>10.28548279</v>
      </c>
      <c r="BC14" s="217">
        <v>12.144948299999999</v>
      </c>
      <c r="BD14" s="217">
        <v>17.29320547</v>
      </c>
      <c r="BE14" s="217">
        <v>19.566664230000001</v>
      </c>
      <c r="BF14" s="217">
        <v>20.267823329999999</v>
      </c>
      <c r="BG14" s="217">
        <v>19.1922</v>
      </c>
      <c r="BH14" s="217">
        <v>17.413869999999999</v>
      </c>
      <c r="BI14" s="217">
        <v>12.09027</v>
      </c>
      <c r="BJ14" s="359">
        <v>9.1318950000000001</v>
      </c>
      <c r="BK14" s="359">
        <v>8.7052329999999998</v>
      </c>
      <c r="BL14" s="359">
        <v>9.2069340000000004</v>
      </c>
      <c r="BM14" s="359">
        <v>10.039260000000001</v>
      </c>
      <c r="BN14" s="359">
        <v>12.47495</v>
      </c>
      <c r="BO14" s="359">
        <v>14.982329999999999</v>
      </c>
      <c r="BP14" s="359">
        <v>16.964189999999999</v>
      </c>
      <c r="BQ14" s="359">
        <v>18.984100000000002</v>
      </c>
      <c r="BR14" s="359">
        <v>20.28331</v>
      </c>
      <c r="BS14" s="359">
        <v>19.807110000000002</v>
      </c>
      <c r="BT14" s="359">
        <v>17.885100000000001</v>
      </c>
      <c r="BU14" s="359">
        <v>13.023669999999999</v>
      </c>
      <c r="BV14" s="359">
        <v>10.226649999999999</v>
      </c>
    </row>
    <row r="15" spans="1:74" ht="11.1" customHeight="1">
      <c r="A15" s="84" t="s">
        <v>939</v>
      </c>
      <c r="B15" s="191" t="s">
        <v>636</v>
      </c>
      <c r="C15" s="217">
        <v>10.610887024</v>
      </c>
      <c r="D15" s="217">
        <v>10.667367431000001</v>
      </c>
      <c r="E15" s="217">
        <v>10.509223823999999</v>
      </c>
      <c r="F15" s="217">
        <v>9.5926960574999995</v>
      </c>
      <c r="G15" s="217">
        <v>10.660247899</v>
      </c>
      <c r="H15" s="217">
        <v>13.059942868</v>
      </c>
      <c r="I15" s="217">
        <v>13.497697248</v>
      </c>
      <c r="J15" s="217">
        <v>14.067932494000001</v>
      </c>
      <c r="K15" s="217">
        <v>13.006235727</v>
      </c>
      <c r="L15" s="217">
        <v>10.221916963</v>
      </c>
      <c r="M15" s="217">
        <v>9.4684387551999993</v>
      </c>
      <c r="N15" s="217">
        <v>9.0133500612000006</v>
      </c>
      <c r="O15" s="217">
        <v>9.0792104949999999</v>
      </c>
      <c r="P15" s="217">
        <v>9.350039636</v>
      </c>
      <c r="Q15" s="217">
        <v>9.4241274419999996</v>
      </c>
      <c r="R15" s="217">
        <v>9.3314225999999998</v>
      </c>
      <c r="S15" s="217">
        <v>9.6865672420000006</v>
      </c>
      <c r="T15" s="217">
        <v>11.608448640000001</v>
      </c>
      <c r="U15" s="217">
        <v>12.95546476</v>
      </c>
      <c r="V15" s="217">
        <v>13.573184830000001</v>
      </c>
      <c r="W15" s="217">
        <v>12.63424807</v>
      </c>
      <c r="X15" s="217">
        <v>11.126022770000001</v>
      </c>
      <c r="Y15" s="217">
        <v>9.1125383630000005</v>
      </c>
      <c r="Z15" s="217">
        <v>8.7868641709999995</v>
      </c>
      <c r="AA15" s="217">
        <v>8.7629764540000004</v>
      </c>
      <c r="AB15" s="217">
        <v>8.8512190749999995</v>
      </c>
      <c r="AC15" s="217">
        <v>9.2369526820000001</v>
      </c>
      <c r="AD15" s="217">
        <v>9.2518821409999994</v>
      </c>
      <c r="AE15" s="217">
        <v>9.9691552750000003</v>
      </c>
      <c r="AF15" s="217">
        <v>11.48213213</v>
      </c>
      <c r="AG15" s="217">
        <v>13.499587249999999</v>
      </c>
      <c r="AH15" s="217">
        <v>14.04867859</v>
      </c>
      <c r="AI15" s="217">
        <v>13.217046180000001</v>
      </c>
      <c r="AJ15" s="217">
        <v>10.754089779999999</v>
      </c>
      <c r="AK15" s="217">
        <v>8.7568228250000004</v>
      </c>
      <c r="AL15" s="217">
        <v>8.4428804349999993</v>
      </c>
      <c r="AM15" s="217">
        <v>8.6214776529999995</v>
      </c>
      <c r="AN15" s="217">
        <v>8.8040337100000006</v>
      </c>
      <c r="AO15" s="217">
        <v>9.1937088879999997</v>
      </c>
      <c r="AP15" s="217">
        <v>9.619050004</v>
      </c>
      <c r="AQ15" s="217">
        <v>10.796429890000001</v>
      </c>
      <c r="AR15" s="217">
        <v>12.22807532</v>
      </c>
      <c r="AS15" s="217">
        <v>13.25813454</v>
      </c>
      <c r="AT15" s="217">
        <v>13.645834320000001</v>
      </c>
      <c r="AU15" s="217">
        <v>12.857814530000001</v>
      </c>
      <c r="AV15" s="217">
        <v>10.068917600000001</v>
      </c>
      <c r="AW15" s="217">
        <v>8.7001010819999998</v>
      </c>
      <c r="AX15" s="217">
        <v>8.3716639209999997</v>
      </c>
      <c r="AY15" s="217">
        <v>7.8696502109999997</v>
      </c>
      <c r="AZ15" s="217">
        <v>8.0737923709999997</v>
      </c>
      <c r="BA15" s="217">
        <v>8.2893285530000007</v>
      </c>
      <c r="BB15" s="217">
        <v>8.8442265449999997</v>
      </c>
      <c r="BC15" s="217">
        <v>9.8312933180000002</v>
      </c>
      <c r="BD15" s="217">
        <v>12.238126919999999</v>
      </c>
      <c r="BE15" s="217">
        <v>13.997766110000001</v>
      </c>
      <c r="BF15" s="217">
        <v>14.44052059</v>
      </c>
      <c r="BG15" s="217">
        <v>13.797779999999999</v>
      </c>
      <c r="BH15" s="217">
        <v>11.22208</v>
      </c>
      <c r="BI15" s="217">
        <v>9.7888979999999997</v>
      </c>
      <c r="BJ15" s="359">
        <v>9.046856</v>
      </c>
      <c r="BK15" s="359">
        <v>8.9994949999999996</v>
      </c>
      <c r="BL15" s="359">
        <v>8.8386969999999998</v>
      </c>
      <c r="BM15" s="359">
        <v>9.0406890000000004</v>
      </c>
      <c r="BN15" s="359">
        <v>8.9545239999999993</v>
      </c>
      <c r="BO15" s="359">
        <v>9.5332480000000004</v>
      </c>
      <c r="BP15" s="359">
        <v>11.081300000000001</v>
      </c>
      <c r="BQ15" s="359">
        <v>12.768420000000001</v>
      </c>
      <c r="BR15" s="359">
        <v>14.08517</v>
      </c>
      <c r="BS15" s="359">
        <v>13.61735</v>
      </c>
      <c r="BT15" s="359">
        <v>11.57968</v>
      </c>
      <c r="BU15" s="359">
        <v>10.09629</v>
      </c>
      <c r="BV15" s="359">
        <v>9.471921</v>
      </c>
    </row>
    <row r="16" spans="1:74" ht="11.1" customHeight="1">
      <c r="A16" s="84" t="s">
        <v>940</v>
      </c>
      <c r="B16" s="191" t="s">
        <v>637</v>
      </c>
      <c r="C16" s="217">
        <v>11.412192181</v>
      </c>
      <c r="D16" s="217">
        <v>10.749491016</v>
      </c>
      <c r="E16" s="217">
        <v>9.8156360120000006</v>
      </c>
      <c r="F16" s="217">
        <v>10.104214566</v>
      </c>
      <c r="G16" s="217">
        <v>10.204844400000001</v>
      </c>
      <c r="H16" s="217">
        <v>10.125639834999999</v>
      </c>
      <c r="I16" s="217">
        <v>10.498824872</v>
      </c>
      <c r="J16" s="217">
        <v>10.86944265</v>
      </c>
      <c r="K16" s="217">
        <v>10.3049435</v>
      </c>
      <c r="L16" s="217">
        <v>10.541922980000001</v>
      </c>
      <c r="M16" s="217">
        <v>10.295161804999999</v>
      </c>
      <c r="N16" s="217">
        <v>10.041303484</v>
      </c>
      <c r="O16" s="217">
        <v>10.596487440000001</v>
      </c>
      <c r="P16" s="217">
        <v>10.87304848</v>
      </c>
      <c r="Q16" s="217">
        <v>9.5865476279999999</v>
      </c>
      <c r="R16" s="217">
        <v>10.13107769</v>
      </c>
      <c r="S16" s="217">
        <v>10.70016203</v>
      </c>
      <c r="T16" s="217">
        <v>10.78752253</v>
      </c>
      <c r="U16" s="217">
        <v>11.034849339999999</v>
      </c>
      <c r="V16" s="217">
        <v>11.318424670000001</v>
      </c>
      <c r="W16" s="217">
        <v>10.840004370000001</v>
      </c>
      <c r="X16" s="217">
        <v>10.81791398</v>
      </c>
      <c r="Y16" s="217">
        <v>9.4116457929999999</v>
      </c>
      <c r="Z16" s="217">
        <v>9.9076916930000003</v>
      </c>
      <c r="AA16" s="217">
        <v>10.044005479999999</v>
      </c>
      <c r="AB16" s="217">
        <v>10.2054455</v>
      </c>
      <c r="AC16" s="217">
        <v>10.04891591</v>
      </c>
      <c r="AD16" s="217">
        <v>10.434231949999999</v>
      </c>
      <c r="AE16" s="217">
        <v>10.881674050000001</v>
      </c>
      <c r="AF16" s="217">
        <v>11.47049208</v>
      </c>
      <c r="AG16" s="217">
        <v>11.58331853</v>
      </c>
      <c r="AH16" s="217">
        <v>11.7816387</v>
      </c>
      <c r="AI16" s="217">
        <v>11.268867670000001</v>
      </c>
      <c r="AJ16" s="217">
        <v>10.887541730000001</v>
      </c>
      <c r="AK16" s="217">
        <v>9.8219952409999998</v>
      </c>
      <c r="AL16" s="217">
        <v>9.5771223059999997</v>
      </c>
      <c r="AM16" s="217">
        <v>9.7890302249999994</v>
      </c>
      <c r="AN16" s="217">
        <v>9.1427424590000008</v>
      </c>
      <c r="AO16" s="217">
        <v>9.3490223889999999</v>
      </c>
      <c r="AP16" s="217">
        <v>9.2202450819999999</v>
      </c>
      <c r="AQ16" s="217">
        <v>9.8021969680000005</v>
      </c>
      <c r="AR16" s="217">
        <v>10.41478774</v>
      </c>
      <c r="AS16" s="217">
        <v>10.67238281</v>
      </c>
      <c r="AT16" s="217">
        <v>10.89409674</v>
      </c>
      <c r="AU16" s="217">
        <v>10.81501081</v>
      </c>
      <c r="AV16" s="217">
        <v>10.406151550000001</v>
      </c>
      <c r="AW16" s="217">
        <v>9.605016719</v>
      </c>
      <c r="AX16" s="217">
        <v>9.6657634800000007</v>
      </c>
      <c r="AY16" s="217">
        <v>9.6852292440000003</v>
      </c>
      <c r="AZ16" s="217">
        <v>9.3131298420000004</v>
      </c>
      <c r="BA16" s="217">
        <v>9.5329283660000002</v>
      </c>
      <c r="BB16" s="217">
        <v>10.19101261</v>
      </c>
      <c r="BC16" s="217">
        <v>11.314398110000001</v>
      </c>
      <c r="BD16" s="217">
        <v>11.59283203</v>
      </c>
      <c r="BE16" s="217">
        <v>11.560668509999999</v>
      </c>
      <c r="BF16" s="217">
        <v>11.45366203</v>
      </c>
      <c r="BG16" s="217">
        <v>11.25032</v>
      </c>
      <c r="BH16" s="217">
        <v>11.088229999999999</v>
      </c>
      <c r="BI16" s="217">
        <v>10.45546</v>
      </c>
      <c r="BJ16" s="359">
        <v>9.9997489999999996</v>
      </c>
      <c r="BK16" s="359">
        <v>10.268420000000001</v>
      </c>
      <c r="BL16" s="359">
        <v>10.31366</v>
      </c>
      <c r="BM16" s="359">
        <v>9.6679820000000003</v>
      </c>
      <c r="BN16" s="359">
        <v>10.09149</v>
      </c>
      <c r="BO16" s="359">
        <v>10.36586</v>
      </c>
      <c r="BP16" s="359">
        <v>10.649050000000001</v>
      </c>
      <c r="BQ16" s="359">
        <v>11.0814</v>
      </c>
      <c r="BR16" s="359">
        <v>11.648099999999999</v>
      </c>
      <c r="BS16" s="359">
        <v>11.5176</v>
      </c>
      <c r="BT16" s="359">
        <v>11.33039</v>
      </c>
      <c r="BU16" s="359">
        <v>10.55832</v>
      </c>
      <c r="BV16" s="359">
        <v>10.31635</v>
      </c>
    </row>
    <row r="17" spans="1:74" ht="11.1" customHeight="1">
      <c r="A17" s="84" t="s">
        <v>728</v>
      </c>
      <c r="B17" s="191" t="s">
        <v>606</v>
      </c>
      <c r="C17" s="217">
        <v>12.49</v>
      </c>
      <c r="D17" s="217">
        <v>12.26</v>
      </c>
      <c r="E17" s="217">
        <v>11.98</v>
      </c>
      <c r="F17" s="217">
        <v>11.68</v>
      </c>
      <c r="G17" s="217">
        <v>12.86</v>
      </c>
      <c r="H17" s="217">
        <v>14.26</v>
      </c>
      <c r="I17" s="217">
        <v>15.27</v>
      </c>
      <c r="J17" s="217">
        <v>15.61</v>
      </c>
      <c r="K17" s="217">
        <v>14.8</v>
      </c>
      <c r="L17" s="217">
        <v>11.78</v>
      </c>
      <c r="M17" s="217">
        <v>11.48</v>
      </c>
      <c r="N17" s="217">
        <v>10.42</v>
      </c>
      <c r="O17" s="217">
        <v>10.56</v>
      </c>
      <c r="P17" s="217">
        <v>10.69</v>
      </c>
      <c r="Q17" s="217">
        <v>10.99</v>
      </c>
      <c r="R17" s="217">
        <v>11.97</v>
      </c>
      <c r="S17" s="217">
        <v>13.12</v>
      </c>
      <c r="T17" s="217">
        <v>14.86</v>
      </c>
      <c r="U17" s="217">
        <v>16.21</v>
      </c>
      <c r="V17" s="217">
        <v>16.649999999999999</v>
      </c>
      <c r="W17" s="217">
        <v>15.63</v>
      </c>
      <c r="X17" s="217">
        <v>13.37</v>
      </c>
      <c r="Y17" s="217">
        <v>10.89</v>
      </c>
      <c r="Z17" s="217">
        <v>9.98</v>
      </c>
      <c r="AA17" s="217">
        <v>9.9</v>
      </c>
      <c r="AB17" s="217">
        <v>10.14</v>
      </c>
      <c r="AC17" s="217">
        <v>10.43</v>
      </c>
      <c r="AD17" s="217">
        <v>11.27</v>
      </c>
      <c r="AE17" s="217">
        <v>12.5</v>
      </c>
      <c r="AF17" s="217">
        <v>14.7</v>
      </c>
      <c r="AG17" s="217">
        <v>16.14</v>
      </c>
      <c r="AH17" s="217">
        <v>16.670000000000002</v>
      </c>
      <c r="AI17" s="217">
        <v>15.63</v>
      </c>
      <c r="AJ17" s="217">
        <v>12.85</v>
      </c>
      <c r="AK17" s="217">
        <v>10.78</v>
      </c>
      <c r="AL17" s="217">
        <v>9.84</v>
      </c>
      <c r="AM17" s="217">
        <v>9.64</v>
      </c>
      <c r="AN17" s="217">
        <v>9.51</v>
      </c>
      <c r="AO17" s="217">
        <v>10.45</v>
      </c>
      <c r="AP17" s="217">
        <v>10.91</v>
      </c>
      <c r="AQ17" s="217">
        <v>12.44</v>
      </c>
      <c r="AR17" s="217">
        <v>14.22</v>
      </c>
      <c r="AS17" s="217">
        <v>15.29</v>
      </c>
      <c r="AT17" s="217">
        <v>15.94</v>
      </c>
      <c r="AU17" s="217">
        <v>14.89</v>
      </c>
      <c r="AV17" s="217">
        <v>11.77</v>
      </c>
      <c r="AW17" s="217">
        <v>9.9700000000000006</v>
      </c>
      <c r="AX17" s="217">
        <v>9.75</v>
      </c>
      <c r="AY17" s="217">
        <v>9.19</v>
      </c>
      <c r="AZ17" s="217">
        <v>9.24</v>
      </c>
      <c r="BA17" s="217">
        <v>9.35</v>
      </c>
      <c r="BB17" s="217">
        <v>10.45</v>
      </c>
      <c r="BC17" s="217">
        <v>12.63</v>
      </c>
      <c r="BD17" s="217">
        <v>14.99</v>
      </c>
      <c r="BE17" s="217">
        <v>16.23</v>
      </c>
      <c r="BF17" s="217">
        <v>16.46</v>
      </c>
      <c r="BG17" s="217">
        <v>15.93497</v>
      </c>
      <c r="BH17" s="217">
        <v>13.27697</v>
      </c>
      <c r="BI17" s="217">
        <v>11.44787</v>
      </c>
      <c r="BJ17" s="359">
        <v>10.16436</v>
      </c>
      <c r="BK17" s="359">
        <v>10.278119999999999</v>
      </c>
      <c r="BL17" s="359">
        <v>10.413539999999999</v>
      </c>
      <c r="BM17" s="359">
        <v>10.69192</v>
      </c>
      <c r="BN17" s="359">
        <v>11.50325</v>
      </c>
      <c r="BO17" s="359">
        <v>12.883190000000001</v>
      </c>
      <c r="BP17" s="359">
        <v>14.828659999999999</v>
      </c>
      <c r="BQ17" s="359">
        <v>16.49877</v>
      </c>
      <c r="BR17" s="359">
        <v>17.424109999999999</v>
      </c>
      <c r="BS17" s="359">
        <v>16.786090000000002</v>
      </c>
      <c r="BT17" s="359">
        <v>14.12387</v>
      </c>
      <c r="BU17" s="359">
        <v>12.32152</v>
      </c>
      <c r="BV17" s="359">
        <v>10.96834</v>
      </c>
    </row>
    <row r="18" spans="1:74" ht="11.1" customHeight="1">
      <c r="A18" s="84"/>
      <c r="B18" s="88" t="s">
        <v>847</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4"/>
      <c r="AC18" s="234"/>
      <c r="AD18" s="234"/>
      <c r="AE18" s="234"/>
      <c r="AF18" s="234"/>
      <c r="AG18" s="234"/>
      <c r="AH18" s="234"/>
      <c r="AI18" s="234"/>
      <c r="AJ18" s="234"/>
      <c r="AK18" s="234"/>
      <c r="AL18" s="234"/>
      <c r="AM18" s="234"/>
      <c r="AN18" s="234"/>
      <c r="AO18" s="234"/>
      <c r="AP18" s="234"/>
      <c r="AQ18" s="234"/>
      <c r="AR18" s="234"/>
      <c r="AS18" s="234"/>
      <c r="AT18" s="234"/>
      <c r="AU18" s="234"/>
      <c r="AV18" s="234"/>
      <c r="AW18" s="234"/>
      <c r="AX18" s="234"/>
      <c r="AY18" s="234"/>
      <c r="AZ18" s="234"/>
      <c r="BA18" s="234"/>
      <c r="BB18" s="234"/>
      <c r="BC18" s="234"/>
      <c r="BD18" s="234"/>
      <c r="BE18" s="234"/>
      <c r="BF18" s="234"/>
      <c r="BG18" s="234"/>
      <c r="BH18" s="234"/>
      <c r="BI18" s="234"/>
      <c r="BJ18" s="395"/>
      <c r="BK18" s="395"/>
      <c r="BL18" s="395"/>
      <c r="BM18" s="395"/>
      <c r="BN18" s="395"/>
      <c r="BO18" s="395"/>
      <c r="BP18" s="395"/>
      <c r="BQ18" s="395"/>
      <c r="BR18" s="395"/>
      <c r="BS18" s="395"/>
      <c r="BT18" s="395"/>
      <c r="BU18" s="395"/>
      <c r="BV18" s="395"/>
    </row>
    <row r="19" spans="1:74" ht="11.1" customHeight="1">
      <c r="A19" s="84" t="s">
        <v>941</v>
      </c>
      <c r="B19" s="191" t="s">
        <v>630</v>
      </c>
      <c r="C19" s="217">
        <v>13.824021542000001</v>
      </c>
      <c r="D19" s="217">
        <v>13.604327141000001</v>
      </c>
      <c r="E19" s="217">
        <v>12.968262864</v>
      </c>
      <c r="F19" s="217">
        <v>11.926850519</v>
      </c>
      <c r="G19" s="217">
        <v>11.376021</v>
      </c>
      <c r="H19" s="217">
        <v>11.018958593000001</v>
      </c>
      <c r="I19" s="217">
        <v>10.923087346000001</v>
      </c>
      <c r="J19" s="217">
        <v>10.236953258</v>
      </c>
      <c r="K19" s="217">
        <v>10.001648509000001</v>
      </c>
      <c r="L19" s="217">
        <v>9.1346664487000009</v>
      </c>
      <c r="M19" s="217">
        <v>11.234903593</v>
      </c>
      <c r="N19" s="217">
        <v>11.308789472999999</v>
      </c>
      <c r="O19" s="217">
        <v>11.474175710000001</v>
      </c>
      <c r="P19" s="217">
        <v>11.55548971</v>
      </c>
      <c r="Q19" s="217">
        <v>11.72335998</v>
      </c>
      <c r="R19" s="217">
        <v>11.805975480000001</v>
      </c>
      <c r="S19" s="217">
        <v>11.87108235</v>
      </c>
      <c r="T19" s="217">
        <v>11.391226229999999</v>
      </c>
      <c r="U19" s="217">
        <v>11.67667711</v>
      </c>
      <c r="V19" s="217">
        <v>11.18784007</v>
      </c>
      <c r="W19" s="217">
        <v>11.073057690000001</v>
      </c>
      <c r="X19" s="217">
        <v>10.5596991</v>
      </c>
      <c r="Y19" s="217">
        <v>10.94111073</v>
      </c>
      <c r="Z19" s="217">
        <v>11.1784289</v>
      </c>
      <c r="AA19" s="217">
        <v>10.98966997</v>
      </c>
      <c r="AB19" s="217">
        <v>11.01840584</v>
      </c>
      <c r="AC19" s="217">
        <v>11.1729064</v>
      </c>
      <c r="AD19" s="217">
        <v>10.796473089999999</v>
      </c>
      <c r="AE19" s="217">
        <v>10.432842170000001</v>
      </c>
      <c r="AF19" s="217">
        <v>9.9605086319999998</v>
      </c>
      <c r="AG19" s="217">
        <v>10.192235849999999</v>
      </c>
      <c r="AH19" s="217">
        <v>10.41145747</v>
      </c>
      <c r="AI19" s="217">
        <v>10.35310308</v>
      </c>
      <c r="AJ19" s="217">
        <v>9.9997395900000008</v>
      </c>
      <c r="AK19" s="217">
        <v>10.42409441</v>
      </c>
      <c r="AL19" s="217">
        <v>10.348869199999999</v>
      </c>
      <c r="AM19" s="217">
        <v>10.646137380000001</v>
      </c>
      <c r="AN19" s="217">
        <v>10.024165699999999</v>
      </c>
      <c r="AO19" s="217">
        <v>10.00183749</v>
      </c>
      <c r="AP19" s="217">
        <v>10.572788600000001</v>
      </c>
      <c r="AQ19" s="217">
        <v>9.3512792260000008</v>
      </c>
      <c r="AR19" s="217">
        <v>9.1699446820000006</v>
      </c>
      <c r="AS19" s="217">
        <v>10.13302225</v>
      </c>
      <c r="AT19" s="217">
        <v>9.5947383370000008</v>
      </c>
      <c r="AU19" s="217">
        <v>9.5352377399999995</v>
      </c>
      <c r="AV19" s="217">
        <v>9.7435096770000005</v>
      </c>
      <c r="AW19" s="217">
        <v>10.458043480000001</v>
      </c>
      <c r="AX19" s="217">
        <v>10.318133469999999</v>
      </c>
      <c r="AY19" s="217">
        <v>10.519452279999999</v>
      </c>
      <c r="AZ19" s="217">
        <v>10.437178149999999</v>
      </c>
      <c r="BA19" s="217">
        <v>10.69957958</v>
      </c>
      <c r="BB19" s="217">
        <v>10.420037020000001</v>
      </c>
      <c r="BC19" s="217">
        <v>10.704325000000001</v>
      </c>
      <c r="BD19" s="217">
        <v>9.8772619380000002</v>
      </c>
      <c r="BE19" s="217">
        <v>9.5016492750000001</v>
      </c>
      <c r="BF19" s="217">
        <v>9.8139708599999995</v>
      </c>
      <c r="BG19" s="217">
        <v>10.23474</v>
      </c>
      <c r="BH19" s="217">
        <v>10.35136</v>
      </c>
      <c r="BI19" s="217">
        <v>11.291090000000001</v>
      </c>
      <c r="BJ19" s="359">
        <v>11.728529999999999</v>
      </c>
      <c r="BK19" s="359">
        <v>11.61571</v>
      </c>
      <c r="BL19" s="359">
        <v>11.706469999999999</v>
      </c>
      <c r="BM19" s="359">
        <v>11.600569999999999</v>
      </c>
      <c r="BN19" s="359">
        <v>11.663959999999999</v>
      </c>
      <c r="BO19" s="359">
        <v>11.50048</v>
      </c>
      <c r="BP19" s="359">
        <v>11.254960000000001</v>
      </c>
      <c r="BQ19" s="359">
        <v>11.353260000000001</v>
      </c>
      <c r="BR19" s="359">
        <v>11.39063</v>
      </c>
      <c r="BS19" s="359">
        <v>11.637779999999999</v>
      </c>
      <c r="BT19" s="359">
        <v>11.14072</v>
      </c>
      <c r="BU19" s="359">
        <v>11.89983</v>
      </c>
      <c r="BV19" s="359">
        <v>12.30894</v>
      </c>
    </row>
    <row r="20" spans="1:74" ht="11.1" customHeight="1">
      <c r="A20" s="84" t="s">
        <v>942</v>
      </c>
      <c r="B20" s="189" t="s">
        <v>664</v>
      </c>
      <c r="C20" s="217">
        <v>12.694248138000001</v>
      </c>
      <c r="D20" s="217">
        <v>12.219779215999999</v>
      </c>
      <c r="E20" s="217">
        <v>11.552580593</v>
      </c>
      <c r="F20" s="217">
        <v>10.525715579</v>
      </c>
      <c r="G20" s="217">
        <v>9.828601742</v>
      </c>
      <c r="H20" s="217">
        <v>9.4589493790999999</v>
      </c>
      <c r="I20" s="217">
        <v>9.6232633548000006</v>
      </c>
      <c r="J20" s="217">
        <v>9.0496742946000008</v>
      </c>
      <c r="K20" s="217">
        <v>9.4118299111999999</v>
      </c>
      <c r="L20" s="217">
        <v>9.3833310872000002</v>
      </c>
      <c r="M20" s="217">
        <v>10.269829694</v>
      </c>
      <c r="N20" s="217">
        <v>10.496651251999999</v>
      </c>
      <c r="O20" s="217">
        <v>11.360390349999999</v>
      </c>
      <c r="P20" s="217">
        <v>11.171819490000001</v>
      </c>
      <c r="Q20" s="217">
        <v>11.351961920000001</v>
      </c>
      <c r="R20" s="217">
        <v>10.63600325</v>
      </c>
      <c r="S20" s="217">
        <v>10.25159807</v>
      </c>
      <c r="T20" s="217">
        <v>10.13532603</v>
      </c>
      <c r="U20" s="217">
        <v>9.9950110849999998</v>
      </c>
      <c r="V20" s="217">
        <v>9.9535078279999993</v>
      </c>
      <c r="W20" s="217">
        <v>10.08317538</v>
      </c>
      <c r="X20" s="217">
        <v>10.13540746</v>
      </c>
      <c r="Y20" s="217">
        <v>10.0712548</v>
      </c>
      <c r="Z20" s="217">
        <v>10.17470915</v>
      </c>
      <c r="AA20" s="217">
        <v>9.8565437819999993</v>
      </c>
      <c r="AB20" s="217">
        <v>9.7195781869999998</v>
      </c>
      <c r="AC20" s="217">
        <v>9.8724553210000003</v>
      </c>
      <c r="AD20" s="217">
        <v>9.4529980550000001</v>
      </c>
      <c r="AE20" s="217">
        <v>9.9364629949999994</v>
      </c>
      <c r="AF20" s="217">
        <v>9.4315649550000007</v>
      </c>
      <c r="AG20" s="217">
        <v>8.6965362109999997</v>
      </c>
      <c r="AH20" s="217">
        <v>9.0299312759999992</v>
      </c>
      <c r="AI20" s="217">
        <v>9.0372020949999996</v>
      </c>
      <c r="AJ20" s="217">
        <v>9.1410308180000008</v>
      </c>
      <c r="AK20" s="217">
        <v>9.3308133909999995</v>
      </c>
      <c r="AL20" s="217">
        <v>9.2338415769999997</v>
      </c>
      <c r="AM20" s="217">
        <v>8.9195899619999999</v>
      </c>
      <c r="AN20" s="217">
        <v>8.510602081</v>
      </c>
      <c r="AO20" s="217">
        <v>9.0069733490000008</v>
      </c>
      <c r="AP20" s="217">
        <v>8.1797652270000007</v>
      </c>
      <c r="AQ20" s="217">
        <v>7.4791736459999996</v>
      </c>
      <c r="AR20" s="217">
        <v>7.4377053010000003</v>
      </c>
      <c r="AS20" s="217">
        <v>6.8422402770000001</v>
      </c>
      <c r="AT20" s="217">
        <v>7.1481886909999997</v>
      </c>
      <c r="AU20" s="217">
        <v>7.2236989500000002</v>
      </c>
      <c r="AV20" s="217">
        <v>8.0204068549999992</v>
      </c>
      <c r="AW20" s="217">
        <v>8.2961062630000004</v>
      </c>
      <c r="AX20" s="217">
        <v>8.6606569400000009</v>
      </c>
      <c r="AY20" s="217">
        <v>8.7733385070000001</v>
      </c>
      <c r="AZ20" s="217">
        <v>8.7749500749999996</v>
      </c>
      <c r="BA20" s="217">
        <v>8.8006190110000002</v>
      </c>
      <c r="BB20" s="217">
        <v>8.6425899570000002</v>
      </c>
      <c r="BC20" s="217">
        <v>8.7749244239999999</v>
      </c>
      <c r="BD20" s="217">
        <v>8.4835958320000007</v>
      </c>
      <c r="BE20" s="217">
        <v>7.4054799129999997</v>
      </c>
      <c r="BF20" s="217">
        <v>7.6420929839999996</v>
      </c>
      <c r="BG20" s="217">
        <v>8.8051460000000006</v>
      </c>
      <c r="BH20" s="217">
        <v>9.6492290000000001</v>
      </c>
      <c r="BI20" s="217">
        <v>10.403700000000001</v>
      </c>
      <c r="BJ20" s="359">
        <v>10.684469999999999</v>
      </c>
      <c r="BK20" s="359">
        <v>10.54369</v>
      </c>
      <c r="BL20" s="359">
        <v>10.47429</v>
      </c>
      <c r="BM20" s="359">
        <v>10.738910000000001</v>
      </c>
      <c r="BN20" s="359">
        <v>10.242570000000001</v>
      </c>
      <c r="BO20" s="359">
        <v>10.064550000000001</v>
      </c>
      <c r="BP20" s="359">
        <v>9.8265670000000007</v>
      </c>
      <c r="BQ20" s="359">
        <v>9.4479989999999994</v>
      </c>
      <c r="BR20" s="359">
        <v>9.6301089999999991</v>
      </c>
      <c r="BS20" s="359">
        <v>9.8279429999999994</v>
      </c>
      <c r="BT20" s="359">
        <v>10.43582</v>
      </c>
      <c r="BU20" s="359">
        <v>11.021240000000001</v>
      </c>
      <c r="BV20" s="359">
        <v>11.19552</v>
      </c>
    </row>
    <row r="21" spans="1:74" ht="11.1" customHeight="1">
      <c r="A21" s="84" t="s">
        <v>943</v>
      </c>
      <c r="B21" s="191" t="s">
        <v>631</v>
      </c>
      <c r="C21" s="217">
        <v>10.496790664000001</v>
      </c>
      <c r="D21" s="217">
        <v>10.503769001</v>
      </c>
      <c r="E21" s="217">
        <v>10.019526796999999</v>
      </c>
      <c r="F21" s="217">
        <v>8.8861822243000006</v>
      </c>
      <c r="G21" s="217">
        <v>8.9454785659000002</v>
      </c>
      <c r="H21" s="217">
        <v>9.4075027386999999</v>
      </c>
      <c r="I21" s="217">
        <v>9.3608221440000001</v>
      </c>
      <c r="J21" s="217">
        <v>9.1332273719000003</v>
      </c>
      <c r="K21" s="217">
        <v>8.7480454414000004</v>
      </c>
      <c r="L21" s="217">
        <v>8.0311291780000005</v>
      </c>
      <c r="M21" s="217">
        <v>8.6344321085000004</v>
      </c>
      <c r="N21" s="217">
        <v>8.3150766114000003</v>
      </c>
      <c r="O21" s="217">
        <v>8.866984746</v>
      </c>
      <c r="P21" s="217">
        <v>8.9942270640000004</v>
      </c>
      <c r="Q21" s="217">
        <v>9.0245554079999994</v>
      </c>
      <c r="R21" s="217">
        <v>8.8128587570000008</v>
      </c>
      <c r="S21" s="217">
        <v>9.3525682519999993</v>
      </c>
      <c r="T21" s="217">
        <v>9.6114504039999993</v>
      </c>
      <c r="U21" s="217">
        <v>10.1659019</v>
      </c>
      <c r="V21" s="217">
        <v>9.9895566389999999</v>
      </c>
      <c r="W21" s="217">
        <v>9.0308381949999994</v>
      </c>
      <c r="X21" s="217">
        <v>8.3217091750000005</v>
      </c>
      <c r="Y21" s="217">
        <v>8.1040911520000005</v>
      </c>
      <c r="Z21" s="217">
        <v>8.1033645730000003</v>
      </c>
      <c r="AA21" s="217">
        <v>8.28576069</v>
      </c>
      <c r="AB21" s="217">
        <v>8.4729508639999995</v>
      </c>
      <c r="AC21" s="217">
        <v>8.3663452920000001</v>
      </c>
      <c r="AD21" s="217">
        <v>8.7139461130000004</v>
      </c>
      <c r="AE21" s="217">
        <v>8.9490372730000001</v>
      </c>
      <c r="AF21" s="217">
        <v>9.8722445810000004</v>
      </c>
      <c r="AG21" s="217">
        <v>10.23744316</v>
      </c>
      <c r="AH21" s="217">
        <v>10.164905060000001</v>
      </c>
      <c r="AI21" s="217">
        <v>9.4374481659999994</v>
      </c>
      <c r="AJ21" s="217">
        <v>8.4063564900000003</v>
      </c>
      <c r="AK21" s="217">
        <v>7.9692263240000001</v>
      </c>
      <c r="AL21" s="217">
        <v>7.7185620720000001</v>
      </c>
      <c r="AM21" s="217">
        <v>7.4383267829999999</v>
      </c>
      <c r="AN21" s="217">
        <v>7.261319909</v>
      </c>
      <c r="AO21" s="217">
        <v>7.7397140230000003</v>
      </c>
      <c r="AP21" s="217">
        <v>7.4495172509999996</v>
      </c>
      <c r="AQ21" s="217">
        <v>7.751083736</v>
      </c>
      <c r="AR21" s="217">
        <v>8.1211837439999996</v>
      </c>
      <c r="AS21" s="217">
        <v>8.8880685499999998</v>
      </c>
      <c r="AT21" s="217">
        <v>9.0170286359999992</v>
      </c>
      <c r="AU21" s="217">
        <v>8.2474055990000004</v>
      </c>
      <c r="AV21" s="217">
        <v>7.4060079810000001</v>
      </c>
      <c r="AW21" s="217">
        <v>7.4199486559999999</v>
      </c>
      <c r="AX21" s="217">
        <v>7.4140758680000003</v>
      </c>
      <c r="AY21" s="217">
        <v>7.122149308</v>
      </c>
      <c r="AZ21" s="217">
        <v>7.2215144650000003</v>
      </c>
      <c r="BA21" s="217">
        <v>6.9029035670000001</v>
      </c>
      <c r="BB21" s="217">
        <v>7.6613313920000001</v>
      </c>
      <c r="BC21" s="217">
        <v>8.6558005369999993</v>
      </c>
      <c r="BD21" s="217">
        <v>8.9586316920000009</v>
      </c>
      <c r="BE21" s="217">
        <v>8.8805102429999998</v>
      </c>
      <c r="BF21" s="217">
        <v>9.1806657380000001</v>
      </c>
      <c r="BG21" s="217">
        <v>9.0202899999999993</v>
      </c>
      <c r="BH21" s="217">
        <v>8.4141960000000005</v>
      </c>
      <c r="BI21" s="217">
        <v>8.6471269999999993</v>
      </c>
      <c r="BJ21" s="359">
        <v>8.4829329999999992</v>
      </c>
      <c r="BK21" s="359">
        <v>8.6268639999999994</v>
      </c>
      <c r="BL21" s="359">
        <v>8.6497960000000003</v>
      </c>
      <c r="BM21" s="359">
        <v>8.8001909999999999</v>
      </c>
      <c r="BN21" s="359">
        <v>8.8916719999999998</v>
      </c>
      <c r="BO21" s="359">
        <v>9.056222</v>
      </c>
      <c r="BP21" s="359">
        <v>9.4693400000000008</v>
      </c>
      <c r="BQ21" s="359">
        <v>9.6704679999999996</v>
      </c>
      <c r="BR21" s="359">
        <v>10.06856</v>
      </c>
      <c r="BS21" s="359">
        <v>9.7676940000000005</v>
      </c>
      <c r="BT21" s="359">
        <v>9.0396429999999999</v>
      </c>
      <c r="BU21" s="359">
        <v>9.310435</v>
      </c>
      <c r="BV21" s="359">
        <v>9.0555620000000001</v>
      </c>
    </row>
    <row r="22" spans="1:74" ht="11.1" customHeight="1">
      <c r="A22" s="84" t="s">
        <v>944</v>
      </c>
      <c r="B22" s="191" t="s">
        <v>632</v>
      </c>
      <c r="C22" s="217">
        <v>9.8428969973000005</v>
      </c>
      <c r="D22" s="217">
        <v>9.2975160741000007</v>
      </c>
      <c r="E22" s="217">
        <v>8.9296182900000005</v>
      </c>
      <c r="F22" s="217">
        <v>8.4029409630000007</v>
      </c>
      <c r="G22" s="217">
        <v>7.5749660657</v>
      </c>
      <c r="H22" s="217">
        <v>7.6691717133999999</v>
      </c>
      <c r="I22" s="217">
        <v>8.3476380957000007</v>
      </c>
      <c r="J22" s="217">
        <v>8.4537960599000002</v>
      </c>
      <c r="K22" s="217">
        <v>7.8255189948000003</v>
      </c>
      <c r="L22" s="217">
        <v>7.1207843032999998</v>
      </c>
      <c r="M22" s="217">
        <v>7.9657993208000004</v>
      </c>
      <c r="N22" s="217">
        <v>7.7310479429000001</v>
      </c>
      <c r="O22" s="217">
        <v>8.3300404839999995</v>
      </c>
      <c r="P22" s="217">
        <v>8.5209644040000008</v>
      </c>
      <c r="Q22" s="217">
        <v>8.2176564719999998</v>
      </c>
      <c r="R22" s="217">
        <v>8.2259278370000004</v>
      </c>
      <c r="S22" s="217">
        <v>8.1888509719999991</v>
      </c>
      <c r="T22" s="217">
        <v>8.8354432240000005</v>
      </c>
      <c r="U22" s="217">
        <v>9.7469753860000008</v>
      </c>
      <c r="V22" s="217">
        <v>9.5908068120000003</v>
      </c>
      <c r="W22" s="217">
        <v>9.2460196329999995</v>
      </c>
      <c r="X22" s="217">
        <v>8.1738031860000007</v>
      </c>
      <c r="Y22" s="217">
        <v>7.8413324700000002</v>
      </c>
      <c r="Z22" s="217">
        <v>7.7129080329999997</v>
      </c>
      <c r="AA22" s="217">
        <v>7.7673393040000001</v>
      </c>
      <c r="AB22" s="217">
        <v>7.9715837980000002</v>
      </c>
      <c r="AC22" s="217">
        <v>7.8597357729999997</v>
      </c>
      <c r="AD22" s="217">
        <v>7.9415096199999997</v>
      </c>
      <c r="AE22" s="217">
        <v>8.5078154399999999</v>
      </c>
      <c r="AF22" s="217">
        <v>9.2020358309999999</v>
      </c>
      <c r="AG22" s="217">
        <v>9.4746191</v>
      </c>
      <c r="AH22" s="217">
        <v>9.9734817969999998</v>
      </c>
      <c r="AI22" s="217">
        <v>8.9382037929999996</v>
      </c>
      <c r="AJ22" s="217">
        <v>8.066940636</v>
      </c>
      <c r="AK22" s="217">
        <v>7.8329616829999997</v>
      </c>
      <c r="AL22" s="217">
        <v>7.3504971719999999</v>
      </c>
      <c r="AM22" s="217">
        <v>7.1762580849999997</v>
      </c>
      <c r="AN22" s="217">
        <v>7.1100278980000002</v>
      </c>
      <c r="AO22" s="217">
        <v>7.49241358</v>
      </c>
      <c r="AP22" s="217">
        <v>6.941812927</v>
      </c>
      <c r="AQ22" s="217">
        <v>7.1274764859999999</v>
      </c>
      <c r="AR22" s="217">
        <v>7.9687331349999999</v>
      </c>
      <c r="AS22" s="217">
        <v>8.5036758129999992</v>
      </c>
      <c r="AT22" s="217">
        <v>8.7751845979999992</v>
      </c>
      <c r="AU22" s="217">
        <v>7.812122553</v>
      </c>
      <c r="AV22" s="217">
        <v>6.8327146069999998</v>
      </c>
      <c r="AW22" s="217">
        <v>7.2173717469999996</v>
      </c>
      <c r="AX22" s="217">
        <v>7.1617787140000004</v>
      </c>
      <c r="AY22" s="217">
        <v>6.9202319320000001</v>
      </c>
      <c r="AZ22" s="217">
        <v>6.9921492460000003</v>
      </c>
      <c r="BA22" s="217">
        <v>7.0316655629999998</v>
      </c>
      <c r="BB22" s="217">
        <v>7.3001477269999997</v>
      </c>
      <c r="BC22" s="217">
        <v>8.0016562320000002</v>
      </c>
      <c r="BD22" s="217">
        <v>9.1819196539999997</v>
      </c>
      <c r="BE22" s="217">
        <v>9.5133814129999994</v>
      </c>
      <c r="BF22" s="217">
        <v>9.2854702759999999</v>
      </c>
      <c r="BG22" s="217">
        <v>8.8703310000000002</v>
      </c>
      <c r="BH22" s="217">
        <v>7.5019559999999998</v>
      </c>
      <c r="BI22" s="217">
        <v>7.8119560000000003</v>
      </c>
      <c r="BJ22" s="359">
        <v>7.4143949999999998</v>
      </c>
      <c r="BK22" s="359">
        <v>7.8659549999999996</v>
      </c>
      <c r="BL22" s="359">
        <v>7.9070140000000002</v>
      </c>
      <c r="BM22" s="359">
        <v>8.0122640000000001</v>
      </c>
      <c r="BN22" s="359">
        <v>7.9622630000000001</v>
      </c>
      <c r="BO22" s="359">
        <v>7.8982919999999996</v>
      </c>
      <c r="BP22" s="359">
        <v>8.4032490000000006</v>
      </c>
      <c r="BQ22" s="359">
        <v>9.1332819999999995</v>
      </c>
      <c r="BR22" s="359">
        <v>9.3412009999999999</v>
      </c>
      <c r="BS22" s="359">
        <v>9.1030709999999999</v>
      </c>
      <c r="BT22" s="359">
        <v>7.8646070000000003</v>
      </c>
      <c r="BU22" s="359">
        <v>8.2513030000000001</v>
      </c>
      <c r="BV22" s="359">
        <v>7.9286440000000002</v>
      </c>
    </row>
    <row r="23" spans="1:74" ht="11.1" customHeight="1">
      <c r="A23" s="84" t="s">
        <v>945</v>
      </c>
      <c r="B23" s="191" t="s">
        <v>633</v>
      </c>
      <c r="C23" s="217">
        <v>12.465957381999999</v>
      </c>
      <c r="D23" s="217">
        <v>12.119256409</v>
      </c>
      <c r="E23" s="217">
        <v>11.560405026</v>
      </c>
      <c r="F23" s="217">
        <v>11.458176682</v>
      </c>
      <c r="G23" s="217">
        <v>11.277540787</v>
      </c>
      <c r="H23" s="217">
        <v>11.046860134999999</v>
      </c>
      <c r="I23" s="217">
        <v>11.42217277</v>
      </c>
      <c r="J23" s="217">
        <v>10.898958704</v>
      </c>
      <c r="K23" s="217">
        <v>10.762469626</v>
      </c>
      <c r="L23" s="217">
        <v>10.830594895000001</v>
      </c>
      <c r="M23" s="217">
        <v>10.738221472999999</v>
      </c>
      <c r="N23" s="217">
        <v>10.287383503999999</v>
      </c>
      <c r="O23" s="217">
        <v>10.640207119999999</v>
      </c>
      <c r="P23" s="217">
        <v>10.437274029999999</v>
      </c>
      <c r="Q23" s="217">
        <v>10.79274341</v>
      </c>
      <c r="R23" s="217">
        <v>10.775050159999999</v>
      </c>
      <c r="S23" s="217">
        <v>10.733456690000001</v>
      </c>
      <c r="T23" s="217">
        <v>11.213346120000001</v>
      </c>
      <c r="U23" s="217">
        <v>11.23626891</v>
      </c>
      <c r="V23" s="217">
        <v>11.03261453</v>
      </c>
      <c r="W23" s="217">
        <v>11.002683190000001</v>
      </c>
      <c r="X23" s="217">
        <v>10.21342138</v>
      </c>
      <c r="Y23" s="217">
        <v>9.6861215410000003</v>
      </c>
      <c r="Z23" s="217">
        <v>9.2623961230000003</v>
      </c>
      <c r="AA23" s="217">
        <v>9.6507451910000004</v>
      </c>
      <c r="AB23" s="217">
        <v>10.284309090000001</v>
      </c>
      <c r="AC23" s="217">
        <v>9.9637321429999997</v>
      </c>
      <c r="AD23" s="217">
        <v>10.50937502</v>
      </c>
      <c r="AE23" s="217">
        <v>11.105902179999999</v>
      </c>
      <c r="AF23" s="217">
        <v>11.409192450000001</v>
      </c>
      <c r="AG23" s="217">
        <v>11.427974559999999</v>
      </c>
      <c r="AH23" s="217">
        <v>11.024791179999999</v>
      </c>
      <c r="AI23" s="217">
        <v>11.030260630000001</v>
      </c>
      <c r="AJ23" s="217">
        <v>10.2319639</v>
      </c>
      <c r="AK23" s="217">
        <v>9.9277463049999994</v>
      </c>
      <c r="AL23" s="217">
        <v>9.6053710080000005</v>
      </c>
      <c r="AM23" s="217">
        <v>9.3640764470000004</v>
      </c>
      <c r="AN23" s="217">
        <v>9.2041647500000003</v>
      </c>
      <c r="AO23" s="217">
        <v>9.8088245930000006</v>
      </c>
      <c r="AP23" s="217">
        <v>9.6100380849999993</v>
      </c>
      <c r="AQ23" s="217">
        <v>9.7988292829999999</v>
      </c>
      <c r="AR23" s="217">
        <v>10.01169069</v>
      </c>
      <c r="AS23" s="217">
        <v>10.1055598</v>
      </c>
      <c r="AT23" s="217">
        <v>9.9664760549999993</v>
      </c>
      <c r="AU23" s="217">
        <v>9.6353581520000002</v>
      </c>
      <c r="AV23" s="217">
        <v>9.2917621239999999</v>
      </c>
      <c r="AW23" s="217">
        <v>8.6072456739999996</v>
      </c>
      <c r="AX23" s="217">
        <v>9.081818255</v>
      </c>
      <c r="AY23" s="217">
        <v>9.0779026149999993</v>
      </c>
      <c r="AZ23" s="217">
        <v>8.7172274689999991</v>
      </c>
      <c r="BA23" s="217">
        <v>8.4933513959999996</v>
      </c>
      <c r="BB23" s="217">
        <v>9.5805081740000002</v>
      </c>
      <c r="BC23" s="217">
        <v>10.13024229</v>
      </c>
      <c r="BD23" s="217">
        <v>10.61038789</v>
      </c>
      <c r="BE23" s="217">
        <v>10.659188220000001</v>
      </c>
      <c r="BF23" s="217">
        <v>10.46109336</v>
      </c>
      <c r="BG23" s="217">
        <v>10.86064</v>
      </c>
      <c r="BH23" s="217">
        <v>10.82607</v>
      </c>
      <c r="BI23" s="217">
        <v>10.76783</v>
      </c>
      <c r="BJ23" s="359">
        <v>10.784789999999999</v>
      </c>
      <c r="BK23" s="359">
        <v>10.576560000000001</v>
      </c>
      <c r="BL23" s="359">
        <v>10.677020000000001</v>
      </c>
      <c r="BM23" s="359">
        <v>10.70931</v>
      </c>
      <c r="BN23" s="359">
        <v>10.9117</v>
      </c>
      <c r="BO23" s="359">
        <v>11.00249</v>
      </c>
      <c r="BP23" s="359">
        <v>11.25657</v>
      </c>
      <c r="BQ23" s="359">
        <v>11.343970000000001</v>
      </c>
      <c r="BR23" s="359">
        <v>11.63632</v>
      </c>
      <c r="BS23" s="359">
        <v>11.89195</v>
      </c>
      <c r="BT23" s="359">
        <v>11.659230000000001</v>
      </c>
      <c r="BU23" s="359">
        <v>11.68927</v>
      </c>
      <c r="BV23" s="359">
        <v>11.58145</v>
      </c>
    </row>
    <row r="24" spans="1:74" ht="11.1" customHeight="1">
      <c r="A24" s="84" t="s">
        <v>946</v>
      </c>
      <c r="B24" s="191" t="s">
        <v>634</v>
      </c>
      <c r="C24" s="217">
        <v>12.834302924999999</v>
      </c>
      <c r="D24" s="217">
        <v>12.511944759</v>
      </c>
      <c r="E24" s="217">
        <v>11.842118170000001</v>
      </c>
      <c r="F24" s="217">
        <v>11.350795916999999</v>
      </c>
      <c r="G24" s="217">
        <v>10.889477201</v>
      </c>
      <c r="H24" s="217">
        <v>11.124172139000001</v>
      </c>
      <c r="I24" s="217">
        <v>10.80110324</v>
      </c>
      <c r="J24" s="217">
        <v>10.562532382000001</v>
      </c>
      <c r="K24" s="217">
        <v>10.321070427</v>
      </c>
      <c r="L24" s="217">
        <v>9.4532514894999995</v>
      </c>
      <c r="M24" s="217">
        <v>10.130285127000001</v>
      </c>
      <c r="N24" s="217">
        <v>9.5181086011999998</v>
      </c>
      <c r="O24" s="217">
        <v>9.5430762849999997</v>
      </c>
      <c r="P24" s="217">
        <v>9.4715744999999991</v>
      </c>
      <c r="Q24" s="217">
        <v>10.075999769999999</v>
      </c>
      <c r="R24" s="217">
        <v>10.45752469</v>
      </c>
      <c r="S24" s="217">
        <v>10.364034439999999</v>
      </c>
      <c r="T24" s="217">
        <v>10.247083610000001</v>
      </c>
      <c r="U24" s="217">
        <v>10.662191809999999</v>
      </c>
      <c r="V24" s="217">
        <v>10.687935919999999</v>
      </c>
      <c r="W24" s="217">
        <v>10.481354400000001</v>
      </c>
      <c r="X24" s="217">
        <v>10.32188646</v>
      </c>
      <c r="Y24" s="217">
        <v>9.8657888959999998</v>
      </c>
      <c r="Z24" s="217">
        <v>9.0407609969999996</v>
      </c>
      <c r="AA24" s="217">
        <v>8.7874734540000006</v>
      </c>
      <c r="AB24" s="217">
        <v>9.0135196820000001</v>
      </c>
      <c r="AC24" s="217">
        <v>9.0297079270000005</v>
      </c>
      <c r="AD24" s="217">
        <v>9.5042414950000005</v>
      </c>
      <c r="AE24" s="217">
        <v>9.8504768800000004</v>
      </c>
      <c r="AF24" s="217">
        <v>10.145519289999999</v>
      </c>
      <c r="AG24" s="217">
        <v>10.4734386</v>
      </c>
      <c r="AH24" s="217">
        <v>10.700720609999999</v>
      </c>
      <c r="AI24" s="217">
        <v>10.441497719999999</v>
      </c>
      <c r="AJ24" s="217">
        <v>9.8965488260000001</v>
      </c>
      <c r="AK24" s="217">
        <v>9.8197853720000001</v>
      </c>
      <c r="AL24" s="217">
        <v>9.2205691559999998</v>
      </c>
      <c r="AM24" s="217">
        <v>8.7298848020000008</v>
      </c>
      <c r="AN24" s="217">
        <v>8.8215461210000008</v>
      </c>
      <c r="AO24" s="217">
        <v>9.3350970310000001</v>
      </c>
      <c r="AP24" s="217">
        <v>9.174512429</v>
      </c>
      <c r="AQ24" s="217">
        <v>9.4392924300000001</v>
      </c>
      <c r="AR24" s="217">
        <v>9.0234729579999993</v>
      </c>
      <c r="AS24" s="217">
        <v>9.2423803049999993</v>
      </c>
      <c r="AT24" s="217">
        <v>9.5346018770000001</v>
      </c>
      <c r="AU24" s="217">
        <v>9.3258226900000007</v>
      </c>
      <c r="AV24" s="217">
        <v>8.8520775409999999</v>
      </c>
      <c r="AW24" s="217">
        <v>8.4459495039999997</v>
      </c>
      <c r="AX24" s="217">
        <v>8.5291637720000004</v>
      </c>
      <c r="AY24" s="217">
        <v>8.0865857139999999</v>
      </c>
      <c r="AZ24" s="217">
        <v>8.2125827450000006</v>
      </c>
      <c r="BA24" s="217">
        <v>8.1436897699999999</v>
      </c>
      <c r="BB24" s="217">
        <v>8.8991829379999992</v>
      </c>
      <c r="BC24" s="217">
        <v>9.7253764169999997</v>
      </c>
      <c r="BD24" s="217">
        <v>10.42944129</v>
      </c>
      <c r="BE24" s="217">
        <v>10.40571327</v>
      </c>
      <c r="BF24" s="217">
        <v>10.096186729999999</v>
      </c>
      <c r="BG24" s="217">
        <v>10.62435</v>
      </c>
      <c r="BH24" s="217">
        <v>10.415620000000001</v>
      </c>
      <c r="BI24" s="217">
        <v>10.21091</v>
      </c>
      <c r="BJ24" s="359">
        <v>9.8924199999999995</v>
      </c>
      <c r="BK24" s="359">
        <v>9.8760110000000001</v>
      </c>
      <c r="BL24" s="359">
        <v>9.9541590000000006</v>
      </c>
      <c r="BM24" s="359">
        <v>10.17539</v>
      </c>
      <c r="BN24" s="359">
        <v>10.673970000000001</v>
      </c>
      <c r="BO24" s="359">
        <v>10.44239</v>
      </c>
      <c r="BP24" s="359">
        <v>10.449159999999999</v>
      </c>
      <c r="BQ24" s="359">
        <v>10.653460000000001</v>
      </c>
      <c r="BR24" s="359">
        <v>11.07386</v>
      </c>
      <c r="BS24" s="359">
        <v>11.409610000000001</v>
      </c>
      <c r="BT24" s="359">
        <v>11.0174</v>
      </c>
      <c r="BU24" s="359">
        <v>10.95825</v>
      </c>
      <c r="BV24" s="359">
        <v>10.54322</v>
      </c>
    </row>
    <row r="25" spans="1:74" ht="11.1" customHeight="1">
      <c r="A25" s="84" t="s">
        <v>947</v>
      </c>
      <c r="B25" s="191" t="s">
        <v>635</v>
      </c>
      <c r="C25" s="217">
        <v>9.9714849478000005</v>
      </c>
      <c r="D25" s="217">
        <v>9.6306135383000004</v>
      </c>
      <c r="E25" s="217">
        <v>9.0525962530000008</v>
      </c>
      <c r="F25" s="217">
        <v>8.5523189518000002</v>
      </c>
      <c r="G25" s="217">
        <v>8.8150886893999996</v>
      </c>
      <c r="H25" s="217">
        <v>8.7771308054000006</v>
      </c>
      <c r="I25" s="217">
        <v>9.0865342487999996</v>
      </c>
      <c r="J25" s="217">
        <v>8.9989125797000007</v>
      </c>
      <c r="K25" s="217">
        <v>8.7720209460999996</v>
      </c>
      <c r="L25" s="217">
        <v>8.4046993948999997</v>
      </c>
      <c r="M25" s="217">
        <v>8.9845973843000007</v>
      </c>
      <c r="N25" s="217">
        <v>7.5797444771000002</v>
      </c>
      <c r="O25" s="217">
        <v>8.5106837570000007</v>
      </c>
      <c r="P25" s="217">
        <v>8.7086251390000005</v>
      </c>
      <c r="Q25" s="217">
        <v>8.8066697759999997</v>
      </c>
      <c r="R25" s="217">
        <v>8.9524498179999998</v>
      </c>
      <c r="S25" s="217">
        <v>8.6562420660000008</v>
      </c>
      <c r="T25" s="217">
        <v>8.7330402080000002</v>
      </c>
      <c r="U25" s="217">
        <v>9.2897585510000003</v>
      </c>
      <c r="V25" s="217">
        <v>8.9452907770000003</v>
      </c>
      <c r="W25" s="217">
        <v>8.3627418250000005</v>
      </c>
      <c r="X25" s="217">
        <v>8.1883648900000008</v>
      </c>
      <c r="Y25" s="217">
        <v>7.1948621570000002</v>
      </c>
      <c r="Z25" s="217">
        <v>7.0502188190000004</v>
      </c>
      <c r="AA25" s="217">
        <v>6.9002270829999999</v>
      </c>
      <c r="AB25" s="217">
        <v>7.3438898010000004</v>
      </c>
      <c r="AC25" s="217">
        <v>7.5090873399999998</v>
      </c>
      <c r="AD25" s="217">
        <v>8.1234573969999992</v>
      </c>
      <c r="AE25" s="217">
        <v>8.7197752220000009</v>
      </c>
      <c r="AF25" s="217">
        <v>8.6869890400000003</v>
      </c>
      <c r="AG25" s="217">
        <v>8.5771459869999997</v>
      </c>
      <c r="AH25" s="217">
        <v>8.8036842069999999</v>
      </c>
      <c r="AI25" s="217">
        <v>8.7229093049999999</v>
      </c>
      <c r="AJ25" s="217">
        <v>8.4555508859999993</v>
      </c>
      <c r="AK25" s="217">
        <v>7.5783461689999996</v>
      </c>
      <c r="AL25" s="217">
        <v>6.9664970310000003</v>
      </c>
      <c r="AM25" s="217">
        <v>7.5957085859999998</v>
      </c>
      <c r="AN25" s="217">
        <v>6.7132492670000001</v>
      </c>
      <c r="AO25" s="217">
        <v>7.4943167900000001</v>
      </c>
      <c r="AP25" s="217">
        <v>6.8444976989999997</v>
      </c>
      <c r="AQ25" s="217">
        <v>6.8913990590000003</v>
      </c>
      <c r="AR25" s="217">
        <v>7.2100865169999997</v>
      </c>
      <c r="AS25" s="217">
        <v>7.1278321409999998</v>
      </c>
      <c r="AT25" s="217">
        <v>7.6255527970000001</v>
      </c>
      <c r="AU25" s="217">
        <v>7.5655154409999996</v>
      </c>
      <c r="AV25" s="217">
        <v>7.5875692590000003</v>
      </c>
      <c r="AW25" s="217">
        <v>7.5484707069999999</v>
      </c>
      <c r="AX25" s="217">
        <v>7.6227273200000001</v>
      </c>
      <c r="AY25" s="217">
        <v>6.7569561419999999</v>
      </c>
      <c r="AZ25" s="217">
        <v>7.008722798</v>
      </c>
      <c r="BA25" s="217">
        <v>6.8952918099999998</v>
      </c>
      <c r="BB25" s="217">
        <v>7.6030899859999996</v>
      </c>
      <c r="BC25" s="217">
        <v>8.0552983109999996</v>
      </c>
      <c r="BD25" s="217">
        <v>8.9180854370000002</v>
      </c>
      <c r="BE25" s="217">
        <v>9.0066579850000004</v>
      </c>
      <c r="BF25" s="217">
        <v>8.6948260380000004</v>
      </c>
      <c r="BG25" s="217">
        <v>8.8576239999999995</v>
      </c>
      <c r="BH25" s="217">
        <v>8.6663080000000008</v>
      </c>
      <c r="BI25" s="217">
        <v>8.5242330000000006</v>
      </c>
      <c r="BJ25" s="359">
        <v>7.7349959999999998</v>
      </c>
      <c r="BK25" s="359">
        <v>7.7202149999999996</v>
      </c>
      <c r="BL25" s="359">
        <v>7.8272469999999998</v>
      </c>
      <c r="BM25" s="359">
        <v>7.8578809999999999</v>
      </c>
      <c r="BN25" s="359">
        <v>8.1798839999999995</v>
      </c>
      <c r="BO25" s="359">
        <v>8.1232310000000005</v>
      </c>
      <c r="BP25" s="359">
        <v>8.4141560000000002</v>
      </c>
      <c r="BQ25" s="359">
        <v>8.7612539999999992</v>
      </c>
      <c r="BR25" s="359">
        <v>8.9165080000000003</v>
      </c>
      <c r="BS25" s="359">
        <v>9.1282250000000005</v>
      </c>
      <c r="BT25" s="359">
        <v>8.9255530000000007</v>
      </c>
      <c r="BU25" s="359">
        <v>8.9066390000000002</v>
      </c>
      <c r="BV25" s="359">
        <v>8.1585839999999994</v>
      </c>
    </row>
    <row r="26" spans="1:74" ht="11.1" customHeight="1">
      <c r="A26" s="84" t="s">
        <v>948</v>
      </c>
      <c r="B26" s="191" t="s">
        <v>636</v>
      </c>
      <c r="C26" s="217">
        <v>9.6050841135000002</v>
      </c>
      <c r="D26" s="217">
        <v>9.2670863806000003</v>
      </c>
      <c r="E26" s="217">
        <v>8.8894666338999997</v>
      </c>
      <c r="F26" s="217">
        <v>8.3210587538999992</v>
      </c>
      <c r="G26" s="217">
        <v>8.8654911113000008</v>
      </c>
      <c r="H26" s="217">
        <v>9.4128796736999991</v>
      </c>
      <c r="I26" s="217">
        <v>9.4725857757000007</v>
      </c>
      <c r="J26" s="217">
        <v>9.7180637899000004</v>
      </c>
      <c r="K26" s="217">
        <v>9.6085563794999995</v>
      </c>
      <c r="L26" s="217">
        <v>8.7357612336999999</v>
      </c>
      <c r="M26" s="217">
        <v>8.3515257453</v>
      </c>
      <c r="N26" s="217">
        <v>8.0434430701000004</v>
      </c>
      <c r="O26" s="217">
        <v>8.0994447849999993</v>
      </c>
      <c r="P26" s="217">
        <v>8.4491970989999992</v>
      </c>
      <c r="Q26" s="217">
        <v>8.4296890599999994</v>
      </c>
      <c r="R26" s="217">
        <v>7.9255423489999997</v>
      </c>
      <c r="S26" s="217">
        <v>8.026288096</v>
      </c>
      <c r="T26" s="217">
        <v>8.5593619489999995</v>
      </c>
      <c r="U26" s="217">
        <v>8.8819918290000004</v>
      </c>
      <c r="V26" s="217">
        <v>8.8855474050000005</v>
      </c>
      <c r="W26" s="217">
        <v>8.8198806019999996</v>
      </c>
      <c r="X26" s="217">
        <v>8.7088893889999994</v>
      </c>
      <c r="Y26" s="217">
        <v>8.0135126749999994</v>
      </c>
      <c r="Z26" s="217">
        <v>7.8249045510000004</v>
      </c>
      <c r="AA26" s="217">
        <v>8.0388024629999997</v>
      </c>
      <c r="AB26" s="217">
        <v>8.0074800939999999</v>
      </c>
      <c r="AC26" s="217">
        <v>7.973967515</v>
      </c>
      <c r="AD26" s="217">
        <v>7.9114405850000002</v>
      </c>
      <c r="AE26" s="217">
        <v>8.0855569549999995</v>
      </c>
      <c r="AF26" s="217">
        <v>8.3186096939999992</v>
      </c>
      <c r="AG26" s="217">
        <v>8.8769331010000005</v>
      </c>
      <c r="AH26" s="217">
        <v>9.0807652409999999</v>
      </c>
      <c r="AI26" s="217">
        <v>8.9644309759999992</v>
      </c>
      <c r="AJ26" s="217">
        <v>8.4044761149999996</v>
      </c>
      <c r="AK26" s="217">
        <v>7.7872059550000001</v>
      </c>
      <c r="AL26" s="217">
        <v>7.385236645</v>
      </c>
      <c r="AM26" s="217">
        <v>7.4254984139999998</v>
      </c>
      <c r="AN26" s="217">
        <v>7.5985385489999997</v>
      </c>
      <c r="AO26" s="217">
        <v>7.5679963170000004</v>
      </c>
      <c r="AP26" s="217">
        <v>7.6711372039999999</v>
      </c>
      <c r="AQ26" s="217">
        <v>7.8917953770000002</v>
      </c>
      <c r="AR26" s="217">
        <v>8.1035015599999998</v>
      </c>
      <c r="AS26" s="217">
        <v>8.4036272570000001</v>
      </c>
      <c r="AT26" s="217">
        <v>8.4029552859999992</v>
      </c>
      <c r="AU26" s="217">
        <v>8.3004607289999992</v>
      </c>
      <c r="AV26" s="217">
        <v>7.8309440410000004</v>
      </c>
      <c r="AW26" s="217">
        <v>7.4497411849999997</v>
      </c>
      <c r="AX26" s="217">
        <v>7.2822156250000001</v>
      </c>
      <c r="AY26" s="217">
        <v>6.8947200669999997</v>
      </c>
      <c r="AZ26" s="217">
        <v>6.9693210250000002</v>
      </c>
      <c r="BA26" s="217">
        <v>7.0407625559999998</v>
      </c>
      <c r="BB26" s="217">
        <v>7.2736482090000001</v>
      </c>
      <c r="BC26" s="217">
        <v>7.520844404</v>
      </c>
      <c r="BD26" s="217">
        <v>8.1544071670000005</v>
      </c>
      <c r="BE26" s="217">
        <v>8.7277123700000008</v>
      </c>
      <c r="BF26" s="217">
        <v>8.7571089559999997</v>
      </c>
      <c r="BG26" s="217">
        <v>8.8302899999999998</v>
      </c>
      <c r="BH26" s="217">
        <v>8.3635459999999995</v>
      </c>
      <c r="BI26" s="217">
        <v>8.0034580000000002</v>
      </c>
      <c r="BJ26" s="359">
        <v>7.3875299999999999</v>
      </c>
      <c r="BK26" s="359">
        <v>7.6573890000000002</v>
      </c>
      <c r="BL26" s="359">
        <v>7.6651309999999997</v>
      </c>
      <c r="BM26" s="359">
        <v>7.6359769999999996</v>
      </c>
      <c r="BN26" s="359">
        <v>7.5056060000000002</v>
      </c>
      <c r="BO26" s="359">
        <v>7.7135809999999996</v>
      </c>
      <c r="BP26" s="359">
        <v>7.9663149999999998</v>
      </c>
      <c r="BQ26" s="359">
        <v>8.3410989999999998</v>
      </c>
      <c r="BR26" s="359">
        <v>9.2950759999999999</v>
      </c>
      <c r="BS26" s="359">
        <v>9.2533130000000003</v>
      </c>
      <c r="BT26" s="359">
        <v>8.7893919999999994</v>
      </c>
      <c r="BU26" s="359">
        <v>8.3251679999999997</v>
      </c>
      <c r="BV26" s="359">
        <v>7.7675809999999998</v>
      </c>
    </row>
    <row r="27" spans="1:74" ht="11.1" customHeight="1">
      <c r="A27" s="84" t="s">
        <v>949</v>
      </c>
      <c r="B27" s="191" t="s">
        <v>637</v>
      </c>
      <c r="C27" s="217">
        <v>10.809240243</v>
      </c>
      <c r="D27" s="217">
        <v>10.045682996</v>
      </c>
      <c r="E27" s="217">
        <v>9.6601434155000003</v>
      </c>
      <c r="F27" s="217">
        <v>9.4785832031999995</v>
      </c>
      <c r="G27" s="217">
        <v>8.4488803315999998</v>
      </c>
      <c r="H27" s="217">
        <v>8.8605957871999994</v>
      </c>
      <c r="I27" s="217">
        <v>8.9824497576999995</v>
      </c>
      <c r="J27" s="217">
        <v>9.1639277593999999</v>
      </c>
      <c r="K27" s="217">
        <v>8.7962132509999993</v>
      </c>
      <c r="L27" s="217">
        <v>8.9458751778999996</v>
      </c>
      <c r="M27" s="217">
        <v>9.5620782727000009</v>
      </c>
      <c r="N27" s="217">
        <v>9.3244601793000008</v>
      </c>
      <c r="O27" s="217">
        <v>9.6851392080000007</v>
      </c>
      <c r="P27" s="217">
        <v>9.8409657690000003</v>
      </c>
      <c r="Q27" s="217">
        <v>8.4607249549999999</v>
      </c>
      <c r="R27" s="217">
        <v>9.2331510160000008</v>
      </c>
      <c r="S27" s="217">
        <v>8.7278771729999995</v>
      </c>
      <c r="T27" s="217">
        <v>9.1983521059999998</v>
      </c>
      <c r="U27" s="217">
        <v>9.3211381420000006</v>
      </c>
      <c r="V27" s="217">
        <v>9.4639340010000002</v>
      </c>
      <c r="W27" s="217">
        <v>8.8977907330000008</v>
      </c>
      <c r="X27" s="217">
        <v>9.2803639199999992</v>
      </c>
      <c r="Y27" s="217">
        <v>8.729581949</v>
      </c>
      <c r="Z27" s="217">
        <v>9.3104619119999992</v>
      </c>
      <c r="AA27" s="217">
        <v>9.1899115929999997</v>
      </c>
      <c r="AB27" s="217">
        <v>9.1480631930000005</v>
      </c>
      <c r="AC27" s="217">
        <v>9.1087580090000007</v>
      </c>
      <c r="AD27" s="217">
        <v>9.320643875</v>
      </c>
      <c r="AE27" s="217">
        <v>9.2689115720000004</v>
      </c>
      <c r="AF27" s="217">
        <v>9.5219167969999994</v>
      </c>
      <c r="AG27" s="217">
        <v>9.7035609689999998</v>
      </c>
      <c r="AH27" s="217">
        <v>10.029702840000001</v>
      </c>
      <c r="AI27" s="217">
        <v>9.5855200899999993</v>
      </c>
      <c r="AJ27" s="217">
        <v>9.3046358280000003</v>
      </c>
      <c r="AK27" s="217">
        <v>8.8573680079999999</v>
      </c>
      <c r="AL27" s="217">
        <v>8.8012732420000006</v>
      </c>
      <c r="AM27" s="217">
        <v>8.7902442520000008</v>
      </c>
      <c r="AN27" s="217">
        <v>8.1796693810000001</v>
      </c>
      <c r="AO27" s="217">
        <v>8.5673271989999993</v>
      </c>
      <c r="AP27" s="217">
        <v>7.9869521319999999</v>
      </c>
      <c r="AQ27" s="217">
        <v>7.7459665260000001</v>
      </c>
      <c r="AR27" s="217">
        <v>8.3835068530000001</v>
      </c>
      <c r="AS27" s="217">
        <v>8.5227740099999991</v>
      </c>
      <c r="AT27" s="217">
        <v>8.6332495149999993</v>
      </c>
      <c r="AU27" s="217">
        <v>8.4775204160000008</v>
      </c>
      <c r="AV27" s="217">
        <v>8.3771133649999996</v>
      </c>
      <c r="AW27" s="217">
        <v>8.4761813509999993</v>
      </c>
      <c r="AX27" s="217">
        <v>8.6474763469999996</v>
      </c>
      <c r="AY27" s="217">
        <v>8.1644150759999992</v>
      </c>
      <c r="AZ27" s="217">
        <v>7.9973964559999997</v>
      </c>
      <c r="BA27" s="217">
        <v>8.3323886270000003</v>
      </c>
      <c r="BB27" s="217">
        <v>8.6169757830000009</v>
      </c>
      <c r="BC27" s="217">
        <v>8.9955345839999996</v>
      </c>
      <c r="BD27" s="217">
        <v>8.9510859630000006</v>
      </c>
      <c r="BE27" s="217">
        <v>8.9044480650000004</v>
      </c>
      <c r="BF27" s="217">
        <v>9.4960855090000003</v>
      </c>
      <c r="BG27" s="217">
        <v>9.2285570000000003</v>
      </c>
      <c r="BH27" s="217">
        <v>9.4001049999999999</v>
      </c>
      <c r="BI27" s="217">
        <v>9.3626590000000007</v>
      </c>
      <c r="BJ27" s="359">
        <v>8.9087669999999992</v>
      </c>
      <c r="BK27" s="359">
        <v>9.3809920000000009</v>
      </c>
      <c r="BL27" s="359">
        <v>9.1200500000000009</v>
      </c>
      <c r="BM27" s="359">
        <v>8.7152239999999992</v>
      </c>
      <c r="BN27" s="359">
        <v>8.7404349999999997</v>
      </c>
      <c r="BO27" s="359">
        <v>8.1303429999999999</v>
      </c>
      <c r="BP27" s="359">
        <v>8.2457770000000004</v>
      </c>
      <c r="BQ27" s="359">
        <v>8.7900740000000006</v>
      </c>
      <c r="BR27" s="359">
        <v>9.1452670000000005</v>
      </c>
      <c r="BS27" s="359">
        <v>9.1331699999999998</v>
      </c>
      <c r="BT27" s="359">
        <v>9.3640889999999999</v>
      </c>
      <c r="BU27" s="359">
        <v>9.3748729999999991</v>
      </c>
      <c r="BV27" s="359">
        <v>9.1654459999999993</v>
      </c>
    </row>
    <row r="28" spans="1:74" ht="11.1" customHeight="1">
      <c r="A28" s="84" t="s">
        <v>950</v>
      </c>
      <c r="B28" s="191" t="s">
        <v>606</v>
      </c>
      <c r="C28" s="217">
        <v>11.28</v>
      </c>
      <c r="D28" s="217">
        <v>10.98</v>
      </c>
      <c r="E28" s="217">
        <v>10.46</v>
      </c>
      <c r="F28" s="217">
        <v>9.6999999999999993</v>
      </c>
      <c r="G28" s="217">
        <v>9.42</v>
      </c>
      <c r="H28" s="217">
        <v>9.5299999999999994</v>
      </c>
      <c r="I28" s="217">
        <v>9.74</v>
      </c>
      <c r="J28" s="217">
        <v>9.52</v>
      </c>
      <c r="K28" s="217">
        <v>9.35</v>
      </c>
      <c r="L28" s="217">
        <v>8.93</v>
      </c>
      <c r="M28" s="217">
        <v>9.4499999999999993</v>
      </c>
      <c r="N28" s="217">
        <v>9.1</v>
      </c>
      <c r="O28" s="217">
        <v>9.65</v>
      </c>
      <c r="P28" s="217">
        <v>9.7100000000000009</v>
      </c>
      <c r="Q28" s="217">
        <v>9.6999999999999993</v>
      </c>
      <c r="R28" s="217">
        <v>9.57</v>
      </c>
      <c r="S28" s="217">
        <v>9.5</v>
      </c>
      <c r="T28" s="217">
        <v>9.7200000000000006</v>
      </c>
      <c r="U28" s="217">
        <v>10.039999999999999</v>
      </c>
      <c r="V28" s="217">
        <v>9.94</v>
      </c>
      <c r="W28" s="217">
        <v>9.56</v>
      </c>
      <c r="X28" s="217">
        <v>9.27</v>
      </c>
      <c r="Y28" s="217">
        <v>8.86</v>
      </c>
      <c r="Z28" s="217">
        <v>8.82</v>
      </c>
      <c r="AA28" s="217">
        <v>8.75</v>
      </c>
      <c r="AB28" s="217">
        <v>8.8800000000000008</v>
      </c>
      <c r="AC28" s="217">
        <v>8.89</v>
      </c>
      <c r="AD28" s="217">
        <v>9.0299999999999994</v>
      </c>
      <c r="AE28" s="217">
        <v>9.36</v>
      </c>
      <c r="AF28" s="217">
        <v>9.58</v>
      </c>
      <c r="AG28" s="217">
        <v>9.59</v>
      </c>
      <c r="AH28" s="217">
        <v>9.77</v>
      </c>
      <c r="AI28" s="217">
        <v>9.4700000000000006</v>
      </c>
      <c r="AJ28" s="217">
        <v>8.9499999999999993</v>
      </c>
      <c r="AK28" s="217">
        <v>8.6300000000000008</v>
      </c>
      <c r="AL28" s="217">
        <v>8.33</v>
      </c>
      <c r="AM28" s="217">
        <v>8.2200000000000006</v>
      </c>
      <c r="AN28" s="217">
        <v>7.94</v>
      </c>
      <c r="AO28" s="217">
        <v>8.4</v>
      </c>
      <c r="AP28" s="217">
        <v>8.02</v>
      </c>
      <c r="AQ28" s="217">
        <v>7.93</v>
      </c>
      <c r="AR28" s="217">
        <v>8.2100000000000009</v>
      </c>
      <c r="AS28" s="217">
        <v>8.3000000000000007</v>
      </c>
      <c r="AT28" s="217">
        <v>8.4700000000000006</v>
      </c>
      <c r="AU28" s="217">
        <v>8.23</v>
      </c>
      <c r="AV28" s="217">
        <v>8</v>
      </c>
      <c r="AW28" s="217">
        <v>8.02</v>
      </c>
      <c r="AX28" s="217">
        <v>8.11</v>
      </c>
      <c r="AY28" s="217">
        <v>7.81</v>
      </c>
      <c r="AZ28" s="217">
        <v>7.88</v>
      </c>
      <c r="BA28" s="217">
        <v>7.82</v>
      </c>
      <c r="BB28" s="217">
        <v>8.23</v>
      </c>
      <c r="BC28" s="217">
        <v>8.77</v>
      </c>
      <c r="BD28" s="217">
        <v>9.11</v>
      </c>
      <c r="BE28" s="217">
        <v>8.92</v>
      </c>
      <c r="BF28" s="217">
        <v>9.02</v>
      </c>
      <c r="BG28" s="217">
        <v>9.3270949999999999</v>
      </c>
      <c r="BH28" s="217">
        <v>9.1950959999999995</v>
      </c>
      <c r="BI28" s="217">
        <v>9.3662200000000002</v>
      </c>
      <c r="BJ28" s="359">
        <v>9.1298940000000002</v>
      </c>
      <c r="BK28" s="359">
        <v>9.2194090000000006</v>
      </c>
      <c r="BL28" s="359">
        <v>9.2020189999999999</v>
      </c>
      <c r="BM28" s="359">
        <v>9.2836829999999999</v>
      </c>
      <c r="BN28" s="359">
        <v>9.2551380000000005</v>
      </c>
      <c r="BO28" s="359">
        <v>9.1468290000000003</v>
      </c>
      <c r="BP28" s="359">
        <v>9.3199260000000006</v>
      </c>
      <c r="BQ28" s="359">
        <v>9.5453890000000001</v>
      </c>
      <c r="BR28" s="359">
        <v>9.8860620000000008</v>
      </c>
      <c r="BS28" s="359">
        <v>9.9375839999999993</v>
      </c>
      <c r="BT28" s="359">
        <v>9.7087350000000008</v>
      </c>
      <c r="BU28" s="359">
        <v>9.8718579999999996</v>
      </c>
      <c r="BV28" s="359">
        <v>9.633267</v>
      </c>
    </row>
    <row r="29" spans="1:74" ht="11.1" customHeight="1">
      <c r="A29" s="84"/>
      <c r="B29" s="88" t="s">
        <v>848</v>
      </c>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234"/>
      <c r="BH29" s="234"/>
      <c r="BI29" s="234"/>
      <c r="BJ29" s="395"/>
      <c r="BK29" s="395"/>
      <c r="BL29" s="395"/>
      <c r="BM29" s="395"/>
      <c r="BN29" s="395"/>
      <c r="BO29" s="395"/>
      <c r="BP29" s="395"/>
      <c r="BQ29" s="395"/>
      <c r="BR29" s="395"/>
      <c r="BS29" s="395"/>
      <c r="BT29" s="395"/>
      <c r="BU29" s="395"/>
      <c r="BV29" s="395"/>
    </row>
    <row r="30" spans="1:74" ht="11.1" customHeight="1">
      <c r="A30" s="84" t="s">
        <v>951</v>
      </c>
      <c r="B30" s="191" t="s">
        <v>630</v>
      </c>
      <c r="C30" s="265">
        <v>12.182800795</v>
      </c>
      <c r="D30" s="265">
        <v>11.679555839000001</v>
      </c>
      <c r="E30" s="265">
        <v>11.003352548000001</v>
      </c>
      <c r="F30" s="265">
        <v>10.142159423000001</v>
      </c>
      <c r="G30" s="265">
        <v>9.2033618122000007</v>
      </c>
      <c r="H30" s="265">
        <v>8.3372573345000003</v>
      </c>
      <c r="I30" s="265">
        <v>8.2410645686000006</v>
      </c>
      <c r="J30" s="265">
        <v>8.1366703741999995</v>
      </c>
      <c r="K30" s="265">
        <v>8.0038002810000002</v>
      </c>
      <c r="L30" s="265">
        <v>8.0786226835000008</v>
      </c>
      <c r="M30" s="265">
        <v>10.071767983999999</v>
      </c>
      <c r="N30" s="265">
        <v>10.684114487</v>
      </c>
      <c r="O30" s="265">
        <v>10.61735515</v>
      </c>
      <c r="P30" s="265">
        <v>10.58753065</v>
      </c>
      <c r="Q30" s="265">
        <v>10.76823168</v>
      </c>
      <c r="R30" s="265">
        <v>9.8364562180000004</v>
      </c>
      <c r="S30" s="265">
        <v>9.3593386889999994</v>
      </c>
      <c r="T30" s="265">
        <v>8.8412709290000002</v>
      </c>
      <c r="U30" s="265">
        <v>9.1317615760000006</v>
      </c>
      <c r="V30" s="265">
        <v>8.6871924020000009</v>
      </c>
      <c r="W30" s="265">
        <v>8.3308620550000008</v>
      </c>
      <c r="X30" s="265">
        <v>8.3081223869999992</v>
      </c>
      <c r="Y30" s="265">
        <v>9.7310532819999995</v>
      </c>
      <c r="Z30" s="265">
        <v>10.254208220000001</v>
      </c>
      <c r="AA30" s="265">
        <v>10.258212479999999</v>
      </c>
      <c r="AB30" s="265">
        <v>10.186283169999999</v>
      </c>
      <c r="AC30" s="265">
        <v>9.966330073</v>
      </c>
      <c r="AD30" s="265">
        <v>9.6924308789999998</v>
      </c>
      <c r="AE30" s="265">
        <v>9.0425438909999993</v>
      </c>
      <c r="AF30" s="265">
        <v>8.8220011679999999</v>
      </c>
      <c r="AG30" s="265">
        <v>8.9851644210000003</v>
      </c>
      <c r="AH30" s="265">
        <v>9.0228987020000009</v>
      </c>
      <c r="AI30" s="265">
        <v>8.7386217500000001</v>
      </c>
      <c r="AJ30" s="265">
        <v>8.7648855579999996</v>
      </c>
      <c r="AK30" s="265">
        <v>9.0435810449999998</v>
      </c>
      <c r="AL30" s="265">
        <v>8.9359443550000002</v>
      </c>
      <c r="AM30" s="265">
        <v>9.7673218360000007</v>
      </c>
      <c r="AN30" s="265">
        <v>9.0727456889999996</v>
      </c>
      <c r="AO30" s="265">
        <v>8.5872730809999993</v>
      </c>
      <c r="AP30" s="265">
        <v>8.2938529380000006</v>
      </c>
      <c r="AQ30" s="265">
        <v>7.3766322610000001</v>
      </c>
      <c r="AR30" s="265">
        <v>7.3485656610000003</v>
      </c>
      <c r="AS30" s="265">
        <v>7.483453033</v>
      </c>
      <c r="AT30" s="265">
        <v>7.2310758540000002</v>
      </c>
      <c r="AU30" s="265">
        <v>8.1902988319999999</v>
      </c>
      <c r="AV30" s="265">
        <v>7.9094363630000002</v>
      </c>
      <c r="AW30" s="265">
        <v>9.4388823580000007</v>
      </c>
      <c r="AX30" s="265">
        <v>9.6455501970000004</v>
      </c>
      <c r="AY30" s="265">
        <v>9.2761674860000003</v>
      </c>
      <c r="AZ30" s="265">
        <v>7.9510776840000004</v>
      </c>
      <c r="BA30" s="265">
        <v>8.0160902810000003</v>
      </c>
      <c r="BB30" s="265">
        <v>8.1484972320000004</v>
      </c>
      <c r="BC30" s="265">
        <v>7.8154687129999996</v>
      </c>
      <c r="BD30" s="265">
        <v>7.2761770410000004</v>
      </c>
      <c r="BE30" s="265">
        <v>6.5579931560000002</v>
      </c>
      <c r="BF30" s="265">
        <v>6.9026335789999997</v>
      </c>
      <c r="BG30" s="265">
        <v>8.1475170000000006</v>
      </c>
      <c r="BH30" s="265">
        <v>7.9239990000000002</v>
      </c>
      <c r="BI30" s="265">
        <v>9.3994560000000007</v>
      </c>
      <c r="BJ30" s="389">
        <v>10.137639999999999</v>
      </c>
      <c r="BK30" s="389">
        <v>10.303570000000001</v>
      </c>
      <c r="BL30" s="389">
        <v>9.9424039999999998</v>
      </c>
      <c r="BM30" s="389">
        <v>9.9530200000000004</v>
      </c>
      <c r="BN30" s="389">
        <v>9.6174990000000005</v>
      </c>
      <c r="BO30" s="389">
        <v>8.5966100000000001</v>
      </c>
      <c r="BP30" s="389">
        <v>8.3602190000000007</v>
      </c>
      <c r="BQ30" s="389">
        <v>8.5629899999999992</v>
      </c>
      <c r="BR30" s="389">
        <v>8.8108450000000005</v>
      </c>
      <c r="BS30" s="389">
        <v>9.3855229999999992</v>
      </c>
      <c r="BT30" s="389">
        <v>8.7630940000000006</v>
      </c>
      <c r="BU30" s="389">
        <v>9.9859690000000008</v>
      </c>
      <c r="BV30" s="389">
        <v>10.58933</v>
      </c>
    </row>
    <row r="31" spans="1:74" ht="11.1" customHeight="1">
      <c r="A31" s="84" t="s">
        <v>952</v>
      </c>
      <c r="B31" s="189" t="s">
        <v>664</v>
      </c>
      <c r="C31" s="265">
        <v>11.427187550999999</v>
      </c>
      <c r="D31" s="265">
        <v>10.722160825</v>
      </c>
      <c r="E31" s="265">
        <v>9.8327780246999996</v>
      </c>
      <c r="F31" s="265">
        <v>8.9134891578000008</v>
      </c>
      <c r="G31" s="265">
        <v>7.8765397950000002</v>
      </c>
      <c r="H31" s="265">
        <v>7.6914573920000002</v>
      </c>
      <c r="I31" s="265">
        <v>7.3953806886000004</v>
      </c>
      <c r="J31" s="265">
        <v>7.2721171674000002</v>
      </c>
      <c r="K31" s="265">
        <v>7.5574975844000001</v>
      </c>
      <c r="L31" s="265">
        <v>8.1402597091000004</v>
      </c>
      <c r="M31" s="265">
        <v>8.5706844021999995</v>
      </c>
      <c r="N31" s="265">
        <v>8.7360580521000006</v>
      </c>
      <c r="O31" s="265">
        <v>9.0873711690000007</v>
      </c>
      <c r="P31" s="265">
        <v>9.1150587509999994</v>
      </c>
      <c r="Q31" s="265">
        <v>9.1108467389999994</v>
      </c>
      <c r="R31" s="265">
        <v>8.4422223420000009</v>
      </c>
      <c r="S31" s="265">
        <v>8.0755217839999993</v>
      </c>
      <c r="T31" s="265">
        <v>7.4082669040000004</v>
      </c>
      <c r="U31" s="265">
        <v>7.8257304159999999</v>
      </c>
      <c r="V31" s="265">
        <v>7.8776102860000004</v>
      </c>
      <c r="W31" s="265">
        <v>8.0917448079999996</v>
      </c>
      <c r="X31" s="265">
        <v>8.6106484160000001</v>
      </c>
      <c r="Y31" s="265">
        <v>8.7598999549999998</v>
      </c>
      <c r="Z31" s="265">
        <v>8.7074727589999998</v>
      </c>
      <c r="AA31" s="265">
        <v>9.1064652759999998</v>
      </c>
      <c r="AB31" s="265">
        <v>9.3282492280000007</v>
      </c>
      <c r="AC31" s="265">
        <v>9.176693277</v>
      </c>
      <c r="AD31" s="265">
        <v>8.8199280330000001</v>
      </c>
      <c r="AE31" s="265">
        <v>8.9088835460000002</v>
      </c>
      <c r="AF31" s="265">
        <v>8.9243278989999997</v>
      </c>
      <c r="AG31" s="265">
        <v>8.2698555220000003</v>
      </c>
      <c r="AH31" s="265">
        <v>8.261783629</v>
      </c>
      <c r="AI31" s="265">
        <v>8.7168600880000007</v>
      </c>
      <c r="AJ31" s="265">
        <v>9.1059263749999992</v>
      </c>
      <c r="AK31" s="265">
        <v>8.8478678689999999</v>
      </c>
      <c r="AL31" s="265">
        <v>8.2096391369999999</v>
      </c>
      <c r="AM31" s="265">
        <v>8.5315258279999995</v>
      </c>
      <c r="AN31" s="265">
        <v>8.2676107139999999</v>
      </c>
      <c r="AO31" s="265">
        <v>8.2784467040000003</v>
      </c>
      <c r="AP31" s="265">
        <v>6.7967186860000002</v>
      </c>
      <c r="AQ31" s="265">
        <v>7.2999100109999997</v>
      </c>
      <c r="AR31" s="265">
        <v>6.9433218410000004</v>
      </c>
      <c r="AS31" s="265">
        <v>5.7487957080000003</v>
      </c>
      <c r="AT31" s="265">
        <v>5.8798793099999997</v>
      </c>
      <c r="AU31" s="265">
        <v>6.7458778590000001</v>
      </c>
      <c r="AV31" s="265">
        <v>7.1187310049999999</v>
      </c>
      <c r="AW31" s="265">
        <v>8.448119084</v>
      </c>
      <c r="AX31" s="265">
        <v>8.3839156020000001</v>
      </c>
      <c r="AY31" s="265">
        <v>8.1881869369999993</v>
      </c>
      <c r="AZ31" s="265">
        <v>7.9426664239999996</v>
      </c>
      <c r="BA31" s="265">
        <v>8.3665355639999994</v>
      </c>
      <c r="BB31" s="265">
        <v>7.9741081740000004</v>
      </c>
      <c r="BC31" s="265">
        <v>8.1069535429999995</v>
      </c>
      <c r="BD31" s="265">
        <v>8.3134090720000007</v>
      </c>
      <c r="BE31" s="265">
        <v>7.9792272979999996</v>
      </c>
      <c r="BF31" s="265">
        <v>8.3168344859999994</v>
      </c>
      <c r="BG31" s="265">
        <v>8.3730969999999996</v>
      </c>
      <c r="BH31" s="265">
        <v>8.8763419999999993</v>
      </c>
      <c r="BI31" s="265">
        <v>9.2643950000000004</v>
      </c>
      <c r="BJ31" s="389">
        <v>9.2232830000000003</v>
      </c>
      <c r="BK31" s="389">
        <v>9.1030650000000009</v>
      </c>
      <c r="BL31" s="389">
        <v>9.2271570000000001</v>
      </c>
      <c r="BM31" s="389">
        <v>8.7789470000000005</v>
      </c>
      <c r="BN31" s="389">
        <v>8.1268860000000007</v>
      </c>
      <c r="BO31" s="389">
        <v>7.7153049999999999</v>
      </c>
      <c r="BP31" s="389">
        <v>7.5069330000000001</v>
      </c>
      <c r="BQ31" s="389">
        <v>7.3438939999999997</v>
      </c>
      <c r="BR31" s="389">
        <v>8.1018489999999996</v>
      </c>
      <c r="BS31" s="389">
        <v>8.418037</v>
      </c>
      <c r="BT31" s="389">
        <v>9.065728</v>
      </c>
      <c r="BU31" s="389">
        <v>9.375375</v>
      </c>
      <c r="BV31" s="389">
        <v>9.5627010000000006</v>
      </c>
    </row>
    <row r="32" spans="1:74" ht="11.1" customHeight="1">
      <c r="A32" s="84" t="s">
        <v>953</v>
      </c>
      <c r="B32" s="191" t="s">
        <v>631</v>
      </c>
      <c r="C32" s="265">
        <v>9.8004797199000002</v>
      </c>
      <c r="D32" s="265">
        <v>9.2899885461</v>
      </c>
      <c r="E32" s="265">
        <v>9.2007534033000002</v>
      </c>
      <c r="F32" s="265">
        <v>7.5098042678999999</v>
      </c>
      <c r="G32" s="265">
        <v>6.0549379460999999</v>
      </c>
      <c r="H32" s="265">
        <v>6.7098708657000001</v>
      </c>
      <c r="I32" s="265">
        <v>6.4355401106999999</v>
      </c>
      <c r="J32" s="265">
        <v>6.7775416779000004</v>
      </c>
      <c r="K32" s="265">
        <v>5.7980193405999998</v>
      </c>
      <c r="L32" s="265">
        <v>6.0602787452999998</v>
      </c>
      <c r="M32" s="265">
        <v>7.2636376151000004</v>
      </c>
      <c r="N32" s="265">
        <v>7.0584276842999998</v>
      </c>
      <c r="O32" s="265">
        <v>7.6828590439999997</v>
      </c>
      <c r="P32" s="265">
        <v>7.957316295</v>
      </c>
      <c r="Q32" s="265">
        <v>7.7763353520000003</v>
      </c>
      <c r="R32" s="265">
        <v>7.224254416</v>
      </c>
      <c r="S32" s="265">
        <v>6.8040699589999996</v>
      </c>
      <c r="T32" s="265">
        <v>7.0142420510000001</v>
      </c>
      <c r="U32" s="265">
        <v>7.5552884560000004</v>
      </c>
      <c r="V32" s="265">
        <v>7.4364469719999997</v>
      </c>
      <c r="W32" s="265">
        <v>6.2986765839999999</v>
      </c>
      <c r="X32" s="265">
        <v>6.2928369530000001</v>
      </c>
      <c r="Y32" s="265">
        <v>6.7883012520000001</v>
      </c>
      <c r="Z32" s="265">
        <v>7.1147778349999999</v>
      </c>
      <c r="AA32" s="265">
        <v>7.4030058800000003</v>
      </c>
      <c r="AB32" s="265">
        <v>7.3017892980000001</v>
      </c>
      <c r="AC32" s="265">
        <v>7.2686649130000003</v>
      </c>
      <c r="AD32" s="265">
        <v>7.4248586799999998</v>
      </c>
      <c r="AE32" s="265">
        <v>7.022315678</v>
      </c>
      <c r="AF32" s="265">
        <v>7.2642071870000002</v>
      </c>
      <c r="AG32" s="265">
        <v>7.2816584769999997</v>
      </c>
      <c r="AH32" s="265">
        <v>7.4172058290000003</v>
      </c>
      <c r="AI32" s="265">
        <v>6.9532598270000001</v>
      </c>
      <c r="AJ32" s="265">
        <v>6.6046319090000001</v>
      </c>
      <c r="AK32" s="265">
        <v>6.854377747</v>
      </c>
      <c r="AL32" s="265">
        <v>6.528737059</v>
      </c>
      <c r="AM32" s="265">
        <v>6.4695773040000004</v>
      </c>
      <c r="AN32" s="265">
        <v>6.346126945</v>
      </c>
      <c r="AO32" s="265">
        <v>6.7695530249999996</v>
      </c>
      <c r="AP32" s="265">
        <v>6.0033306749999999</v>
      </c>
      <c r="AQ32" s="265">
        <v>5.414889724</v>
      </c>
      <c r="AR32" s="265">
        <v>5.5262886609999997</v>
      </c>
      <c r="AS32" s="265">
        <v>5.5247432219999997</v>
      </c>
      <c r="AT32" s="265">
        <v>5.9107796229999998</v>
      </c>
      <c r="AU32" s="265">
        <v>5.4896526960000003</v>
      </c>
      <c r="AV32" s="265">
        <v>5.1897914170000004</v>
      </c>
      <c r="AW32" s="265">
        <v>6.0644258530000004</v>
      </c>
      <c r="AX32" s="265">
        <v>6.5980542099999999</v>
      </c>
      <c r="AY32" s="265">
        <v>6.2085029729999999</v>
      </c>
      <c r="AZ32" s="265">
        <v>6.1233649259999998</v>
      </c>
      <c r="BA32" s="265">
        <v>6.2262774580000002</v>
      </c>
      <c r="BB32" s="265">
        <v>6.551090361</v>
      </c>
      <c r="BC32" s="265">
        <v>6.7438345240000004</v>
      </c>
      <c r="BD32" s="265">
        <v>6.8384618120000003</v>
      </c>
      <c r="BE32" s="265">
        <v>6.5129576279999997</v>
      </c>
      <c r="BF32" s="265">
        <v>6.1387635749999996</v>
      </c>
      <c r="BG32" s="265">
        <v>6.2388820000000003</v>
      </c>
      <c r="BH32" s="265">
        <v>6.1349150000000003</v>
      </c>
      <c r="BI32" s="265">
        <v>7.0050819999999998</v>
      </c>
      <c r="BJ32" s="389">
        <v>7.1450180000000003</v>
      </c>
      <c r="BK32" s="389">
        <v>7.296627</v>
      </c>
      <c r="BL32" s="389">
        <v>7.19428</v>
      </c>
      <c r="BM32" s="389">
        <v>7.0358320000000001</v>
      </c>
      <c r="BN32" s="389">
        <v>6.6268469999999997</v>
      </c>
      <c r="BO32" s="389">
        <v>6.0873429999999997</v>
      </c>
      <c r="BP32" s="389">
        <v>6.2824929999999997</v>
      </c>
      <c r="BQ32" s="389">
        <v>6.5911280000000003</v>
      </c>
      <c r="BR32" s="389">
        <v>7.2342019999999998</v>
      </c>
      <c r="BS32" s="389">
        <v>6.9925579999999998</v>
      </c>
      <c r="BT32" s="389">
        <v>6.6479900000000001</v>
      </c>
      <c r="BU32" s="389">
        <v>7.4903579999999996</v>
      </c>
      <c r="BV32" s="389">
        <v>7.6465379999999996</v>
      </c>
    </row>
    <row r="33" spans="1:74" ht="11.1" customHeight="1">
      <c r="A33" s="84" t="s">
        <v>954</v>
      </c>
      <c r="B33" s="191" t="s">
        <v>632</v>
      </c>
      <c r="C33" s="265">
        <v>8.4678931893999998</v>
      </c>
      <c r="D33" s="265">
        <v>7.9175772895999996</v>
      </c>
      <c r="E33" s="265">
        <v>7.0455085937000002</v>
      </c>
      <c r="F33" s="265">
        <v>5.9042308274000002</v>
      </c>
      <c r="G33" s="265">
        <v>4.8775819949999999</v>
      </c>
      <c r="H33" s="265">
        <v>4.5090136965000003</v>
      </c>
      <c r="I33" s="265">
        <v>4.6073218221000003</v>
      </c>
      <c r="J33" s="265">
        <v>4.6664069005000002</v>
      </c>
      <c r="K33" s="265">
        <v>4.4916130807999997</v>
      </c>
      <c r="L33" s="265">
        <v>5.1834721352999997</v>
      </c>
      <c r="M33" s="265">
        <v>6.1143099695999998</v>
      </c>
      <c r="N33" s="265">
        <v>6.4074196931999996</v>
      </c>
      <c r="O33" s="265">
        <v>6.8114572449999997</v>
      </c>
      <c r="P33" s="265">
        <v>6.8423302460000004</v>
      </c>
      <c r="Q33" s="265">
        <v>6.3558464629999998</v>
      </c>
      <c r="R33" s="265">
        <v>5.8851636159999998</v>
      </c>
      <c r="S33" s="265">
        <v>5.66347472</v>
      </c>
      <c r="T33" s="265">
        <v>5.3851672339999999</v>
      </c>
      <c r="U33" s="265">
        <v>5.7269520419999997</v>
      </c>
      <c r="V33" s="265">
        <v>5.6098515510000002</v>
      </c>
      <c r="W33" s="265">
        <v>5.3009150739999997</v>
      </c>
      <c r="X33" s="265">
        <v>5.2315881759999998</v>
      </c>
      <c r="Y33" s="265">
        <v>5.5441407580000002</v>
      </c>
      <c r="Z33" s="265">
        <v>6.1511787370000004</v>
      </c>
      <c r="AA33" s="265">
        <v>6.3174117609999998</v>
      </c>
      <c r="AB33" s="265">
        <v>6.3578727979999998</v>
      </c>
      <c r="AC33" s="265">
        <v>6.1643266480000003</v>
      </c>
      <c r="AD33" s="265">
        <v>5.9131486039999999</v>
      </c>
      <c r="AE33" s="265">
        <v>5.7419004390000001</v>
      </c>
      <c r="AF33" s="265">
        <v>5.6880849979999999</v>
      </c>
      <c r="AG33" s="265">
        <v>5.6457192660000004</v>
      </c>
      <c r="AH33" s="265">
        <v>5.6447203190000002</v>
      </c>
      <c r="AI33" s="265">
        <v>5.3925350349999999</v>
      </c>
      <c r="AJ33" s="265">
        <v>5.4022892130000004</v>
      </c>
      <c r="AK33" s="265">
        <v>5.5214645310000003</v>
      </c>
      <c r="AL33" s="265">
        <v>5.7053515380000004</v>
      </c>
      <c r="AM33" s="265">
        <v>5.4603240059999996</v>
      </c>
      <c r="AN33" s="265">
        <v>5.3708440919999996</v>
      </c>
      <c r="AO33" s="265">
        <v>5.1523565079999996</v>
      </c>
      <c r="AP33" s="265">
        <v>4.5119609550000002</v>
      </c>
      <c r="AQ33" s="265">
        <v>3.727099553</v>
      </c>
      <c r="AR33" s="265">
        <v>3.9436162690000001</v>
      </c>
      <c r="AS33" s="265">
        <v>4.0308572500000004</v>
      </c>
      <c r="AT33" s="265">
        <v>4.3133246769999998</v>
      </c>
      <c r="AU33" s="265">
        <v>4.3546187329999997</v>
      </c>
      <c r="AV33" s="265">
        <v>4.4254140609999997</v>
      </c>
      <c r="AW33" s="265">
        <v>5.1043419889999999</v>
      </c>
      <c r="AX33" s="265">
        <v>5.5458522109999997</v>
      </c>
      <c r="AY33" s="265">
        <v>5.0337103819999998</v>
      </c>
      <c r="AZ33" s="265">
        <v>5.0387675769999998</v>
      </c>
      <c r="BA33" s="265">
        <v>5.0351466890000003</v>
      </c>
      <c r="BB33" s="265">
        <v>5.1131334859999997</v>
      </c>
      <c r="BC33" s="265">
        <v>5.319546033</v>
      </c>
      <c r="BD33" s="265">
        <v>5.419024039</v>
      </c>
      <c r="BE33" s="265">
        <v>5.0341281860000002</v>
      </c>
      <c r="BF33" s="265">
        <v>4.7144293810000004</v>
      </c>
      <c r="BG33" s="265">
        <v>5.0596480000000001</v>
      </c>
      <c r="BH33" s="265">
        <v>5.0509599999999999</v>
      </c>
      <c r="BI33" s="265">
        <v>5.7003110000000001</v>
      </c>
      <c r="BJ33" s="389">
        <v>5.8877300000000004</v>
      </c>
      <c r="BK33" s="389">
        <v>5.9771419999999997</v>
      </c>
      <c r="BL33" s="389">
        <v>5.6819280000000001</v>
      </c>
      <c r="BM33" s="389">
        <v>5.5025839999999997</v>
      </c>
      <c r="BN33" s="389">
        <v>4.9324810000000001</v>
      </c>
      <c r="BO33" s="389">
        <v>4.5634629999999996</v>
      </c>
      <c r="BP33" s="389">
        <v>4.5008179999999998</v>
      </c>
      <c r="BQ33" s="389">
        <v>4.8911530000000001</v>
      </c>
      <c r="BR33" s="389">
        <v>5.1531599999999997</v>
      </c>
      <c r="BS33" s="389">
        <v>5.2847379999999999</v>
      </c>
      <c r="BT33" s="389">
        <v>5.2852589999999999</v>
      </c>
      <c r="BU33" s="389">
        <v>5.7850099999999998</v>
      </c>
      <c r="BV33" s="389">
        <v>6.0868570000000002</v>
      </c>
    </row>
    <row r="34" spans="1:74" ht="11.1" customHeight="1">
      <c r="A34" s="84" t="s">
        <v>955</v>
      </c>
      <c r="B34" s="191" t="s">
        <v>633</v>
      </c>
      <c r="C34" s="265">
        <v>9.4980236884</v>
      </c>
      <c r="D34" s="265">
        <v>8.5062187072000004</v>
      </c>
      <c r="E34" s="265">
        <v>7.5276040026000004</v>
      </c>
      <c r="F34" s="265">
        <v>6.5575781899000001</v>
      </c>
      <c r="G34" s="265">
        <v>5.8712438802999998</v>
      </c>
      <c r="H34" s="265">
        <v>5.8691835932999998</v>
      </c>
      <c r="I34" s="265">
        <v>6.0653935392999996</v>
      </c>
      <c r="J34" s="265">
        <v>5.8848059612999997</v>
      </c>
      <c r="K34" s="265">
        <v>5.3095823120999999</v>
      </c>
      <c r="L34" s="265">
        <v>5.6419461901999997</v>
      </c>
      <c r="M34" s="265">
        <v>6.3171455487000001</v>
      </c>
      <c r="N34" s="265">
        <v>6.4524684350000001</v>
      </c>
      <c r="O34" s="265">
        <v>7.7463224769999997</v>
      </c>
      <c r="P34" s="265">
        <v>7.7795501160000002</v>
      </c>
      <c r="Q34" s="265">
        <v>7.213036421</v>
      </c>
      <c r="R34" s="265">
        <v>6.2651345669999996</v>
      </c>
      <c r="S34" s="265">
        <v>6.2317697689999996</v>
      </c>
      <c r="T34" s="265">
        <v>5.9048308199999999</v>
      </c>
      <c r="U34" s="265">
        <v>6.4231301390000004</v>
      </c>
      <c r="V34" s="265">
        <v>6.3989116990000001</v>
      </c>
      <c r="W34" s="265">
        <v>5.808704026</v>
      </c>
      <c r="X34" s="265">
        <v>5.7656116620000004</v>
      </c>
      <c r="Y34" s="265">
        <v>5.7111822649999997</v>
      </c>
      <c r="Z34" s="265">
        <v>6.5068588800000002</v>
      </c>
      <c r="AA34" s="265">
        <v>6.4789555449999998</v>
      </c>
      <c r="AB34" s="265">
        <v>6.7064685940000004</v>
      </c>
      <c r="AC34" s="265">
        <v>6.2075999480000004</v>
      </c>
      <c r="AD34" s="265">
        <v>6.1006784869999997</v>
      </c>
      <c r="AE34" s="265">
        <v>6.2610414480000003</v>
      </c>
      <c r="AF34" s="265">
        <v>6.2069140359999997</v>
      </c>
      <c r="AG34" s="265">
        <v>6.2644834439999997</v>
      </c>
      <c r="AH34" s="265">
        <v>6.1641099600000002</v>
      </c>
      <c r="AI34" s="265">
        <v>5.7855669509999998</v>
      </c>
      <c r="AJ34" s="265">
        <v>5.6067703350000002</v>
      </c>
      <c r="AK34" s="265">
        <v>5.7079638990000001</v>
      </c>
      <c r="AL34" s="265">
        <v>5.6902510120000001</v>
      </c>
      <c r="AM34" s="265">
        <v>5.3433323330000002</v>
      </c>
      <c r="AN34" s="265">
        <v>5.0043371040000002</v>
      </c>
      <c r="AO34" s="265">
        <v>4.5821136820000001</v>
      </c>
      <c r="AP34" s="265">
        <v>4.1489087759999999</v>
      </c>
      <c r="AQ34" s="265">
        <v>3.9447341680000001</v>
      </c>
      <c r="AR34" s="265">
        <v>4.1676345619999999</v>
      </c>
      <c r="AS34" s="265">
        <v>4.4579792359999999</v>
      </c>
      <c r="AT34" s="265">
        <v>4.6441807639999997</v>
      </c>
      <c r="AU34" s="265">
        <v>4.4927717710000001</v>
      </c>
      <c r="AV34" s="265">
        <v>4.7075201409999998</v>
      </c>
      <c r="AW34" s="265">
        <v>5.1523695710000004</v>
      </c>
      <c r="AX34" s="265">
        <v>5.4568152540000003</v>
      </c>
      <c r="AY34" s="265">
        <v>5.4683891190000002</v>
      </c>
      <c r="AZ34" s="265">
        <v>5.4154513440000001</v>
      </c>
      <c r="BA34" s="265">
        <v>5.5564116160000001</v>
      </c>
      <c r="BB34" s="265">
        <v>5.7751911099999997</v>
      </c>
      <c r="BC34" s="265">
        <v>5.885055082</v>
      </c>
      <c r="BD34" s="265">
        <v>5.9488083600000001</v>
      </c>
      <c r="BE34" s="265">
        <v>5.6382940870000002</v>
      </c>
      <c r="BF34" s="265">
        <v>5.3622458890000004</v>
      </c>
      <c r="BG34" s="265">
        <v>5.5342909999999996</v>
      </c>
      <c r="BH34" s="265">
        <v>5.5809759999999997</v>
      </c>
      <c r="BI34" s="265">
        <v>6.2376120000000004</v>
      </c>
      <c r="BJ34" s="389">
        <v>6.4513829999999999</v>
      </c>
      <c r="BK34" s="389">
        <v>6.5053010000000002</v>
      </c>
      <c r="BL34" s="389">
        <v>6.4618950000000002</v>
      </c>
      <c r="BM34" s="389">
        <v>6.245844</v>
      </c>
      <c r="BN34" s="389">
        <v>5.8300020000000004</v>
      </c>
      <c r="BO34" s="389">
        <v>5.459613</v>
      </c>
      <c r="BP34" s="389">
        <v>5.6668479999999999</v>
      </c>
      <c r="BQ34" s="389">
        <v>5.9168200000000004</v>
      </c>
      <c r="BR34" s="389">
        <v>6.143726</v>
      </c>
      <c r="BS34" s="389">
        <v>6.1779409999999997</v>
      </c>
      <c r="BT34" s="389">
        <v>5.9702289999999998</v>
      </c>
      <c r="BU34" s="389">
        <v>6.5608000000000004</v>
      </c>
      <c r="BV34" s="389">
        <v>6.8631609999999998</v>
      </c>
    </row>
    <row r="35" spans="1:74" ht="11.1" customHeight="1">
      <c r="A35" s="84" t="s">
        <v>956</v>
      </c>
      <c r="B35" s="191" t="s">
        <v>634</v>
      </c>
      <c r="C35" s="265">
        <v>9.6767732092000003</v>
      </c>
      <c r="D35" s="265">
        <v>8.1982975290999995</v>
      </c>
      <c r="E35" s="265">
        <v>7.3970469136999997</v>
      </c>
      <c r="F35" s="265">
        <v>6.2559654859</v>
      </c>
      <c r="G35" s="265">
        <v>5.5131402055000001</v>
      </c>
      <c r="H35" s="265">
        <v>5.9609206903</v>
      </c>
      <c r="I35" s="265">
        <v>6.0710250398000003</v>
      </c>
      <c r="J35" s="265">
        <v>5.2293422732000003</v>
      </c>
      <c r="K35" s="265">
        <v>4.9049775298</v>
      </c>
      <c r="L35" s="265">
        <v>5.7242967992000002</v>
      </c>
      <c r="M35" s="265">
        <v>6.5522455538999997</v>
      </c>
      <c r="N35" s="265">
        <v>6.6278022327999997</v>
      </c>
      <c r="O35" s="265">
        <v>7.6701728239999998</v>
      </c>
      <c r="P35" s="265">
        <v>7.5708269540000002</v>
      </c>
      <c r="Q35" s="265">
        <v>7.1352603009999997</v>
      </c>
      <c r="R35" s="265">
        <v>5.9782303450000001</v>
      </c>
      <c r="S35" s="265">
        <v>5.9174036929999998</v>
      </c>
      <c r="T35" s="265">
        <v>6.2906817589999999</v>
      </c>
      <c r="U35" s="265">
        <v>6.9395224789999999</v>
      </c>
      <c r="V35" s="265">
        <v>6.2022994689999997</v>
      </c>
      <c r="W35" s="265">
        <v>5.3542279400000004</v>
      </c>
      <c r="X35" s="265">
        <v>5.423695844</v>
      </c>
      <c r="Y35" s="265">
        <v>5.1403251919999997</v>
      </c>
      <c r="Z35" s="265">
        <v>6.1409988010000003</v>
      </c>
      <c r="AA35" s="265">
        <v>6.1750357180000002</v>
      </c>
      <c r="AB35" s="265">
        <v>6.1322101340000001</v>
      </c>
      <c r="AC35" s="265">
        <v>5.6216250329999999</v>
      </c>
      <c r="AD35" s="265">
        <v>5.7188152499999996</v>
      </c>
      <c r="AE35" s="265">
        <v>5.9263529420000003</v>
      </c>
      <c r="AF35" s="265">
        <v>5.8896396830000004</v>
      </c>
      <c r="AG35" s="265">
        <v>5.8240538119999998</v>
      </c>
      <c r="AH35" s="265">
        <v>5.7345448210000001</v>
      </c>
      <c r="AI35" s="265">
        <v>5.4422196930000002</v>
      </c>
      <c r="AJ35" s="265">
        <v>5.3282513810000003</v>
      </c>
      <c r="AK35" s="265">
        <v>5.3295592369999998</v>
      </c>
      <c r="AL35" s="265">
        <v>5.2544686340000002</v>
      </c>
      <c r="AM35" s="265">
        <v>5.1319412660000001</v>
      </c>
      <c r="AN35" s="265">
        <v>4.6835558490000002</v>
      </c>
      <c r="AO35" s="265">
        <v>4.2871164449999997</v>
      </c>
      <c r="AP35" s="265">
        <v>3.8629703389999999</v>
      </c>
      <c r="AQ35" s="265">
        <v>3.6913078339999998</v>
      </c>
      <c r="AR35" s="265">
        <v>3.867581012</v>
      </c>
      <c r="AS35" s="265">
        <v>4.0742365469999999</v>
      </c>
      <c r="AT35" s="265">
        <v>4.305568912</v>
      </c>
      <c r="AU35" s="265">
        <v>4.0965514220000001</v>
      </c>
      <c r="AV35" s="265">
        <v>4.3926609089999999</v>
      </c>
      <c r="AW35" s="265">
        <v>4.9901792709999997</v>
      </c>
      <c r="AX35" s="265">
        <v>5.1618440669999996</v>
      </c>
      <c r="AY35" s="265">
        <v>5.1718782750000001</v>
      </c>
      <c r="AZ35" s="265">
        <v>5.1404199620000002</v>
      </c>
      <c r="BA35" s="265">
        <v>5.1547355909999997</v>
      </c>
      <c r="BB35" s="265">
        <v>5.3884048179999997</v>
      </c>
      <c r="BC35" s="265">
        <v>5.4905948899999997</v>
      </c>
      <c r="BD35" s="265">
        <v>5.5229658529999996</v>
      </c>
      <c r="BE35" s="265">
        <v>5.1764193269999996</v>
      </c>
      <c r="BF35" s="265">
        <v>4.8856168960000002</v>
      </c>
      <c r="BG35" s="265">
        <v>5.352087</v>
      </c>
      <c r="BH35" s="265">
        <v>5.7333410000000002</v>
      </c>
      <c r="BI35" s="265">
        <v>6.0363800000000003</v>
      </c>
      <c r="BJ35" s="389">
        <v>5.8810640000000003</v>
      </c>
      <c r="BK35" s="389">
        <v>5.8854819999999997</v>
      </c>
      <c r="BL35" s="389">
        <v>5.8934620000000004</v>
      </c>
      <c r="BM35" s="389">
        <v>5.8186049999999998</v>
      </c>
      <c r="BN35" s="389">
        <v>5.4070429999999998</v>
      </c>
      <c r="BO35" s="389">
        <v>5.0605859999999998</v>
      </c>
      <c r="BP35" s="389">
        <v>5.1947660000000004</v>
      </c>
      <c r="BQ35" s="389">
        <v>5.7091900000000004</v>
      </c>
      <c r="BR35" s="389">
        <v>5.7258849999999999</v>
      </c>
      <c r="BS35" s="389">
        <v>5.5959390000000004</v>
      </c>
      <c r="BT35" s="389">
        <v>5.8529780000000002</v>
      </c>
      <c r="BU35" s="389">
        <v>6.0422960000000003</v>
      </c>
      <c r="BV35" s="389">
        <v>6.2628130000000004</v>
      </c>
    </row>
    <row r="36" spans="1:74" ht="11.1" customHeight="1">
      <c r="A36" s="84" t="s">
        <v>957</v>
      </c>
      <c r="B36" s="191" t="s">
        <v>635</v>
      </c>
      <c r="C36" s="265">
        <v>5.6811732837999998</v>
      </c>
      <c r="D36" s="265">
        <v>4.3337089690999999</v>
      </c>
      <c r="E36" s="265">
        <v>3.9365754865999998</v>
      </c>
      <c r="F36" s="265">
        <v>3.8576521000000001</v>
      </c>
      <c r="G36" s="265">
        <v>3.5492371749</v>
      </c>
      <c r="H36" s="265">
        <v>3.824064124</v>
      </c>
      <c r="I36" s="265">
        <v>4.0194209941999999</v>
      </c>
      <c r="J36" s="265">
        <v>3.6492553375000001</v>
      </c>
      <c r="K36" s="265">
        <v>3.0183761422000002</v>
      </c>
      <c r="L36" s="265">
        <v>4.0484060649</v>
      </c>
      <c r="M36" s="265">
        <v>4.4369007364000002</v>
      </c>
      <c r="N36" s="265">
        <v>5.0598856363999998</v>
      </c>
      <c r="O36" s="265">
        <v>6.1496071890000001</v>
      </c>
      <c r="P36" s="265">
        <v>5.7434274439999999</v>
      </c>
      <c r="Q36" s="265">
        <v>4.9587047420000001</v>
      </c>
      <c r="R36" s="265">
        <v>4.2053510430000003</v>
      </c>
      <c r="S36" s="265">
        <v>4.4130420729999997</v>
      </c>
      <c r="T36" s="265">
        <v>4.4592512519999996</v>
      </c>
      <c r="U36" s="265">
        <v>4.9704049809999997</v>
      </c>
      <c r="V36" s="265">
        <v>4.8210004800000004</v>
      </c>
      <c r="W36" s="265">
        <v>3.9504088679999998</v>
      </c>
      <c r="X36" s="265">
        <v>3.958335929</v>
      </c>
      <c r="Y36" s="265">
        <v>3.5785006159999999</v>
      </c>
      <c r="Z36" s="265">
        <v>4.4124612619999999</v>
      </c>
      <c r="AA36" s="265">
        <v>4.4052589869999998</v>
      </c>
      <c r="AB36" s="265">
        <v>4.5146733120000002</v>
      </c>
      <c r="AC36" s="265">
        <v>4.0374859790000004</v>
      </c>
      <c r="AD36" s="265">
        <v>4.4884898639999999</v>
      </c>
      <c r="AE36" s="265">
        <v>4.5154460060000003</v>
      </c>
      <c r="AF36" s="265">
        <v>4.5824150140000004</v>
      </c>
      <c r="AG36" s="265">
        <v>4.438746042</v>
      </c>
      <c r="AH36" s="265">
        <v>4.6211528929999997</v>
      </c>
      <c r="AI36" s="265">
        <v>4.175253917</v>
      </c>
      <c r="AJ36" s="265">
        <v>3.9205639109999999</v>
      </c>
      <c r="AK36" s="265">
        <v>3.6245798859999998</v>
      </c>
      <c r="AL36" s="265">
        <v>3.4666929369999999</v>
      </c>
      <c r="AM36" s="265">
        <v>3.3041642119999999</v>
      </c>
      <c r="AN36" s="265">
        <v>2.906885366</v>
      </c>
      <c r="AO36" s="265">
        <v>2.5469465950000001</v>
      </c>
      <c r="AP36" s="265">
        <v>2.2652924809999999</v>
      </c>
      <c r="AQ36" s="265">
        <v>2.284273588</v>
      </c>
      <c r="AR36" s="265">
        <v>2.651399611</v>
      </c>
      <c r="AS36" s="265">
        <v>3.0067166470000002</v>
      </c>
      <c r="AT36" s="265">
        <v>3.2874290469999998</v>
      </c>
      <c r="AU36" s="265">
        <v>2.9265135259999999</v>
      </c>
      <c r="AV36" s="265">
        <v>3.2990393130000002</v>
      </c>
      <c r="AW36" s="265">
        <v>3.657591864</v>
      </c>
      <c r="AX36" s="265">
        <v>3.8800720530000001</v>
      </c>
      <c r="AY36" s="265">
        <v>3.6015070320000002</v>
      </c>
      <c r="AZ36" s="265">
        <v>3.4996418079999998</v>
      </c>
      <c r="BA36" s="265">
        <v>3.6962751780000001</v>
      </c>
      <c r="BB36" s="265">
        <v>4.2942731739999997</v>
      </c>
      <c r="BC36" s="265">
        <v>4.4730566600000001</v>
      </c>
      <c r="BD36" s="265">
        <v>4.3883833210000001</v>
      </c>
      <c r="BE36" s="265">
        <v>3.920294545</v>
      </c>
      <c r="BF36" s="265">
        <v>3.7732779980000002</v>
      </c>
      <c r="BG36" s="265">
        <v>3.8579460000000001</v>
      </c>
      <c r="BH36" s="265">
        <v>4.0565220000000002</v>
      </c>
      <c r="BI36" s="265">
        <v>4.1899850000000001</v>
      </c>
      <c r="BJ36" s="389">
        <v>3.987806</v>
      </c>
      <c r="BK36" s="389">
        <v>4.0676209999999999</v>
      </c>
      <c r="BL36" s="389">
        <v>4.0129020000000004</v>
      </c>
      <c r="BM36" s="389">
        <v>3.770235</v>
      </c>
      <c r="BN36" s="389">
        <v>3.7340469999999999</v>
      </c>
      <c r="BO36" s="389">
        <v>3.7406959999999998</v>
      </c>
      <c r="BP36" s="389">
        <v>3.814638</v>
      </c>
      <c r="BQ36" s="389">
        <v>4.1598090000000001</v>
      </c>
      <c r="BR36" s="389">
        <v>4.2631389999999998</v>
      </c>
      <c r="BS36" s="389">
        <v>4.1366160000000001</v>
      </c>
      <c r="BT36" s="389">
        <v>4.1923199999999996</v>
      </c>
      <c r="BU36" s="389">
        <v>4.175427</v>
      </c>
      <c r="BV36" s="389">
        <v>4.2710860000000004</v>
      </c>
    </row>
    <row r="37" spans="1:74" s="85" customFormat="1" ht="11.1" customHeight="1">
      <c r="A37" s="84" t="s">
        <v>958</v>
      </c>
      <c r="B37" s="191" t="s">
        <v>636</v>
      </c>
      <c r="C37" s="265">
        <v>8.6945755971000001</v>
      </c>
      <c r="D37" s="265">
        <v>8.0883408060999997</v>
      </c>
      <c r="E37" s="265">
        <v>7.7873325111999998</v>
      </c>
      <c r="F37" s="265">
        <v>7.1944088003999997</v>
      </c>
      <c r="G37" s="265">
        <v>6.9455499020999998</v>
      </c>
      <c r="H37" s="265">
        <v>6.8906464453999998</v>
      </c>
      <c r="I37" s="265">
        <v>6.8497908532</v>
      </c>
      <c r="J37" s="265">
        <v>6.5997762521999999</v>
      </c>
      <c r="K37" s="265">
        <v>6.5406467652</v>
      </c>
      <c r="L37" s="265">
        <v>7.0540335286999998</v>
      </c>
      <c r="M37" s="265">
        <v>7.4276531263000001</v>
      </c>
      <c r="N37" s="265">
        <v>7.4948722215999997</v>
      </c>
      <c r="O37" s="265">
        <v>7.1646215580000003</v>
      </c>
      <c r="P37" s="265">
        <v>7.637159305</v>
      </c>
      <c r="Q37" s="265">
        <v>7.3707330180000001</v>
      </c>
      <c r="R37" s="265">
        <v>6.5571556339999999</v>
      </c>
      <c r="S37" s="265">
        <v>6.2970421029999999</v>
      </c>
      <c r="T37" s="265">
        <v>6.168082804</v>
      </c>
      <c r="U37" s="265">
        <v>6.8124025890000004</v>
      </c>
      <c r="V37" s="265">
        <v>6.4659227100000001</v>
      </c>
      <c r="W37" s="265">
        <v>6.2522587400000003</v>
      </c>
      <c r="X37" s="265">
        <v>6.51333071</v>
      </c>
      <c r="Y37" s="265">
        <v>6.2712545249999998</v>
      </c>
      <c r="Z37" s="265">
        <v>6.5263650699999998</v>
      </c>
      <c r="AA37" s="265">
        <v>6.7340632989999998</v>
      </c>
      <c r="AB37" s="265">
        <v>6.961899431</v>
      </c>
      <c r="AC37" s="265">
        <v>6.788727701</v>
      </c>
      <c r="AD37" s="265">
        <v>6.4514439780000004</v>
      </c>
      <c r="AE37" s="265">
        <v>6.4037963710000003</v>
      </c>
      <c r="AF37" s="265">
        <v>6.4807406810000003</v>
      </c>
      <c r="AG37" s="265">
        <v>6.6421605990000003</v>
      </c>
      <c r="AH37" s="265">
        <v>6.753076912</v>
      </c>
      <c r="AI37" s="265">
        <v>6.7261196200000004</v>
      </c>
      <c r="AJ37" s="265">
        <v>6.3767843299999996</v>
      </c>
      <c r="AK37" s="265">
        <v>6.150035409</v>
      </c>
      <c r="AL37" s="265">
        <v>6.382064186</v>
      </c>
      <c r="AM37" s="265">
        <v>6.0501007649999998</v>
      </c>
      <c r="AN37" s="265">
        <v>5.9239690730000003</v>
      </c>
      <c r="AO37" s="265">
        <v>5.9754140360000001</v>
      </c>
      <c r="AP37" s="265">
        <v>5.1952674160000001</v>
      </c>
      <c r="AQ37" s="265">
        <v>5.1803046239999997</v>
      </c>
      <c r="AR37" s="265">
        <v>5.2723445599999996</v>
      </c>
      <c r="AS37" s="265">
        <v>5.3495017840000001</v>
      </c>
      <c r="AT37" s="265">
        <v>5.4782414580000003</v>
      </c>
      <c r="AU37" s="265">
        <v>5.2339287759999999</v>
      </c>
      <c r="AV37" s="265">
        <v>5.554306596</v>
      </c>
      <c r="AW37" s="265">
        <v>5.4629433599999997</v>
      </c>
      <c r="AX37" s="265">
        <v>5.6609190590000003</v>
      </c>
      <c r="AY37" s="265">
        <v>5.5598305999999997</v>
      </c>
      <c r="AZ37" s="265">
        <v>5.6010440600000004</v>
      </c>
      <c r="BA37" s="265">
        <v>5.7024925519999998</v>
      </c>
      <c r="BB37" s="265">
        <v>5.8829086439999996</v>
      </c>
      <c r="BC37" s="265">
        <v>5.7834101589999998</v>
      </c>
      <c r="BD37" s="265">
        <v>6.1077830239999997</v>
      </c>
      <c r="BE37" s="265">
        <v>6.1695644940000003</v>
      </c>
      <c r="BF37" s="265">
        <v>6.0399358660000004</v>
      </c>
      <c r="BG37" s="265">
        <v>6.2860899999999997</v>
      </c>
      <c r="BH37" s="265">
        <v>6.406282</v>
      </c>
      <c r="BI37" s="265">
        <v>6.4953209999999997</v>
      </c>
      <c r="BJ37" s="389">
        <v>6.5426219999999997</v>
      </c>
      <c r="BK37" s="389">
        <v>6.4291939999999999</v>
      </c>
      <c r="BL37" s="389">
        <v>6.3402539999999998</v>
      </c>
      <c r="BM37" s="389">
        <v>6.3480569999999998</v>
      </c>
      <c r="BN37" s="389">
        <v>6.0042270000000002</v>
      </c>
      <c r="BO37" s="389">
        <v>5.7546350000000004</v>
      </c>
      <c r="BP37" s="389">
        <v>5.7600579999999999</v>
      </c>
      <c r="BQ37" s="389">
        <v>6.1282240000000003</v>
      </c>
      <c r="BR37" s="389">
        <v>6.3997640000000002</v>
      </c>
      <c r="BS37" s="389">
        <v>6.7284920000000001</v>
      </c>
      <c r="BT37" s="389">
        <v>6.9113439999999997</v>
      </c>
      <c r="BU37" s="389">
        <v>7.0616399999999997</v>
      </c>
      <c r="BV37" s="389">
        <v>7.0696870000000001</v>
      </c>
    </row>
    <row r="38" spans="1:74" s="85" customFormat="1" ht="11.1" customHeight="1">
      <c r="A38" s="84" t="s">
        <v>959</v>
      </c>
      <c r="B38" s="191" t="s">
        <v>637</v>
      </c>
      <c r="C38" s="265">
        <v>8.9282951240999999</v>
      </c>
      <c r="D38" s="265">
        <v>8.2681422326000007</v>
      </c>
      <c r="E38" s="265">
        <v>7.5595749356999997</v>
      </c>
      <c r="F38" s="265">
        <v>8.1636039801999996</v>
      </c>
      <c r="G38" s="265">
        <v>6.5944734373999996</v>
      </c>
      <c r="H38" s="265">
        <v>7.0625270512</v>
      </c>
      <c r="I38" s="265">
        <v>7.1982817856999999</v>
      </c>
      <c r="J38" s="265">
        <v>7.3723971206999996</v>
      </c>
      <c r="K38" s="265">
        <v>6.9417077344000004</v>
      </c>
      <c r="L38" s="265">
        <v>7.0657030734999999</v>
      </c>
      <c r="M38" s="265">
        <v>7.2398119287</v>
      </c>
      <c r="N38" s="265">
        <v>7.9935197568999996</v>
      </c>
      <c r="O38" s="265">
        <v>7.908934651</v>
      </c>
      <c r="P38" s="265">
        <v>8.1502991310000006</v>
      </c>
      <c r="Q38" s="265">
        <v>6.9392822780000003</v>
      </c>
      <c r="R38" s="265">
        <v>7.4212197299999998</v>
      </c>
      <c r="S38" s="265">
        <v>6.6986902559999999</v>
      </c>
      <c r="T38" s="265">
        <v>7.0698498719999998</v>
      </c>
      <c r="U38" s="265">
        <v>7.116095048</v>
      </c>
      <c r="V38" s="265">
        <v>7.1173651500000004</v>
      </c>
      <c r="W38" s="265">
        <v>6.6284448539999996</v>
      </c>
      <c r="X38" s="265">
        <v>6.7219456839999996</v>
      </c>
      <c r="Y38" s="265">
        <v>6.5137038790000004</v>
      </c>
      <c r="Z38" s="265">
        <v>7.250213638</v>
      </c>
      <c r="AA38" s="265">
        <v>7.4091996480000004</v>
      </c>
      <c r="AB38" s="265">
        <v>7.3208884589999998</v>
      </c>
      <c r="AC38" s="265">
        <v>7.5401731700000001</v>
      </c>
      <c r="AD38" s="265">
        <v>7.241481243</v>
      </c>
      <c r="AE38" s="265">
        <v>7.2525617770000004</v>
      </c>
      <c r="AF38" s="265">
        <v>7.3954521790000003</v>
      </c>
      <c r="AG38" s="265">
        <v>7.24279998</v>
      </c>
      <c r="AH38" s="265">
        <v>7.3651720049999998</v>
      </c>
      <c r="AI38" s="265">
        <v>6.9099602439999996</v>
      </c>
      <c r="AJ38" s="265">
        <v>6.791248285</v>
      </c>
      <c r="AK38" s="265">
        <v>6.7654170929999999</v>
      </c>
      <c r="AL38" s="265">
        <v>6.8821342909999998</v>
      </c>
      <c r="AM38" s="265">
        <v>6.8877545180000004</v>
      </c>
      <c r="AN38" s="265">
        <v>6.1840119759999999</v>
      </c>
      <c r="AO38" s="265">
        <v>6.7886168869999999</v>
      </c>
      <c r="AP38" s="265">
        <v>5.9939376109999998</v>
      </c>
      <c r="AQ38" s="265">
        <v>5.6762759669999996</v>
      </c>
      <c r="AR38" s="265">
        <v>5.45779514</v>
      </c>
      <c r="AS38" s="265">
        <v>6.0624418020000004</v>
      </c>
      <c r="AT38" s="265">
        <v>6.1165418620000001</v>
      </c>
      <c r="AU38" s="265">
        <v>5.8355887280000003</v>
      </c>
      <c r="AV38" s="265">
        <v>5.9631304949999997</v>
      </c>
      <c r="AW38" s="265">
        <v>6.1989616070000002</v>
      </c>
      <c r="AX38" s="265">
        <v>6.6692271749999996</v>
      </c>
      <c r="AY38" s="265">
        <v>6.9052551969999998</v>
      </c>
      <c r="AZ38" s="265">
        <v>6.4800569540000001</v>
      </c>
      <c r="BA38" s="265">
        <v>6.6958320880000004</v>
      </c>
      <c r="BB38" s="265">
        <v>7.2827392099999999</v>
      </c>
      <c r="BC38" s="265">
        <v>7.0342613810000003</v>
      </c>
      <c r="BD38" s="265">
        <v>7.018148944</v>
      </c>
      <c r="BE38" s="265">
        <v>7.0305289960000001</v>
      </c>
      <c r="BF38" s="265">
        <v>7.0802287919999998</v>
      </c>
      <c r="BG38" s="265">
        <v>6.9371869999999998</v>
      </c>
      <c r="BH38" s="265">
        <v>6.963813</v>
      </c>
      <c r="BI38" s="265">
        <v>7.3109890000000002</v>
      </c>
      <c r="BJ38" s="389">
        <v>7.5823809999999998</v>
      </c>
      <c r="BK38" s="389">
        <v>7.6126060000000004</v>
      </c>
      <c r="BL38" s="389">
        <v>7.50223</v>
      </c>
      <c r="BM38" s="389">
        <v>7.2362380000000002</v>
      </c>
      <c r="BN38" s="389">
        <v>7.0924040000000002</v>
      </c>
      <c r="BO38" s="389">
        <v>6.3864919999999996</v>
      </c>
      <c r="BP38" s="389">
        <v>6.2432480000000004</v>
      </c>
      <c r="BQ38" s="389">
        <v>6.7627949999999997</v>
      </c>
      <c r="BR38" s="389">
        <v>7.1756539999999998</v>
      </c>
      <c r="BS38" s="389">
        <v>7.1468059999999998</v>
      </c>
      <c r="BT38" s="389">
        <v>7.0282140000000002</v>
      </c>
      <c r="BU38" s="389">
        <v>7.6473690000000003</v>
      </c>
      <c r="BV38" s="389">
        <v>8.2004129999999993</v>
      </c>
    </row>
    <row r="39" spans="1:74" s="85" customFormat="1" ht="11.1" customHeight="1">
      <c r="A39" s="84" t="s">
        <v>960</v>
      </c>
      <c r="B39" s="192" t="s">
        <v>606</v>
      </c>
      <c r="C39" s="218">
        <v>7.5</v>
      </c>
      <c r="D39" s="218">
        <v>6.43</v>
      </c>
      <c r="E39" s="218">
        <v>5.69</v>
      </c>
      <c r="F39" s="218">
        <v>5.05</v>
      </c>
      <c r="G39" s="218">
        <v>4.4000000000000004</v>
      </c>
      <c r="H39" s="218">
        <v>4.5599999999999996</v>
      </c>
      <c r="I39" s="218">
        <v>4.68</v>
      </c>
      <c r="J39" s="218">
        <v>4.38</v>
      </c>
      <c r="K39" s="218">
        <v>3.89</v>
      </c>
      <c r="L39" s="218">
        <v>4.82</v>
      </c>
      <c r="M39" s="218">
        <v>5.44</v>
      </c>
      <c r="N39" s="218">
        <v>5.97</v>
      </c>
      <c r="O39" s="218">
        <v>6.93</v>
      </c>
      <c r="P39" s="218">
        <v>6.76</v>
      </c>
      <c r="Q39" s="218">
        <v>6.01</v>
      </c>
      <c r="R39" s="218">
        <v>5.12</v>
      </c>
      <c r="S39" s="218">
        <v>5.08</v>
      </c>
      <c r="T39" s="218">
        <v>5.04</v>
      </c>
      <c r="U39" s="218">
        <v>5.49</v>
      </c>
      <c r="V39" s="218">
        <v>5.37</v>
      </c>
      <c r="W39" s="218">
        <v>4.6100000000000003</v>
      </c>
      <c r="X39" s="218">
        <v>4.7300000000000004</v>
      </c>
      <c r="Y39" s="218">
        <v>4.5999999999999996</v>
      </c>
      <c r="Z39" s="218">
        <v>5.5</v>
      </c>
      <c r="AA39" s="218">
        <v>5.64</v>
      </c>
      <c r="AB39" s="218">
        <v>5.75</v>
      </c>
      <c r="AC39" s="218">
        <v>5.2</v>
      </c>
      <c r="AD39" s="218">
        <v>5.33</v>
      </c>
      <c r="AE39" s="218">
        <v>5.2</v>
      </c>
      <c r="AF39" s="218">
        <v>5.2</v>
      </c>
      <c r="AG39" s="218">
        <v>5.04</v>
      </c>
      <c r="AH39" s="218">
        <v>5.2</v>
      </c>
      <c r="AI39" s="218">
        <v>4.82</v>
      </c>
      <c r="AJ39" s="218">
        <v>4.7</v>
      </c>
      <c r="AK39" s="218">
        <v>4.63</v>
      </c>
      <c r="AL39" s="218">
        <v>4.57</v>
      </c>
      <c r="AM39" s="218">
        <v>4.54</v>
      </c>
      <c r="AN39" s="218">
        <v>4.17</v>
      </c>
      <c r="AO39" s="218">
        <v>3.71</v>
      </c>
      <c r="AP39" s="218">
        <v>3.19</v>
      </c>
      <c r="AQ39" s="218">
        <v>3.01</v>
      </c>
      <c r="AR39" s="218">
        <v>3.29</v>
      </c>
      <c r="AS39" s="218">
        <v>3.55</v>
      </c>
      <c r="AT39" s="218">
        <v>3.8</v>
      </c>
      <c r="AU39" s="218">
        <v>3.53</v>
      </c>
      <c r="AV39" s="218">
        <v>3.91</v>
      </c>
      <c r="AW39" s="218">
        <v>4.43</v>
      </c>
      <c r="AX39" s="218">
        <v>4.72</v>
      </c>
      <c r="AY39" s="218">
        <v>4.58</v>
      </c>
      <c r="AZ39" s="218">
        <v>4.53</v>
      </c>
      <c r="BA39" s="218">
        <v>4.58</v>
      </c>
      <c r="BB39" s="218">
        <v>4.95</v>
      </c>
      <c r="BC39" s="218">
        <v>5</v>
      </c>
      <c r="BD39" s="218">
        <v>4.9000000000000004</v>
      </c>
      <c r="BE39" s="218">
        <v>4.4800000000000004</v>
      </c>
      <c r="BF39" s="218">
        <v>4.33</v>
      </c>
      <c r="BG39" s="218">
        <v>4.509722</v>
      </c>
      <c r="BH39" s="218">
        <v>4.7716620000000001</v>
      </c>
      <c r="BI39" s="218">
        <v>5.1417859999999997</v>
      </c>
      <c r="BJ39" s="391">
        <v>5.1592029999999998</v>
      </c>
      <c r="BK39" s="391">
        <v>5.3350390000000001</v>
      </c>
      <c r="BL39" s="391">
        <v>5.3015150000000002</v>
      </c>
      <c r="BM39" s="391">
        <v>4.9228160000000001</v>
      </c>
      <c r="BN39" s="391">
        <v>4.6450979999999999</v>
      </c>
      <c r="BO39" s="391">
        <v>4.3867149999999997</v>
      </c>
      <c r="BP39" s="391">
        <v>4.4154660000000003</v>
      </c>
      <c r="BQ39" s="391">
        <v>4.7352530000000002</v>
      </c>
      <c r="BR39" s="391">
        <v>4.9090660000000002</v>
      </c>
      <c r="BS39" s="391">
        <v>4.8465959999999999</v>
      </c>
      <c r="BT39" s="391">
        <v>4.9781459999999997</v>
      </c>
      <c r="BU39" s="391">
        <v>5.2428179999999998</v>
      </c>
      <c r="BV39" s="391">
        <v>5.4868639999999997</v>
      </c>
    </row>
    <row r="40" spans="1:74" s="290" customFormat="1" ht="11.1" customHeight="1">
      <c r="A40" s="200"/>
      <c r="B40" s="288"/>
      <c r="C40" s="289"/>
      <c r="D40" s="289"/>
      <c r="E40" s="289"/>
      <c r="F40" s="289"/>
      <c r="G40" s="289"/>
      <c r="H40" s="289"/>
      <c r="I40" s="289"/>
      <c r="J40" s="289"/>
      <c r="K40" s="289"/>
      <c r="L40" s="289"/>
      <c r="M40" s="289"/>
      <c r="N40" s="289"/>
      <c r="O40" s="289"/>
      <c r="P40" s="289"/>
      <c r="Q40" s="289"/>
      <c r="R40" s="289"/>
      <c r="S40" s="289"/>
      <c r="T40" s="289"/>
      <c r="U40" s="289"/>
      <c r="V40" s="289"/>
      <c r="W40" s="289"/>
      <c r="X40" s="289"/>
      <c r="Y40" s="289"/>
      <c r="Z40" s="289"/>
      <c r="AA40" s="289"/>
      <c r="AB40" s="289"/>
      <c r="AC40" s="289"/>
      <c r="AD40" s="289"/>
      <c r="AE40" s="289"/>
      <c r="AF40" s="289"/>
      <c r="AG40" s="289"/>
      <c r="AH40" s="289"/>
      <c r="AI40" s="289"/>
      <c r="AJ40" s="289"/>
      <c r="AK40" s="289"/>
      <c r="AL40" s="289"/>
      <c r="AM40" s="289"/>
      <c r="AN40" s="289"/>
      <c r="AO40" s="289"/>
      <c r="AP40" s="289"/>
      <c r="AQ40" s="289"/>
      <c r="AR40" s="289"/>
      <c r="AS40" s="289"/>
      <c r="AT40" s="289"/>
      <c r="AU40" s="289"/>
      <c r="AV40" s="289"/>
      <c r="AW40" s="289"/>
      <c r="AX40" s="289"/>
      <c r="AY40" s="396"/>
      <c r="AZ40" s="396"/>
      <c r="BA40" s="396"/>
      <c r="BB40" s="396"/>
      <c r="BC40" s="396"/>
      <c r="BD40" s="396"/>
      <c r="BE40" s="396"/>
      <c r="BF40" s="396"/>
      <c r="BG40" s="396"/>
      <c r="BH40" s="396"/>
      <c r="BI40" s="396"/>
      <c r="BJ40" s="396"/>
      <c r="BK40" s="396"/>
      <c r="BL40" s="396"/>
      <c r="BM40" s="396"/>
      <c r="BN40" s="396"/>
      <c r="BO40" s="396"/>
      <c r="BP40" s="396"/>
      <c r="BQ40" s="396"/>
      <c r="BR40" s="396"/>
      <c r="BS40" s="396"/>
      <c r="BT40" s="396"/>
      <c r="BU40" s="396"/>
      <c r="BV40" s="396"/>
    </row>
    <row r="41" spans="1:74" s="290" customFormat="1" ht="12" customHeight="1">
      <c r="A41" s="200"/>
      <c r="B41" s="648" t="s">
        <v>1129</v>
      </c>
      <c r="C41" s="649"/>
      <c r="D41" s="649"/>
      <c r="E41" s="649"/>
      <c r="F41" s="649"/>
      <c r="G41" s="649"/>
      <c r="H41" s="649"/>
      <c r="I41" s="649"/>
      <c r="J41" s="649"/>
      <c r="K41" s="649"/>
      <c r="L41" s="649"/>
      <c r="M41" s="649"/>
      <c r="N41" s="649"/>
      <c r="O41" s="649"/>
      <c r="P41" s="649"/>
      <c r="Q41" s="649"/>
      <c r="AY41" s="532"/>
      <c r="AZ41" s="532"/>
      <c r="BA41" s="532"/>
      <c r="BB41" s="532"/>
      <c r="BC41" s="532"/>
      <c r="BD41" s="532"/>
      <c r="BE41" s="532"/>
      <c r="BF41" s="532"/>
      <c r="BG41" s="532"/>
      <c r="BH41" s="532"/>
      <c r="BI41" s="532"/>
      <c r="BJ41" s="532"/>
    </row>
    <row r="42" spans="1:74" s="290" customFormat="1" ht="12" customHeight="1">
      <c r="A42" s="200"/>
      <c r="B42" s="657" t="s">
        <v>146</v>
      </c>
      <c r="C42" s="649"/>
      <c r="D42" s="649"/>
      <c r="E42" s="649"/>
      <c r="F42" s="649"/>
      <c r="G42" s="649"/>
      <c r="H42" s="649"/>
      <c r="I42" s="649"/>
      <c r="J42" s="649"/>
      <c r="K42" s="649"/>
      <c r="L42" s="649"/>
      <c r="M42" s="649"/>
      <c r="N42" s="649"/>
      <c r="O42" s="649"/>
      <c r="P42" s="649"/>
      <c r="Q42" s="649"/>
      <c r="AY42" s="532"/>
      <c r="AZ42" s="532"/>
      <c r="BA42" s="532"/>
      <c r="BB42" s="532"/>
      <c r="BC42" s="532"/>
      <c r="BD42" s="532"/>
      <c r="BE42" s="532"/>
      <c r="BF42" s="532"/>
      <c r="BG42" s="532"/>
      <c r="BH42" s="532"/>
      <c r="BI42" s="532"/>
      <c r="BJ42" s="532"/>
    </row>
    <row r="43" spans="1:74" s="459" customFormat="1" ht="12" customHeight="1">
      <c r="A43" s="458"/>
      <c r="B43" s="670" t="s">
        <v>1159</v>
      </c>
      <c r="C43" s="671"/>
      <c r="D43" s="671"/>
      <c r="E43" s="671"/>
      <c r="F43" s="671"/>
      <c r="G43" s="671"/>
      <c r="H43" s="671"/>
      <c r="I43" s="671"/>
      <c r="J43" s="671"/>
      <c r="K43" s="671"/>
      <c r="L43" s="671"/>
      <c r="M43" s="671"/>
      <c r="N43" s="671"/>
      <c r="O43" s="671"/>
      <c r="P43" s="671"/>
      <c r="Q43" s="667"/>
      <c r="AY43" s="533"/>
      <c r="AZ43" s="533"/>
      <c r="BA43" s="533"/>
      <c r="BB43" s="533"/>
      <c r="BC43" s="533"/>
      <c r="BD43" s="533"/>
      <c r="BE43" s="533"/>
      <c r="BF43" s="533"/>
      <c r="BG43" s="533"/>
      <c r="BH43" s="533"/>
      <c r="BI43" s="533"/>
      <c r="BJ43" s="533"/>
    </row>
    <row r="44" spans="1:74" s="459" customFormat="1" ht="12" customHeight="1">
      <c r="A44" s="458"/>
      <c r="B44" s="665" t="s">
        <v>1204</v>
      </c>
      <c r="C44" s="671"/>
      <c r="D44" s="671"/>
      <c r="E44" s="671"/>
      <c r="F44" s="671"/>
      <c r="G44" s="671"/>
      <c r="H44" s="671"/>
      <c r="I44" s="671"/>
      <c r="J44" s="671"/>
      <c r="K44" s="671"/>
      <c r="L44" s="671"/>
      <c r="M44" s="671"/>
      <c r="N44" s="671"/>
      <c r="O44" s="671"/>
      <c r="P44" s="671"/>
      <c r="Q44" s="667"/>
      <c r="AY44" s="533"/>
      <c r="AZ44" s="533"/>
      <c r="BA44" s="533"/>
      <c r="BB44" s="533"/>
      <c r="BC44" s="533"/>
      <c r="BD44" s="533"/>
      <c r="BE44" s="533"/>
      <c r="BF44" s="533"/>
      <c r="BG44" s="533"/>
      <c r="BH44" s="533"/>
      <c r="BI44" s="533"/>
      <c r="BJ44" s="533"/>
    </row>
    <row r="45" spans="1:74" s="459" customFormat="1" ht="12" customHeight="1">
      <c r="A45" s="458"/>
      <c r="B45" s="694" t="s">
        <v>1205</v>
      </c>
      <c r="C45" s="667"/>
      <c r="D45" s="667"/>
      <c r="E45" s="667"/>
      <c r="F45" s="667"/>
      <c r="G45" s="667"/>
      <c r="H45" s="667"/>
      <c r="I45" s="667"/>
      <c r="J45" s="667"/>
      <c r="K45" s="667"/>
      <c r="L45" s="667"/>
      <c r="M45" s="667"/>
      <c r="N45" s="667"/>
      <c r="O45" s="667"/>
      <c r="P45" s="667"/>
      <c r="Q45" s="667"/>
      <c r="AY45" s="533"/>
      <c r="AZ45" s="533"/>
      <c r="BA45" s="533"/>
      <c r="BB45" s="533"/>
      <c r="BC45" s="533"/>
      <c r="BD45" s="533"/>
      <c r="BE45" s="533"/>
      <c r="BF45" s="533"/>
      <c r="BG45" s="533"/>
      <c r="BH45" s="533"/>
      <c r="BI45" s="533"/>
      <c r="BJ45" s="533"/>
    </row>
    <row r="46" spans="1:74" s="459" customFormat="1" ht="12" customHeight="1">
      <c r="A46" s="460"/>
      <c r="B46" s="670" t="s">
        <v>1206</v>
      </c>
      <c r="C46" s="671"/>
      <c r="D46" s="671"/>
      <c r="E46" s="671"/>
      <c r="F46" s="671"/>
      <c r="G46" s="671"/>
      <c r="H46" s="671"/>
      <c r="I46" s="671"/>
      <c r="J46" s="671"/>
      <c r="K46" s="671"/>
      <c r="L46" s="671"/>
      <c r="M46" s="671"/>
      <c r="N46" s="671"/>
      <c r="O46" s="671"/>
      <c r="P46" s="671"/>
      <c r="Q46" s="667"/>
      <c r="AY46" s="533"/>
      <c r="AZ46" s="533"/>
      <c r="BA46" s="533"/>
      <c r="BB46" s="533"/>
      <c r="BC46" s="533"/>
      <c r="BD46" s="533"/>
      <c r="BE46" s="533"/>
      <c r="BF46" s="533"/>
      <c r="BG46" s="533"/>
      <c r="BH46" s="533"/>
      <c r="BI46" s="533"/>
      <c r="BJ46" s="533"/>
    </row>
    <row r="47" spans="1:74" s="459" customFormat="1" ht="12" customHeight="1">
      <c r="A47" s="460"/>
      <c r="B47" s="676" t="s">
        <v>206</v>
      </c>
      <c r="C47" s="667"/>
      <c r="D47" s="667"/>
      <c r="E47" s="667"/>
      <c r="F47" s="667"/>
      <c r="G47" s="667"/>
      <c r="H47" s="667"/>
      <c r="I47" s="667"/>
      <c r="J47" s="667"/>
      <c r="K47" s="667"/>
      <c r="L47" s="667"/>
      <c r="M47" s="667"/>
      <c r="N47" s="667"/>
      <c r="O47" s="667"/>
      <c r="P47" s="667"/>
      <c r="Q47" s="667"/>
      <c r="AY47" s="533"/>
      <c r="AZ47" s="533"/>
      <c r="BA47" s="533"/>
      <c r="BB47" s="533"/>
      <c r="BC47" s="533"/>
      <c r="BD47" s="533"/>
      <c r="BE47" s="533"/>
      <c r="BF47" s="533"/>
      <c r="BG47" s="533"/>
      <c r="BH47" s="533"/>
      <c r="BI47" s="533"/>
      <c r="BJ47" s="533"/>
    </row>
    <row r="48" spans="1:74" s="459" customFormat="1" ht="12" customHeight="1">
      <c r="A48" s="460"/>
      <c r="B48" s="665" t="s">
        <v>1164</v>
      </c>
      <c r="C48" s="666"/>
      <c r="D48" s="666"/>
      <c r="E48" s="666"/>
      <c r="F48" s="666"/>
      <c r="G48" s="666"/>
      <c r="H48" s="666"/>
      <c r="I48" s="666"/>
      <c r="J48" s="666"/>
      <c r="K48" s="666"/>
      <c r="L48" s="666"/>
      <c r="M48" s="666"/>
      <c r="N48" s="666"/>
      <c r="O48" s="666"/>
      <c r="P48" s="666"/>
      <c r="Q48" s="667"/>
      <c r="AY48" s="533"/>
      <c r="AZ48" s="533"/>
      <c r="BA48" s="533"/>
      <c r="BB48" s="533"/>
      <c r="BC48" s="533"/>
      <c r="BD48" s="533"/>
      <c r="BE48" s="533"/>
      <c r="BF48" s="533"/>
      <c r="BG48" s="533"/>
      <c r="BH48" s="533"/>
      <c r="BI48" s="533"/>
      <c r="BJ48" s="533"/>
    </row>
    <row r="49" spans="1:74" s="461" customFormat="1" ht="12" customHeight="1">
      <c r="A49" s="443"/>
      <c r="B49" s="678" t="s">
        <v>1172</v>
      </c>
      <c r="C49" s="667"/>
      <c r="D49" s="667"/>
      <c r="E49" s="667"/>
      <c r="F49" s="667"/>
      <c r="G49" s="667"/>
      <c r="H49" s="667"/>
      <c r="I49" s="667"/>
      <c r="J49" s="667"/>
      <c r="K49" s="667"/>
      <c r="L49" s="667"/>
      <c r="M49" s="667"/>
      <c r="N49" s="667"/>
      <c r="O49" s="667"/>
      <c r="P49" s="667"/>
      <c r="Q49" s="667"/>
      <c r="AY49" s="534"/>
      <c r="AZ49" s="534"/>
      <c r="BA49" s="534"/>
      <c r="BB49" s="534"/>
      <c r="BC49" s="534"/>
      <c r="BD49" s="534"/>
      <c r="BE49" s="534"/>
      <c r="BF49" s="534"/>
      <c r="BG49" s="534"/>
      <c r="BH49" s="534"/>
      <c r="BI49" s="534"/>
      <c r="BJ49" s="534"/>
    </row>
    <row r="50" spans="1:74">
      <c r="BK50" s="397"/>
      <c r="BL50" s="397"/>
      <c r="BM50" s="397"/>
      <c r="BN50" s="397"/>
      <c r="BO50" s="397"/>
      <c r="BP50" s="397"/>
      <c r="BQ50" s="397"/>
      <c r="BR50" s="397"/>
      <c r="BS50" s="397"/>
      <c r="BT50" s="397"/>
      <c r="BU50" s="397"/>
      <c r="BV50" s="397"/>
    </row>
    <row r="51" spans="1:74">
      <c r="BK51" s="397"/>
      <c r="BL51" s="397"/>
      <c r="BM51" s="397"/>
      <c r="BN51" s="397"/>
      <c r="BO51" s="397"/>
      <c r="BP51" s="397"/>
      <c r="BQ51" s="397"/>
      <c r="BR51" s="397"/>
      <c r="BS51" s="397"/>
      <c r="BT51" s="397"/>
      <c r="BU51" s="397"/>
      <c r="BV51" s="397"/>
    </row>
    <row r="52" spans="1:74">
      <c r="BK52" s="397"/>
      <c r="BL52" s="397"/>
      <c r="BM52" s="397"/>
      <c r="BN52" s="397"/>
      <c r="BO52" s="397"/>
      <c r="BP52" s="397"/>
      <c r="BQ52" s="397"/>
      <c r="BR52" s="397"/>
      <c r="BS52" s="397"/>
      <c r="BT52" s="397"/>
      <c r="BU52" s="397"/>
      <c r="BV52" s="397"/>
    </row>
    <row r="53" spans="1:74">
      <c r="BK53" s="397"/>
      <c r="BL53" s="397"/>
      <c r="BM53" s="397"/>
      <c r="BN53" s="397"/>
      <c r="BO53" s="397"/>
      <c r="BP53" s="397"/>
      <c r="BQ53" s="397"/>
      <c r="BR53" s="397"/>
      <c r="BS53" s="397"/>
      <c r="BT53" s="397"/>
      <c r="BU53" s="397"/>
      <c r="BV53" s="397"/>
    </row>
    <row r="54" spans="1:74">
      <c r="BK54" s="397"/>
      <c r="BL54" s="397"/>
      <c r="BM54" s="397"/>
      <c r="BN54" s="397"/>
      <c r="BO54" s="397"/>
      <c r="BP54" s="397"/>
      <c r="BQ54" s="397"/>
      <c r="BR54" s="397"/>
      <c r="BS54" s="397"/>
      <c r="BT54" s="397"/>
      <c r="BU54" s="397"/>
      <c r="BV54" s="397"/>
    </row>
    <row r="55" spans="1:74">
      <c r="BK55" s="397"/>
      <c r="BL55" s="397"/>
      <c r="BM55" s="397"/>
      <c r="BN55" s="397"/>
      <c r="BO55" s="397"/>
      <c r="BP55" s="397"/>
      <c r="BQ55" s="397"/>
      <c r="BR55" s="397"/>
      <c r="BS55" s="397"/>
      <c r="BT55" s="397"/>
      <c r="BU55" s="397"/>
      <c r="BV55" s="397"/>
    </row>
    <row r="56" spans="1:74">
      <c r="BK56" s="397"/>
      <c r="BL56" s="397"/>
      <c r="BM56" s="397"/>
      <c r="BN56" s="397"/>
      <c r="BO56" s="397"/>
      <c r="BP56" s="397"/>
      <c r="BQ56" s="397"/>
      <c r="BR56" s="397"/>
      <c r="BS56" s="397"/>
      <c r="BT56" s="397"/>
      <c r="BU56" s="397"/>
      <c r="BV56" s="397"/>
    </row>
    <row r="57" spans="1:74">
      <c r="BK57" s="397"/>
      <c r="BL57" s="397"/>
      <c r="BM57" s="397"/>
      <c r="BN57" s="397"/>
      <c r="BO57" s="397"/>
      <c r="BP57" s="397"/>
      <c r="BQ57" s="397"/>
      <c r="BR57" s="397"/>
      <c r="BS57" s="397"/>
      <c r="BT57" s="397"/>
      <c r="BU57" s="397"/>
      <c r="BV57" s="397"/>
    </row>
    <row r="58" spans="1:74">
      <c r="BK58" s="397"/>
      <c r="BL58" s="397"/>
      <c r="BM58" s="397"/>
      <c r="BN58" s="397"/>
      <c r="BO58" s="397"/>
      <c r="BP58" s="397"/>
      <c r="BQ58" s="397"/>
      <c r="BR58" s="397"/>
      <c r="BS58" s="397"/>
      <c r="BT58" s="397"/>
      <c r="BU58" s="397"/>
      <c r="BV58" s="397"/>
    </row>
    <row r="59" spans="1:74">
      <c r="BK59" s="397"/>
      <c r="BL59" s="397"/>
      <c r="BM59" s="397"/>
      <c r="BN59" s="397"/>
      <c r="BO59" s="397"/>
      <c r="BP59" s="397"/>
      <c r="BQ59" s="397"/>
      <c r="BR59" s="397"/>
      <c r="BS59" s="397"/>
      <c r="BT59" s="397"/>
      <c r="BU59" s="397"/>
      <c r="BV59" s="397"/>
    </row>
    <row r="60" spans="1:74">
      <c r="BK60" s="397"/>
      <c r="BL60" s="397"/>
      <c r="BM60" s="397"/>
      <c r="BN60" s="397"/>
      <c r="BO60" s="397"/>
      <c r="BP60" s="397"/>
      <c r="BQ60" s="397"/>
      <c r="BR60" s="397"/>
      <c r="BS60" s="397"/>
      <c r="BT60" s="397"/>
      <c r="BU60" s="397"/>
      <c r="BV60" s="397"/>
    </row>
    <row r="61" spans="1:74">
      <c r="BK61" s="397"/>
      <c r="BL61" s="397"/>
      <c r="BM61" s="397"/>
      <c r="BN61" s="397"/>
      <c r="BO61" s="397"/>
      <c r="BP61" s="397"/>
      <c r="BQ61" s="397"/>
      <c r="BR61" s="397"/>
      <c r="BS61" s="397"/>
      <c r="BT61" s="397"/>
      <c r="BU61" s="397"/>
      <c r="BV61" s="397"/>
    </row>
    <row r="62" spans="1:74">
      <c r="BK62" s="397"/>
      <c r="BL62" s="397"/>
      <c r="BM62" s="397"/>
      <c r="BN62" s="397"/>
      <c r="BO62" s="397"/>
      <c r="BP62" s="397"/>
      <c r="BQ62" s="397"/>
      <c r="BR62" s="397"/>
      <c r="BS62" s="397"/>
      <c r="BT62" s="397"/>
      <c r="BU62" s="397"/>
      <c r="BV62" s="397"/>
    </row>
    <row r="63" spans="1:74">
      <c r="BK63" s="397"/>
      <c r="BL63" s="397"/>
      <c r="BM63" s="397"/>
      <c r="BN63" s="397"/>
      <c r="BO63" s="397"/>
      <c r="BP63" s="397"/>
      <c r="BQ63" s="397"/>
      <c r="BR63" s="397"/>
      <c r="BS63" s="397"/>
      <c r="BT63" s="397"/>
      <c r="BU63" s="397"/>
      <c r="BV63" s="397"/>
    </row>
    <row r="64" spans="1:74">
      <c r="BK64" s="397"/>
      <c r="BL64" s="397"/>
      <c r="BM64" s="397"/>
      <c r="BN64" s="397"/>
      <c r="BO64" s="397"/>
      <c r="BP64" s="397"/>
      <c r="BQ64" s="397"/>
      <c r="BR64" s="397"/>
      <c r="BS64" s="397"/>
      <c r="BT64" s="397"/>
      <c r="BU64" s="397"/>
      <c r="BV64" s="397"/>
    </row>
    <row r="65" spans="63:74">
      <c r="BK65" s="397"/>
      <c r="BL65" s="397"/>
      <c r="BM65" s="397"/>
      <c r="BN65" s="397"/>
      <c r="BO65" s="397"/>
      <c r="BP65" s="397"/>
      <c r="BQ65" s="397"/>
      <c r="BR65" s="397"/>
      <c r="BS65" s="397"/>
      <c r="BT65" s="397"/>
      <c r="BU65" s="397"/>
      <c r="BV65" s="397"/>
    </row>
    <row r="66" spans="63:74">
      <c r="BK66" s="397"/>
      <c r="BL66" s="397"/>
      <c r="BM66" s="397"/>
      <c r="BN66" s="397"/>
      <c r="BO66" s="397"/>
      <c r="BP66" s="397"/>
      <c r="BQ66" s="397"/>
      <c r="BR66" s="397"/>
      <c r="BS66" s="397"/>
      <c r="BT66" s="397"/>
      <c r="BU66" s="397"/>
      <c r="BV66" s="397"/>
    </row>
    <row r="67" spans="63:74">
      <c r="BK67" s="397"/>
      <c r="BL67" s="397"/>
      <c r="BM67" s="397"/>
      <c r="BN67" s="397"/>
      <c r="BO67" s="397"/>
      <c r="BP67" s="397"/>
      <c r="BQ67" s="397"/>
      <c r="BR67" s="397"/>
      <c r="BS67" s="397"/>
      <c r="BT67" s="397"/>
      <c r="BU67" s="397"/>
      <c r="BV67" s="397"/>
    </row>
    <row r="68" spans="63:74">
      <c r="BK68" s="397"/>
      <c r="BL68" s="397"/>
      <c r="BM68" s="397"/>
      <c r="BN68" s="397"/>
      <c r="BO68" s="397"/>
      <c r="BP68" s="397"/>
      <c r="BQ68" s="397"/>
      <c r="BR68" s="397"/>
      <c r="BS68" s="397"/>
      <c r="BT68" s="397"/>
      <c r="BU68" s="397"/>
      <c r="BV68" s="397"/>
    </row>
    <row r="69" spans="63:74">
      <c r="BK69" s="397"/>
      <c r="BL69" s="397"/>
      <c r="BM69" s="397"/>
      <c r="BN69" s="397"/>
      <c r="BO69" s="397"/>
      <c r="BP69" s="397"/>
      <c r="BQ69" s="397"/>
      <c r="BR69" s="397"/>
      <c r="BS69" s="397"/>
      <c r="BT69" s="397"/>
      <c r="BU69" s="397"/>
      <c r="BV69" s="397"/>
    </row>
    <row r="70" spans="63:74">
      <c r="BK70" s="397"/>
      <c r="BL70" s="397"/>
      <c r="BM70" s="397"/>
      <c r="BN70" s="397"/>
      <c r="BO70" s="397"/>
      <c r="BP70" s="397"/>
      <c r="BQ70" s="397"/>
      <c r="BR70" s="397"/>
      <c r="BS70" s="397"/>
      <c r="BT70" s="397"/>
      <c r="BU70" s="397"/>
      <c r="BV70" s="397"/>
    </row>
    <row r="71" spans="63:74">
      <c r="BK71" s="397"/>
      <c r="BL71" s="397"/>
      <c r="BM71" s="397"/>
      <c r="BN71" s="397"/>
      <c r="BO71" s="397"/>
      <c r="BP71" s="397"/>
      <c r="BQ71" s="397"/>
      <c r="BR71" s="397"/>
      <c r="BS71" s="397"/>
      <c r="BT71" s="397"/>
      <c r="BU71" s="397"/>
      <c r="BV71" s="397"/>
    </row>
    <row r="72" spans="63:74">
      <c r="BK72" s="397"/>
      <c r="BL72" s="397"/>
      <c r="BM72" s="397"/>
      <c r="BN72" s="397"/>
      <c r="BO72" s="397"/>
      <c r="BP72" s="397"/>
      <c r="BQ72" s="397"/>
      <c r="BR72" s="397"/>
      <c r="BS72" s="397"/>
      <c r="BT72" s="397"/>
      <c r="BU72" s="397"/>
      <c r="BV72" s="397"/>
    </row>
    <row r="73" spans="63:74">
      <c r="BK73" s="397"/>
      <c r="BL73" s="397"/>
      <c r="BM73" s="397"/>
      <c r="BN73" s="397"/>
      <c r="BO73" s="397"/>
      <c r="BP73" s="397"/>
      <c r="BQ73" s="397"/>
      <c r="BR73" s="397"/>
      <c r="BS73" s="397"/>
      <c r="BT73" s="397"/>
      <c r="BU73" s="397"/>
      <c r="BV73" s="397"/>
    </row>
    <row r="74" spans="63:74">
      <c r="BK74" s="397"/>
      <c r="BL74" s="397"/>
      <c r="BM74" s="397"/>
      <c r="BN74" s="397"/>
      <c r="BO74" s="397"/>
      <c r="BP74" s="397"/>
      <c r="BQ74" s="397"/>
      <c r="BR74" s="397"/>
      <c r="BS74" s="397"/>
      <c r="BT74" s="397"/>
      <c r="BU74" s="397"/>
      <c r="BV74" s="397"/>
    </row>
    <row r="75" spans="63:74">
      <c r="BK75" s="397"/>
      <c r="BL75" s="397"/>
      <c r="BM75" s="397"/>
      <c r="BN75" s="397"/>
      <c r="BO75" s="397"/>
      <c r="BP75" s="397"/>
      <c r="BQ75" s="397"/>
      <c r="BR75" s="397"/>
      <c r="BS75" s="397"/>
      <c r="BT75" s="397"/>
      <c r="BU75" s="397"/>
      <c r="BV75" s="397"/>
    </row>
    <row r="76" spans="63:74">
      <c r="BK76" s="397"/>
      <c r="BL76" s="397"/>
      <c r="BM76" s="397"/>
      <c r="BN76" s="397"/>
      <c r="BO76" s="397"/>
      <c r="BP76" s="397"/>
      <c r="BQ76" s="397"/>
      <c r="BR76" s="397"/>
      <c r="BS76" s="397"/>
      <c r="BT76" s="397"/>
      <c r="BU76" s="397"/>
      <c r="BV76" s="397"/>
    </row>
    <row r="77" spans="63:74">
      <c r="BK77" s="397"/>
      <c r="BL77" s="397"/>
      <c r="BM77" s="397"/>
      <c r="BN77" s="397"/>
      <c r="BO77" s="397"/>
      <c r="BP77" s="397"/>
      <c r="BQ77" s="397"/>
      <c r="BR77" s="397"/>
      <c r="BS77" s="397"/>
      <c r="BT77" s="397"/>
      <c r="BU77" s="397"/>
      <c r="BV77" s="397"/>
    </row>
    <row r="78" spans="63:74">
      <c r="BK78" s="397"/>
      <c r="BL78" s="397"/>
      <c r="BM78" s="397"/>
      <c r="BN78" s="397"/>
      <c r="BO78" s="397"/>
      <c r="BP78" s="397"/>
      <c r="BQ78" s="397"/>
      <c r="BR78" s="397"/>
      <c r="BS78" s="397"/>
      <c r="BT78" s="397"/>
      <c r="BU78" s="397"/>
      <c r="BV78" s="397"/>
    </row>
    <row r="79" spans="63:74">
      <c r="BK79" s="397"/>
      <c r="BL79" s="397"/>
      <c r="BM79" s="397"/>
      <c r="BN79" s="397"/>
      <c r="BO79" s="397"/>
      <c r="BP79" s="397"/>
      <c r="BQ79" s="397"/>
      <c r="BR79" s="397"/>
      <c r="BS79" s="397"/>
      <c r="BT79" s="397"/>
      <c r="BU79" s="397"/>
      <c r="BV79" s="397"/>
    </row>
    <row r="80" spans="63:74">
      <c r="BK80" s="397"/>
      <c r="BL80" s="397"/>
      <c r="BM80" s="397"/>
      <c r="BN80" s="397"/>
      <c r="BO80" s="397"/>
      <c r="BP80" s="397"/>
      <c r="BQ80" s="397"/>
      <c r="BR80" s="397"/>
      <c r="BS80" s="397"/>
      <c r="BT80" s="397"/>
      <c r="BU80" s="397"/>
      <c r="BV80" s="397"/>
    </row>
    <row r="81" spans="63:74">
      <c r="BK81" s="397"/>
      <c r="BL81" s="397"/>
      <c r="BM81" s="397"/>
      <c r="BN81" s="397"/>
      <c r="BO81" s="397"/>
      <c r="BP81" s="397"/>
      <c r="BQ81" s="397"/>
      <c r="BR81" s="397"/>
      <c r="BS81" s="397"/>
      <c r="BT81" s="397"/>
      <c r="BU81" s="397"/>
      <c r="BV81" s="397"/>
    </row>
    <row r="82" spans="63:74">
      <c r="BK82" s="397"/>
      <c r="BL82" s="397"/>
      <c r="BM82" s="397"/>
      <c r="BN82" s="397"/>
      <c r="BO82" s="397"/>
      <c r="BP82" s="397"/>
      <c r="BQ82" s="397"/>
      <c r="BR82" s="397"/>
      <c r="BS82" s="397"/>
      <c r="BT82" s="397"/>
      <c r="BU82" s="397"/>
      <c r="BV82" s="397"/>
    </row>
    <row r="83" spans="63:74">
      <c r="BK83" s="397"/>
      <c r="BL83" s="397"/>
      <c r="BM83" s="397"/>
      <c r="BN83" s="397"/>
      <c r="BO83" s="397"/>
      <c r="BP83" s="397"/>
      <c r="BQ83" s="397"/>
      <c r="BR83" s="397"/>
      <c r="BS83" s="397"/>
      <c r="BT83" s="397"/>
      <c r="BU83" s="397"/>
      <c r="BV83" s="397"/>
    </row>
    <row r="84" spans="63:74">
      <c r="BK84" s="397"/>
      <c r="BL84" s="397"/>
      <c r="BM84" s="397"/>
      <c r="BN84" s="397"/>
      <c r="BO84" s="397"/>
      <c r="BP84" s="397"/>
      <c r="BQ84" s="397"/>
      <c r="BR84" s="397"/>
      <c r="BS84" s="397"/>
      <c r="BT84" s="397"/>
      <c r="BU84" s="397"/>
      <c r="BV84" s="397"/>
    </row>
    <row r="85" spans="63:74">
      <c r="BK85" s="397"/>
      <c r="BL85" s="397"/>
      <c r="BM85" s="397"/>
      <c r="BN85" s="397"/>
      <c r="BO85" s="397"/>
      <c r="BP85" s="397"/>
      <c r="BQ85" s="397"/>
      <c r="BR85" s="397"/>
      <c r="BS85" s="397"/>
      <c r="BT85" s="397"/>
      <c r="BU85" s="397"/>
      <c r="BV85" s="397"/>
    </row>
    <row r="86" spans="63:74">
      <c r="BK86" s="397"/>
      <c r="BL86" s="397"/>
      <c r="BM86" s="397"/>
      <c r="BN86" s="397"/>
      <c r="BO86" s="397"/>
      <c r="BP86" s="397"/>
      <c r="BQ86" s="397"/>
      <c r="BR86" s="397"/>
      <c r="BS86" s="397"/>
      <c r="BT86" s="397"/>
      <c r="BU86" s="397"/>
      <c r="BV86" s="397"/>
    </row>
    <row r="87" spans="63:74">
      <c r="BK87" s="397"/>
      <c r="BL87" s="397"/>
      <c r="BM87" s="397"/>
      <c r="BN87" s="397"/>
      <c r="BO87" s="397"/>
      <c r="BP87" s="397"/>
      <c r="BQ87" s="397"/>
      <c r="BR87" s="397"/>
      <c r="BS87" s="397"/>
      <c r="BT87" s="397"/>
      <c r="BU87" s="397"/>
      <c r="BV87" s="397"/>
    </row>
    <row r="88" spans="63:74">
      <c r="BK88" s="397"/>
      <c r="BL88" s="397"/>
      <c r="BM88" s="397"/>
      <c r="BN88" s="397"/>
      <c r="BO88" s="397"/>
      <c r="BP88" s="397"/>
      <c r="BQ88" s="397"/>
      <c r="BR88" s="397"/>
      <c r="BS88" s="397"/>
      <c r="BT88" s="397"/>
      <c r="BU88" s="397"/>
      <c r="BV88" s="397"/>
    </row>
    <row r="89" spans="63:74">
      <c r="BK89" s="397"/>
      <c r="BL89" s="397"/>
      <c r="BM89" s="397"/>
      <c r="BN89" s="397"/>
      <c r="BO89" s="397"/>
      <c r="BP89" s="397"/>
      <c r="BQ89" s="397"/>
      <c r="BR89" s="397"/>
      <c r="BS89" s="397"/>
      <c r="BT89" s="397"/>
      <c r="BU89" s="397"/>
      <c r="BV89" s="397"/>
    </row>
    <row r="90" spans="63:74">
      <c r="BK90" s="397"/>
      <c r="BL90" s="397"/>
      <c r="BM90" s="397"/>
      <c r="BN90" s="397"/>
      <c r="BO90" s="397"/>
      <c r="BP90" s="397"/>
      <c r="BQ90" s="397"/>
      <c r="BR90" s="397"/>
      <c r="BS90" s="397"/>
      <c r="BT90" s="397"/>
      <c r="BU90" s="397"/>
      <c r="BV90" s="397"/>
    </row>
    <row r="91" spans="63:74">
      <c r="BK91" s="397"/>
      <c r="BL91" s="397"/>
      <c r="BM91" s="397"/>
      <c r="BN91" s="397"/>
      <c r="BO91" s="397"/>
      <c r="BP91" s="397"/>
      <c r="BQ91" s="397"/>
      <c r="BR91" s="397"/>
      <c r="BS91" s="397"/>
      <c r="BT91" s="397"/>
      <c r="BU91" s="397"/>
      <c r="BV91" s="397"/>
    </row>
    <row r="92" spans="63:74">
      <c r="BK92" s="397"/>
      <c r="BL92" s="397"/>
      <c r="BM92" s="397"/>
      <c r="BN92" s="397"/>
      <c r="BO92" s="397"/>
      <c r="BP92" s="397"/>
      <c r="BQ92" s="397"/>
      <c r="BR92" s="397"/>
      <c r="BS92" s="397"/>
      <c r="BT92" s="397"/>
      <c r="BU92" s="397"/>
      <c r="BV92" s="397"/>
    </row>
    <row r="93" spans="63:74">
      <c r="BK93" s="397"/>
      <c r="BL93" s="397"/>
      <c r="BM93" s="397"/>
      <c r="BN93" s="397"/>
      <c r="BO93" s="397"/>
      <c r="BP93" s="397"/>
      <c r="BQ93" s="397"/>
      <c r="BR93" s="397"/>
      <c r="BS93" s="397"/>
      <c r="BT93" s="397"/>
      <c r="BU93" s="397"/>
      <c r="BV93" s="397"/>
    </row>
    <row r="94" spans="63:74">
      <c r="BK94" s="397"/>
      <c r="BL94" s="397"/>
      <c r="BM94" s="397"/>
      <c r="BN94" s="397"/>
      <c r="BO94" s="397"/>
      <c r="BP94" s="397"/>
      <c r="BQ94" s="397"/>
      <c r="BR94" s="397"/>
      <c r="BS94" s="397"/>
      <c r="BT94" s="397"/>
      <c r="BU94" s="397"/>
      <c r="BV94" s="397"/>
    </row>
    <row r="95" spans="63:74">
      <c r="BK95" s="397"/>
      <c r="BL95" s="397"/>
      <c r="BM95" s="397"/>
      <c r="BN95" s="397"/>
      <c r="BO95" s="397"/>
      <c r="BP95" s="397"/>
      <c r="BQ95" s="397"/>
      <c r="BR95" s="397"/>
      <c r="BS95" s="397"/>
      <c r="BT95" s="397"/>
      <c r="BU95" s="397"/>
      <c r="BV95" s="397"/>
    </row>
    <row r="96" spans="63:74">
      <c r="BK96" s="397"/>
      <c r="BL96" s="397"/>
      <c r="BM96" s="397"/>
      <c r="BN96" s="397"/>
      <c r="BO96" s="397"/>
      <c r="BP96" s="397"/>
      <c r="BQ96" s="397"/>
      <c r="BR96" s="397"/>
      <c r="BS96" s="397"/>
      <c r="BT96" s="397"/>
      <c r="BU96" s="397"/>
      <c r="BV96" s="397"/>
    </row>
    <row r="97" spans="63:74">
      <c r="BK97" s="397"/>
      <c r="BL97" s="397"/>
      <c r="BM97" s="397"/>
      <c r="BN97" s="397"/>
      <c r="BO97" s="397"/>
      <c r="BP97" s="397"/>
      <c r="BQ97" s="397"/>
      <c r="BR97" s="397"/>
      <c r="BS97" s="397"/>
      <c r="BT97" s="397"/>
      <c r="BU97" s="397"/>
      <c r="BV97" s="397"/>
    </row>
    <row r="98" spans="63:74">
      <c r="BK98" s="397"/>
      <c r="BL98" s="397"/>
      <c r="BM98" s="397"/>
      <c r="BN98" s="397"/>
      <c r="BO98" s="397"/>
      <c r="BP98" s="397"/>
      <c r="BQ98" s="397"/>
      <c r="BR98" s="397"/>
      <c r="BS98" s="397"/>
      <c r="BT98" s="397"/>
      <c r="BU98" s="397"/>
      <c r="BV98" s="397"/>
    </row>
    <row r="99" spans="63:74">
      <c r="BK99" s="397"/>
      <c r="BL99" s="397"/>
      <c r="BM99" s="397"/>
      <c r="BN99" s="397"/>
      <c r="BO99" s="397"/>
      <c r="BP99" s="397"/>
      <c r="BQ99" s="397"/>
      <c r="BR99" s="397"/>
      <c r="BS99" s="397"/>
      <c r="BT99" s="397"/>
      <c r="BU99" s="397"/>
      <c r="BV99" s="397"/>
    </row>
    <row r="100" spans="63:74">
      <c r="BK100" s="397"/>
      <c r="BL100" s="397"/>
      <c r="BM100" s="397"/>
      <c r="BN100" s="397"/>
      <c r="BO100" s="397"/>
      <c r="BP100" s="397"/>
      <c r="BQ100" s="397"/>
      <c r="BR100" s="397"/>
      <c r="BS100" s="397"/>
      <c r="BT100" s="397"/>
      <c r="BU100" s="397"/>
      <c r="BV100" s="397"/>
    </row>
    <row r="101" spans="63:74">
      <c r="BK101" s="397"/>
      <c r="BL101" s="397"/>
      <c r="BM101" s="397"/>
      <c r="BN101" s="397"/>
      <c r="BO101" s="397"/>
      <c r="BP101" s="397"/>
      <c r="BQ101" s="397"/>
      <c r="BR101" s="397"/>
      <c r="BS101" s="397"/>
      <c r="BT101" s="397"/>
      <c r="BU101" s="397"/>
      <c r="BV101" s="397"/>
    </row>
    <row r="102" spans="63:74">
      <c r="BK102" s="397"/>
      <c r="BL102" s="397"/>
      <c r="BM102" s="397"/>
      <c r="BN102" s="397"/>
      <c r="BO102" s="397"/>
      <c r="BP102" s="397"/>
      <c r="BQ102" s="397"/>
      <c r="BR102" s="397"/>
      <c r="BS102" s="397"/>
      <c r="BT102" s="397"/>
      <c r="BU102" s="397"/>
      <c r="BV102" s="397"/>
    </row>
    <row r="103" spans="63:74">
      <c r="BK103" s="397"/>
      <c r="BL103" s="397"/>
      <c r="BM103" s="397"/>
      <c r="BN103" s="397"/>
      <c r="BO103" s="397"/>
      <c r="BP103" s="397"/>
      <c r="BQ103" s="397"/>
      <c r="BR103" s="397"/>
      <c r="BS103" s="397"/>
      <c r="BT103" s="397"/>
      <c r="BU103" s="397"/>
      <c r="BV103" s="397"/>
    </row>
    <row r="104" spans="63:74">
      <c r="BK104" s="397"/>
      <c r="BL104" s="397"/>
      <c r="BM104" s="397"/>
      <c r="BN104" s="397"/>
      <c r="BO104" s="397"/>
      <c r="BP104" s="397"/>
      <c r="BQ104" s="397"/>
      <c r="BR104" s="397"/>
      <c r="BS104" s="397"/>
      <c r="BT104" s="397"/>
      <c r="BU104" s="397"/>
      <c r="BV104" s="397"/>
    </row>
    <row r="105" spans="63:74">
      <c r="BK105" s="397"/>
      <c r="BL105" s="397"/>
      <c r="BM105" s="397"/>
      <c r="BN105" s="397"/>
      <c r="BO105" s="397"/>
      <c r="BP105" s="397"/>
      <c r="BQ105" s="397"/>
      <c r="BR105" s="397"/>
      <c r="BS105" s="397"/>
      <c r="BT105" s="397"/>
      <c r="BU105" s="397"/>
      <c r="BV105" s="397"/>
    </row>
    <row r="106" spans="63:74">
      <c r="BK106" s="397"/>
      <c r="BL106" s="397"/>
      <c r="BM106" s="397"/>
      <c r="BN106" s="397"/>
      <c r="BO106" s="397"/>
      <c r="BP106" s="397"/>
      <c r="BQ106" s="397"/>
      <c r="BR106" s="397"/>
      <c r="BS106" s="397"/>
      <c r="BT106" s="397"/>
      <c r="BU106" s="397"/>
      <c r="BV106" s="397"/>
    </row>
    <row r="107" spans="63:74">
      <c r="BK107" s="397"/>
      <c r="BL107" s="397"/>
      <c r="BM107" s="397"/>
      <c r="BN107" s="397"/>
      <c r="BO107" s="397"/>
      <c r="BP107" s="397"/>
      <c r="BQ107" s="397"/>
      <c r="BR107" s="397"/>
      <c r="BS107" s="397"/>
      <c r="BT107" s="397"/>
      <c r="BU107" s="397"/>
      <c r="BV107" s="397"/>
    </row>
    <row r="108" spans="63:74">
      <c r="BK108" s="397"/>
      <c r="BL108" s="397"/>
      <c r="BM108" s="397"/>
      <c r="BN108" s="397"/>
      <c r="BO108" s="397"/>
      <c r="BP108" s="397"/>
      <c r="BQ108" s="397"/>
      <c r="BR108" s="397"/>
      <c r="BS108" s="397"/>
      <c r="BT108" s="397"/>
      <c r="BU108" s="397"/>
      <c r="BV108" s="397"/>
    </row>
    <row r="109" spans="63:74">
      <c r="BK109" s="397"/>
      <c r="BL109" s="397"/>
      <c r="BM109" s="397"/>
      <c r="BN109" s="397"/>
      <c r="BO109" s="397"/>
      <c r="BP109" s="397"/>
      <c r="BQ109" s="397"/>
      <c r="BR109" s="397"/>
      <c r="BS109" s="397"/>
      <c r="BT109" s="397"/>
      <c r="BU109" s="397"/>
      <c r="BV109" s="397"/>
    </row>
    <row r="110" spans="63:74">
      <c r="BK110" s="397"/>
      <c r="BL110" s="397"/>
      <c r="BM110" s="397"/>
      <c r="BN110" s="397"/>
      <c r="BO110" s="397"/>
      <c r="BP110" s="397"/>
      <c r="BQ110" s="397"/>
      <c r="BR110" s="397"/>
      <c r="BS110" s="397"/>
      <c r="BT110" s="397"/>
      <c r="BU110" s="397"/>
      <c r="BV110" s="397"/>
    </row>
    <row r="111" spans="63:74">
      <c r="BK111" s="397"/>
      <c r="BL111" s="397"/>
      <c r="BM111" s="397"/>
      <c r="BN111" s="397"/>
      <c r="BO111" s="397"/>
      <c r="BP111" s="397"/>
      <c r="BQ111" s="397"/>
      <c r="BR111" s="397"/>
      <c r="BS111" s="397"/>
      <c r="BT111" s="397"/>
      <c r="BU111" s="397"/>
      <c r="BV111" s="397"/>
    </row>
    <row r="112" spans="63:74">
      <c r="BK112" s="397"/>
      <c r="BL112" s="397"/>
      <c r="BM112" s="397"/>
      <c r="BN112" s="397"/>
      <c r="BO112" s="397"/>
      <c r="BP112" s="397"/>
      <c r="BQ112" s="397"/>
      <c r="BR112" s="397"/>
      <c r="BS112" s="397"/>
      <c r="BT112" s="397"/>
      <c r="BU112" s="397"/>
      <c r="BV112" s="397"/>
    </row>
    <row r="113" spans="63:74">
      <c r="BK113" s="397"/>
      <c r="BL113" s="397"/>
      <c r="BM113" s="397"/>
      <c r="BN113" s="397"/>
      <c r="BO113" s="397"/>
      <c r="BP113" s="397"/>
      <c r="BQ113" s="397"/>
      <c r="BR113" s="397"/>
      <c r="BS113" s="397"/>
      <c r="BT113" s="397"/>
      <c r="BU113" s="397"/>
      <c r="BV113" s="397"/>
    </row>
    <row r="114" spans="63:74">
      <c r="BK114" s="397"/>
      <c r="BL114" s="397"/>
      <c r="BM114" s="397"/>
      <c r="BN114" s="397"/>
      <c r="BO114" s="397"/>
      <c r="BP114" s="397"/>
      <c r="BQ114" s="397"/>
      <c r="BR114" s="397"/>
      <c r="BS114" s="397"/>
      <c r="BT114" s="397"/>
      <c r="BU114" s="397"/>
      <c r="BV114" s="397"/>
    </row>
    <row r="115" spans="63:74">
      <c r="BK115" s="397"/>
      <c r="BL115" s="397"/>
      <c r="BM115" s="397"/>
      <c r="BN115" s="397"/>
      <c r="BO115" s="397"/>
      <c r="BP115" s="397"/>
      <c r="BQ115" s="397"/>
      <c r="BR115" s="397"/>
      <c r="BS115" s="397"/>
      <c r="BT115" s="397"/>
      <c r="BU115" s="397"/>
      <c r="BV115" s="397"/>
    </row>
    <row r="116" spans="63:74">
      <c r="BK116" s="397"/>
      <c r="BL116" s="397"/>
      <c r="BM116" s="397"/>
      <c r="BN116" s="397"/>
      <c r="BO116" s="397"/>
      <c r="BP116" s="397"/>
      <c r="BQ116" s="397"/>
      <c r="BR116" s="397"/>
      <c r="BS116" s="397"/>
      <c r="BT116" s="397"/>
      <c r="BU116" s="397"/>
      <c r="BV116" s="397"/>
    </row>
    <row r="117" spans="63:74">
      <c r="BK117" s="397"/>
      <c r="BL117" s="397"/>
      <c r="BM117" s="397"/>
      <c r="BN117" s="397"/>
      <c r="BO117" s="397"/>
      <c r="BP117" s="397"/>
      <c r="BQ117" s="397"/>
      <c r="BR117" s="397"/>
      <c r="BS117" s="397"/>
      <c r="BT117" s="397"/>
      <c r="BU117" s="397"/>
      <c r="BV117" s="397"/>
    </row>
    <row r="118" spans="63:74">
      <c r="BK118" s="397"/>
      <c r="BL118" s="397"/>
      <c r="BM118" s="397"/>
      <c r="BN118" s="397"/>
      <c r="BO118" s="397"/>
      <c r="BP118" s="397"/>
      <c r="BQ118" s="397"/>
      <c r="BR118" s="397"/>
      <c r="BS118" s="397"/>
      <c r="BT118" s="397"/>
      <c r="BU118" s="397"/>
      <c r="BV118" s="397"/>
    </row>
    <row r="119" spans="63:74">
      <c r="BK119" s="397"/>
      <c r="BL119" s="397"/>
      <c r="BM119" s="397"/>
      <c r="BN119" s="397"/>
      <c r="BO119" s="397"/>
      <c r="BP119" s="397"/>
      <c r="BQ119" s="397"/>
      <c r="BR119" s="397"/>
      <c r="BS119" s="397"/>
      <c r="BT119" s="397"/>
      <c r="BU119" s="397"/>
      <c r="BV119" s="397"/>
    </row>
    <row r="120" spans="63:74">
      <c r="BK120" s="397"/>
      <c r="BL120" s="397"/>
      <c r="BM120" s="397"/>
      <c r="BN120" s="397"/>
      <c r="BO120" s="397"/>
      <c r="BP120" s="397"/>
      <c r="BQ120" s="397"/>
      <c r="BR120" s="397"/>
      <c r="BS120" s="397"/>
      <c r="BT120" s="397"/>
      <c r="BU120" s="397"/>
      <c r="BV120" s="397"/>
    </row>
    <row r="121" spans="63:74">
      <c r="BK121" s="397"/>
      <c r="BL121" s="397"/>
      <c r="BM121" s="397"/>
      <c r="BN121" s="397"/>
      <c r="BO121" s="397"/>
      <c r="BP121" s="397"/>
      <c r="BQ121" s="397"/>
      <c r="BR121" s="397"/>
      <c r="BS121" s="397"/>
      <c r="BT121" s="397"/>
      <c r="BU121" s="397"/>
      <c r="BV121" s="397"/>
    </row>
    <row r="122" spans="63:74">
      <c r="BK122" s="397"/>
      <c r="BL122" s="397"/>
      <c r="BM122" s="397"/>
      <c r="BN122" s="397"/>
      <c r="BO122" s="397"/>
      <c r="BP122" s="397"/>
      <c r="BQ122" s="397"/>
      <c r="BR122" s="397"/>
      <c r="BS122" s="397"/>
      <c r="BT122" s="397"/>
      <c r="BU122" s="397"/>
      <c r="BV122" s="397"/>
    </row>
    <row r="123" spans="63:74">
      <c r="BK123" s="397"/>
      <c r="BL123" s="397"/>
      <c r="BM123" s="397"/>
      <c r="BN123" s="397"/>
      <c r="BO123" s="397"/>
      <c r="BP123" s="397"/>
      <c r="BQ123" s="397"/>
      <c r="BR123" s="397"/>
      <c r="BS123" s="397"/>
      <c r="BT123" s="397"/>
      <c r="BU123" s="397"/>
      <c r="BV123" s="397"/>
    </row>
    <row r="124" spans="63:74">
      <c r="BK124" s="397"/>
      <c r="BL124" s="397"/>
      <c r="BM124" s="397"/>
      <c r="BN124" s="397"/>
      <c r="BO124" s="397"/>
      <c r="BP124" s="397"/>
      <c r="BQ124" s="397"/>
      <c r="BR124" s="397"/>
      <c r="BS124" s="397"/>
      <c r="BT124" s="397"/>
      <c r="BU124" s="397"/>
      <c r="BV124" s="397"/>
    </row>
    <row r="125" spans="63:74">
      <c r="BK125" s="397"/>
      <c r="BL125" s="397"/>
      <c r="BM125" s="397"/>
      <c r="BN125" s="397"/>
      <c r="BO125" s="397"/>
      <c r="BP125" s="397"/>
      <c r="BQ125" s="397"/>
      <c r="BR125" s="397"/>
      <c r="BS125" s="397"/>
      <c r="BT125" s="397"/>
      <c r="BU125" s="397"/>
      <c r="BV125" s="397"/>
    </row>
    <row r="126" spans="63:74">
      <c r="BK126" s="397"/>
      <c r="BL126" s="397"/>
      <c r="BM126" s="397"/>
      <c r="BN126" s="397"/>
      <c r="BO126" s="397"/>
      <c r="BP126" s="397"/>
      <c r="BQ126" s="397"/>
      <c r="BR126" s="397"/>
      <c r="BS126" s="397"/>
      <c r="BT126" s="397"/>
      <c r="BU126" s="397"/>
      <c r="BV126" s="397"/>
    </row>
    <row r="127" spans="63:74">
      <c r="BK127" s="397"/>
      <c r="BL127" s="397"/>
      <c r="BM127" s="397"/>
      <c r="BN127" s="397"/>
      <c r="BO127" s="397"/>
      <c r="BP127" s="397"/>
      <c r="BQ127" s="397"/>
      <c r="BR127" s="397"/>
      <c r="BS127" s="397"/>
      <c r="BT127" s="397"/>
      <c r="BU127" s="397"/>
      <c r="BV127" s="397"/>
    </row>
    <row r="128" spans="63:74">
      <c r="BK128" s="397"/>
      <c r="BL128" s="397"/>
      <c r="BM128" s="397"/>
      <c r="BN128" s="397"/>
      <c r="BO128" s="397"/>
      <c r="BP128" s="397"/>
      <c r="BQ128" s="397"/>
      <c r="BR128" s="397"/>
      <c r="BS128" s="397"/>
      <c r="BT128" s="397"/>
      <c r="BU128" s="397"/>
      <c r="BV128" s="397"/>
    </row>
    <row r="129" spans="63:74">
      <c r="BK129" s="397"/>
      <c r="BL129" s="397"/>
      <c r="BM129" s="397"/>
      <c r="BN129" s="397"/>
      <c r="BO129" s="397"/>
      <c r="BP129" s="397"/>
      <c r="BQ129" s="397"/>
      <c r="BR129" s="397"/>
      <c r="BS129" s="397"/>
      <c r="BT129" s="397"/>
      <c r="BU129" s="397"/>
      <c r="BV129" s="397"/>
    </row>
    <row r="130" spans="63:74">
      <c r="BK130" s="397"/>
      <c r="BL130" s="397"/>
      <c r="BM130" s="397"/>
      <c r="BN130" s="397"/>
      <c r="BO130" s="397"/>
      <c r="BP130" s="397"/>
      <c r="BQ130" s="397"/>
      <c r="BR130" s="397"/>
      <c r="BS130" s="397"/>
      <c r="BT130" s="397"/>
      <c r="BU130" s="397"/>
      <c r="BV130" s="397"/>
    </row>
    <row r="131" spans="63:74">
      <c r="BK131" s="397"/>
      <c r="BL131" s="397"/>
      <c r="BM131" s="397"/>
      <c r="BN131" s="397"/>
      <c r="BO131" s="397"/>
      <c r="BP131" s="397"/>
      <c r="BQ131" s="397"/>
      <c r="BR131" s="397"/>
      <c r="BS131" s="397"/>
      <c r="BT131" s="397"/>
      <c r="BU131" s="397"/>
      <c r="BV131" s="397"/>
    </row>
    <row r="132" spans="63:74">
      <c r="BK132" s="397"/>
      <c r="BL132" s="397"/>
      <c r="BM132" s="397"/>
      <c r="BN132" s="397"/>
      <c r="BO132" s="397"/>
      <c r="BP132" s="397"/>
      <c r="BQ132" s="397"/>
      <c r="BR132" s="397"/>
      <c r="BS132" s="397"/>
      <c r="BT132" s="397"/>
      <c r="BU132" s="397"/>
      <c r="BV132" s="397"/>
    </row>
    <row r="133" spans="63:74">
      <c r="BK133" s="397"/>
      <c r="BL133" s="397"/>
      <c r="BM133" s="397"/>
      <c r="BN133" s="397"/>
      <c r="BO133" s="397"/>
      <c r="BP133" s="397"/>
      <c r="BQ133" s="397"/>
      <c r="BR133" s="397"/>
      <c r="BS133" s="397"/>
      <c r="BT133" s="397"/>
      <c r="BU133" s="397"/>
      <c r="BV133" s="397"/>
    </row>
    <row r="134" spans="63:74">
      <c r="BK134" s="397"/>
      <c r="BL134" s="397"/>
      <c r="BM134" s="397"/>
      <c r="BN134" s="397"/>
      <c r="BO134" s="397"/>
      <c r="BP134" s="397"/>
      <c r="BQ134" s="397"/>
      <c r="BR134" s="397"/>
      <c r="BS134" s="397"/>
      <c r="BT134" s="397"/>
      <c r="BU134" s="397"/>
      <c r="BV134" s="397"/>
    </row>
    <row r="135" spans="63:74">
      <c r="BK135" s="397"/>
      <c r="BL135" s="397"/>
      <c r="BM135" s="397"/>
      <c r="BN135" s="397"/>
      <c r="BO135" s="397"/>
      <c r="BP135" s="397"/>
      <c r="BQ135" s="397"/>
      <c r="BR135" s="397"/>
      <c r="BS135" s="397"/>
      <c r="BT135" s="397"/>
      <c r="BU135" s="397"/>
      <c r="BV135" s="397"/>
    </row>
    <row r="136" spans="63:74">
      <c r="BK136" s="397"/>
      <c r="BL136" s="397"/>
      <c r="BM136" s="397"/>
      <c r="BN136" s="397"/>
      <c r="BO136" s="397"/>
      <c r="BP136" s="397"/>
      <c r="BQ136" s="397"/>
      <c r="BR136" s="397"/>
      <c r="BS136" s="397"/>
      <c r="BT136" s="397"/>
      <c r="BU136" s="397"/>
      <c r="BV136" s="397"/>
    </row>
    <row r="137" spans="63:74">
      <c r="BK137" s="397"/>
      <c r="BL137" s="397"/>
      <c r="BM137" s="397"/>
      <c r="BN137" s="397"/>
      <c r="BO137" s="397"/>
      <c r="BP137" s="397"/>
      <c r="BQ137" s="397"/>
      <c r="BR137" s="397"/>
      <c r="BS137" s="397"/>
      <c r="BT137" s="397"/>
      <c r="BU137" s="397"/>
      <c r="BV137" s="397"/>
    </row>
    <row r="138" spans="63:74">
      <c r="BK138" s="397"/>
      <c r="BL138" s="397"/>
      <c r="BM138" s="397"/>
      <c r="BN138" s="397"/>
      <c r="BO138" s="397"/>
      <c r="BP138" s="397"/>
      <c r="BQ138" s="397"/>
      <c r="BR138" s="397"/>
      <c r="BS138" s="397"/>
      <c r="BT138" s="397"/>
      <c r="BU138" s="397"/>
      <c r="BV138" s="397"/>
    </row>
    <row r="139" spans="63:74">
      <c r="BK139" s="397"/>
      <c r="BL139" s="397"/>
      <c r="BM139" s="397"/>
      <c r="BN139" s="397"/>
      <c r="BO139" s="397"/>
      <c r="BP139" s="397"/>
      <c r="BQ139" s="397"/>
      <c r="BR139" s="397"/>
      <c r="BS139" s="397"/>
      <c r="BT139" s="397"/>
      <c r="BU139" s="397"/>
      <c r="BV139" s="397"/>
    </row>
    <row r="140" spans="63:74">
      <c r="BK140" s="397"/>
      <c r="BL140" s="397"/>
      <c r="BM140" s="397"/>
      <c r="BN140" s="397"/>
      <c r="BO140" s="397"/>
      <c r="BP140" s="397"/>
      <c r="BQ140" s="397"/>
      <c r="BR140" s="397"/>
      <c r="BS140" s="397"/>
      <c r="BT140" s="397"/>
      <c r="BU140" s="397"/>
      <c r="BV140" s="397"/>
    </row>
    <row r="141" spans="63:74">
      <c r="BK141" s="397"/>
      <c r="BL141" s="397"/>
      <c r="BM141" s="397"/>
      <c r="BN141" s="397"/>
      <c r="BO141" s="397"/>
      <c r="BP141" s="397"/>
      <c r="BQ141" s="397"/>
      <c r="BR141" s="397"/>
      <c r="BS141" s="397"/>
      <c r="BT141" s="397"/>
      <c r="BU141" s="397"/>
      <c r="BV141" s="397"/>
    </row>
    <row r="142" spans="63:74">
      <c r="BK142" s="397"/>
      <c r="BL142" s="397"/>
      <c r="BM142" s="397"/>
      <c r="BN142" s="397"/>
      <c r="BO142" s="397"/>
      <c r="BP142" s="397"/>
      <c r="BQ142" s="397"/>
      <c r="BR142" s="397"/>
      <c r="BS142" s="397"/>
      <c r="BT142" s="397"/>
      <c r="BU142" s="397"/>
      <c r="BV142" s="397"/>
    </row>
    <row r="143" spans="63:74">
      <c r="BK143" s="397"/>
      <c r="BL143" s="397"/>
      <c r="BM143" s="397"/>
      <c r="BN143" s="397"/>
      <c r="BO143" s="397"/>
      <c r="BP143" s="397"/>
      <c r="BQ143" s="397"/>
      <c r="BR143" s="397"/>
      <c r="BS143" s="397"/>
      <c r="BT143" s="397"/>
      <c r="BU143" s="397"/>
      <c r="BV143" s="397"/>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sheetPr transitionEvaluation="1" transitionEntry="1" codeName="Sheet14">
    <pageSetUpPr fitToPage="1"/>
  </sheetPr>
  <dimension ref="A1:BV143"/>
  <sheetViews>
    <sheetView showGridLines="0" workbookViewId="0">
      <pane xSplit="2" ySplit="4" topLeftCell="AY23" activePane="bottomRight" state="frozen"/>
      <selection activeCell="BC15" sqref="BC15"/>
      <selection pane="topRight" activeCell="BC15" sqref="BC15"/>
      <selection pane="bottomLeft" activeCell="BC15" sqref="BC15"/>
      <selection pane="bottomRight" activeCell="BD46" sqref="BD46"/>
    </sheetView>
  </sheetViews>
  <sheetFormatPr defaultColWidth="9.88671875" defaultRowHeight="10.199999999999999"/>
  <cols>
    <col min="1" max="1" width="11.5546875" style="89" customWidth="1"/>
    <col min="2" max="2" width="27.33203125" style="89" customWidth="1"/>
    <col min="3" max="50" width="6.6640625" style="89" customWidth="1"/>
    <col min="51" max="62" width="6.6640625" style="393" customWidth="1"/>
    <col min="63" max="74" width="6.6640625" style="89" customWidth="1"/>
    <col min="75" max="16384" width="9.88671875" style="89"/>
  </cols>
  <sheetData>
    <row r="1" spans="1:74" ht="14.4" customHeight="1">
      <c r="A1" s="658" t="s">
        <v>1102</v>
      </c>
      <c r="B1" s="700" t="s">
        <v>277</v>
      </c>
      <c r="C1" s="701"/>
      <c r="D1" s="701"/>
      <c r="E1" s="701"/>
      <c r="F1" s="701"/>
      <c r="G1" s="701"/>
      <c r="H1" s="701"/>
      <c r="I1" s="701"/>
      <c r="J1" s="701"/>
      <c r="K1" s="701"/>
      <c r="L1" s="701"/>
      <c r="M1" s="701"/>
      <c r="N1" s="701"/>
      <c r="O1" s="701"/>
      <c r="P1" s="701"/>
      <c r="Q1" s="701"/>
      <c r="R1" s="701"/>
      <c r="S1" s="701"/>
      <c r="T1" s="701"/>
      <c r="U1" s="701"/>
      <c r="V1" s="701"/>
      <c r="W1" s="701"/>
      <c r="X1" s="701"/>
      <c r="Y1" s="701"/>
      <c r="Z1" s="701"/>
      <c r="AA1" s="701"/>
      <c r="AB1" s="701"/>
      <c r="AC1" s="701"/>
      <c r="AD1" s="701"/>
      <c r="AE1" s="701"/>
      <c r="AF1" s="701"/>
      <c r="AG1" s="701"/>
      <c r="AH1" s="701"/>
      <c r="AI1" s="701"/>
      <c r="AJ1" s="701"/>
      <c r="AK1" s="701"/>
      <c r="AL1" s="701"/>
      <c r="AM1" s="307"/>
    </row>
    <row r="2" spans="1:74" s="72" customFormat="1" ht="13.2">
      <c r="A2" s="659"/>
      <c r="B2" s="550" t="str">
        <f>"U.S. Energy Information Administration   |   Short-Term Energy Outlook  - "&amp;Dates!D1</f>
        <v>U.S. Energy Information Administration   |   Short-Term Energy Outlook  - December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8"/>
      <c r="AY2" s="401"/>
      <c r="AZ2" s="401"/>
      <c r="BA2" s="401"/>
      <c r="BB2" s="401"/>
      <c r="BC2" s="401"/>
      <c r="BD2" s="401"/>
      <c r="BE2" s="401"/>
      <c r="BF2" s="401"/>
      <c r="BG2" s="401"/>
      <c r="BH2" s="401"/>
      <c r="BI2" s="401"/>
      <c r="BJ2" s="401"/>
    </row>
    <row r="3" spans="1:74" s="12" customFormat="1"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90"/>
      <c r="B5" s="91" t="s">
        <v>250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c r="A6" s="93" t="s">
        <v>230</v>
      </c>
      <c r="B6" s="201" t="s">
        <v>639</v>
      </c>
      <c r="C6" s="262">
        <v>97.022079000000005</v>
      </c>
      <c r="D6" s="262">
        <v>89.687702999999999</v>
      </c>
      <c r="E6" s="262">
        <v>96.062189000000004</v>
      </c>
      <c r="F6" s="262">
        <v>89.072261999999995</v>
      </c>
      <c r="G6" s="262">
        <v>85.236422000000005</v>
      </c>
      <c r="H6" s="262">
        <v>88.707915</v>
      </c>
      <c r="I6" s="262">
        <v>90.846558999999999</v>
      </c>
      <c r="J6" s="262">
        <v>90.307722999999996</v>
      </c>
      <c r="K6" s="262">
        <v>88.184531000000007</v>
      </c>
      <c r="L6" s="262">
        <v>88.002246</v>
      </c>
      <c r="M6" s="262">
        <v>85.564321000000007</v>
      </c>
      <c r="N6" s="262">
        <v>86.229442000000006</v>
      </c>
      <c r="O6" s="262">
        <v>85.710750000000004</v>
      </c>
      <c r="P6" s="262">
        <v>83.087141000000003</v>
      </c>
      <c r="Q6" s="262">
        <v>96.904371999999995</v>
      </c>
      <c r="R6" s="262">
        <v>90.959675000000004</v>
      </c>
      <c r="S6" s="262">
        <v>85.400773999999998</v>
      </c>
      <c r="T6" s="262">
        <v>88.621153000000007</v>
      </c>
      <c r="U6" s="262">
        <v>90.794651000000002</v>
      </c>
      <c r="V6" s="262">
        <v>93.349628999999993</v>
      </c>
      <c r="W6" s="262">
        <v>93.360276999999996</v>
      </c>
      <c r="X6" s="262">
        <v>91.830674999999999</v>
      </c>
      <c r="Y6" s="262">
        <v>91.558198000000004</v>
      </c>
      <c r="Z6" s="262">
        <v>92.790852999999998</v>
      </c>
      <c r="AA6" s="262">
        <v>91.355469999999997</v>
      </c>
      <c r="AB6" s="262">
        <v>85.574596</v>
      </c>
      <c r="AC6" s="262">
        <v>96.548198999999997</v>
      </c>
      <c r="AD6" s="262">
        <v>88.563173000000006</v>
      </c>
      <c r="AE6" s="262">
        <v>86.850037999999998</v>
      </c>
      <c r="AF6" s="262">
        <v>88.877803999999998</v>
      </c>
      <c r="AG6" s="262">
        <v>85.497596999999999</v>
      </c>
      <c r="AH6" s="262">
        <v>95.494619999999998</v>
      </c>
      <c r="AI6" s="262">
        <v>94.013446000000002</v>
      </c>
      <c r="AJ6" s="262">
        <v>94.642615000000006</v>
      </c>
      <c r="AK6" s="262">
        <v>94.108648000000002</v>
      </c>
      <c r="AL6" s="262">
        <v>94.101330000000004</v>
      </c>
      <c r="AM6" s="262">
        <v>94.944098999999994</v>
      </c>
      <c r="AN6" s="262">
        <v>85.763052999999999</v>
      </c>
      <c r="AO6" s="262">
        <v>85.697547</v>
      </c>
      <c r="AP6" s="262">
        <v>77.624419000000003</v>
      </c>
      <c r="AQ6" s="262">
        <v>81.825021000000007</v>
      </c>
      <c r="AR6" s="262">
        <v>81.911231999999998</v>
      </c>
      <c r="AS6" s="262">
        <v>86.343691000000007</v>
      </c>
      <c r="AT6" s="262">
        <v>90.838689000000002</v>
      </c>
      <c r="AU6" s="262">
        <v>81.846352999999993</v>
      </c>
      <c r="AV6" s="262">
        <v>85.244245000000006</v>
      </c>
      <c r="AW6" s="262">
        <v>84.152300999999994</v>
      </c>
      <c r="AX6" s="262">
        <v>80.208220999999995</v>
      </c>
      <c r="AY6" s="262">
        <v>84.827596999999997</v>
      </c>
      <c r="AZ6" s="262">
        <v>77.766283000000001</v>
      </c>
      <c r="BA6" s="262">
        <v>82.464316999999994</v>
      </c>
      <c r="BB6" s="262">
        <v>79.207047000000003</v>
      </c>
      <c r="BC6" s="262">
        <v>83.663632000000007</v>
      </c>
      <c r="BD6" s="262">
        <v>80.234109000000004</v>
      </c>
      <c r="BE6" s="262">
        <v>88.908580000000001</v>
      </c>
      <c r="BF6" s="262">
        <v>90.830399999999997</v>
      </c>
      <c r="BG6" s="262">
        <v>83.770359999999997</v>
      </c>
      <c r="BH6" s="262">
        <v>85.324889999999996</v>
      </c>
      <c r="BI6" s="262">
        <v>84.209692547000003</v>
      </c>
      <c r="BJ6" s="350">
        <v>86.564340000000001</v>
      </c>
      <c r="BK6" s="350">
        <v>91.542959999999994</v>
      </c>
      <c r="BL6" s="350">
        <v>81.529610000000005</v>
      </c>
      <c r="BM6" s="350">
        <v>85.089269999999999</v>
      </c>
      <c r="BN6" s="350">
        <v>80.54419</v>
      </c>
      <c r="BO6" s="350">
        <v>83.540419999999997</v>
      </c>
      <c r="BP6" s="350">
        <v>84.597909999999999</v>
      </c>
      <c r="BQ6" s="350">
        <v>87.668000000000006</v>
      </c>
      <c r="BR6" s="350">
        <v>92.316140000000004</v>
      </c>
      <c r="BS6" s="350">
        <v>84.600570000000005</v>
      </c>
      <c r="BT6" s="350">
        <v>88.948549999999997</v>
      </c>
      <c r="BU6" s="350">
        <v>82.539990000000003</v>
      </c>
      <c r="BV6" s="350">
        <v>90.234350000000006</v>
      </c>
    </row>
    <row r="7" spans="1:74" ht="11.1" customHeight="1">
      <c r="A7" s="93" t="s">
        <v>231</v>
      </c>
      <c r="B7" s="201" t="s">
        <v>640</v>
      </c>
      <c r="C7" s="262">
        <v>32.514788000000003</v>
      </c>
      <c r="D7" s="262">
        <v>30.332899000000001</v>
      </c>
      <c r="E7" s="262">
        <v>33.064796000000001</v>
      </c>
      <c r="F7" s="262">
        <v>29.363554000000001</v>
      </c>
      <c r="G7" s="262">
        <v>26.344652</v>
      </c>
      <c r="H7" s="262">
        <v>28.916139000000001</v>
      </c>
      <c r="I7" s="262">
        <v>27.345172000000002</v>
      </c>
      <c r="J7" s="262">
        <v>26.943501999999999</v>
      </c>
      <c r="K7" s="262">
        <v>27.132781999999999</v>
      </c>
      <c r="L7" s="262">
        <v>27.873311999999999</v>
      </c>
      <c r="M7" s="262">
        <v>26.027619999999999</v>
      </c>
      <c r="N7" s="262">
        <v>27.470911999999998</v>
      </c>
      <c r="O7" s="262">
        <v>26.845393000000001</v>
      </c>
      <c r="P7" s="262">
        <v>26.189910999999999</v>
      </c>
      <c r="Q7" s="262">
        <v>31.787994999999999</v>
      </c>
      <c r="R7" s="262">
        <v>29.437742</v>
      </c>
      <c r="S7" s="262">
        <v>26.408149000000002</v>
      </c>
      <c r="T7" s="262">
        <v>28.73011</v>
      </c>
      <c r="U7" s="262">
        <v>26.978905000000001</v>
      </c>
      <c r="V7" s="262">
        <v>28.327676</v>
      </c>
      <c r="W7" s="262">
        <v>28.098317000000002</v>
      </c>
      <c r="X7" s="262">
        <v>26.860952000000001</v>
      </c>
      <c r="Y7" s="262">
        <v>28.124739000000002</v>
      </c>
      <c r="Z7" s="262">
        <v>28.62771</v>
      </c>
      <c r="AA7" s="262">
        <v>29.001453999999999</v>
      </c>
      <c r="AB7" s="262">
        <v>27.586621000000001</v>
      </c>
      <c r="AC7" s="262">
        <v>30.896194000000001</v>
      </c>
      <c r="AD7" s="262">
        <v>28.033486</v>
      </c>
      <c r="AE7" s="262">
        <v>28.468565000000002</v>
      </c>
      <c r="AF7" s="262">
        <v>29.016486</v>
      </c>
      <c r="AG7" s="262">
        <v>25.220846000000002</v>
      </c>
      <c r="AH7" s="262">
        <v>29.194233000000001</v>
      </c>
      <c r="AI7" s="262">
        <v>27.479733</v>
      </c>
      <c r="AJ7" s="262">
        <v>26.871555000000001</v>
      </c>
      <c r="AK7" s="262">
        <v>27.723531999999999</v>
      </c>
      <c r="AL7" s="262">
        <v>27.739034</v>
      </c>
      <c r="AM7" s="262">
        <v>27.712039999999998</v>
      </c>
      <c r="AN7" s="262">
        <v>25.889662999999999</v>
      </c>
      <c r="AO7" s="262">
        <v>27.026693000000002</v>
      </c>
      <c r="AP7" s="262">
        <v>25.104181000000001</v>
      </c>
      <c r="AQ7" s="262">
        <v>25.902576</v>
      </c>
      <c r="AR7" s="262">
        <v>25.108706999999999</v>
      </c>
      <c r="AS7" s="262">
        <v>23.141425000000002</v>
      </c>
      <c r="AT7" s="262">
        <v>24.529485999999999</v>
      </c>
      <c r="AU7" s="262">
        <v>21.599385000000002</v>
      </c>
      <c r="AV7" s="262">
        <v>23.404060999999999</v>
      </c>
      <c r="AW7" s="262">
        <v>22.627682</v>
      </c>
      <c r="AX7" s="262">
        <v>22.093340999999999</v>
      </c>
      <c r="AY7" s="262">
        <v>24.606549000000001</v>
      </c>
      <c r="AZ7" s="262">
        <v>22.219352000000001</v>
      </c>
      <c r="BA7" s="262">
        <v>23.548328000000001</v>
      </c>
      <c r="BB7" s="262">
        <v>24.315111999999999</v>
      </c>
      <c r="BC7" s="262">
        <v>24.559656</v>
      </c>
      <c r="BD7" s="262">
        <v>22.382390000000001</v>
      </c>
      <c r="BE7" s="262">
        <v>23.840420000000002</v>
      </c>
      <c r="BF7" s="262">
        <v>24.713660000000001</v>
      </c>
      <c r="BG7" s="262">
        <v>23.4221</v>
      </c>
      <c r="BH7" s="262">
        <v>24.551539999999999</v>
      </c>
      <c r="BI7" s="262">
        <v>23.673849689000001</v>
      </c>
      <c r="BJ7" s="350">
        <v>23.63214</v>
      </c>
      <c r="BK7" s="350">
        <v>26.078769999999999</v>
      </c>
      <c r="BL7" s="350">
        <v>23.14507</v>
      </c>
      <c r="BM7" s="350">
        <v>24.09046</v>
      </c>
      <c r="BN7" s="350">
        <v>22.734059999999999</v>
      </c>
      <c r="BO7" s="350">
        <v>23.45121</v>
      </c>
      <c r="BP7" s="350">
        <v>23.67286</v>
      </c>
      <c r="BQ7" s="350">
        <v>24.568539999999999</v>
      </c>
      <c r="BR7" s="350">
        <v>25.923590000000001</v>
      </c>
      <c r="BS7" s="350">
        <v>23.79702</v>
      </c>
      <c r="BT7" s="350">
        <v>25.053280000000001</v>
      </c>
      <c r="BU7" s="350">
        <v>23.265640000000001</v>
      </c>
      <c r="BV7" s="350">
        <v>25.442799999999998</v>
      </c>
    </row>
    <row r="8" spans="1:74" ht="11.1" customHeight="1">
      <c r="A8" s="93" t="s">
        <v>232</v>
      </c>
      <c r="B8" s="201" t="s">
        <v>641</v>
      </c>
      <c r="C8" s="262">
        <v>12.532221</v>
      </c>
      <c r="D8" s="262">
        <v>11.603796000000001</v>
      </c>
      <c r="E8" s="262">
        <v>12.682022999999999</v>
      </c>
      <c r="F8" s="262">
        <v>12.721494</v>
      </c>
      <c r="G8" s="262">
        <v>11.906446000000001</v>
      </c>
      <c r="H8" s="262">
        <v>12.752457</v>
      </c>
      <c r="I8" s="262">
        <v>12.21754</v>
      </c>
      <c r="J8" s="262">
        <v>12.462311</v>
      </c>
      <c r="K8" s="262">
        <v>12.173863000000001</v>
      </c>
      <c r="L8" s="262">
        <v>12.176107</v>
      </c>
      <c r="M8" s="262">
        <v>11.646617000000001</v>
      </c>
      <c r="N8" s="262">
        <v>11.737346000000001</v>
      </c>
      <c r="O8" s="262">
        <v>12.081996</v>
      </c>
      <c r="P8" s="262">
        <v>11.644401</v>
      </c>
      <c r="Q8" s="262">
        <v>13.862651</v>
      </c>
      <c r="R8" s="262">
        <v>12.690422999999999</v>
      </c>
      <c r="S8" s="262">
        <v>12.228083</v>
      </c>
      <c r="T8" s="262">
        <v>12.647182000000001</v>
      </c>
      <c r="U8" s="262">
        <v>13.274376</v>
      </c>
      <c r="V8" s="262">
        <v>13.865815</v>
      </c>
      <c r="W8" s="262">
        <v>13.615608999999999</v>
      </c>
      <c r="X8" s="262">
        <v>13.355629</v>
      </c>
      <c r="Y8" s="262">
        <v>13.494241000000001</v>
      </c>
      <c r="Z8" s="262">
        <v>13.579226</v>
      </c>
      <c r="AA8" s="262">
        <v>13.809703000000001</v>
      </c>
      <c r="AB8" s="262">
        <v>13.062355999999999</v>
      </c>
      <c r="AC8" s="262">
        <v>14.556768999999999</v>
      </c>
      <c r="AD8" s="262">
        <v>13.656877</v>
      </c>
      <c r="AE8" s="262">
        <v>13.905352000000001</v>
      </c>
      <c r="AF8" s="262">
        <v>13.726718</v>
      </c>
      <c r="AG8" s="262">
        <v>14.334061999999999</v>
      </c>
      <c r="AH8" s="262">
        <v>15.861105</v>
      </c>
      <c r="AI8" s="262">
        <v>15.098826000000001</v>
      </c>
      <c r="AJ8" s="262">
        <v>14.225274000000001</v>
      </c>
      <c r="AK8" s="262">
        <v>14.260669</v>
      </c>
      <c r="AL8" s="262">
        <v>14.265064000000001</v>
      </c>
      <c r="AM8" s="262">
        <v>15.178285000000001</v>
      </c>
      <c r="AN8" s="262">
        <v>14.286948000000001</v>
      </c>
      <c r="AO8" s="262">
        <v>14.823726000000001</v>
      </c>
      <c r="AP8" s="262">
        <v>14.523026</v>
      </c>
      <c r="AQ8" s="262">
        <v>15.309324</v>
      </c>
      <c r="AR8" s="262">
        <v>14.2742</v>
      </c>
      <c r="AS8" s="262">
        <v>15.498161</v>
      </c>
      <c r="AT8" s="262">
        <v>16.277100000000001</v>
      </c>
      <c r="AU8" s="262">
        <v>14.594519</v>
      </c>
      <c r="AV8" s="262">
        <v>15.377319999999999</v>
      </c>
      <c r="AW8" s="262">
        <v>14.877041</v>
      </c>
      <c r="AX8" s="262">
        <v>14.567218</v>
      </c>
      <c r="AY8" s="262">
        <v>15.722204</v>
      </c>
      <c r="AZ8" s="262">
        <v>14.499796</v>
      </c>
      <c r="BA8" s="262">
        <v>15.311321</v>
      </c>
      <c r="BB8" s="262">
        <v>15.417021</v>
      </c>
      <c r="BC8" s="262">
        <v>15.543989</v>
      </c>
      <c r="BD8" s="262">
        <v>14.080985999999999</v>
      </c>
      <c r="BE8" s="262">
        <v>15.064870000000001</v>
      </c>
      <c r="BF8" s="262">
        <v>15.66832</v>
      </c>
      <c r="BG8" s="262">
        <v>14.846080000000001</v>
      </c>
      <c r="BH8" s="262">
        <v>16.080020000000001</v>
      </c>
      <c r="BI8" s="262">
        <v>15.388932298</v>
      </c>
      <c r="BJ8" s="350">
        <v>15.6366</v>
      </c>
      <c r="BK8" s="350">
        <v>16.528420000000001</v>
      </c>
      <c r="BL8" s="350">
        <v>14.741099999999999</v>
      </c>
      <c r="BM8" s="350">
        <v>15.39517</v>
      </c>
      <c r="BN8" s="350">
        <v>14.58464</v>
      </c>
      <c r="BO8" s="350">
        <v>15.08131</v>
      </c>
      <c r="BP8" s="350">
        <v>15.26421</v>
      </c>
      <c r="BQ8" s="350">
        <v>15.824120000000001</v>
      </c>
      <c r="BR8" s="350">
        <v>16.66647</v>
      </c>
      <c r="BS8" s="350">
        <v>15.276529999999999</v>
      </c>
      <c r="BT8" s="350">
        <v>16.064509999999999</v>
      </c>
      <c r="BU8" s="350">
        <v>14.90889</v>
      </c>
      <c r="BV8" s="350">
        <v>16.300850000000001</v>
      </c>
    </row>
    <row r="9" spans="1:74" ht="11.1" customHeight="1">
      <c r="A9" s="93" t="s">
        <v>233</v>
      </c>
      <c r="B9" s="201" t="s">
        <v>642</v>
      </c>
      <c r="C9" s="262">
        <v>51.975070000000002</v>
      </c>
      <c r="D9" s="262">
        <v>47.751007999999999</v>
      </c>
      <c r="E9" s="262">
        <v>50.315370000000001</v>
      </c>
      <c r="F9" s="262">
        <v>46.987214000000002</v>
      </c>
      <c r="G9" s="262">
        <v>46.985323999999999</v>
      </c>
      <c r="H9" s="262">
        <v>47.039318999999999</v>
      </c>
      <c r="I9" s="262">
        <v>51.283847000000002</v>
      </c>
      <c r="J9" s="262">
        <v>50.901910000000001</v>
      </c>
      <c r="K9" s="262">
        <v>48.877885999999997</v>
      </c>
      <c r="L9" s="262">
        <v>47.952826999999999</v>
      </c>
      <c r="M9" s="262">
        <v>47.890084000000002</v>
      </c>
      <c r="N9" s="262">
        <v>47.021183999999998</v>
      </c>
      <c r="O9" s="262">
        <v>46.783360999999999</v>
      </c>
      <c r="P9" s="262">
        <v>45.252828999999998</v>
      </c>
      <c r="Q9" s="262">
        <v>51.253726</v>
      </c>
      <c r="R9" s="262">
        <v>48.831510000000002</v>
      </c>
      <c r="S9" s="262">
        <v>46.764541999999999</v>
      </c>
      <c r="T9" s="262">
        <v>47.243861000000003</v>
      </c>
      <c r="U9" s="262">
        <v>50.541370000000001</v>
      </c>
      <c r="V9" s="262">
        <v>51.156137999999999</v>
      </c>
      <c r="W9" s="262">
        <v>51.646351000000003</v>
      </c>
      <c r="X9" s="262">
        <v>51.614094000000001</v>
      </c>
      <c r="Y9" s="262">
        <v>49.939217999999997</v>
      </c>
      <c r="Z9" s="262">
        <v>50.583917</v>
      </c>
      <c r="AA9" s="262">
        <v>48.544313000000002</v>
      </c>
      <c r="AB9" s="262">
        <v>44.925618999999998</v>
      </c>
      <c r="AC9" s="262">
        <v>51.095236</v>
      </c>
      <c r="AD9" s="262">
        <v>46.872810000000001</v>
      </c>
      <c r="AE9" s="262">
        <v>44.476120999999999</v>
      </c>
      <c r="AF9" s="262">
        <v>46.134599999999999</v>
      </c>
      <c r="AG9" s="262">
        <v>45.942689000000001</v>
      </c>
      <c r="AH9" s="262">
        <v>50.439281999999999</v>
      </c>
      <c r="AI9" s="262">
        <v>51.434887000000003</v>
      </c>
      <c r="AJ9" s="262">
        <v>53.545786</v>
      </c>
      <c r="AK9" s="262">
        <v>52.124447000000004</v>
      </c>
      <c r="AL9" s="262">
        <v>52.097231999999998</v>
      </c>
      <c r="AM9" s="262">
        <v>52.053773999999997</v>
      </c>
      <c r="AN9" s="262">
        <v>45.586441999999998</v>
      </c>
      <c r="AO9" s="262">
        <v>43.847127999999998</v>
      </c>
      <c r="AP9" s="262">
        <v>37.997211999999998</v>
      </c>
      <c r="AQ9" s="262">
        <v>40.613121</v>
      </c>
      <c r="AR9" s="262">
        <v>42.528325000000002</v>
      </c>
      <c r="AS9" s="262">
        <v>47.704104999999998</v>
      </c>
      <c r="AT9" s="262">
        <v>50.032102999999999</v>
      </c>
      <c r="AU9" s="262">
        <v>45.652448999999997</v>
      </c>
      <c r="AV9" s="262">
        <v>46.462864000000003</v>
      </c>
      <c r="AW9" s="262">
        <v>46.647578000000003</v>
      </c>
      <c r="AX9" s="262">
        <v>43.547662000000003</v>
      </c>
      <c r="AY9" s="262">
        <v>44.498843999999998</v>
      </c>
      <c r="AZ9" s="262">
        <v>41.047134999999997</v>
      </c>
      <c r="BA9" s="262">
        <v>43.604667999999997</v>
      </c>
      <c r="BB9" s="262">
        <v>39.474913999999998</v>
      </c>
      <c r="BC9" s="262">
        <v>43.559987</v>
      </c>
      <c r="BD9" s="262">
        <v>43.770733</v>
      </c>
      <c r="BE9" s="262">
        <v>50.003300000000003</v>
      </c>
      <c r="BF9" s="262">
        <v>50.448419999999999</v>
      </c>
      <c r="BG9" s="262">
        <v>45.502180000000003</v>
      </c>
      <c r="BH9" s="262">
        <v>44.693339999999999</v>
      </c>
      <c r="BI9" s="262">
        <v>45.146893789000003</v>
      </c>
      <c r="BJ9" s="350">
        <v>47.2956</v>
      </c>
      <c r="BK9" s="350">
        <v>48.935769999999998</v>
      </c>
      <c r="BL9" s="350">
        <v>43.643439999999998</v>
      </c>
      <c r="BM9" s="350">
        <v>45.603650000000002</v>
      </c>
      <c r="BN9" s="350">
        <v>43.225490000000001</v>
      </c>
      <c r="BO9" s="350">
        <v>45.007890000000003</v>
      </c>
      <c r="BP9" s="350">
        <v>45.660829999999997</v>
      </c>
      <c r="BQ9" s="350">
        <v>47.275350000000003</v>
      </c>
      <c r="BR9" s="350">
        <v>49.726080000000003</v>
      </c>
      <c r="BS9" s="350">
        <v>45.527009999999997</v>
      </c>
      <c r="BT9" s="350">
        <v>47.830759999999998</v>
      </c>
      <c r="BU9" s="350">
        <v>44.365459999999999</v>
      </c>
      <c r="BV9" s="350">
        <v>48.490690000000001</v>
      </c>
    </row>
    <row r="10" spans="1:74" ht="11.1" customHeight="1">
      <c r="A10" s="95" t="s">
        <v>234</v>
      </c>
      <c r="B10" s="201" t="s">
        <v>643</v>
      </c>
      <c r="C10" s="262">
        <v>-3.706</v>
      </c>
      <c r="D10" s="262">
        <v>-3.6720000000000002</v>
      </c>
      <c r="E10" s="262">
        <v>0.80900000000000005</v>
      </c>
      <c r="F10" s="262">
        <v>-1.9379999999999999</v>
      </c>
      <c r="G10" s="262">
        <v>1.573</v>
      </c>
      <c r="H10" s="262">
        <v>-2.3959999999999999</v>
      </c>
      <c r="I10" s="262">
        <v>-1.3540000000000001</v>
      </c>
      <c r="J10" s="262">
        <v>2.915</v>
      </c>
      <c r="K10" s="262">
        <v>0.76700000000000002</v>
      </c>
      <c r="L10" s="262">
        <v>-2.1920000000000002</v>
      </c>
      <c r="M10" s="262">
        <v>1.665</v>
      </c>
      <c r="N10" s="262">
        <v>-5.5010000000000003</v>
      </c>
      <c r="O10" s="262">
        <v>-1.1359999999999999</v>
      </c>
      <c r="P10" s="262">
        <v>-0.21450412359000001</v>
      </c>
      <c r="Q10" s="262">
        <v>-1.867</v>
      </c>
      <c r="R10" s="262">
        <v>0.17409577636000001</v>
      </c>
      <c r="S10" s="262">
        <v>-0.13821920638999999</v>
      </c>
      <c r="T10" s="262">
        <v>-0.59706165384999998</v>
      </c>
      <c r="U10" s="262">
        <v>3.5619999999999998</v>
      </c>
      <c r="V10" s="262">
        <v>-0.70299999999999996</v>
      </c>
      <c r="W10" s="262">
        <v>-1.2756952984000001</v>
      </c>
      <c r="X10" s="262">
        <v>0.48301192616999999</v>
      </c>
      <c r="Y10" s="262">
        <v>-1.1408749249000001</v>
      </c>
      <c r="Z10" s="262">
        <v>0.75088050458</v>
      </c>
      <c r="AA10" s="262">
        <v>1.1117951377999999</v>
      </c>
      <c r="AB10" s="262">
        <v>-0.43107107171999998</v>
      </c>
      <c r="AC10" s="262">
        <v>0.97487066724000004</v>
      </c>
      <c r="AD10" s="262">
        <v>-1.6877213953000001</v>
      </c>
      <c r="AE10" s="262">
        <v>-1.6204000091999999</v>
      </c>
      <c r="AF10" s="262">
        <v>0.96583482533999998</v>
      </c>
      <c r="AG10" s="262">
        <v>-1.9130168916000001</v>
      </c>
      <c r="AH10" s="262">
        <v>2.1330448401000002</v>
      </c>
      <c r="AI10" s="262">
        <v>0.37802002023999998</v>
      </c>
      <c r="AJ10" s="262">
        <v>-0.90109135106000005</v>
      </c>
      <c r="AK10" s="262">
        <v>-0.18673652383</v>
      </c>
      <c r="AL10" s="262">
        <v>-0.89978724806999999</v>
      </c>
      <c r="AM10" s="262">
        <v>3.5782125677000001</v>
      </c>
      <c r="AN10" s="262">
        <v>-1.4247165880999999</v>
      </c>
      <c r="AO10" s="262">
        <v>-1.3977423223000001</v>
      </c>
      <c r="AP10" s="262">
        <v>-0.14223630843000001</v>
      </c>
      <c r="AQ10" s="262">
        <v>0.55741977552999999</v>
      </c>
      <c r="AR10" s="262">
        <v>0.35203370858999999</v>
      </c>
      <c r="AS10" s="262">
        <v>1.2540331151999999</v>
      </c>
      <c r="AT10" s="262">
        <v>1.6211015937</v>
      </c>
      <c r="AU10" s="262">
        <v>1.2676291392000001</v>
      </c>
      <c r="AV10" s="262">
        <v>0.40125543917000001</v>
      </c>
      <c r="AW10" s="262">
        <v>0.27991973917000001</v>
      </c>
      <c r="AX10" s="262">
        <v>-0.60761585939999996</v>
      </c>
      <c r="AY10" s="262">
        <v>1.525447</v>
      </c>
      <c r="AZ10" s="262">
        <v>2.5444469999999999</v>
      </c>
      <c r="BA10" s="262">
        <v>1.414447</v>
      </c>
      <c r="BB10" s="262">
        <v>-1.248553</v>
      </c>
      <c r="BC10" s="262">
        <v>-1.190553</v>
      </c>
      <c r="BD10" s="262">
        <v>1.3774470000000001</v>
      </c>
      <c r="BE10" s="262">
        <v>-1.5285530000000001</v>
      </c>
      <c r="BF10" s="262">
        <v>2.4814470000000002</v>
      </c>
      <c r="BG10" s="262">
        <v>0.68144720000000003</v>
      </c>
      <c r="BH10" s="262">
        <v>0.2956993</v>
      </c>
      <c r="BI10" s="262">
        <v>-0.17436360000000001</v>
      </c>
      <c r="BJ10" s="350">
        <v>-2.7131720000000001</v>
      </c>
      <c r="BK10" s="350">
        <v>6.0260099999999997E-2</v>
      </c>
      <c r="BL10" s="350">
        <v>0.54444700000000001</v>
      </c>
      <c r="BM10" s="350">
        <v>0.41444700000000001</v>
      </c>
      <c r="BN10" s="350">
        <v>-0.248553</v>
      </c>
      <c r="BO10" s="350">
        <v>-0.190553</v>
      </c>
      <c r="BP10" s="350">
        <v>0.37744699999999998</v>
      </c>
      <c r="BQ10" s="350">
        <v>-2.8552999999999999E-2</v>
      </c>
      <c r="BR10" s="350">
        <v>0.23144700000000001</v>
      </c>
      <c r="BS10" s="350">
        <v>0.43144719999999998</v>
      </c>
      <c r="BT10" s="350">
        <v>-0.7043007</v>
      </c>
      <c r="BU10" s="350">
        <v>-0.17436360000000001</v>
      </c>
      <c r="BV10" s="350">
        <v>-1.4631719999999999</v>
      </c>
    </row>
    <row r="11" spans="1:74" ht="11.1" customHeight="1">
      <c r="A11" s="93" t="s">
        <v>235</v>
      </c>
      <c r="B11" s="201" t="s">
        <v>644</v>
      </c>
      <c r="C11" s="262">
        <v>2.328751</v>
      </c>
      <c r="D11" s="262">
        <v>1.8547530000000001</v>
      </c>
      <c r="E11" s="262">
        <v>2.1410490000000002</v>
      </c>
      <c r="F11" s="262">
        <v>1.3029440000000001</v>
      </c>
      <c r="G11" s="262">
        <v>2.2831250000000001</v>
      </c>
      <c r="H11" s="262">
        <v>1.8404130000000001</v>
      </c>
      <c r="I11" s="262">
        <v>2.018275</v>
      </c>
      <c r="J11" s="262">
        <v>1.5681849999999999</v>
      </c>
      <c r="K11" s="262">
        <v>1.8544130000000001</v>
      </c>
      <c r="L11" s="262">
        <v>1.761558</v>
      </c>
      <c r="M11" s="262">
        <v>1.5060690000000001</v>
      </c>
      <c r="N11" s="262">
        <v>2.1789800000000001</v>
      </c>
      <c r="O11" s="262">
        <v>1.6645749999999999</v>
      </c>
      <c r="P11" s="262">
        <v>1.239282</v>
      </c>
      <c r="Q11" s="262">
        <v>1.8993040000000001</v>
      </c>
      <c r="R11" s="262">
        <v>1.8123640000000001</v>
      </c>
      <c r="S11" s="262">
        <v>1.474801</v>
      </c>
      <c r="T11" s="262">
        <v>1.7709509999999999</v>
      </c>
      <c r="U11" s="262">
        <v>1.3895010000000001</v>
      </c>
      <c r="V11" s="262">
        <v>1.702218</v>
      </c>
      <c r="W11" s="262">
        <v>1.5884119999999999</v>
      </c>
      <c r="X11" s="262">
        <v>1.7747010000000001</v>
      </c>
      <c r="Y11" s="262">
        <v>1.4730890000000001</v>
      </c>
      <c r="Z11" s="262">
        <v>1.5634889999999999</v>
      </c>
      <c r="AA11" s="262">
        <v>1.013846</v>
      </c>
      <c r="AB11" s="262">
        <v>0.84277000000000002</v>
      </c>
      <c r="AC11" s="262">
        <v>1.5241610000000001</v>
      </c>
      <c r="AD11" s="262">
        <v>1.1363780000000001</v>
      </c>
      <c r="AE11" s="262">
        <v>1.3125709999999999</v>
      </c>
      <c r="AF11" s="262">
        <v>0.97019599999999995</v>
      </c>
      <c r="AG11" s="262">
        <v>1.2084269999999999</v>
      </c>
      <c r="AH11" s="262">
        <v>1.5449010000000001</v>
      </c>
      <c r="AI11" s="262">
        <v>0.83451299999999995</v>
      </c>
      <c r="AJ11" s="262">
        <v>0.91720299999999999</v>
      </c>
      <c r="AK11" s="262">
        <v>0.80686999999999998</v>
      </c>
      <c r="AL11" s="262">
        <v>0.97577000000000003</v>
      </c>
      <c r="AM11" s="262">
        <v>0.78903599999999996</v>
      </c>
      <c r="AN11" s="262">
        <v>0.53364500000000004</v>
      </c>
      <c r="AO11" s="262">
        <v>0.69915899999999997</v>
      </c>
      <c r="AP11" s="262">
        <v>0.62339299999999997</v>
      </c>
      <c r="AQ11" s="262">
        <v>0.98638499999999996</v>
      </c>
      <c r="AR11" s="262">
        <v>0.718862</v>
      </c>
      <c r="AS11" s="262">
        <v>0.89363099999999995</v>
      </c>
      <c r="AT11" s="262">
        <v>0.66670099999999999</v>
      </c>
      <c r="AU11" s="262">
        <v>0.85467000000000004</v>
      </c>
      <c r="AV11" s="262">
        <v>0.86791499999999999</v>
      </c>
      <c r="AW11" s="262">
        <v>0.79846499999999998</v>
      </c>
      <c r="AX11" s="262">
        <v>0.72739500000000001</v>
      </c>
      <c r="AY11" s="262">
        <v>0.65446000299999996</v>
      </c>
      <c r="AZ11" s="262">
        <v>0.38517499999999999</v>
      </c>
      <c r="BA11" s="262">
        <v>0.38965000500000002</v>
      </c>
      <c r="BB11" s="262">
        <v>0.67214901000000005</v>
      </c>
      <c r="BC11" s="262">
        <v>0.87044900000000003</v>
      </c>
      <c r="BD11" s="262">
        <v>1.213443</v>
      </c>
      <c r="BE11" s="262">
        <v>0.87362398900000005</v>
      </c>
      <c r="BF11" s="262">
        <v>0.70984698999999996</v>
      </c>
      <c r="BG11" s="262">
        <v>0.81458799000000004</v>
      </c>
      <c r="BH11" s="262">
        <v>0.8351151</v>
      </c>
      <c r="BI11" s="262">
        <v>0.72048420000000002</v>
      </c>
      <c r="BJ11" s="350">
        <v>1.120967</v>
      </c>
      <c r="BK11" s="350">
        <v>0.53569009999999995</v>
      </c>
      <c r="BL11" s="350">
        <v>0.63844800000000002</v>
      </c>
      <c r="BM11" s="350">
        <v>0.99375080000000005</v>
      </c>
      <c r="BN11" s="350">
        <v>0.84647130000000004</v>
      </c>
      <c r="BO11" s="350">
        <v>0.67745789999999995</v>
      </c>
      <c r="BP11" s="350">
        <v>0.87857799999999997</v>
      </c>
      <c r="BQ11" s="350">
        <v>1.2247509999999999</v>
      </c>
      <c r="BR11" s="350">
        <v>0.97558999999999996</v>
      </c>
      <c r="BS11" s="350">
        <v>1.0712900000000001</v>
      </c>
      <c r="BT11" s="350">
        <v>0.95730550000000003</v>
      </c>
      <c r="BU11" s="350">
        <v>0.77746630000000005</v>
      </c>
      <c r="BV11" s="350">
        <v>1.14239</v>
      </c>
    </row>
    <row r="12" spans="1:74" ht="11.1" customHeight="1">
      <c r="A12" s="93" t="s">
        <v>236</v>
      </c>
      <c r="B12" s="201" t="s">
        <v>645</v>
      </c>
      <c r="C12" s="262">
        <v>4.9072339999999999</v>
      </c>
      <c r="D12" s="262">
        <v>3.8223880000000001</v>
      </c>
      <c r="E12" s="262">
        <v>4.6052</v>
      </c>
      <c r="F12" s="262">
        <v>3.5127540000000002</v>
      </c>
      <c r="G12" s="262">
        <v>3.552235</v>
      </c>
      <c r="H12" s="262">
        <v>5.8857369999999998</v>
      </c>
      <c r="I12" s="262">
        <v>4.4774099999999999</v>
      </c>
      <c r="J12" s="262">
        <v>5.0562170000000002</v>
      </c>
      <c r="K12" s="262">
        <v>5.6249840000000004</v>
      </c>
      <c r="L12" s="262">
        <v>6.3640679999999996</v>
      </c>
      <c r="M12" s="262">
        <v>5.5857070000000002</v>
      </c>
      <c r="N12" s="262">
        <v>5.703017</v>
      </c>
      <c r="O12" s="262">
        <v>5.8664899999999998</v>
      </c>
      <c r="P12" s="262">
        <v>5.3857489999999997</v>
      </c>
      <c r="Q12" s="262">
        <v>6.5543560000000003</v>
      </c>
      <c r="R12" s="262">
        <v>7.3576819999999996</v>
      </c>
      <c r="S12" s="262">
        <v>7.2202590000000004</v>
      </c>
      <c r="T12" s="262">
        <v>7.3870279999999999</v>
      </c>
      <c r="U12" s="262">
        <v>6.9280460000000001</v>
      </c>
      <c r="V12" s="262">
        <v>7.0013670000000001</v>
      </c>
      <c r="W12" s="262">
        <v>7.1446810000000003</v>
      </c>
      <c r="X12" s="262">
        <v>6.6232389999999999</v>
      </c>
      <c r="Y12" s="262">
        <v>7.0147029999999999</v>
      </c>
      <c r="Z12" s="262">
        <v>7.232075</v>
      </c>
      <c r="AA12" s="262">
        <v>8.5094890000000003</v>
      </c>
      <c r="AB12" s="262">
        <v>8.2752040000000004</v>
      </c>
      <c r="AC12" s="262">
        <v>9.8324560000000005</v>
      </c>
      <c r="AD12" s="262">
        <v>8.8425100000000008</v>
      </c>
      <c r="AE12" s="262">
        <v>9.0420730000000002</v>
      </c>
      <c r="AF12" s="262">
        <v>9.1019310000000004</v>
      </c>
      <c r="AG12" s="262">
        <v>7.8654000000000002</v>
      </c>
      <c r="AH12" s="262">
        <v>9.3874469999999999</v>
      </c>
      <c r="AI12" s="262">
        <v>8.7227650000000008</v>
      </c>
      <c r="AJ12" s="262">
        <v>9.1587270000000007</v>
      </c>
      <c r="AK12" s="262">
        <v>8.8080049999999996</v>
      </c>
      <c r="AL12" s="262">
        <v>9.7125459999999997</v>
      </c>
      <c r="AM12" s="262">
        <v>9.1264409999999998</v>
      </c>
      <c r="AN12" s="262">
        <v>8.4602559999999993</v>
      </c>
      <c r="AO12" s="262">
        <v>11.055001000000001</v>
      </c>
      <c r="AP12" s="262">
        <v>12.528892000000001</v>
      </c>
      <c r="AQ12" s="262">
        <v>12.256909</v>
      </c>
      <c r="AR12" s="262">
        <v>12.748637</v>
      </c>
      <c r="AS12" s="262">
        <v>11.622584</v>
      </c>
      <c r="AT12" s="262">
        <v>10.597077000000001</v>
      </c>
      <c r="AU12" s="262">
        <v>9.3437059999999992</v>
      </c>
      <c r="AV12" s="262">
        <v>9.4214889999999993</v>
      </c>
      <c r="AW12" s="262">
        <v>8.5164930000000005</v>
      </c>
      <c r="AX12" s="262">
        <v>10.068177</v>
      </c>
      <c r="AY12" s="262">
        <v>9.5717999999999996</v>
      </c>
      <c r="AZ12" s="262">
        <v>8.6267840119999999</v>
      </c>
      <c r="BA12" s="262">
        <v>13.636597</v>
      </c>
      <c r="BB12" s="262">
        <v>9.7544839999999997</v>
      </c>
      <c r="BC12" s="262">
        <v>10.478294</v>
      </c>
      <c r="BD12" s="262">
        <v>9.1939839899999996</v>
      </c>
      <c r="BE12" s="262">
        <v>9.1249959999999994</v>
      </c>
      <c r="BF12" s="262">
        <v>10.073041</v>
      </c>
      <c r="BG12" s="262">
        <v>9.3906260100000001</v>
      </c>
      <c r="BH12" s="262">
        <v>9.6567310000000006</v>
      </c>
      <c r="BI12" s="262">
        <v>9.5954449999999998</v>
      </c>
      <c r="BJ12" s="350">
        <v>9.2677119999999995</v>
      </c>
      <c r="BK12" s="350">
        <v>9.0892049999999998</v>
      </c>
      <c r="BL12" s="350">
        <v>8.4425989999999995</v>
      </c>
      <c r="BM12" s="350">
        <v>9.6425710000000002</v>
      </c>
      <c r="BN12" s="350">
        <v>9.6360150000000004</v>
      </c>
      <c r="BO12" s="350">
        <v>9.1765439999999998</v>
      </c>
      <c r="BP12" s="350">
        <v>9.3103809999999996</v>
      </c>
      <c r="BQ12" s="350">
        <v>8.515587</v>
      </c>
      <c r="BR12" s="350">
        <v>8.5663879999999999</v>
      </c>
      <c r="BS12" s="350">
        <v>8.2701550000000008</v>
      </c>
      <c r="BT12" s="350">
        <v>8.7807180000000002</v>
      </c>
      <c r="BU12" s="350">
        <v>8.5565079999999991</v>
      </c>
      <c r="BV12" s="350">
        <v>9.3990729999999996</v>
      </c>
    </row>
    <row r="13" spans="1:74" ht="11.1" customHeight="1">
      <c r="A13" s="93" t="s">
        <v>237</v>
      </c>
      <c r="B13" s="202" t="s">
        <v>968</v>
      </c>
      <c r="C13" s="262">
        <v>2.8748339999999999</v>
      </c>
      <c r="D13" s="262">
        <v>2.2760319999999998</v>
      </c>
      <c r="E13" s="262">
        <v>3.311286</v>
      </c>
      <c r="F13" s="262">
        <v>1.591915</v>
      </c>
      <c r="G13" s="262">
        <v>1.624417</v>
      </c>
      <c r="H13" s="262">
        <v>3.3302659999999999</v>
      </c>
      <c r="I13" s="262">
        <v>2.910542</v>
      </c>
      <c r="J13" s="262">
        <v>3.7540520000000002</v>
      </c>
      <c r="K13" s="262">
        <v>3.7114989999999999</v>
      </c>
      <c r="L13" s="262">
        <v>4.0891909999999996</v>
      </c>
      <c r="M13" s="262">
        <v>3.7654200000000002</v>
      </c>
      <c r="N13" s="262">
        <v>4.0222040000000003</v>
      </c>
      <c r="O13" s="262">
        <v>4.7065910000000004</v>
      </c>
      <c r="P13" s="262">
        <v>4.0942509999999999</v>
      </c>
      <c r="Q13" s="262">
        <v>5.3772909999999996</v>
      </c>
      <c r="R13" s="262">
        <v>5.4461490000000001</v>
      </c>
      <c r="S13" s="262">
        <v>5.3660920000000001</v>
      </c>
      <c r="T13" s="262">
        <v>4.8002130000000003</v>
      </c>
      <c r="U13" s="262">
        <v>4.4394710000000002</v>
      </c>
      <c r="V13" s="262">
        <v>4.5631130000000004</v>
      </c>
      <c r="W13" s="262">
        <v>4.0432249999999996</v>
      </c>
      <c r="X13" s="262">
        <v>4.256011</v>
      </c>
      <c r="Y13" s="262">
        <v>4.1065880000000003</v>
      </c>
      <c r="Z13" s="262">
        <v>4.9148209999999999</v>
      </c>
      <c r="AA13" s="262">
        <v>5.3739999999999997</v>
      </c>
      <c r="AB13" s="262">
        <v>5.3005399999999998</v>
      </c>
      <c r="AC13" s="262">
        <v>6.4909039999999996</v>
      </c>
      <c r="AD13" s="262">
        <v>5.6254039999999996</v>
      </c>
      <c r="AE13" s="262">
        <v>6.428801</v>
      </c>
      <c r="AF13" s="262">
        <v>5.7935650000000001</v>
      </c>
      <c r="AG13" s="262">
        <v>4.7790670000000004</v>
      </c>
      <c r="AH13" s="262">
        <v>6.0950670000000002</v>
      </c>
      <c r="AI13" s="262">
        <v>5.6086049999999998</v>
      </c>
      <c r="AJ13" s="262">
        <v>5.9630150000000004</v>
      </c>
      <c r="AK13" s="262">
        <v>6.3309290000000003</v>
      </c>
      <c r="AL13" s="262">
        <v>5.7417680000000004</v>
      </c>
      <c r="AM13" s="262">
        <v>6.272659</v>
      </c>
      <c r="AN13" s="262">
        <v>5.1752459999999996</v>
      </c>
      <c r="AO13" s="262">
        <v>6.0783040000000002</v>
      </c>
      <c r="AP13" s="262">
        <v>7.2712680000000001</v>
      </c>
      <c r="AQ13" s="262">
        <v>5.9528889999999999</v>
      </c>
      <c r="AR13" s="262">
        <v>6.9440179999999998</v>
      </c>
      <c r="AS13" s="262">
        <v>6.3284690000000001</v>
      </c>
      <c r="AT13" s="262">
        <v>5.7749170000000003</v>
      </c>
      <c r="AU13" s="262">
        <v>4.879359</v>
      </c>
      <c r="AV13" s="262">
        <v>4.6737859999999998</v>
      </c>
      <c r="AW13" s="262">
        <v>4.7213130000000003</v>
      </c>
      <c r="AX13" s="262">
        <v>5.80375</v>
      </c>
      <c r="AY13" s="262">
        <v>5.507987</v>
      </c>
      <c r="AZ13" s="262">
        <v>5.3164619999999996</v>
      </c>
      <c r="BA13" s="262">
        <v>7.3536599999999996</v>
      </c>
      <c r="BB13" s="262">
        <v>5.2935639999999999</v>
      </c>
      <c r="BC13" s="262">
        <v>6.1408259999999997</v>
      </c>
      <c r="BD13" s="262">
        <v>4.7077600000000004</v>
      </c>
      <c r="BE13" s="262">
        <v>5.2900650000000002</v>
      </c>
      <c r="BF13" s="262">
        <v>5.225892</v>
      </c>
      <c r="BG13" s="262">
        <v>4.8718552164000002</v>
      </c>
      <c r="BH13" s="262">
        <v>5.4426880000000004</v>
      </c>
      <c r="BI13" s="262">
        <v>5.574859</v>
      </c>
      <c r="BJ13" s="350">
        <v>5.3152759999999999</v>
      </c>
      <c r="BK13" s="350">
        <v>5.2961819999999999</v>
      </c>
      <c r="BL13" s="350">
        <v>4.7149539999999996</v>
      </c>
      <c r="BM13" s="350">
        <v>5.9384980000000001</v>
      </c>
      <c r="BN13" s="350">
        <v>5.5224669999999998</v>
      </c>
      <c r="BO13" s="350">
        <v>5.4258639999999998</v>
      </c>
      <c r="BP13" s="350">
        <v>5.2682219999999997</v>
      </c>
      <c r="BQ13" s="350">
        <v>4.693524</v>
      </c>
      <c r="BR13" s="350">
        <v>5.0422260000000003</v>
      </c>
      <c r="BS13" s="350">
        <v>4.6706709999999996</v>
      </c>
      <c r="BT13" s="350">
        <v>5.0886610000000001</v>
      </c>
      <c r="BU13" s="350">
        <v>5.1527700000000003</v>
      </c>
      <c r="BV13" s="350">
        <v>5.4393989999999999</v>
      </c>
    </row>
    <row r="14" spans="1:74" ht="11.1" customHeight="1">
      <c r="A14" s="93" t="s">
        <v>238</v>
      </c>
      <c r="B14" s="202" t="s">
        <v>969</v>
      </c>
      <c r="C14" s="262">
        <v>2.0324</v>
      </c>
      <c r="D14" s="262">
        <v>1.5463560000000001</v>
      </c>
      <c r="E14" s="262">
        <v>1.293914</v>
      </c>
      <c r="F14" s="262">
        <v>1.920839</v>
      </c>
      <c r="G14" s="262">
        <v>1.927818</v>
      </c>
      <c r="H14" s="262">
        <v>2.5554709999999998</v>
      </c>
      <c r="I14" s="262">
        <v>1.5668679999999999</v>
      </c>
      <c r="J14" s="262">
        <v>1.302165</v>
      </c>
      <c r="K14" s="262">
        <v>1.9134850000000001</v>
      </c>
      <c r="L14" s="262">
        <v>2.274877</v>
      </c>
      <c r="M14" s="262">
        <v>1.820287</v>
      </c>
      <c r="N14" s="262">
        <v>1.6808129999999999</v>
      </c>
      <c r="O14" s="262">
        <v>1.159899</v>
      </c>
      <c r="P14" s="262">
        <v>1.291498</v>
      </c>
      <c r="Q14" s="262">
        <v>1.177065</v>
      </c>
      <c r="R14" s="262">
        <v>1.9115329999999999</v>
      </c>
      <c r="S14" s="262">
        <v>1.8541669999999999</v>
      </c>
      <c r="T14" s="262">
        <v>2.5868150000000001</v>
      </c>
      <c r="U14" s="262">
        <v>2.488575</v>
      </c>
      <c r="V14" s="262">
        <v>2.4382540000000001</v>
      </c>
      <c r="W14" s="262">
        <v>3.1014560000000002</v>
      </c>
      <c r="X14" s="262">
        <v>2.3672279999999999</v>
      </c>
      <c r="Y14" s="262">
        <v>2.908115</v>
      </c>
      <c r="Z14" s="262">
        <v>2.3172540000000001</v>
      </c>
      <c r="AA14" s="262">
        <v>3.1354890000000002</v>
      </c>
      <c r="AB14" s="262">
        <v>2.9746640000000002</v>
      </c>
      <c r="AC14" s="262">
        <v>3.3415520000000001</v>
      </c>
      <c r="AD14" s="262">
        <v>3.2171059999999998</v>
      </c>
      <c r="AE14" s="262">
        <v>2.6132719999999998</v>
      </c>
      <c r="AF14" s="262">
        <v>3.3083659999999999</v>
      </c>
      <c r="AG14" s="262">
        <v>3.0863330000000002</v>
      </c>
      <c r="AH14" s="262">
        <v>3.2923800000000001</v>
      </c>
      <c r="AI14" s="262">
        <v>3.11416</v>
      </c>
      <c r="AJ14" s="262">
        <v>3.1957119999999999</v>
      </c>
      <c r="AK14" s="262">
        <v>2.3971703226000001</v>
      </c>
      <c r="AL14" s="262">
        <v>3.9707780000000001</v>
      </c>
      <c r="AM14" s="262">
        <v>2.8537819999999998</v>
      </c>
      <c r="AN14" s="262">
        <v>3.2850100000000002</v>
      </c>
      <c r="AO14" s="262">
        <v>4.9766969999999997</v>
      </c>
      <c r="AP14" s="262">
        <v>5.2576239999999999</v>
      </c>
      <c r="AQ14" s="262">
        <v>6.3040200000000004</v>
      </c>
      <c r="AR14" s="262">
        <v>5.8046189999999998</v>
      </c>
      <c r="AS14" s="262">
        <v>5.2941149999999997</v>
      </c>
      <c r="AT14" s="262">
        <v>4.8221600000000002</v>
      </c>
      <c r="AU14" s="262">
        <v>4.4643470000000001</v>
      </c>
      <c r="AV14" s="262">
        <v>4.7477029999999996</v>
      </c>
      <c r="AW14" s="262">
        <v>3.7951800000000002</v>
      </c>
      <c r="AX14" s="262">
        <v>4.2644270000000004</v>
      </c>
      <c r="AY14" s="262">
        <v>4.0638129999999997</v>
      </c>
      <c r="AZ14" s="262">
        <v>3.3103220000000002</v>
      </c>
      <c r="BA14" s="262">
        <v>6.2829370000000004</v>
      </c>
      <c r="BB14" s="262">
        <v>4.4609199999999998</v>
      </c>
      <c r="BC14" s="262">
        <v>4.3374680000000003</v>
      </c>
      <c r="BD14" s="262">
        <v>4.486224</v>
      </c>
      <c r="BE14" s="262">
        <v>3.8349310000000001</v>
      </c>
      <c r="BF14" s="262">
        <v>4.8471489999999999</v>
      </c>
      <c r="BG14" s="262">
        <v>4.5187707935999999</v>
      </c>
      <c r="BH14" s="262">
        <v>4.2140430000000002</v>
      </c>
      <c r="BI14" s="262">
        <v>4.0205859999999998</v>
      </c>
      <c r="BJ14" s="350">
        <v>3.9524360000000001</v>
      </c>
      <c r="BK14" s="350">
        <v>3.7930229999999998</v>
      </c>
      <c r="BL14" s="350">
        <v>3.7276449999999999</v>
      </c>
      <c r="BM14" s="350">
        <v>3.7040730000000002</v>
      </c>
      <c r="BN14" s="350">
        <v>4.1135469999999996</v>
      </c>
      <c r="BO14" s="350">
        <v>3.75068</v>
      </c>
      <c r="BP14" s="350">
        <v>4.0421589999999998</v>
      </c>
      <c r="BQ14" s="350">
        <v>3.8220640000000001</v>
      </c>
      <c r="BR14" s="350">
        <v>3.524162</v>
      </c>
      <c r="BS14" s="350">
        <v>3.5994839999999999</v>
      </c>
      <c r="BT14" s="350">
        <v>3.6920570000000001</v>
      </c>
      <c r="BU14" s="350">
        <v>3.4037380000000002</v>
      </c>
      <c r="BV14" s="350">
        <v>3.9596740000000001</v>
      </c>
    </row>
    <row r="15" spans="1:74" ht="11.1" customHeight="1">
      <c r="A15" s="93" t="s">
        <v>239</v>
      </c>
      <c r="B15" s="201" t="s">
        <v>622</v>
      </c>
      <c r="C15" s="262">
        <v>90.737595999999996</v>
      </c>
      <c r="D15" s="262">
        <v>84.048068000000001</v>
      </c>
      <c r="E15" s="262">
        <v>94.407038</v>
      </c>
      <c r="F15" s="262">
        <v>84.924452000000002</v>
      </c>
      <c r="G15" s="262">
        <v>85.540312</v>
      </c>
      <c r="H15" s="262">
        <v>82.266591000000005</v>
      </c>
      <c r="I15" s="262">
        <v>87.033423999999997</v>
      </c>
      <c r="J15" s="262">
        <v>89.734690999999998</v>
      </c>
      <c r="K15" s="262">
        <v>85.180959999999999</v>
      </c>
      <c r="L15" s="262">
        <v>81.207735999999997</v>
      </c>
      <c r="M15" s="262">
        <v>83.149682999999996</v>
      </c>
      <c r="N15" s="262">
        <v>77.204404999999994</v>
      </c>
      <c r="O15" s="262">
        <v>80.372834999999995</v>
      </c>
      <c r="P15" s="262">
        <v>78.726169876</v>
      </c>
      <c r="Q15" s="262">
        <v>90.382320000000007</v>
      </c>
      <c r="R15" s="262">
        <v>85.588452775999997</v>
      </c>
      <c r="S15" s="262">
        <v>79.517096793999997</v>
      </c>
      <c r="T15" s="262">
        <v>82.408014346000002</v>
      </c>
      <c r="U15" s="262">
        <v>88.818106</v>
      </c>
      <c r="V15" s="262">
        <v>87.347480000000004</v>
      </c>
      <c r="W15" s="262">
        <v>86.528312701999994</v>
      </c>
      <c r="X15" s="262">
        <v>87.465148925999998</v>
      </c>
      <c r="Y15" s="262">
        <v>84.875709075000003</v>
      </c>
      <c r="Z15" s="262">
        <v>87.873147505000006</v>
      </c>
      <c r="AA15" s="262">
        <v>84.971622138000001</v>
      </c>
      <c r="AB15" s="262">
        <v>77.711090928000004</v>
      </c>
      <c r="AC15" s="262">
        <v>89.214774667</v>
      </c>
      <c r="AD15" s="262">
        <v>79.169319604999998</v>
      </c>
      <c r="AE15" s="262">
        <v>77.500135990999993</v>
      </c>
      <c r="AF15" s="262">
        <v>81.711903824999993</v>
      </c>
      <c r="AG15" s="262">
        <v>76.927607108000004</v>
      </c>
      <c r="AH15" s="262">
        <v>89.785118839999996</v>
      </c>
      <c r="AI15" s="262">
        <v>86.503214020000001</v>
      </c>
      <c r="AJ15" s="262">
        <v>85.499999649000003</v>
      </c>
      <c r="AK15" s="262">
        <v>85.920776476</v>
      </c>
      <c r="AL15" s="262">
        <v>84.464766752000003</v>
      </c>
      <c r="AM15" s="262">
        <v>90.184906568000002</v>
      </c>
      <c r="AN15" s="262">
        <v>76.411725411999996</v>
      </c>
      <c r="AO15" s="262">
        <v>73.943962678000005</v>
      </c>
      <c r="AP15" s="262">
        <v>65.576683692000003</v>
      </c>
      <c r="AQ15" s="262">
        <v>71.111916776000001</v>
      </c>
      <c r="AR15" s="262">
        <v>70.233490708999994</v>
      </c>
      <c r="AS15" s="262">
        <v>76.868771115000001</v>
      </c>
      <c r="AT15" s="262">
        <v>82.529414594000002</v>
      </c>
      <c r="AU15" s="262">
        <v>74.624946139000002</v>
      </c>
      <c r="AV15" s="262">
        <v>77.091926439000005</v>
      </c>
      <c r="AW15" s="262">
        <v>76.714192738999998</v>
      </c>
      <c r="AX15" s="262">
        <v>70.259823140999998</v>
      </c>
      <c r="AY15" s="262">
        <v>77.435704002999998</v>
      </c>
      <c r="AZ15" s="262">
        <v>72.069120987999995</v>
      </c>
      <c r="BA15" s="262">
        <v>70.631817005000002</v>
      </c>
      <c r="BB15" s="262">
        <v>68.876159009999995</v>
      </c>
      <c r="BC15" s="262">
        <v>72.865234000000001</v>
      </c>
      <c r="BD15" s="262">
        <v>73.631015009999999</v>
      </c>
      <c r="BE15" s="262">
        <v>79.128654988999997</v>
      </c>
      <c r="BF15" s="262">
        <v>83.948652989999999</v>
      </c>
      <c r="BG15" s="262">
        <v>75.875769180000006</v>
      </c>
      <c r="BH15" s="262">
        <v>76.798972000000006</v>
      </c>
      <c r="BI15" s="262">
        <v>75.160365947000003</v>
      </c>
      <c r="BJ15" s="350">
        <v>75.704419999999999</v>
      </c>
      <c r="BK15" s="350">
        <v>83.049710000000005</v>
      </c>
      <c r="BL15" s="350">
        <v>74.269900000000007</v>
      </c>
      <c r="BM15" s="350">
        <v>76.854900000000001</v>
      </c>
      <c r="BN15" s="350">
        <v>71.506100000000004</v>
      </c>
      <c r="BO15" s="350">
        <v>74.85078</v>
      </c>
      <c r="BP15" s="350">
        <v>76.543549999999996</v>
      </c>
      <c r="BQ15" s="350">
        <v>80.348619999999997</v>
      </c>
      <c r="BR15" s="350">
        <v>84.956789999999998</v>
      </c>
      <c r="BS15" s="350">
        <v>77.833150000000003</v>
      </c>
      <c r="BT15" s="350">
        <v>80.420839999999998</v>
      </c>
      <c r="BU15" s="350">
        <v>74.586590000000001</v>
      </c>
      <c r="BV15" s="350">
        <v>80.514489999999995</v>
      </c>
    </row>
    <row r="16" spans="1:74" ht="11.1" customHeight="1">
      <c r="A16" s="90"/>
      <c r="B16" s="94"/>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271"/>
      <c r="AY16" s="271"/>
      <c r="AZ16" s="271"/>
      <c r="BA16" s="271"/>
      <c r="BB16" s="271"/>
      <c r="BC16" s="271"/>
      <c r="BD16" s="271"/>
      <c r="BE16" s="271"/>
      <c r="BF16" s="271"/>
      <c r="BG16" s="271"/>
      <c r="BH16" s="271"/>
      <c r="BI16" s="271"/>
      <c r="BJ16" s="386"/>
      <c r="BK16" s="386"/>
      <c r="BL16" s="386"/>
      <c r="BM16" s="386"/>
      <c r="BN16" s="386"/>
      <c r="BO16" s="386"/>
      <c r="BP16" s="386"/>
      <c r="BQ16" s="386"/>
      <c r="BR16" s="386"/>
      <c r="BS16" s="386"/>
      <c r="BT16" s="386"/>
      <c r="BU16" s="386"/>
      <c r="BV16" s="386"/>
    </row>
    <row r="17" spans="1:74" ht="11.1" customHeight="1">
      <c r="A17" s="95" t="s">
        <v>240</v>
      </c>
      <c r="B17" s="201" t="s">
        <v>646</v>
      </c>
      <c r="C17" s="262">
        <v>5.8098260000000002</v>
      </c>
      <c r="D17" s="262">
        <v>-4.2291020000000001</v>
      </c>
      <c r="E17" s="262">
        <v>-13.325557</v>
      </c>
      <c r="F17" s="262">
        <v>-11.364927</v>
      </c>
      <c r="G17" s="262">
        <v>-9.110455</v>
      </c>
      <c r="H17" s="262">
        <v>-0.34983300000000001</v>
      </c>
      <c r="I17" s="262">
        <v>2.134547</v>
      </c>
      <c r="J17" s="262">
        <v>2.0725020000000001</v>
      </c>
      <c r="K17" s="262">
        <v>-5.6349320000000001</v>
      </c>
      <c r="L17" s="262">
        <v>-2.368954</v>
      </c>
      <c r="M17" s="262">
        <v>-4.3888800000000003</v>
      </c>
      <c r="N17" s="262">
        <v>14.118067999999999</v>
      </c>
      <c r="O17" s="262">
        <v>11.113782</v>
      </c>
      <c r="P17" s="262">
        <v>6.8033679999999999</v>
      </c>
      <c r="Q17" s="262">
        <v>-6.9776199999999999</v>
      </c>
      <c r="R17" s="262">
        <v>-11.693548</v>
      </c>
      <c r="S17" s="262">
        <v>-2.5835840000000001</v>
      </c>
      <c r="T17" s="262">
        <v>10.004445</v>
      </c>
      <c r="U17" s="262">
        <v>14.088077999999999</v>
      </c>
      <c r="V17" s="262">
        <v>9.4689759999999996</v>
      </c>
      <c r="W17" s="262">
        <v>-3.8363450000000001</v>
      </c>
      <c r="X17" s="262">
        <v>-11.945644</v>
      </c>
      <c r="Y17" s="262">
        <v>-7.7368690000000004</v>
      </c>
      <c r="Z17" s="262">
        <v>8.4364190000000008</v>
      </c>
      <c r="AA17" s="262">
        <v>10.568452000000001</v>
      </c>
      <c r="AB17" s="262">
        <v>3.7366990000000002</v>
      </c>
      <c r="AC17" s="262">
        <v>-4.9659459999999997</v>
      </c>
      <c r="AD17" s="262">
        <v>-7.2789849999999996</v>
      </c>
      <c r="AE17" s="262">
        <v>-0.77225699999999997</v>
      </c>
      <c r="AF17" s="262">
        <v>8.8371549999999992</v>
      </c>
      <c r="AG17" s="262">
        <v>17.701191999999999</v>
      </c>
      <c r="AH17" s="262">
        <v>8.6058109999999992</v>
      </c>
      <c r="AI17" s="262">
        <v>-5.3926480000000003</v>
      </c>
      <c r="AJ17" s="262">
        <v>-12.650880000000001</v>
      </c>
      <c r="AK17" s="262">
        <v>-11.724238</v>
      </c>
      <c r="AL17" s="262">
        <v>-4.798387</v>
      </c>
      <c r="AM17" s="262">
        <v>-7.4154400000000003</v>
      </c>
      <c r="AN17" s="262">
        <v>-6.4847349999999997</v>
      </c>
      <c r="AO17" s="262">
        <v>-8.2250119999999995</v>
      </c>
      <c r="AP17" s="262">
        <v>-6.9886689999999998</v>
      </c>
      <c r="AQ17" s="262">
        <v>-0.97502500000000003</v>
      </c>
      <c r="AR17" s="262">
        <v>5.1104810000000001</v>
      </c>
      <c r="AS17" s="262">
        <v>13.830265000000001</v>
      </c>
      <c r="AT17" s="262">
        <v>5.2863689999999997</v>
      </c>
      <c r="AU17" s="262">
        <v>-3.617683</v>
      </c>
      <c r="AV17" s="262">
        <v>-4.4006150000000002</v>
      </c>
      <c r="AW17" s="262">
        <v>-1.9185939999999999</v>
      </c>
      <c r="AX17" s="262">
        <v>3.1528909999999999</v>
      </c>
      <c r="AY17" s="262">
        <v>5.0938379999999999</v>
      </c>
      <c r="AZ17" s="262">
        <v>3.4069440000000002</v>
      </c>
      <c r="BA17" s="262">
        <v>4.2632459999999996</v>
      </c>
      <c r="BB17" s="262">
        <v>6.1147E-2</v>
      </c>
      <c r="BC17" s="262">
        <v>-5.000623</v>
      </c>
      <c r="BD17" s="262">
        <v>7.1238570000000001</v>
      </c>
      <c r="BE17" s="262">
        <v>10.1477229</v>
      </c>
      <c r="BF17" s="262">
        <v>4.5669230000000001</v>
      </c>
      <c r="BG17" s="262">
        <v>1.6410836</v>
      </c>
      <c r="BH17" s="262">
        <v>-4.0821284000000002</v>
      </c>
      <c r="BI17" s="262">
        <v>0.25986559999999997</v>
      </c>
      <c r="BJ17" s="350">
        <v>5.9911799999999999</v>
      </c>
      <c r="BK17" s="350">
        <v>2.0281359999999999</v>
      </c>
      <c r="BL17" s="350">
        <v>0.74047890000000005</v>
      </c>
      <c r="BM17" s="350">
        <v>-2.879483</v>
      </c>
      <c r="BN17" s="350">
        <v>-6.5646519999999997</v>
      </c>
      <c r="BO17" s="350">
        <v>-4.4227850000000002</v>
      </c>
      <c r="BP17" s="350">
        <v>2.440086</v>
      </c>
      <c r="BQ17" s="350">
        <v>9.0120719999999999</v>
      </c>
      <c r="BR17" s="350">
        <v>5.3474409999999999</v>
      </c>
      <c r="BS17" s="350">
        <v>0.42064679999999999</v>
      </c>
      <c r="BT17" s="350">
        <v>-5.5172860000000004</v>
      </c>
      <c r="BU17" s="350">
        <v>-2.4117929999999999</v>
      </c>
      <c r="BV17" s="350">
        <v>3.0033240000000001</v>
      </c>
    </row>
    <row r="18" spans="1:74" ht="11.1" customHeight="1">
      <c r="A18" s="95" t="s">
        <v>241</v>
      </c>
      <c r="B18" s="201" t="s">
        <v>158</v>
      </c>
      <c r="C18" s="262">
        <v>1.2716829919999999</v>
      </c>
      <c r="D18" s="262">
        <v>0.92770300000000006</v>
      </c>
      <c r="E18" s="262">
        <v>1.1212970010000001</v>
      </c>
      <c r="F18" s="262">
        <v>1.03632999</v>
      </c>
      <c r="G18" s="262">
        <v>1.0652800010000001</v>
      </c>
      <c r="H18" s="262">
        <v>1.1179419900000001</v>
      </c>
      <c r="I18" s="262">
        <v>1.2477889980000001</v>
      </c>
      <c r="J18" s="262">
        <v>1.2060639900000001</v>
      </c>
      <c r="K18" s="262">
        <v>1.113108</v>
      </c>
      <c r="L18" s="262">
        <v>1.1422950059999999</v>
      </c>
      <c r="M18" s="262">
        <v>1.16418201</v>
      </c>
      <c r="N18" s="262">
        <v>1.2519140129999999</v>
      </c>
      <c r="O18" s="262">
        <v>1.187242991</v>
      </c>
      <c r="P18" s="262">
        <v>0.90841099999999997</v>
      </c>
      <c r="Q18" s="262">
        <v>1.192121988</v>
      </c>
      <c r="R18" s="262">
        <v>1.070559</v>
      </c>
      <c r="S18" s="262">
        <v>1.138467994</v>
      </c>
      <c r="T18" s="262">
        <v>1.2186800099999999</v>
      </c>
      <c r="U18" s="262">
        <v>1.2729170089999999</v>
      </c>
      <c r="V18" s="262">
        <v>1.260991991</v>
      </c>
      <c r="W18" s="262">
        <v>1.1022179999999999</v>
      </c>
      <c r="X18" s="262">
        <v>0.98182000300000005</v>
      </c>
      <c r="Y18" s="262">
        <v>1.1210600100000001</v>
      </c>
      <c r="Z18" s="262">
        <v>1.196635991</v>
      </c>
      <c r="AA18" s="262">
        <v>1.1816100119999999</v>
      </c>
      <c r="AB18" s="262">
        <v>1.0458290079999999</v>
      </c>
      <c r="AC18" s="262">
        <v>1.1261520039999999</v>
      </c>
      <c r="AD18" s="262">
        <v>0.99620399999999998</v>
      </c>
      <c r="AE18" s="262">
        <v>0.90997700699999995</v>
      </c>
      <c r="AF18" s="262">
        <v>1.1623599899999999</v>
      </c>
      <c r="AG18" s="262">
        <v>1.201690014</v>
      </c>
      <c r="AH18" s="262">
        <v>1.180796014</v>
      </c>
      <c r="AI18" s="262">
        <v>1.11737799</v>
      </c>
      <c r="AJ18" s="262">
        <v>1.077791012</v>
      </c>
      <c r="AK18" s="262">
        <v>1.1334599999999999</v>
      </c>
      <c r="AL18" s="262">
        <v>1.0757380059999999</v>
      </c>
      <c r="AM18" s="262">
        <v>1.1274530119999999</v>
      </c>
      <c r="AN18" s="262">
        <v>0.91733800499999996</v>
      </c>
      <c r="AO18" s="262">
        <v>0.88599500399999997</v>
      </c>
      <c r="AP18" s="262">
        <v>0.74585601000000001</v>
      </c>
      <c r="AQ18" s="262">
        <v>0.93757500500000002</v>
      </c>
      <c r="AR18" s="262">
        <v>0.90536198999999995</v>
      </c>
      <c r="AS18" s="262">
        <v>1.0495479969999999</v>
      </c>
      <c r="AT18" s="262">
        <v>0.992399001</v>
      </c>
      <c r="AU18" s="262">
        <v>0.80019200999999995</v>
      </c>
      <c r="AV18" s="262">
        <v>0.76564401400000004</v>
      </c>
      <c r="AW18" s="262">
        <v>1.0202100000000001</v>
      </c>
      <c r="AX18" s="262">
        <v>0.89266400300000004</v>
      </c>
      <c r="AY18" s="262">
        <v>0.97435799300000003</v>
      </c>
      <c r="AZ18" s="262">
        <v>0.91232500800000005</v>
      </c>
      <c r="BA18" s="262">
        <v>1.1013969850000001</v>
      </c>
      <c r="BB18" s="262">
        <v>0.70575299999999996</v>
      </c>
      <c r="BC18" s="262">
        <v>0.98274398900000004</v>
      </c>
      <c r="BD18" s="262">
        <v>0.981159</v>
      </c>
      <c r="BE18" s="262">
        <v>1.069019996</v>
      </c>
      <c r="BF18" s="262">
        <v>1.0690200000000001</v>
      </c>
      <c r="BG18" s="262">
        <v>1.0425329999999999</v>
      </c>
      <c r="BH18" s="262">
        <v>0.99877039999999995</v>
      </c>
      <c r="BI18" s="262">
        <v>1.038519</v>
      </c>
      <c r="BJ18" s="350">
        <v>0.93439269999999996</v>
      </c>
      <c r="BK18" s="350">
        <v>1.062535</v>
      </c>
      <c r="BL18" s="350">
        <v>0.85621270000000005</v>
      </c>
      <c r="BM18" s="350">
        <v>0.83267469999999999</v>
      </c>
      <c r="BN18" s="350">
        <v>0.72126060000000003</v>
      </c>
      <c r="BO18" s="350">
        <v>0.88725050000000005</v>
      </c>
      <c r="BP18" s="350">
        <v>0.85013799999999995</v>
      </c>
      <c r="BQ18" s="350">
        <v>1.0636749999999999</v>
      </c>
      <c r="BR18" s="350">
        <v>1.0636749999999999</v>
      </c>
      <c r="BS18" s="350">
        <v>1.03732</v>
      </c>
      <c r="BT18" s="350">
        <v>0.99377649999999995</v>
      </c>
      <c r="BU18" s="350">
        <v>1.033326</v>
      </c>
      <c r="BV18" s="350">
        <v>0.92972069999999996</v>
      </c>
    </row>
    <row r="19" spans="1:74" ht="11.1" customHeight="1">
      <c r="A19" s="93" t="s">
        <v>242</v>
      </c>
      <c r="B19" s="201" t="s">
        <v>623</v>
      </c>
      <c r="C19" s="262">
        <v>97.819104992000007</v>
      </c>
      <c r="D19" s="262">
        <v>80.746668999999997</v>
      </c>
      <c r="E19" s="262">
        <v>82.202778000999999</v>
      </c>
      <c r="F19" s="262">
        <v>74.595854990000007</v>
      </c>
      <c r="G19" s="262">
        <v>77.495137001000003</v>
      </c>
      <c r="H19" s="262">
        <v>83.034699989999993</v>
      </c>
      <c r="I19" s="262">
        <v>90.415759997999999</v>
      </c>
      <c r="J19" s="262">
        <v>93.013256990000002</v>
      </c>
      <c r="K19" s="262">
        <v>80.659136000000004</v>
      </c>
      <c r="L19" s="262">
        <v>79.981077006000007</v>
      </c>
      <c r="M19" s="262">
        <v>79.92498501</v>
      </c>
      <c r="N19" s="262">
        <v>92.574387013000006</v>
      </c>
      <c r="O19" s="262">
        <v>92.673859991</v>
      </c>
      <c r="P19" s="262">
        <v>86.437948875999993</v>
      </c>
      <c r="Q19" s="262">
        <v>84.596821988000002</v>
      </c>
      <c r="R19" s="262">
        <v>74.965463776000007</v>
      </c>
      <c r="S19" s="262">
        <v>78.071980788000005</v>
      </c>
      <c r="T19" s="262">
        <v>93.631139356000006</v>
      </c>
      <c r="U19" s="262">
        <v>104.17910101</v>
      </c>
      <c r="V19" s="262">
        <v>98.077447991</v>
      </c>
      <c r="W19" s="262">
        <v>83.794185701999993</v>
      </c>
      <c r="X19" s="262">
        <v>76.501324929000006</v>
      </c>
      <c r="Y19" s="262">
        <v>78.259900084999998</v>
      </c>
      <c r="Z19" s="262">
        <v>97.506202496</v>
      </c>
      <c r="AA19" s="262">
        <v>96.721684150000002</v>
      </c>
      <c r="AB19" s="262">
        <v>82.493618936000004</v>
      </c>
      <c r="AC19" s="262">
        <v>85.374980671000003</v>
      </c>
      <c r="AD19" s="262">
        <v>72.886538604999998</v>
      </c>
      <c r="AE19" s="262">
        <v>77.637855998000006</v>
      </c>
      <c r="AF19" s="262">
        <v>91.711418815000002</v>
      </c>
      <c r="AG19" s="262">
        <v>95.830489122000003</v>
      </c>
      <c r="AH19" s="262">
        <v>99.571725853999993</v>
      </c>
      <c r="AI19" s="262">
        <v>82.227944010000002</v>
      </c>
      <c r="AJ19" s="262">
        <v>73.926910660999994</v>
      </c>
      <c r="AK19" s="262">
        <v>75.329998476</v>
      </c>
      <c r="AL19" s="262">
        <v>80.742117758000006</v>
      </c>
      <c r="AM19" s="262">
        <v>83.896919580000002</v>
      </c>
      <c r="AN19" s="262">
        <v>70.844328417</v>
      </c>
      <c r="AO19" s="262">
        <v>66.604945681999993</v>
      </c>
      <c r="AP19" s="262">
        <v>59.333870701999999</v>
      </c>
      <c r="AQ19" s="262">
        <v>71.074466780999998</v>
      </c>
      <c r="AR19" s="262">
        <v>76.249333699000005</v>
      </c>
      <c r="AS19" s="262">
        <v>91.748584112000003</v>
      </c>
      <c r="AT19" s="262">
        <v>88.808182595000005</v>
      </c>
      <c r="AU19" s="262">
        <v>71.807455149000006</v>
      </c>
      <c r="AV19" s="262">
        <v>73.456955453000006</v>
      </c>
      <c r="AW19" s="262">
        <v>75.815808739000005</v>
      </c>
      <c r="AX19" s="262">
        <v>74.305378144000002</v>
      </c>
      <c r="AY19" s="262">
        <v>83.503899996000001</v>
      </c>
      <c r="AZ19" s="262">
        <v>76.388389996000001</v>
      </c>
      <c r="BA19" s="262">
        <v>75.996459990000005</v>
      </c>
      <c r="BB19" s="262">
        <v>69.643059010000002</v>
      </c>
      <c r="BC19" s="262">
        <v>68.847354988999996</v>
      </c>
      <c r="BD19" s="262">
        <v>81.736031010000005</v>
      </c>
      <c r="BE19" s="262">
        <v>90.345397884999997</v>
      </c>
      <c r="BF19" s="262">
        <v>89.584595989999997</v>
      </c>
      <c r="BG19" s="262">
        <v>78.559385779999999</v>
      </c>
      <c r="BH19" s="262">
        <v>73.715614000000002</v>
      </c>
      <c r="BI19" s="262">
        <v>76.458750546999994</v>
      </c>
      <c r="BJ19" s="350">
        <v>82.629990000000006</v>
      </c>
      <c r="BK19" s="350">
        <v>86.140379999999993</v>
      </c>
      <c r="BL19" s="350">
        <v>75.866590000000002</v>
      </c>
      <c r="BM19" s="350">
        <v>74.808090000000007</v>
      </c>
      <c r="BN19" s="350">
        <v>65.662710000000004</v>
      </c>
      <c r="BO19" s="350">
        <v>71.315240000000003</v>
      </c>
      <c r="BP19" s="350">
        <v>79.833770000000001</v>
      </c>
      <c r="BQ19" s="350">
        <v>90.424359999999993</v>
      </c>
      <c r="BR19" s="350">
        <v>91.367909999999995</v>
      </c>
      <c r="BS19" s="350">
        <v>79.291120000000006</v>
      </c>
      <c r="BT19" s="350">
        <v>75.897329999999997</v>
      </c>
      <c r="BU19" s="350">
        <v>73.208119999999994</v>
      </c>
      <c r="BV19" s="350">
        <v>84.44753</v>
      </c>
    </row>
    <row r="20" spans="1:74" ht="11.1" customHeight="1">
      <c r="A20" s="90"/>
      <c r="B20" s="94"/>
      <c r="C20" s="271"/>
      <c r="D20" s="271"/>
      <c r="E20" s="271"/>
      <c r="F20" s="271"/>
      <c r="G20" s="271"/>
      <c r="H20" s="271"/>
      <c r="I20" s="271"/>
      <c r="J20" s="271"/>
      <c r="K20" s="271"/>
      <c r="L20" s="271"/>
      <c r="M20" s="271"/>
      <c r="N20" s="271"/>
      <c r="O20" s="271"/>
      <c r="P20" s="271"/>
      <c r="Q20" s="271"/>
      <c r="R20" s="271"/>
      <c r="S20" s="271"/>
      <c r="T20" s="271"/>
      <c r="U20" s="271"/>
      <c r="V20" s="271"/>
      <c r="W20" s="271"/>
      <c r="X20" s="271"/>
      <c r="Y20" s="271"/>
      <c r="Z20" s="271"/>
      <c r="AA20" s="271"/>
      <c r="AB20" s="271"/>
      <c r="AC20" s="271"/>
      <c r="AD20" s="271"/>
      <c r="AE20" s="271"/>
      <c r="AF20" s="271"/>
      <c r="AG20" s="271"/>
      <c r="AH20" s="271"/>
      <c r="AI20" s="271"/>
      <c r="AJ20" s="271"/>
      <c r="AK20" s="271"/>
      <c r="AL20" s="271"/>
      <c r="AM20" s="271"/>
      <c r="AN20" s="271"/>
      <c r="AO20" s="271"/>
      <c r="AP20" s="271"/>
      <c r="AQ20" s="271"/>
      <c r="AR20" s="271"/>
      <c r="AS20" s="271"/>
      <c r="AT20" s="271"/>
      <c r="AU20" s="271"/>
      <c r="AV20" s="271"/>
      <c r="AW20" s="271"/>
      <c r="AX20" s="271"/>
      <c r="AY20" s="271"/>
      <c r="AZ20" s="271"/>
      <c r="BA20" s="271"/>
      <c r="BB20" s="271"/>
      <c r="BC20" s="271"/>
      <c r="BD20" s="271"/>
      <c r="BE20" s="271"/>
      <c r="BF20" s="271"/>
      <c r="BG20" s="271"/>
      <c r="BH20" s="271"/>
      <c r="BI20" s="271"/>
      <c r="BJ20" s="386"/>
      <c r="BK20" s="386"/>
      <c r="BL20" s="386"/>
      <c r="BM20" s="386"/>
      <c r="BN20" s="386"/>
      <c r="BO20" s="386"/>
      <c r="BP20" s="386"/>
      <c r="BQ20" s="386"/>
      <c r="BR20" s="386"/>
      <c r="BS20" s="386"/>
      <c r="BT20" s="386"/>
      <c r="BU20" s="386"/>
      <c r="BV20" s="386"/>
    </row>
    <row r="21" spans="1:74" ht="11.1" customHeight="1">
      <c r="A21" s="90"/>
      <c r="B21" s="96" t="s">
        <v>251</v>
      </c>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c r="AA21" s="271"/>
      <c r="AB21" s="271"/>
      <c r="AC21" s="271"/>
      <c r="AD21" s="271"/>
      <c r="AE21" s="271"/>
      <c r="AF21" s="271"/>
      <c r="AG21" s="271"/>
      <c r="AH21" s="271"/>
      <c r="AI21" s="271"/>
      <c r="AJ21" s="271"/>
      <c r="AK21" s="271"/>
      <c r="AL21" s="271"/>
      <c r="AM21" s="271"/>
      <c r="AN21" s="271"/>
      <c r="AO21" s="271"/>
      <c r="AP21" s="271"/>
      <c r="AQ21" s="271"/>
      <c r="AR21" s="271"/>
      <c r="AS21" s="271"/>
      <c r="AT21" s="271"/>
      <c r="AU21" s="271"/>
      <c r="AV21" s="271"/>
      <c r="AW21" s="271"/>
      <c r="AX21" s="271"/>
      <c r="AY21" s="271"/>
      <c r="AZ21" s="271"/>
      <c r="BA21" s="271"/>
      <c r="BB21" s="271"/>
      <c r="BC21" s="271"/>
      <c r="BD21" s="271"/>
      <c r="BE21" s="271"/>
      <c r="BF21" s="271"/>
      <c r="BG21" s="271"/>
      <c r="BH21" s="271"/>
      <c r="BI21" s="271"/>
      <c r="BJ21" s="386"/>
      <c r="BK21" s="386"/>
      <c r="BL21" s="386"/>
      <c r="BM21" s="386"/>
      <c r="BN21" s="386"/>
      <c r="BO21" s="386"/>
      <c r="BP21" s="386"/>
      <c r="BQ21" s="386"/>
      <c r="BR21" s="386"/>
      <c r="BS21" s="386"/>
      <c r="BT21" s="386"/>
      <c r="BU21" s="386"/>
      <c r="BV21" s="386"/>
    </row>
    <row r="22" spans="1:74" ht="11.1" customHeight="1">
      <c r="A22" s="93" t="s">
        <v>243</v>
      </c>
      <c r="B22" s="201" t="s">
        <v>647</v>
      </c>
      <c r="C22" s="262">
        <v>1.3902460000000001</v>
      </c>
      <c r="D22" s="262">
        <v>1.4488669999999999</v>
      </c>
      <c r="E22" s="262">
        <v>1.558951</v>
      </c>
      <c r="F22" s="262">
        <v>1.1503699999999999</v>
      </c>
      <c r="G22" s="262">
        <v>1.118206</v>
      </c>
      <c r="H22" s="262">
        <v>1.1335839999999999</v>
      </c>
      <c r="I22" s="262">
        <v>1.0318000000000001</v>
      </c>
      <c r="J22" s="262">
        <v>1.1682090000000001</v>
      </c>
      <c r="K22" s="262">
        <v>1.2498590000000001</v>
      </c>
      <c r="L22" s="262">
        <v>1.431165</v>
      </c>
      <c r="M22" s="262">
        <v>1.2742640000000001</v>
      </c>
      <c r="N22" s="262">
        <v>1.3707119999999999</v>
      </c>
      <c r="O22" s="262">
        <v>1.4717499860000001</v>
      </c>
      <c r="P22" s="262">
        <v>1.5843080119999999</v>
      </c>
      <c r="Q22" s="262">
        <v>1.800677997</v>
      </c>
      <c r="R22" s="262">
        <v>1.786332</v>
      </c>
      <c r="S22" s="262">
        <v>1.793931994</v>
      </c>
      <c r="T22" s="262">
        <v>1.7722509900000001</v>
      </c>
      <c r="U22" s="262">
        <v>1.783045011</v>
      </c>
      <c r="V22" s="262">
        <v>1.8139689990000001</v>
      </c>
      <c r="W22" s="262">
        <v>1.89440301</v>
      </c>
      <c r="X22" s="262">
        <v>1.730667008</v>
      </c>
      <c r="Y22" s="262">
        <v>1.787274</v>
      </c>
      <c r="Z22" s="262">
        <v>1.873543993</v>
      </c>
      <c r="AA22" s="262">
        <v>1.745741998</v>
      </c>
      <c r="AB22" s="262">
        <v>1.623470996</v>
      </c>
      <c r="AC22" s="262">
        <v>1.818697987</v>
      </c>
      <c r="AD22" s="262">
        <v>1.6681389900000001</v>
      </c>
      <c r="AE22" s="262">
        <v>1.877631002</v>
      </c>
      <c r="AF22" s="262">
        <v>1.845987</v>
      </c>
      <c r="AG22" s="262">
        <v>1.669896995</v>
      </c>
      <c r="AH22" s="262">
        <v>1.8626659999999999</v>
      </c>
      <c r="AI22" s="262">
        <v>1.874328</v>
      </c>
      <c r="AJ22" s="262">
        <v>1.7843910000000001</v>
      </c>
      <c r="AK22" s="262">
        <v>1.77234699</v>
      </c>
      <c r="AL22" s="262">
        <v>1.890599015</v>
      </c>
      <c r="AM22" s="262">
        <v>1.7008009879999999</v>
      </c>
      <c r="AN22" s="262">
        <v>1.686973007</v>
      </c>
      <c r="AO22" s="262">
        <v>1.8951810010000001</v>
      </c>
      <c r="AP22" s="262">
        <v>1.78261599</v>
      </c>
      <c r="AQ22" s="262">
        <v>1.8565540089999999</v>
      </c>
      <c r="AR22" s="262">
        <v>1.6568600099999999</v>
      </c>
      <c r="AS22" s="262">
        <v>1.6760420009999999</v>
      </c>
      <c r="AT22" s="262">
        <v>1.8159309889999999</v>
      </c>
      <c r="AU22" s="262">
        <v>1.5523520099999999</v>
      </c>
      <c r="AV22" s="262">
        <v>1.6471829849999999</v>
      </c>
      <c r="AW22" s="262">
        <v>1.7145330000000001</v>
      </c>
      <c r="AX22" s="262">
        <v>1.7663459930000001</v>
      </c>
      <c r="AY22" s="262">
        <v>1.825338001</v>
      </c>
      <c r="AZ22" s="262">
        <v>1.6444849960000001</v>
      </c>
      <c r="BA22" s="262">
        <v>1.810226989</v>
      </c>
      <c r="BB22" s="262">
        <v>1.8165879899999999</v>
      </c>
      <c r="BC22" s="262">
        <v>1.867854997</v>
      </c>
      <c r="BD22" s="262">
        <v>1.7867780099999999</v>
      </c>
      <c r="BE22" s="262">
        <v>1.8212592999999999</v>
      </c>
      <c r="BF22" s="262">
        <v>1.8312877999999999</v>
      </c>
      <c r="BG22" s="262">
        <v>1.602913</v>
      </c>
      <c r="BH22" s="262">
        <v>1.9694769999999999</v>
      </c>
      <c r="BI22" s="262">
        <v>1.483322</v>
      </c>
      <c r="BJ22" s="350">
        <v>1.589331</v>
      </c>
      <c r="BK22" s="350">
        <v>1.7462359999999999</v>
      </c>
      <c r="BL22" s="350">
        <v>1.665173</v>
      </c>
      <c r="BM22" s="350">
        <v>2.1530100000000001</v>
      </c>
      <c r="BN22" s="350">
        <v>1.861159</v>
      </c>
      <c r="BO22" s="350">
        <v>1.9205369999999999</v>
      </c>
      <c r="BP22" s="350">
        <v>1.877405</v>
      </c>
      <c r="BQ22" s="350">
        <v>1.9196979999999999</v>
      </c>
      <c r="BR22" s="350">
        <v>2.0096590000000001</v>
      </c>
      <c r="BS22" s="350">
        <v>1.748097</v>
      </c>
      <c r="BT22" s="350">
        <v>2.0854659999999998</v>
      </c>
      <c r="BU22" s="350">
        <v>1.569024</v>
      </c>
      <c r="BV22" s="350">
        <v>1.6556519999999999</v>
      </c>
    </row>
    <row r="23" spans="1:74" ht="11.1" customHeight="1">
      <c r="A23" s="90" t="s">
        <v>244</v>
      </c>
      <c r="B23" s="201" t="s">
        <v>189</v>
      </c>
      <c r="C23" s="262">
        <v>90.639918012999999</v>
      </c>
      <c r="D23" s="262">
        <v>74.254100003999994</v>
      </c>
      <c r="E23" s="262">
        <v>71.947992999999997</v>
      </c>
      <c r="F23" s="262">
        <v>67.123334999999997</v>
      </c>
      <c r="G23" s="262">
        <v>70.425024007999994</v>
      </c>
      <c r="H23" s="262">
        <v>78.953661990000001</v>
      </c>
      <c r="I23" s="262">
        <v>84.243158997999998</v>
      </c>
      <c r="J23" s="262">
        <v>86.634914987000002</v>
      </c>
      <c r="K23" s="262">
        <v>73.566456990000006</v>
      </c>
      <c r="L23" s="262">
        <v>74.519745001999993</v>
      </c>
      <c r="M23" s="262">
        <v>73.06319001</v>
      </c>
      <c r="N23" s="262">
        <v>88.255453007</v>
      </c>
      <c r="O23" s="262">
        <v>90.451629995999994</v>
      </c>
      <c r="P23" s="262">
        <v>79.883567008</v>
      </c>
      <c r="Q23" s="262">
        <v>76.109808998999995</v>
      </c>
      <c r="R23" s="262">
        <v>66.842475989999997</v>
      </c>
      <c r="S23" s="262">
        <v>75.596599007999998</v>
      </c>
      <c r="T23" s="262">
        <v>87.030383999999998</v>
      </c>
      <c r="U23" s="262">
        <v>94.519317005999994</v>
      </c>
      <c r="V23" s="262">
        <v>94.247184993999994</v>
      </c>
      <c r="W23" s="262">
        <v>79.176233999999994</v>
      </c>
      <c r="X23" s="262">
        <v>70.491949008999995</v>
      </c>
      <c r="Y23" s="262">
        <v>72.514139999999998</v>
      </c>
      <c r="Z23" s="262">
        <v>88.189199993000003</v>
      </c>
      <c r="AA23" s="262">
        <v>90.021243014999996</v>
      </c>
      <c r="AB23" s="262">
        <v>73.473628004000005</v>
      </c>
      <c r="AC23" s="262">
        <v>72.458268996000001</v>
      </c>
      <c r="AD23" s="262">
        <v>66.930215009999998</v>
      </c>
      <c r="AE23" s="262">
        <v>73.337897995000006</v>
      </c>
      <c r="AF23" s="262">
        <v>83.908422000000002</v>
      </c>
      <c r="AG23" s="262">
        <v>94.037255009000006</v>
      </c>
      <c r="AH23" s="262">
        <v>92.011999992</v>
      </c>
      <c r="AI23" s="262">
        <v>76.568826000000001</v>
      </c>
      <c r="AJ23" s="262">
        <v>69.458238012999999</v>
      </c>
      <c r="AK23" s="262">
        <v>66.918654000000004</v>
      </c>
      <c r="AL23" s="262">
        <v>73.359437012000001</v>
      </c>
      <c r="AM23" s="262">
        <v>70.594166999999999</v>
      </c>
      <c r="AN23" s="262">
        <v>62.804099000000001</v>
      </c>
      <c r="AO23" s="262">
        <v>57.264865</v>
      </c>
      <c r="AP23" s="262">
        <v>51.595827</v>
      </c>
      <c r="AQ23" s="262">
        <v>62.648577000000003</v>
      </c>
      <c r="AR23" s="262">
        <v>71.479765</v>
      </c>
      <c r="AS23" s="262">
        <v>86.281925000000001</v>
      </c>
      <c r="AT23" s="262">
        <v>82.484330999999997</v>
      </c>
      <c r="AU23" s="262">
        <v>69.308694000000003</v>
      </c>
      <c r="AV23" s="262">
        <v>66.342996999999997</v>
      </c>
      <c r="AW23" s="262">
        <v>69.742925999999997</v>
      </c>
      <c r="AX23" s="262">
        <v>73.009144000000006</v>
      </c>
      <c r="AY23" s="262">
        <v>74.968029000000001</v>
      </c>
      <c r="AZ23" s="262">
        <v>67.085640999999995</v>
      </c>
      <c r="BA23" s="262">
        <v>70.354928000000001</v>
      </c>
      <c r="BB23" s="262">
        <v>60.858611000000003</v>
      </c>
      <c r="BC23" s="262">
        <v>64.691784999999996</v>
      </c>
      <c r="BD23" s="262">
        <v>75.095883000000001</v>
      </c>
      <c r="BE23" s="262">
        <v>83.294784000000007</v>
      </c>
      <c r="BF23" s="262">
        <v>81.948838816000006</v>
      </c>
      <c r="BG23" s="262">
        <v>72.699167091000007</v>
      </c>
      <c r="BH23" s="262">
        <v>65.660250000000005</v>
      </c>
      <c r="BI23" s="262">
        <v>69.294169999999994</v>
      </c>
      <c r="BJ23" s="350">
        <v>77.371619999999993</v>
      </c>
      <c r="BK23" s="350">
        <v>80.370480000000001</v>
      </c>
      <c r="BL23" s="350">
        <v>70.390519999999995</v>
      </c>
      <c r="BM23" s="350">
        <v>68.765659999999997</v>
      </c>
      <c r="BN23" s="350">
        <v>60.019579999999998</v>
      </c>
      <c r="BO23" s="350">
        <v>65.900620000000004</v>
      </c>
      <c r="BP23" s="350">
        <v>74.453469999999996</v>
      </c>
      <c r="BQ23" s="350">
        <v>84.884690000000006</v>
      </c>
      <c r="BR23" s="350">
        <v>85.665149999999997</v>
      </c>
      <c r="BS23" s="350">
        <v>73.85427</v>
      </c>
      <c r="BT23" s="350">
        <v>69.915080000000003</v>
      </c>
      <c r="BU23" s="350">
        <v>67.646140000000003</v>
      </c>
      <c r="BV23" s="350">
        <v>78.860320000000002</v>
      </c>
    </row>
    <row r="24" spans="1:74" ht="11.1" customHeight="1">
      <c r="A24" s="93" t="s">
        <v>245</v>
      </c>
      <c r="B24" s="201" t="s">
        <v>216</v>
      </c>
      <c r="C24" s="262">
        <v>4.4184520000000003</v>
      </c>
      <c r="D24" s="262">
        <v>4.4175579999999997</v>
      </c>
      <c r="E24" s="262">
        <v>4.307023</v>
      </c>
      <c r="F24" s="262">
        <v>3.7454879999999999</v>
      </c>
      <c r="G24" s="262">
        <v>3.7208199999999998</v>
      </c>
      <c r="H24" s="262">
        <v>3.7396750000000001</v>
      </c>
      <c r="I24" s="262">
        <v>3.8587959999999999</v>
      </c>
      <c r="J24" s="262">
        <v>3.927718</v>
      </c>
      <c r="K24" s="262">
        <v>3.9403890000000001</v>
      </c>
      <c r="L24" s="262">
        <v>4.0839889999999999</v>
      </c>
      <c r="M24" s="262">
        <v>4.1644459999999999</v>
      </c>
      <c r="N24" s="262">
        <v>4.2000690000000001</v>
      </c>
      <c r="O24" s="262">
        <v>4.5703809949999998</v>
      </c>
      <c r="P24" s="262">
        <v>4.5331849919999998</v>
      </c>
      <c r="Q24" s="262">
        <v>4.5336310219999998</v>
      </c>
      <c r="R24" s="262">
        <v>4.1614070099999996</v>
      </c>
      <c r="S24" s="262">
        <v>4.1799279970000001</v>
      </c>
      <c r="T24" s="262">
        <v>4.1807850000000002</v>
      </c>
      <c r="U24" s="262">
        <v>4.2798009759999998</v>
      </c>
      <c r="V24" s="262">
        <v>4.3318830220000004</v>
      </c>
      <c r="W24" s="262">
        <v>4.3151329799999996</v>
      </c>
      <c r="X24" s="262">
        <v>4.3682159829999998</v>
      </c>
      <c r="Y24" s="262">
        <v>4.3957450199999997</v>
      </c>
      <c r="Z24" s="262">
        <v>4.5189790270000003</v>
      </c>
      <c r="AA24" s="262">
        <v>4.5360960180000003</v>
      </c>
      <c r="AB24" s="262">
        <v>4.4796639999999996</v>
      </c>
      <c r="AC24" s="262">
        <v>4.4899949880000003</v>
      </c>
      <c r="AD24" s="262">
        <v>3.89883399</v>
      </c>
      <c r="AE24" s="262">
        <v>3.8827969960000002</v>
      </c>
      <c r="AF24" s="262">
        <v>3.8974160100000002</v>
      </c>
      <c r="AG24" s="262">
        <v>3.910996022</v>
      </c>
      <c r="AH24" s="262">
        <v>3.8877749760000002</v>
      </c>
      <c r="AI24" s="262">
        <v>3.8978500199999999</v>
      </c>
      <c r="AJ24" s="262">
        <v>4.0182099869999996</v>
      </c>
      <c r="AK24" s="262">
        <v>4.015917</v>
      </c>
      <c r="AL24" s="262">
        <v>4.1146359830000003</v>
      </c>
      <c r="AM24" s="262">
        <v>4.0185029989999999</v>
      </c>
      <c r="AN24" s="262">
        <v>3.998054985</v>
      </c>
      <c r="AO24" s="262">
        <v>3.9382060239999999</v>
      </c>
      <c r="AP24" s="262">
        <v>3.5412180000000002</v>
      </c>
      <c r="AQ24" s="262">
        <v>3.527458008</v>
      </c>
      <c r="AR24" s="262">
        <v>3.5138980200000001</v>
      </c>
      <c r="AS24" s="262">
        <v>3.6049099889999998</v>
      </c>
      <c r="AT24" s="262">
        <v>3.6035999909999998</v>
      </c>
      <c r="AU24" s="262">
        <v>3.6046749899999999</v>
      </c>
      <c r="AV24" s="262">
        <v>3.7988949999999999</v>
      </c>
      <c r="AW24" s="262">
        <v>3.8733360000000001</v>
      </c>
      <c r="AX24" s="262">
        <v>3.9514800069999998</v>
      </c>
      <c r="AY24" s="262">
        <v>3.938881018</v>
      </c>
      <c r="AZ24" s="262">
        <v>3.9366589919999999</v>
      </c>
      <c r="BA24" s="262">
        <v>3.9029609770000002</v>
      </c>
      <c r="BB24" s="262">
        <v>3.5739000000000001</v>
      </c>
      <c r="BC24" s="262">
        <v>3.5877630210000002</v>
      </c>
      <c r="BD24" s="262">
        <v>3.5750220000000001</v>
      </c>
      <c r="BE24" s="262">
        <v>3.44675639</v>
      </c>
      <c r="BF24" s="262">
        <v>3.3423037189999998</v>
      </c>
      <c r="BG24" s="262">
        <v>3.3676184</v>
      </c>
      <c r="BH24" s="262">
        <v>3.6061838100000001</v>
      </c>
      <c r="BI24" s="262">
        <v>3.7413237000000001</v>
      </c>
      <c r="BJ24" s="350">
        <v>3.6690399999999999</v>
      </c>
      <c r="BK24" s="350">
        <v>4.0236599999999996</v>
      </c>
      <c r="BL24" s="350">
        <v>3.8108979999999999</v>
      </c>
      <c r="BM24" s="350">
        <v>3.8894259999999998</v>
      </c>
      <c r="BN24" s="350">
        <v>3.781968</v>
      </c>
      <c r="BO24" s="350">
        <v>3.4940820000000001</v>
      </c>
      <c r="BP24" s="350">
        <v>3.5028999999999999</v>
      </c>
      <c r="BQ24" s="350">
        <v>3.6199720000000002</v>
      </c>
      <c r="BR24" s="350">
        <v>3.6931020000000001</v>
      </c>
      <c r="BS24" s="350">
        <v>3.6887490000000001</v>
      </c>
      <c r="BT24" s="350">
        <v>3.896782</v>
      </c>
      <c r="BU24" s="350">
        <v>3.9929540000000001</v>
      </c>
      <c r="BV24" s="350">
        <v>3.9315639999999998</v>
      </c>
    </row>
    <row r="25" spans="1:74" ht="11.1" customHeight="1">
      <c r="A25" s="93" t="s">
        <v>246</v>
      </c>
      <c r="B25" s="202" t="s">
        <v>970</v>
      </c>
      <c r="C25" s="262">
        <v>0.40002300000000002</v>
      </c>
      <c r="D25" s="262">
        <v>0.34242400000000001</v>
      </c>
      <c r="E25" s="262">
        <v>0.32591399999999998</v>
      </c>
      <c r="F25" s="262">
        <v>0.223188</v>
      </c>
      <c r="G25" s="262">
        <v>0.203843</v>
      </c>
      <c r="H25" s="262">
        <v>0.23657300000000001</v>
      </c>
      <c r="I25" s="262">
        <v>0.20878099999999999</v>
      </c>
      <c r="J25" s="262">
        <v>0.217446</v>
      </c>
      <c r="K25" s="262">
        <v>0.193629</v>
      </c>
      <c r="L25" s="262">
        <v>0.24321899999999999</v>
      </c>
      <c r="M25" s="262">
        <v>0.286082</v>
      </c>
      <c r="N25" s="262">
        <v>0.32880500000000001</v>
      </c>
      <c r="O25" s="262">
        <v>0.39230599199999999</v>
      </c>
      <c r="P25" s="262">
        <v>0.34039599999999998</v>
      </c>
      <c r="Q25" s="262">
        <v>0.30400001199999999</v>
      </c>
      <c r="R25" s="262">
        <v>0.19232099999999999</v>
      </c>
      <c r="S25" s="262">
        <v>0.194518986</v>
      </c>
      <c r="T25" s="262">
        <v>0.22150401</v>
      </c>
      <c r="U25" s="262">
        <v>0.21369998800000001</v>
      </c>
      <c r="V25" s="262">
        <v>0.22864701000000001</v>
      </c>
      <c r="W25" s="262">
        <v>0.20003499</v>
      </c>
      <c r="X25" s="262">
        <v>0.232569998</v>
      </c>
      <c r="Y25" s="262">
        <v>0.24491300999999999</v>
      </c>
      <c r="Z25" s="262">
        <v>0.315613015</v>
      </c>
      <c r="AA25" s="262">
        <v>0.364353013</v>
      </c>
      <c r="AB25" s="262">
        <v>0.33458700800000002</v>
      </c>
      <c r="AC25" s="262">
        <v>0.31746898499999998</v>
      </c>
      <c r="AD25" s="262">
        <v>0.21021398999999999</v>
      </c>
      <c r="AE25" s="262">
        <v>0.21087799600000001</v>
      </c>
      <c r="AF25" s="262">
        <v>0.221553</v>
      </c>
      <c r="AG25" s="262">
        <v>0.19301601299999999</v>
      </c>
      <c r="AH25" s="262">
        <v>0.17235798499999999</v>
      </c>
      <c r="AI25" s="262">
        <v>0.16290500999999999</v>
      </c>
      <c r="AJ25" s="262">
        <v>0.18178499200000001</v>
      </c>
      <c r="AK25" s="262">
        <v>0.19399899000000001</v>
      </c>
      <c r="AL25" s="262">
        <v>0.229540988</v>
      </c>
      <c r="AM25" s="262">
        <v>0.25444700799999997</v>
      </c>
      <c r="AN25" s="262">
        <v>0.22189399300000001</v>
      </c>
      <c r="AO25" s="262">
        <v>0.211376011</v>
      </c>
      <c r="AP25" s="262">
        <v>0.13581501000000001</v>
      </c>
      <c r="AQ25" s="262">
        <v>0.14314101200000001</v>
      </c>
      <c r="AR25" s="262">
        <v>0.13473800999999999</v>
      </c>
      <c r="AS25" s="262">
        <v>0.12892298599999999</v>
      </c>
      <c r="AT25" s="262">
        <v>0.137729993</v>
      </c>
      <c r="AU25" s="262">
        <v>0.12667299000000001</v>
      </c>
      <c r="AV25" s="262">
        <v>0.157482015</v>
      </c>
      <c r="AW25" s="262">
        <v>0.18468801000000001</v>
      </c>
      <c r="AX25" s="262">
        <v>0.207768014</v>
      </c>
      <c r="AY25" s="262">
        <v>0.236905007</v>
      </c>
      <c r="AZ25" s="262">
        <v>0.22326900399999999</v>
      </c>
      <c r="BA25" s="262">
        <v>0.21845498499999999</v>
      </c>
      <c r="BB25" s="262">
        <v>0.13130199000000001</v>
      </c>
      <c r="BC25" s="262">
        <v>0.13789100700000001</v>
      </c>
      <c r="BD25" s="262">
        <v>0.128196</v>
      </c>
      <c r="BE25" s="262">
        <v>0.1401107</v>
      </c>
      <c r="BF25" s="262">
        <v>0.14523593000000001</v>
      </c>
      <c r="BG25" s="262">
        <v>0.14532529999999999</v>
      </c>
      <c r="BH25" s="262">
        <v>0.17733280000000001</v>
      </c>
      <c r="BI25" s="262">
        <v>0.21715470000000001</v>
      </c>
      <c r="BJ25" s="350">
        <v>0.25380249999999999</v>
      </c>
      <c r="BK25" s="350">
        <v>0.29523139999999998</v>
      </c>
      <c r="BL25" s="350">
        <v>0.26071919999999998</v>
      </c>
      <c r="BM25" s="350">
        <v>0.25188739999999998</v>
      </c>
      <c r="BN25" s="350">
        <v>0.15713060000000001</v>
      </c>
      <c r="BO25" s="350">
        <v>0.15813730000000001</v>
      </c>
      <c r="BP25" s="350">
        <v>0.1583601</v>
      </c>
      <c r="BQ25" s="350">
        <v>0.15548980000000001</v>
      </c>
      <c r="BR25" s="350">
        <v>0.1604864</v>
      </c>
      <c r="BS25" s="350">
        <v>0.14718139999999999</v>
      </c>
      <c r="BT25" s="350">
        <v>0.17487939999999999</v>
      </c>
      <c r="BU25" s="350">
        <v>0.19901350000000001</v>
      </c>
      <c r="BV25" s="350">
        <v>0.23786850000000001</v>
      </c>
    </row>
    <row r="26" spans="1:74" ht="11.1" customHeight="1">
      <c r="A26" s="93" t="s">
        <v>247</v>
      </c>
      <c r="B26" s="202" t="s">
        <v>971</v>
      </c>
      <c r="C26" s="262">
        <v>4.0184290000000003</v>
      </c>
      <c r="D26" s="262">
        <v>4.0751340000000003</v>
      </c>
      <c r="E26" s="262">
        <v>3.981109</v>
      </c>
      <c r="F26" s="262">
        <v>3.5223</v>
      </c>
      <c r="G26" s="262">
        <v>3.5169769999999998</v>
      </c>
      <c r="H26" s="262">
        <v>3.5031020000000002</v>
      </c>
      <c r="I26" s="262">
        <v>3.6500149999999998</v>
      </c>
      <c r="J26" s="262">
        <v>3.7102719999999998</v>
      </c>
      <c r="K26" s="262">
        <v>3.7467600000000001</v>
      </c>
      <c r="L26" s="262">
        <v>3.84077</v>
      </c>
      <c r="M26" s="262">
        <v>3.8783639999999999</v>
      </c>
      <c r="N26" s="262">
        <v>3.871264</v>
      </c>
      <c r="O26" s="262">
        <v>4.178075003</v>
      </c>
      <c r="P26" s="262">
        <v>4.1927889919999997</v>
      </c>
      <c r="Q26" s="262">
        <v>4.2296310100000003</v>
      </c>
      <c r="R26" s="262">
        <v>3.9690860099999998</v>
      </c>
      <c r="S26" s="262">
        <v>3.9854090109999998</v>
      </c>
      <c r="T26" s="262">
        <v>3.9592809899999999</v>
      </c>
      <c r="U26" s="262">
        <v>4.0661009879999996</v>
      </c>
      <c r="V26" s="262">
        <v>4.103236012</v>
      </c>
      <c r="W26" s="262">
        <v>4.1150979899999998</v>
      </c>
      <c r="X26" s="262">
        <v>4.135645985</v>
      </c>
      <c r="Y26" s="262">
        <v>4.1508320100000002</v>
      </c>
      <c r="Z26" s="262">
        <v>4.203366012</v>
      </c>
      <c r="AA26" s="262">
        <v>4.1717430049999997</v>
      </c>
      <c r="AB26" s="262">
        <v>4.1450769919999999</v>
      </c>
      <c r="AC26" s="262">
        <v>4.1725260029999998</v>
      </c>
      <c r="AD26" s="262">
        <v>3.6886199999999998</v>
      </c>
      <c r="AE26" s="262">
        <v>3.6719189999999999</v>
      </c>
      <c r="AF26" s="262">
        <v>3.67586301</v>
      </c>
      <c r="AG26" s="262">
        <v>3.7179800090000001</v>
      </c>
      <c r="AH26" s="262">
        <v>3.7154169910000001</v>
      </c>
      <c r="AI26" s="262">
        <v>3.7349450100000001</v>
      </c>
      <c r="AJ26" s="262">
        <v>3.8364249949999998</v>
      </c>
      <c r="AK26" s="262">
        <v>3.8219180100000001</v>
      </c>
      <c r="AL26" s="262">
        <v>3.8850949950000002</v>
      </c>
      <c r="AM26" s="262">
        <v>3.7640559910000002</v>
      </c>
      <c r="AN26" s="262">
        <v>3.7761609919999999</v>
      </c>
      <c r="AO26" s="262">
        <v>3.7268300129999998</v>
      </c>
      <c r="AP26" s="262">
        <v>3.4054029899999998</v>
      </c>
      <c r="AQ26" s="262">
        <v>3.3843169959999999</v>
      </c>
      <c r="AR26" s="262">
        <v>3.3791600100000001</v>
      </c>
      <c r="AS26" s="262">
        <v>3.4759870030000002</v>
      </c>
      <c r="AT26" s="262">
        <v>3.4658699980000001</v>
      </c>
      <c r="AU26" s="262">
        <v>3.478002</v>
      </c>
      <c r="AV26" s="262">
        <v>3.6414129850000001</v>
      </c>
      <c r="AW26" s="262">
        <v>3.6886479900000002</v>
      </c>
      <c r="AX26" s="262">
        <v>3.7437119929999998</v>
      </c>
      <c r="AY26" s="262">
        <v>3.7019760110000002</v>
      </c>
      <c r="AZ26" s="262">
        <v>3.7133899879999999</v>
      </c>
      <c r="BA26" s="262">
        <v>3.6845059920000001</v>
      </c>
      <c r="BB26" s="262">
        <v>3.4425980100000002</v>
      </c>
      <c r="BC26" s="262">
        <v>3.4498720139999999</v>
      </c>
      <c r="BD26" s="262">
        <v>3.4468260000000002</v>
      </c>
      <c r="BE26" s="262">
        <v>3.3066456899999999</v>
      </c>
      <c r="BF26" s="262">
        <v>3.1970677890000001</v>
      </c>
      <c r="BG26" s="262">
        <v>3.2222930000000001</v>
      </c>
      <c r="BH26" s="262">
        <v>3.4288511000000002</v>
      </c>
      <c r="BI26" s="262">
        <v>3.5241690000000001</v>
      </c>
      <c r="BJ26" s="350">
        <v>3.415238</v>
      </c>
      <c r="BK26" s="350">
        <v>3.7284290000000002</v>
      </c>
      <c r="BL26" s="350">
        <v>3.550179</v>
      </c>
      <c r="BM26" s="350">
        <v>3.6375389999999999</v>
      </c>
      <c r="BN26" s="350">
        <v>3.6248369999999999</v>
      </c>
      <c r="BO26" s="350">
        <v>3.3359450000000002</v>
      </c>
      <c r="BP26" s="350">
        <v>3.3445399999999998</v>
      </c>
      <c r="BQ26" s="350">
        <v>3.464483</v>
      </c>
      <c r="BR26" s="350">
        <v>3.5326149999999998</v>
      </c>
      <c r="BS26" s="350">
        <v>3.5415679999999998</v>
      </c>
      <c r="BT26" s="350">
        <v>3.7219030000000002</v>
      </c>
      <c r="BU26" s="350">
        <v>3.7939400000000001</v>
      </c>
      <c r="BV26" s="350">
        <v>3.693695</v>
      </c>
    </row>
    <row r="27" spans="1:74" ht="11.1" customHeight="1">
      <c r="A27" s="93" t="s">
        <v>248</v>
      </c>
      <c r="B27" s="201" t="s">
        <v>648</v>
      </c>
      <c r="C27" s="262">
        <v>96.448616013000006</v>
      </c>
      <c r="D27" s="262">
        <v>80.120525004000001</v>
      </c>
      <c r="E27" s="262">
        <v>77.813967000000005</v>
      </c>
      <c r="F27" s="262">
        <v>72.019193000000001</v>
      </c>
      <c r="G27" s="262">
        <v>75.264050007999998</v>
      </c>
      <c r="H27" s="262">
        <v>83.826920990000005</v>
      </c>
      <c r="I27" s="262">
        <v>89.133754998000001</v>
      </c>
      <c r="J27" s="262">
        <v>91.730841987000005</v>
      </c>
      <c r="K27" s="262">
        <v>78.756704990000003</v>
      </c>
      <c r="L27" s="262">
        <v>80.034899002000003</v>
      </c>
      <c r="M27" s="262">
        <v>78.50190001</v>
      </c>
      <c r="N27" s="262">
        <v>93.826234006999996</v>
      </c>
      <c r="O27" s="262">
        <v>96.493760976999994</v>
      </c>
      <c r="P27" s="262">
        <v>86.001060011999996</v>
      </c>
      <c r="Q27" s="262">
        <v>82.444118017999998</v>
      </c>
      <c r="R27" s="262">
        <v>72.790215000000003</v>
      </c>
      <c r="S27" s="262">
        <v>81.570458998999996</v>
      </c>
      <c r="T27" s="262">
        <v>92.983419990000002</v>
      </c>
      <c r="U27" s="262">
        <v>100.58216299</v>
      </c>
      <c r="V27" s="262">
        <v>100.39303701</v>
      </c>
      <c r="W27" s="262">
        <v>85.38576999</v>
      </c>
      <c r="X27" s="262">
        <v>76.590832000000006</v>
      </c>
      <c r="Y27" s="262">
        <v>78.697159020000001</v>
      </c>
      <c r="Z27" s="262">
        <v>94.581723013000001</v>
      </c>
      <c r="AA27" s="262">
        <v>96.303081031000005</v>
      </c>
      <c r="AB27" s="262">
        <v>79.576763</v>
      </c>
      <c r="AC27" s="262">
        <v>78.766961971000001</v>
      </c>
      <c r="AD27" s="262">
        <v>72.49718799</v>
      </c>
      <c r="AE27" s="262">
        <v>79.098325993000003</v>
      </c>
      <c r="AF27" s="262">
        <v>89.651825009999996</v>
      </c>
      <c r="AG27" s="262">
        <v>99.618148026</v>
      </c>
      <c r="AH27" s="262">
        <v>97.762440968000007</v>
      </c>
      <c r="AI27" s="262">
        <v>82.34100402</v>
      </c>
      <c r="AJ27" s="262">
        <v>75.260839000000004</v>
      </c>
      <c r="AK27" s="262">
        <v>72.706917989999994</v>
      </c>
      <c r="AL27" s="262">
        <v>79.364672010000007</v>
      </c>
      <c r="AM27" s="262">
        <v>76.313470987000002</v>
      </c>
      <c r="AN27" s="262">
        <v>68.489126991999996</v>
      </c>
      <c r="AO27" s="262">
        <v>63.098252025000001</v>
      </c>
      <c r="AP27" s="262">
        <v>56.919660989999997</v>
      </c>
      <c r="AQ27" s="262">
        <v>68.032589017000006</v>
      </c>
      <c r="AR27" s="262">
        <v>76.650523030000002</v>
      </c>
      <c r="AS27" s="262">
        <v>91.562876990000007</v>
      </c>
      <c r="AT27" s="262">
        <v>87.903861980000002</v>
      </c>
      <c r="AU27" s="262">
        <v>74.465721000000002</v>
      </c>
      <c r="AV27" s="262">
        <v>71.789074984999999</v>
      </c>
      <c r="AW27" s="262">
        <v>75.330794999999995</v>
      </c>
      <c r="AX27" s="262">
        <v>78.726969999999994</v>
      </c>
      <c r="AY27" s="262">
        <v>80.732248018999996</v>
      </c>
      <c r="AZ27" s="262">
        <v>72.666784988000003</v>
      </c>
      <c r="BA27" s="262">
        <v>76.068115965999993</v>
      </c>
      <c r="BB27" s="262">
        <v>66.249098989999993</v>
      </c>
      <c r="BC27" s="262">
        <v>70.147403018000006</v>
      </c>
      <c r="BD27" s="262">
        <v>80.457683009999997</v>
      </c>
      <c r="BE27" s="262">
        <v>88.562799690000006</v>
      </c>
      <c r="BF27" s="262">
        <v>87.122430335000004</v>
      </c>
      <c r="BG27" s="262">
        <v>77.669697490999994</v>
      </c>
      <c r="BH27" s="262">
        <v>71.235923310000004</v>
      </c>
      <c r="BI27" s="262">
        <v>74.518826700000005</v>
      </c>
      <c r="BJ27" s="350">
        <v>82.629990000000006</v>
      </c>
      <c r="BK27" s="350">
        <v>86.140379999999993</v>
      </c>
      <c r="BL27" s="350">
        <v>75.866590000000002</v>
      </c>
      <c r="BM27" s="350">
        <v>74.808090000000007</v>
      </c>
      <c r="BN27" s="350">
        <v>65.662710000000004</v>
      </c>
      <c r="BO27" s="350">
        <v>71.315240000000003</v>
      </c>
      <c r="BP27" s="350">
        <v>79.833770000000001</v>
      </c>
      <c r="BQ27" s="350">
        <v>90.424359999999993</v>
      </c>
      <c r="BR27" s="350">
        <v>91.367909999999995</v>
      </c>
      <c r="BS27" s="350">
        <v>79.291120000000006</v>
      </c>
      <c r="BT27" s="350">
        <v>75.897329999999997</v>
      </c>
      <c r="BU27" s="350">
        <v>73.208119999999994</v>
      </c>
      <c r="BV27" s="350">
        <v>84.44753</v>
      </c>
    </row>
    <row r="28" spans="1:74" ht="11.1" customHeight="1">
      <c r="A28" s="90"/>
      <c r="B28" s="94"/>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271"/>
      <c r="AZ28" s="271"/>
      <c r="BA28" s="271"/>
      <c r="BB28" s="271"/>
      <c r="BC28" s="271"/>
      <c r="BD28" s="271"/>
      <c r="BE28" s="271"/>
      <c r="BF28" s="271"/>
      <c r="BG28" s="271"/>
      <c r="BH28" s="271"/>
      <c r="BI28" s="271"/>
      <c r="BJ28" s="386"/>
      <c r="BK28" s="386"/>
      <c r="BL28" s="386"/>
      <c r="BM28" s="386"/>
      <c r="BN28" s="386"/>
      <c r="BO28" s="386"/>
      <c r="BP28" s="386"/>
      <c r="BQ28" s="386"/>
      <c r="BR28" s="386"/>
      <c r="BS28" s="386"/>
      <c r="BT28" s="386"/>
      <c r="BU28" s="386"/>
      <c r="BV28" s="386"/>
    </row>
    <row r="29" spans="1:74" ht="11.1" customHeight="1">
      <c r="A29" s="93" t="s">
        <v>249</v>
      </c>
      <c r="B29" s="97" t="s">
        <v>190</v>
      </c>
      <c r="C29" s="262">
        <v>1.3704889790000001</v>
      </c>
      <c r="D29" s="262">
        <v>0.62614399600000004</v>
      </c>
      <c r="E29" s="262">
        <v>4.3888110009999997</v>
      </c>
      <c r="F29" s="262">
        <v>2.5766619899999998</v>
      </c>
      <c r="G29" s="262">
        <v>2.2310869929999999</v>
      </c>
      <c r="H29" s="262">
        <v>-0.79222099999999995</v>
      </c>
      <c r="I29" s="262">
        <v>1.2820050000000001</v>
      </c>
      <c r="J29" s="262">
        <v>1.2824150030000001</v>
      </c>
      <c r="K29" s="262">
        <v>1.9024310099999999</v>
      </c>
      <c r="L29" s="262">
        <v>-5.3821995999999997E-2</v>
      </c>
      <c r="M29" s="262">
        <v>1.4230849999999999</v>
      </c>
      <c r="N29" s="262">
        <v>-1.2518469940000001</v>
      </c>
      <c r="O29" s="262">
        <v>-3.8199009859999999</v>
      </c>
      <c r="P29" s="262">
        <v>0.43688886441000002</v>
      </c>
      <c r="Q29" s="262">
        <v>2.1527039700000001</v>
      </c>
      <c r="R29" s="262">
        <v>2.1752487764000001</v>
      </c>
      <c r="S29" s="262">
        <v>-3.4984782114000001</v>
      </c>
      <c r="T29" s="262">
        <v>0.64771936615000003</v>
      </c>
      <c r="U29" s="262">
        <v>3.5969380160000002</v>
      </c>
      <c r="V29" s="262">
        <v>-2.3155890239999999</v>
      </c>
      <c r="W29" s="262">
        <v>-1.5915842884</v>
      </c>
      <c r="X29" s="262">
        <v>-8.9507070827999996E-2</v>
      </c>
      <c r="Y29" s="262">
        <v>-0.43725893491000001</v>
      </c>
      <c r="Z29" s="262">
        <v>2.9244794825999998</v>
      </c>
      <c r="AA29" s="262">
        <v>0.41860311884000001</v>
      </c>
      <c r="AB29" s="262">
        <v>2.9168559363000002</v>
      </c>
      <c r="AC29" s="262">
        <v>6.6080187001999997</v>
      </c>
      <c r="AD29" s="262">
        <v>0.38935061473999999</v>
      </c>
      <c r="AE29" s="262">
        <v>-1.4604699952</v>
      </c>
      <c r="AF29" s="262">
        <v>2.0595938053</v>
      </c>
      <c r="AG29" s="262">
        <v>-3.7876589036000001</v>
      </c>
      <c r="AH29" s="262">
        <v>1.8092848860999999</v>
      </c>
      <c r="AI29" s="262">
        <v>-0.11306000976</v>
      </c>
      <c r="AJ29" s="262">
        <v>-1.3339283391000001</v>
      </c>
      <c r="AK29" s="262">
        <v>2.6230804862000001</v>
      </c>
      <c r="AL29" s="262">
        <v>1.3774457479</v>
      </c>
      <c r="AM29" s="262">
        <v>7.5834485926999999</v>
      </c>
      <c r="AN29" s="262">
        <v>2.3552014249000002</v>
      </c>
      <c r="AO29" s="262">
        <v>3.5066936567</v>
      </c>
      <c r="AP29" s="262">
        <v>2.4142097115999999</v>
      </c>
      <c r="AQ29" s="262">
        <v>3.0418777635000001</v>
      </c>
      <c r="AR29" s="262">
        <v>-0.40118933141000002</v>
      </c>
      <c r="AS29" s="262">
        <v>0.18570712219999999</v>
      </c>
      <c r="AT29" s="262">
        <v>0.90432061471000003</v>
      </c>
      <c r="AU29" s="262">
        <v>-2.6582658507999999</v>
      </c>
      <c r="AV29" s="262">
        <v>1.6678804681999999</v>
      </c>
      <c r="AW29" s="262">
        <v>0.48501373917000001</v>
      </c>
      <c r="AX29" s="262">
        <v>-4.4215918564000001</v>
      </c>
      <c r="AY29" s="262">
        <v>2.7716519769999999</v>
      </c>
      <c r="AZ29" s="262">
        <v>3.721605008</v>
      </c>
      <c r="BA29" s="262">
        <v>-7.1655975999999996E-2</v>
      </c>
      <c r="BB29" s="262">
        <v>3.3939600200000002</v>
      </c>
      <c r="BC29" s="262">
        <v>-1.300048029</v>
      </c>
      <c r="BD29" s="262">
        <v>1.278348</v>
      </c>
      <c r="BE29" s="262">
        <v>1.7825981950000001</v>
      </c>
      <c r="BF29" s="262">
        <v>2.4621656546000001</v>
      </c>
      <c r="BG29" s="262">
        <v>0.88968828863000005</v>
      </c>
      <c r="BH29" s="262">
        <v>2.47969069</v>
      </c>
      <c r="BI29" s="262">
        <v>1.9399238465999999</v>
      </c>
      <c r="BJ29" s="350">
        <v>0</v>
      </c>
      <c r="BK29" s="350">
        <v>0</v>
      </c>
      <c r="BL29" s="350">
        <v>0</v>
      </c>
      <c r="BM29" s="350">
        <v>0</v>
      </c>
      <c r="BN29" s="350">
        <v>0</v>
      </c>
      <c r="BO29" s="350">
        <v>0</v>
      </c>
      <c r="BP29" s="350">
        <v>0</v>
      </c>
      <c r="BQ29" s="350">
        <v>0</v>
      </c>
      <c r="BR29" s="350">
        <v>0</v>
      </c>
      <c r="BS29" s="350">
        <v>0</v>
      </c>
      <c r="BT29" s="350">
        <v>0</v>
      </c>
      <c r="BU29" s="350">
        <v>0</v>
      </c>
      <c r="BV29" s="350">
        <v>0</v>
      </c>
    </row>
    <row r="30" spans="1:74" ht="11.1" customHeight="1">
      <c r="A30" s="93"/>
      <c r="B30" s="97"/>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c r="AE30" s="271"/>
      <c r="AF30" s="271"/>
      <c r="AG30" s="271"/>
      <c r="AH30" s="271"/>
      <c r="AI30" s="271"/>
      <c r="AJ30" s="271"/>
      <c r="AK30" s="271"/>
      <c r="AL30" s="271"/>
      <c r="AM30" s="271"/>
      <c r="AN30" s="271"/>
      <c r="AO30" s="271"/>
      <c r="AP30" s="271"/>
      <c r="AQ30" s="271"/>
      <c r="AR30" s="271"/>
      <c r="AS30" s="271"/>
      <c r="AT30" s="271"/>
      <c r="AU30" s="271"/>
      <c r="AV30" s="271"/>
      <c r="AW30" s="271"/>
      <c r="AX30" s="271"/>
      <c r="AY30" s="271"/>
      <c r="AZ30" s="271"/>
      <c r="BA30" s="271"/>
      <c r="BB30" s="271"/>
      <c r="BC30" s="271"/>
      <c r="BD30" s="271"/>
      <c r="BE30" s="271"/>
      <c r="BF30" s="271"/>
      <c r="BG30" s="271"/>
      <c r="BH30" s="271"/>
      <c r="BI30" s="271"/>
      <c r="BJ30" s="386"/>
      <c r="BK30" s="386"/>
      <c r="BL30" s="386"/>
      <c r="BM30" s="386"/>
      <c r="BN30" s="386"/>
      <c r="BO30" s="386"/>
      <c r="BP30" s="386"/>
      <c r="BQ30" s="386"/>
      <c r="BR30" s="386"/>
      <c r="BS30" s="386"/>
      <c r="BT30" s="386"/>
      <c r="BU30" s="386"/>
      <c r="BV30" s="386"/>
    </row>
    <row r="31" spans="1:74" ht="11.1" customHeight="1">
      <c r="A31" s="93"/>
      <c r="B31" s="91" t="s">
        <v>966</v>
      </c>
      <c r="C31" s="236"/>
      <c r="D31" s="236"/>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236"/>
      <c r="BC31" s="236"/>
      <c r="BD31" s="236"/>
      <c r="BE31" s="236"/>
      <c r="BF31" s="236"/>
      <c r="BG31" s="236"/>
      <c r="BH31" s="236"/>
      <c r="BI31" s="236"/>
      <c r="BJ31" s="387"/>
      <c r="BK31" s="387"/>
      <c r="BL31" s="387"/>
      <c r="BM31" s="387"/>
      <c r="BN31" s="387"/>
      <c r="BO31" s="387"/>
      <c r="BP31" s="387"/>
      <c r="BQ31" s="387"/>
      <c r="BR31" s="387"/>
      <c r="BS31" s="387"/>
      <c r="BT31" s="387"/>
      <c r="BU31" s="387"/>
      <c r="BV31" s="387"/>
    </row>
    <row r="32" spans="1:74" ht="11.1" customHeight="1">
      <c r="A32" s="93" t="s">
        <v>853</v>
      </c>
      <c r="B32" s="201" t="s">
        <v>215</v>
      </c>
      <c r="C32" s="262">
        <v>38.393999999999998</v>
      </c>
      <c r="D32" s="262">
        <v>42.066000000000003</v>
      </c>
      <c r="E32" s="262">
        <v>41.256999999999998</v>
      </c>
      <c r="F32" s="262">
        <v>43.195</v>
      </c>
      <c r="G32" s="262">
        <v>41.622</v>
      </c>
      <c r="H32" s="262">
        <v>44.018000000000001</v>
      </c>
      <c r="I32" s="262">
        <v>45.372</v>
      </c>
      <c r="J32" s="262">
        <v>42.457000000000001</v>
      </c>
      <c r="K32" s="262">
        <v>41.69</v>
      </c>
      <c r="L32" s="262">
        <v>43.881999999999998</v>
      </c>
      <c r="M32" s="262">
        <v>42.216999999999999</v>
      </c>
      <c r="N32" s="262">
        <v>47.718000000000004</v>
      </c>
      <c r="O32" s="262">
        <v>48.853999999999999</v>
      </c>
      <c r="P32" s="262">
        <v>49.068504124</v>
      </c>
      <c r="Q32" s="262">
        <v>50.935504123999998</v>
      </c>
      <c r="R32" s="262">
        <v>50.761408347</v>
      </c>
      <c r="S32" s="262">
        <v>50.899627553999998</v>
      </c>
      <c r="T32" s="262">
        <v>51.496689207000003</v>
      </c>
      <c r="U32" s="262">
        <v>47.934689206999998</v>
      </c>
      <c r="V32" s="262">
        <v>48.637689207000001</v>
      </c>
      <c r="W32" s="262">
        <v>49.913384506</v>
      </c>
      <c r="X32" s="262">
        <v>49.430372579999997</v>
      </c>
      <c r="Y32" s="262">
        <v>50.571247505000002</v>
      </c>
      <c r="Z32" s="262">
        <v>49.820366999999997</v>
      </c>
      <c r="AA32" s="262">
        <v>48.708571861999999</v>
      </c>
      <c r="AB32" s="262">
        <v>49.139642934000001</v>
      </c>
      <c r="AC32" s="262">
        <v>48.164772266999996</v>
      </c>
      <c r="AD32" s="262">
        <v>49.852493662000001</v>
      </c>
      <c r="AE32" s="262">
        <v>51.472893671000001</v>
      </c>
      <c r="AF32" s="262">
        <v>50.507058846</v>
      </c>
      <c r="AG32" s="262">
        <v>52.420075736999998</v>
      </c>
      <c r="AH32" s="262">
        <v>50.287030897000001</v>
      </c>
      <c r="AI32" s="262">
        <v>49.909010877</v>
      </c>
      <c r="AJ32" s="262">
        <v>50.810102227999998</v>
      </c>
      <c r="AK32" s="262">
        <v>50.996838752000002</v>
      </c>
      <c r="AL32" s="262">
        <v>51.896625999999998</v>
      </c>
      <c r="AM32" s="262">
        <v>48.318413432</v>
      </c>
      <c r="AN32" s="262">
        <v>49.743130020000002</v>
      </c>
      <c r="AO32" s="262">
        <v>51.140872342999998</v>
      </c>
      <c r="AP32" s="262">
        <v>51.283108650999999</v>
      </c>
      <c r="AQ32" s="262">
        <v>50.725688876</v>
      </c>
      <c r="AR32" s="262">
        <v>50.373655167000003</v>
      </c>
      <c r="AS32" s="262">
        <v>49.119622051999997</v>
      </c>
      <c r="AT32" s="262">
        <v>47.498520458000002</v>
      </c>
      <c r="AU32" s="262">
        <v>46.230891319000001</v>
      </c>
      <c r="AV32" s="262">
        <v>45.829635879999998</v>
      </c>
      <c r="AW32" s="262">
        <v>45.549716140999998</v>
      </c>
      <c r="AX32" s="262">
        <v>46.157331999999997</v>
      </c>
      <c r="AY32" s="262">
        <v>44.631884999999997</v>
      </c>
      <c r="AZ32" s="262">
        <v>42.087437999999999</v>
      </c>
      <c r="BA32" s="262">
        <v>40.672991000000003</v>
      </c>
      <c r="BB32" s="262">
        <v>41.921543999999997</v>
      </c>
      <c r="BC32" s="262">
        <v>43.112096999999999</v>
      </c>
      <c r="BD32" s="262">
        <v>41.734650000000002</v>
      </c>
      <c r="BE32" s="262">
        <v>43.263202999999997</v>
      </c>
      <c r="BF32" s="262">
        <v>40.781756000000001</v>
      </c>
      <c r="BG32" s="262">
        <v>40.100308800000001</v>
      </c>
      <c r="BH32" s="262">
        <v>39.804609499999998</v>
      </c>
      <c r="BI32" s="262">
        <v>39.978973099999997</v>
      </c>
      <c r="BJ32" s="350">
        <v>42.692145099999998</v>
      </c>
      <c r="BK32" s="350">
        <v>42.631884999999997</v>
      </c>
      <c r="BL32" s="350">
        <v>42.087437999999999</v>
      </c>
      <c r="BM32" s="350">
        <v>41.672991000000003</v>
      </c>
      <c r="BN32" s="350">
        <v>41.921543999999997</v>
      </c>
      <c r="BO32" s="350">
        <v>42.112096999999999</v>
      </c>
      <c r="BP32" s="350">
        <v>41.734650000000002</v>
      </c>
      <c r="BQ32" s="350">
        <v>41.763202999999997</v>
      </c>
      <c r="BR32" s="350">
        <v>41.531756000000001</v>
      </c>
      <c r="BS32" s="350">
        <v>41.100308800000001</v>
      </c>
      <c r="BT32" s="350">
        <v>41.804609499999998</v>
      </c>
      <c r="BU32" s="350">
        <v>41.978973099999997</v>
      </c>
      <c r="BV32" s="350">
        <v>43.442145099999998</v>
      </c>
    </row>
    <row r="33" spans="1:74" ht="11.1" customHeight="1">
      <c r="A33" s="98" t="s">
        <v>854</v>
      </c>
      <c r="B33" s="202" t="s">
        <v>104</v>
      </c>
      <c r="C33" s="262">
        <v>164.61430200000001</v>
      </c>
      <c r="D33" s="262">
        <v>168.84340399999999</v>
      </c>
      <c r="E33" s="262">
        <v>182.168961</v>
      </c>
      <c r="F33" s="262">
        <v>193.53388799999999</v>
      </c>
      <c r="G33" s="262">
        <v>202.64434299999999</v>
      </c>
      <c r="H33" s="262">
        <v>202.99417600000001</v>
      </c>
      <c r="I33" s="262">
        <v>200.85962900000001</v>
      </c>
      <c r="J33" s="262">
        <v>198.787127</v>
      </c>
      <c r="K33" s="262">
        <v>204.42205899999999</v>
      </c>
      <c r="L33" s="262">
        <v>206.79101299999999</v>
      </c>
      <c r="M33" s="262">
        <v>211.17989299999999</v>
      </c>
      <c r="N33" s="262">
        <v>197.061825</v>
      </c>
      <c r="O33" s="262">
        <v>185.94804300000001</v>
      </c>
      <c r="P33" s="262">
        <v>179.14467500000001</v>
      </c>
      <c r="Q33" s="262">
        <v>186.12229500000001</v>
      </c>
      <c r="R33" s="262">
        <v>197.815843</v>
      </c>
      <c r="S33" s="262">
        <v>200.399427</v>
      </c>
      <c r="T33" s="262">
        <v>190.394982</v>
      </c>
      <c r="U33" s="262">
        <v>176.306904</v>
      </c>
      <c r="V33" s="262">
        <v>166.83792800000001</v>
      </c>
      <c r="W33" s="262">
        <v>170.674273</v>
      </c>
      <c r="X33" s="262">
        <v>182.61991699999999</v>
      </c>
      <c r="Y33" s="262">
        <v>190.356786</v>
      </c>
      <c r="Z33" s="262">
        <v>181.920367</v>
      </c>
      <c r="AA33" s="262">
        <v>171.35191499999999</v>
      </c>
      <c r="AB33" s="262">
        <v>167.615216</v>
      </c>
      <c r="AC33" s="262">
        <v>172.58116200000001</v>
      </c>
      <c r="AD33" s="262">
        <v>179.86014700000001</v>
      </c>
      <c r="AE33" s="262">
        <v>180.63240400000001</v>
      </c>
      <c r="AF33" s="262">
        <v>171.79524900000001</v>
      </c>
      <c r="AG33" s="262">
        <v>154.09405699999999</v>
      </c>
      <c r="AH33" s="262">
        <v>145.488246</v>
      </c>
      <c r="AI33" s="262">
        <v>150.88089400000001</v>
      </c>
      <c r="AJ33" s="262">
        <v>163.53177400000001</v>
      </c>
      <c r="AK33" s="262">
        <v>175.256012</v>
      </c>
      <c r="AL33" s="262">
        <v>180.05439899999999</v>
      </c>
      <c r="AM33" s="262">
        <v>187.46983900000001</v>
      </c>
      <c r="AN33" s="262">
        <v>193.95457400000001</v>
      </c>
      <c r="AO33" s="262">
        <v>202.179586</v>
      </c>
      <c r="AP33" s="262">
        <v>209.16825499999999</v>
      </c>
      <c r="AQ33" s="262">
        <v>210.14328</v>
      </c>
      <c r="AR33" s="262">
        <v>205.03279900000001</v>
      </c>
      <c r="AS33" s="262">
        <v>191.20253400000001</v>
      </c>
      <c r="AT33" s="262">
        <v>185.91616500000001</v>
      </c>
      <c r="AU33" s="262">
        <v>189.53384800000001</v>
      </c>
      <c r="AV33" s="262">
        <v>193.93446299999999</v>
      </c>
      <c r="AW33" s="262">
        <v>195.85305700000001</v>
      </c>
      <c r="AX33" s="262">
        <v>192.700166</v>
      </c>
      <c r="AY33" s="262">
        <v>187.60632799999999</v>
      </c>
      <c r="AZ33" s="262">
        <v>184.19938400000001</v>
      </c>
      <c r="BA33" s="262">
        <v>179.936138</v>
      </c>
      <c r="BB33" s="262">
        <v>179.87499099999999</v>
      </c>
      <c r="BC33" s="262">
        <v>184.87561400000001</v>
      </c>
      <c r="BD33" s="262">
        <v>177.751757</v>
      </c>
      <c r="BE33" s="262">
        <v>167.60403410000001</v>
      </c>
      <c r="BF33" s="262">
        <v>163.0371111</v>
      </c>
      <c r="BG33" s="262">
        <v>161.3960275</v>
      </c>
      <c r="BH33" s="262">
        <v>165.47815589999999</v>
      </c>
      <c r="BI33" s="262">
        <v>165.21829030000001</v>
      </c>
      <c r="BJ33" s="350">
        <v>159.22710000000001</v>
      </c>
      <c r="BK33" s="350">
        <v>157.19900000000001</v>
      </c>
      <c r="BL33" s="350">
        <v>156.45849999999999</v>
      </c>
      <c r="BM33" s="350">
        <v>159.33799999999999</v>
      </c>
      <c r="BN33" s="350">
        <v>165.90260000000001</v>
      </c>
      <c r="BO33" s="350">
        <v>170.3254</v>
      </c>
      <c r="BP33" s="350">
        <v>167.8853</v>
      </c>
      <c r="BQ33" s="350">
        <v>158.8733</v>
      </c>
      <c r="BR33" s="350">
        <v>153.5258</v>
      </c>
      <c r="BS33" s="350">
        <v>153.1052</v>
      </c>
      <c r="BT33" s="350">
        <v>158.6225</v>
      </c>
      <c r="BU33" s="350">
        <v>161.0342</v>
      </c>
      <c r="BV33" s="350">
        <v>158.0309</v>
      </c>
    </row>
    <row r="34" spans="1:74" ht="11.1" customHeight="1">
      <c r="A34" s="98" t="s">
        <v>67</v>
      </c>
      <c r="B34" s="202" t="s">
        <v>68</v>
      </c>
      <c r="C34" s="262">
        <v>156.07523900000001</v>
      </c>
      <c r="D34" s="262">
        <v>160.60079899999999</v>
      </c>
      <c r="E34" s="262">
        <v>174.222814</v>
      </c>
      <c r="F34" s="262">
        <v>185.790344</v>
      </c>
      <c r="G34" s="262">
        <v>195.10340199999999</v>
      </c>
      <c r="H34" s="262">
        <v>195.65583699999999</v>
      </c>
      <c r="I34" s="262">
        <v>193.562749</v>
      </c>
      <c r="J34" s="262">
        <v>191.53170600000001</v>
      </c>
      <c r="K34" s="262">
        <v>197.20809600000001</v>
      </c>
      <c r="L34" s="262">
        <v>199.476596</v>
      </c>
      <c r="M34" s="262">
        <v>203.76502300000001</v>
      </c>
      <c r="N34" s="262">
        <v>189.46676099999999</v>
      </c>
      <c r="O34" s="262">
        <v>178.09109699999999</v>
      </c>
      <c r="P34" s="262">
        <v>171.025848</v>
      </c>
      <c r="Q34" s="262">
        <v>177.74158700000001</v>
      </c>
      <c r="R34" s="262">
        <v>189.26026899999999</v>
      </c>
      <c r="S34" s="262">
        <v>191.66898599999999</v>
      </c>
      <c r="T34" s="262">
        <v>181.489676</v>
      </c>
      <c r="U34" s="262">
        <v>169.50435999999999</v>
      </c>
      <c r="V34" s="262">
        <v>159.98734400000001</v>
      </c>
      <c r="W34" s="262">
        <v>163.77565100000001</v>
      </c>
      <c r="X34" s="262">
        <v>175.68646699999999</v>
      </c>
      <c r="Y34" s="262">
        <v>183.388507</v>
      </c>
      <c r="Z34" s="262">
        <v>174.91726</v>
      </c>
      <c r="AA34" s="262">
        <v>164.57453000000001</v>
      </c>
      <c r="AB34" s="262">
        <v>161.06355400000001</v>
      </c>
      <c r="AC34" s="262">
        <v>166.255223</v>
      </c>
      <c r="AD34" s="262">
        <v>173.42745400000001</v>
      </c>
      <c r="AE34" s="262">
        <v>174.09295800000001</v>
      </c>
      <c r="AF34" s="262">
        <v>165.14904999999999</v>
      </c>
      <c r="AG34" s="262">
        <v>147.296233</v>
      </c>
      <c r="AH34" s="262">
        <v>138.52697699999999</v>
      </c>
      <c r="AI34" s="262">
        <v>143.710892</v>
      </c>
      <c r="AJ34" s="262">
        <v>156.195866</v>
      </c>
      <c r="AK34" s="262">
        <v>167.754198</v>
      </c>
      <c r="AL34" s="262">
        <v>172.38668000000001</v>
      </c>
      <c r="AM34" s="262">
        <v>180.09128799999999</v>
      </c>
      <c r="AN34" s="262">
        <v>186.86519200000001</v>
      </c>
      <c r="AO34" s="262">
        <v>195.37937099999999</v>
      </c>
      <c r="AP34" s="262">
        <v>202.265049</v>
      </c>
      <c r="AQ34" s="262">
        <v>203.13708199999999</v>
      </c>
      <c r="AR34" s="262">
        <v>197.923609</v>
      </c>
      <c r="AS34" s="262">
        <v>183.95835099999999</v>
      </c>
      <c r="AT34" s="262">
        <v>178.53698800000001</v>
      </c>
      <c r="AU34" s="262">
        <v>182.019679</v>
      </c>
      <c r="AV34" s="262">
        <v>186.39690200000001</v>
      </c>
      <c r="AW34" s="262">
        <v>188.29210399999999</v>
      </c>
      <c r="AX34" s="262">
        <v>185.11582100000001</v>
      </c>
      <c r="AY34" s="262">
        <v>180.31848500000001</v>
      </c>
      <c r="AZ34" s="262">
        <v>177.208043</v>
      </c>
      <c r="BA34" s="262">
        <v>173.2413</v>
      </c>
      <c r="BB34" s="262">
        <v>173.07828699999999</v>
      </c>
      <c r="BC34" s="262">
        <v>177.977046</v>
      </c>
      <c r="BD34" s="262">
        <v>170.75132199999999</v>
      </c>
      <c r="BE34" s="262">
        <v>160.40338299999999</v>
      </c>
      <c r="BF34" s="262">
        <v>155.64018200000001</v>
      </c>
      <c r="BG34" s="262">
        <v>153.81294600000001</v>
      </c>
      <c r="BH34" s="262">
        <v>157.7645</v>
      </c>
      <c r="BI34" s="262">
        <v>157.38480000000001</v>
      </c>
      <c r="BJ34" s="350">
        <v>151.2764</v>
      </c>
      <c r="BK34" s="350">
        <v>149.45959999999999</v>
      </c>
      <c r="BL34" s="350">
        <v>149.0959</v>
      </c>
      <c r="BM34" s="350">
        <v>152.3502</v>
      </c>
      <c r="BN34" s="350">
        <v>158.68520000000001</v>
      </c>
      <c r="BO34" s="350">
        <v>162.87610000000001</v>
      </c>
      <c r="BP34" s="350">
        <v>160.20689999999999</v>
      </c>
      <c r="BQ34" s="350">
        <v>151.0213</v>
      </c>
      <c r="BR34" s="350">
        <v>145.50069999999999</v>
      </c>
      <c r="BS34" s="350">
        <v>144.9187</v>
      </c>
      <c r="BT34" s="350">
        <v>150.33160000000001</v>
      </c>
      <c r="BU34" s="350">
        <v>152.6491</v>
      </c>
      <c r="BV34" s="350">
        <v>149.5539</v>
      </c>
    </row>
    <row r="35" spans="1:74" ht="11.1" customHeight="1">
      <c r="A35" s="98" t="s">
        <v>65</v>
      </c>
      <c r="B35" s="202" t="s">
        <v>69</v>
      </c>
      <c r="C35" s="262">
        <v>5.7884859999999998</v>
      </c>
      <c r="D35" s="262">
        <v>5.5701070000000001</v>
      </c>
      <c r="E35" s="262">
        <v>5.3517270000000003</v>
      </c>
      <c r="F35" s="262">
        <v>5.2664330000000001</v>
      </c>
      <c r="G35" s="262">
        <v>5.1811379999999998</v>
      </c>
      <c r="H35" s="262">
        <v>5.0958439999999996</v>
      </c>
      <c r="I35" s="262">
        <v>5.09863</v>
      </c>
      <c r="J35" s="262">
        <v>5.1014150000000003</v>
      </c>
      <c r="K35" s="262">
        <v>5.1042009999999998</v>
      </c>
      <c r="L35" s="262">
        <v>5.1059640000000002</v>
      </c>
      <c r="M35" s="262">
        <v>5.1077260000000004</v>
      </c>
      <c r="N35" s="262">
        <v>5.1094889999999999</v>
      </c>
      <c r="O35" s="262">
        <v>5.5151180000000002</v>
      </c>
      <c r="P35" s="262">
        <v>5.9207470000000004</v>
      </c>
      <c r="Q35" s="262">
        <v>6.3263759999999998</v>
      </c>
      <c r="R35" s="262">
        <v>6.3584630000000004</v>
      </c>
      <c r="S35" s="262">
        <v>6.3905510000000003</v>
      </c>
      <c r="T35" s="262">
        <v>6.4226380000000001</v>
      </c>
      <c r="U35" s="262">
        <v>4.3453879999999998</v>
      </c>
      <c r="V35" s="262">
        <v>4.418939</v>
      </c>
      <c r="W35" s="262">
        <v>4.492489</v>
      </c>
      <c r="X35" s="262">
        <v>4.5034669999999997</v>
      </c>
      <c r="Y35" s="262">
        <v>4.5144460000000004</v>
      </c>
      <c r="Z35" s="262">
        <v>4.5254240000000001</v>
      </c>
      <c r="AA35" s="262">
        <v>4.3048109999999999</v>
      </c>
      <c r="AB35" s="262">
        <v>4.0841969999999996</v>
      </c>
      <c r="AC35" s="262">
        <v>3.8635839999999999</v>
      </c>
      <c r="AD35" s="262">
        <v>3.9693209999999999</v>
      </c>
      <c r="AE35" s="262">
        <v>4.0750570000000002</v>
      </c>
      <c r="AF35" s="262">
        <v>4.1807939999999997</v>
      </c>
      <c r="AG35" s="262">
        <v>4.202833</v>
      </c>
      <c r="AH35" s="262">
        <v>4.2248710000000003</v>
      </c>
      <c r="AI35" s="262">
        <v>4.2469099999999997</v>
      </c>
      <c r="AJ35" s="262">
        <v>4.3163770000000001</v>
      </c>
      <c r="AK35" s="262">
        <v>4.3858439999999996</v>
      </c>
      <c r="AL35" s="262">
        <v>4.455311</v>
      </c>
      <c r="AM35" s="262">
        <v>4.2845930000000001</v>
      </c>
      <c r="AN35" s="262">
        <v>4.1138750000000002</v>
      </c>
      <c r="AO35" s="262">
        <v>3.9431569999999998</v>
      </c>
      <c r="AP35" s="262">
        <v>4.0383909999999998</v>
      </c>
      <c r="AQ35" s="262">
        <v>4.1336250000000003</v>
      </c>
      <c r="AR35" s="262">
        <v>4.2288589999999999</v>
      </c>
      <c r="AS35" s="262">
        <v>4.3265570000000002</v>
      </c>
      <c r="AT35" s="262">
        <v>4.4242549999999996</v>
      </c>
      <c r="AU35" s="262">
        <v>4.5219529999999999</v>
      </c>
      <c r="AV35" s="262">
        <v>4.5075529999999997</v>
      </c>
      <c r="AW35" s="262">
        <v>4.4931520000000003</v>
      </c>
      <c r="AX35" s="262">
        <v>4.4787520000000001</v>
      </c>
      <c r="AY35" s="262">
        <v>4.3052859999999997</v>
      </c>
      <c r="AZ35" s="262">
        <v>4.1318210000000004</v>
      </c>
      <c r="BA35" s="262">
        <v>3.9583550000000001</v>
      </c>
      <c r="BB35" s="262">
        <v>3.9628380000000001</v>
      </c>
      <c r="BC35" s="262">
        <v>3.96732</v>
      </c>
      <c r="BD35" s="262">
        <v>3.971803</v>
      </c>
      <c r="BE35" s="262">
        <v>4.2131600000000002</v>
      </c>
      <c r="BF35" s="262">
        <v>4.4481330000000003</v>
      </c>
      <c r="BG35" s="262">
        <v>4.6812670000000001</v>
      </c>
      <c r="BH35" s="262">
        <v>4.8216700000000001</v>
      </c>
      <c r="BI35" s="262">
        <v>4.9564550000000001</v>
      </c>
      <c r="BJ35" s="350">
        <v>5.0902159999999999</v>
      </c>
      <c r="BK35" s="350">
        <v>4.8591049999999996</v>
      </c>
      <c r="BL35" s="350">
        <v>4.6332420000000001</v>
      </c>
      <c r="BM35" s="350">
        <v>4.3973240000000002</v>
      </c>
      <c r="BN35" s="350">
        <v>4.4981099999999996</v>
      </c>
      <c r="BO35" s="350">
        <v>4.5989639999999996</v>
      </c>
      <c r="BP35" s="350">
        <v>4.6973510000000003</v>
      </c>
      <c r="BQ35" s="350">
        <v>4.9071220000000002</v>
      </c>
      <c r="BR35" s="350">
        <v>5.1114949999999997</v>
      </c>
      <c r="BS35" s="350">
        <v>5.3135430000000001</v>
      </c>
      <c r="BT35" s="350">
        <v>5.422771</v>
      </c>
      <c r="BU35" s="350">
        <v>5.527914</v>
      </c>
      <c r="BV35" s="350">
        <v>5.6331730000000002</v>
      </c>
    </row>
    <row r="36" spans="1:74" ht="11.1" customHeight="1">
      <c r="A36" s="98" t="s">
        <v>66</v>
      </c>
      <c r="B36" s="202" t="s">
        <v>280</v>
      </c>
      <c r="C36" s="262">
        <v>2.2603819999999999</v>
      </c>
      <c r="D36" s="262">
        <v>2.189927</v>
      </c>
      <c r="E36" s="262">
        <v>2.1194730000000002</v>
      </c>
      <c r="F36" s="262">
        <v>1.999652</v>
      </c>
      <c r="G36" s="262">
        <v>1.8798319999999999</v>
      </c>
      <c r="H36" s="262">
        <v>1.760011</v>
      </c>
      <c r="I36" s="262">
        <v>1.7018359999999999</v>
      </c>
      <c r="J36" s="262">
        <v>1.643662</v>
      </c>
      <c r="K36" s="262">
        <v>1.5854870000000001</v>
      </c>
      <c r="L36" s="262">
        <v>1.6826639999999999</v>
      </c>
      <c r="M36" s="262">
        <v>1.779841</v>
      </c>
      <c r="N36" s="262">
        <v>1.9567570000000001</v>
      </c>
      <c r="O36" s="262">
        <v>1.8323199999999999</v>
      </c>
      <c r="P36" s="262">
        <v>1.7078819999999999</v>
      </c>
      <c r="Q36" s="262">
        <v>1.583445</v>
      </c>
      <c r="R36" s="262">
        <v>1.7148870000000001</v>
      </c>
      <c r="S36" s="262">
        <v>1.8463290000000001</v>
      </c>
      <c r="T36" s="262">
        <v>1.9777709999999999</v>
      </c>
      <c r="U36" s="262">
        <v>1.9481219999999999</v>
      </c>
      <c r="V36" s="262">
        <v>1.918474</v>
      </c>
      <c r="W36" s="262">
        <v>1.888825</v>
      </c>
      <c r="X36" s="262">
        <v>1.901024</v>
      </c>
      <c r="Y36" s="262">
        <v>1.9132229999999999</v>
      </c>
      <c r="Z36" s="262">
        <v>1.925422</v>
      </c>
      <c r="AA36" s="262">
        <v>1.936688</v>
      </c>
      <c r="AB36" s="262">
        <v>1.947954</v>
      </c>
      <c r="AC36" s="262">
        <v>1.95922</v>
      </c>
      <c r="AD36" s="262">
        <v>1.957986</v>
      </c>
      <c r="AE36" s="262">
        <v>1.956752</v>
      </c>
      <c r="AF36" s="262">
        <v>1.9555180000000001</v>
      </c>
      <c r="AG36" s="262">
        <v>2.0823680000000002</v>
      </c>
      <c r="AH36" s="262">
        <v>2.2210390000000002</v>
      </c>
      <c r="AI36" s="262">
        <v>2.404998</v>
      </c>
      <c r="AJ36" s="262">
        <v>2.4732090000000002</v>
      </c>
      <c r="AK36" s="262">
        <v>2.54142</v>
      </c>
      <c r="AL36" s="262">
        <v>2.6096309999999998</v>
      </c>
      <c r="AM36" s="262">
        <v>2.506551</v>
      </c>
      <c r="AN36" s="262">
        <v>2.40347</v>
      </c>
      <c r="AO36" s="262">
        <v>2.3003900000000002</v>
      </c>
      <c r="AP36" s="262">
        <v>2.298737</v>
      </c>
      <c r="AQ36" s="262">
        <v>2.297085</v>
      </c>
      <c r="AR36" s="262">
        <v>2.2954319999999999</v>
      </c>
      <c r="AS36" s="262">
        <v>2.3289680000000001</v>
      </c>
      <c r="AT36" s="262">
        <v>2.3625050000000001</v>
      </c>
      <c r="AU36" s="262">
        <v>2.3960409999999999</v>
      </c>
      <c r="AV36" s="262">
        <v>2.4381910000000002</v>
      </c>
      <c r="AW36" s="262">
        <v>2.4803419999999998</v>
      </c>
      <c r="AX36" s="262">
        <v>2.5224920000000002</v>
      </c>
      <c r="AY36" s="262">
        <v>2.4171819999999999</v>
      </c>
      <c r="AZ36" s="262">
        <v>2.311871</v>
      </c>
      <c r="BA36" s="262">
        <v>2.2065610000000002</v>
      </c>
      <c r="BB36" s="262">
        <v>2.3045049999999998</v>
      </c>
      <c r="BC36" s="262">
        <v>2.4024480000000001</v>
      </c>
      <c r="BD36" s="262">
        <v>2.5003920000000002</v>
      </c>
      <c r="BE36" s="262">
        <v>2.4576500000000001</v>
      </c>
      <c r="BF36" s="262">
        <v>2.4176839999999999</v>
      </c>
      <c r="BG36" s="262">
        <v>2.3696389999999998</v>
      </c>
      <c r="BH36" s="262">
        <v>2.3585210000000001</v>
      </c>
      <c r="BI36" s="262">
        <v>2.3420770000000002</v>
      </c>
      <c r="BJ36" s="350">
        <v>2.330444</v>
      </c>
      <c r="BK36" s="350">
        <v>2.3179560000000001</v>
      </c>
      <c r="BL36" s="350">
        <v>2.1750590000000001</v>
      </c>
      <c r="BM36" s="350">
        <v>2.0435819999999998</v>
      </c>
      <c r="BN36" s="350">
        <v>2.1724079999999999</v>
      </c>
      <c r="BO36" s="350">
        <v>2.303709</v>
      </c>
      <c r="BP36" s="350">
        <v>2.434625</v>
      </c>
      <c r="BQ36" s="350">
        <v>2.3972929999999999</v>
      </c>
      <c r="BR36" s="350">
        <v>2.3649330000000002</v>
      </c>
      <c r="BS36" s="350">
        <v>2.3233359999999998</v>
      </c>
      <c r="BT36" s="350">
        <v>2.3173439999999998</v>
      </c>
      <c r="BU36" s="350">
        <v>2.3049629999999999</v>
      </c>
      <c r="BV36" s="350">
        <v>2.2965330000000002</v>
      </c>
    </row>
    <row r="37" spans="1:74" ht="11.1" customHeight="1">
      <c r="A37" s="98" t="s">
        <v>228</v>
      </c>
      <c r="B37" s="503" t="s">
        <v>229</v>
      </c>
      <c r="C37" s="262">
        <v>0.49019499999999999</v>
      </c>
      <c r="D37" s="262">
        <v>0.48257100000000003</v>
      </c>
      <c r="E37" s="262">
        <v>0.47494700000000001</v>
      </c>
      <c r="F37" s="262">
        <v>0.47745900000000002</v>
      </c>
      <c r="G37" s="262">
        <v>0.47997099999999998</v>
      </c>
      <c r="H37" s="262">
        <v>0.48248400000000002</v>
      </c>
      <c r="I37" s="262">
        <v>0.49641400000000002</v>
      </c>
      <c r="J37" s="262">
        <v>0.51034400000000002</v>
      </c>
      <c r="K37" s="262">
        <v>0.52427500000000005</v>
      </c>
      <c r="L37" s="262">
        <v>0.52578899999999995</v>
      </c>
      <c r="M37" s="262">
        <v>0.52730299999999997</v>
      </c>
      <c r="N37" s="262">
        <v>0.52881800000000001</v>
      </c>
      <c r="O37" s="262">
        <v>0.50950799999999996</v>
      </c>
      <c r="P37" s="262">
        <v>0.49019800000000002</v>
      </c>
      <c r="Q37" s="262">
        <v>0.470887</v>
      </c>
      <c r="R37" s="262">
        <v>0.48222399999999999</v>
      </c>
      <c r="S37" s="262">
        <v>0.49356100000000003</v>
      </c>
      <c r="T37" s="262">
        <v>0.50489700000000004</v>
      </c>
      <c r="U37" s="262">
        <v>0.50903399999999999</v>
      </c>
      <c r="V37" s="262">
        <v>0.51317100000000004</v>
      </c>
      <c r="W37" s="262">
        <v>0.51730799999999999</v>
      </c>
      <c r="X37" s="262">
        <v>0.52895899999999996</v>
      </c>
      <c r="Y37" s="262">
        <v>0.54061000000000003</v>
      </c>
      <c r="Z37" s="262">
        <v>0.552261</v>
      </c>
      <c r="AA37" s="262">
        <v>0.53588599999999997</v>
      </c>
      <c r="AB37" s="262">
        <v>0.51951099999999995</v>
      </c>
      <c r="AC37" s="262">
        <v>0.503135</v>
      </c>
      <c r="AD37" s="262">
        <v>0.505386</v>
      </c>
      <c r="AE37" s="262">
        <v>0.507637</v>
      </c>
      <c r="AF37" s="262">
        <v>0.50988699999999998</v>
      </c>
      <c r="AG37" s="262">
        <v>0.51262300000000005</v>
      </c>
      <c r="AH37" s="262">
        <v>0.51535900000000001</v>
      </c>
      <c r="AI37" s="262">
        <v>0.51809400000000005</v>
      </c>
      <c r="AJ37" s="262">
        <v>0.54632199999999997</v>
      </c>
      <c r="AK37" s="262">
        <v>0.57455000000000001</v>
      </c>
      <c r="AL37" s="262">
        <v>0.60277700000000001</v>
      </c>
      <c r="AM37" s="262">
        <v>0.58740700000000001</v>
      </c>
      <c r="AN37" s="262">
        <v>0.57203700000000002</v>
      </c>
      <c r="AO37" s="262">
        <v>0.55666800000000005</v>
      </c>
      <c r="AP37" s="262">
        <v>0.56607799999999997</v>
      </c>
      <c r="AQ37" s="262">
        <v>0.575488</v>
      </c>
      <c r="AR37" s="262">
        <v>0.58489899999999995</v>
      </c>
      <c r="AS37" s="262">
        <v>0.58865800000000001</v>
      </c>
      <c r="AT37" s="262">
        <v>0.59241699999999997</v>
      </c>
      <c r="AU37" s="262">
        <v>0.59617500000000001</v>
      </c>
      <c r="AV37" s="262">
        <v>0.59181700000000004</v>
      </c>
      <c r="AW37" s="262">
        <v>0.58745899999999995</v>
      </c>
      <c r="AX37" s="262">
        <v>0.58310099999999998</v>
      </c>
      <c r="AY37" s="262">
        <v>0.56537499999999996</v>
      </c>
      <c r="AZ37" s="262">
        <v>0.54764900000000005</v>
      </c>
      <c r="BA37" s="262">
        <v>0.529922</v>
      </c>
      <c r="BB37" s="262">
        <v>0.52936099999999997</v>
      </c>
      <c r="BC37" s="262">
        <v>0.52880000000000005</v>
      </c>
      <c r="BD37" s="262">
        <v>0.52824000000000004</v>
      </c>
      <c r="BE37" s="262">
        <v>0.52984109999999995</v>
      </c>
      <c r="BF37" s="262">
        <v>0.53111209999999998</v>
      </c>
      <c r="BG37" s="262">
        <v>0.53217550000000002</v>
      </c>
      <c r="BH37" s="262">
        <v>0.53346490000000002</v>
      </c>
      <c r="BI37" s="262">
        <v>0.5349583</v>
      </c>
      <c r="BJ37" s="350">
        <v>0.53008040000000001</v>
      </c>
      <c r="BK37" s="350">
        <v>0.56227280000000002</v>
      </c>
      <c r="BL37" s="350">
        <v>0.55428460000000002</v>
      </c>
      <c r="BM37" s="350">
        <v>0.54689140000000003</v>
      </c>
      <c r="BN37" s="350">
        <v>0.54686199999999996</v>
      </c>
      <c r="BO37" s="350">
        <v>0.54662339999999998</v>
      </c>
      <c r="BP37" s="350">
        <v>0.54646519999999998</v>
      </c>
      <c r="BQ37" s="350">
        <v>0.54758549999999995</v>
      </c>
      <c r="BR37" s="350">
        <v>0.54866230000000005</v>
      </c>
      <c r="BS37" s="350">
        <v>0.54959610000000003</v>
      </c>
      <c r="BT37" s="350">
        <v>0.55077759999999998</v>
      </c>
      <c r="BU37" s="350">
        <v>0.55224110000000004</v>
      </c>
      <c r="BV37" s="350">
        <v>0.54732009999999998</v>
      </c>
    </row>
    <row r="38" spans="1:74" ht="11.1" customHeight="1">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388"/>
      <c r="BK38" s="388"/>
      <c r="BL38" s="388"/>
      <c r="BM38" s="388"/>
      <c r="BN38" s="388"/>
      <c r="BO38" s="388"/>
      <c r="BP38" s="388"/>
      <c r="BQ38" s="388"/>
      <c r="BR38" s="388"/>
      <c r="BS38" s="388"/>
      <c r="BT38" s="388"/>
      <c r="BU38" s="388"/>
      <c r="BV38" s="388"/>
    </row>
    <row r="39" spans="1:74" ht="11.1" customHeight="1">
      <c r="A39" s="98"/>
      <c r="B39" s="91" t="s">
        <v>54</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388"/>
      <c r="BK39" s="388"/>
      <c r="BL39" s="388"/>
      <c r="BM39" s="388"/>
      <c r="BN39" s="388"/>
      <c r="BO39" s="388"/>
      <c r="BP39" s="388"/>
      <c r="BQ39" s="388"/>
      <c r="BR39" s="388"/>
      <c r="BS39" s="388"/>
      <c r="BT39" s="388"/>
      <c r="BU39" s="388"/>
      <c r="BV39" s="388"/>
    </row>
    <row r="40" spans="1:74" ht="11.1" customHeight="1">
      <c r="A40" s="98"/>
      <c r="B40" s="97" t="s">
        <v>55</v>
      </c>
      <c r="C40" s="236"/>
      <c r="D40" s="236"/>
      <c r="E40" s="236"/>
      <c r="F40" s="236"/>
      <c r="G40" s="236"/>
      <c r="H40" s="236"/>
      <c r="I40" s="236"/>
      <c r="J40" s="236"/>
      <c r="K40" s="236"/>
      <c r="L40" s="23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236"/>
      <c r="AZ40" s="236"/>
      <c r="BA40" s="236"/>
      <c r="BB40" s="236"/>
      <c r="BC40" s="236"/>
      <c r="BD40" s="236"/>
      <c r="BE40" s="236"/>
      <c r="BF40" s="236"/>
      <c r="BG40" s="236"/>
      <c r="BH40" s="236"/>
      <c r="BI40" s="236"/>
      <c r="BJ40" s="387"/>
      <c r="BK40" s="387"/>
      <c r="BL40" s="387"/>
      <c r="BM40" s="387"/>
      <c r="BN40" s="387"/>
      <c r="BO40" s="387"/>
      <c r="BP40" s="387"/>
      <c r="BQ40" s="387"/>
      <c r="BR40" s="387"/>
      <c r="BS40" s="387"/>
      <c r="BT40" s="387"/>
      <c r="BU40" s="387"/>
      <c r="BV40" s="387"/>
    </row>
    <row r="41" spans="1:74" ht="11.1" customHeight="1">
      <c r="A41" s="98" t="s">
        <v>61</v>
      </c>
      <c r="B41" s="202" t="s">
        <v>63</v>
      </c>
      <c r="C41" s="265">
        <v>5.61</v>
      </c>
      <c r="D41" s="265">
        <v>5.61</v>
      </c>
      <c r="E41" s="265">
        <v>5.61</v>
      </c>
      <c r="F41" s="265">
        <v>5.61</v>
      </c>
      <c r="G41" s="265">
        <v>5.61</v>
      </c>
      <c r="H41" s="265">
        <v>5.61</v>
      </c>
      <c r="I41" s="265">
        <v>5.61</v>
      </c>
      <c r="J41" s="265">
        <v>5.61</v>
      </c>
      <c r="K41" s="265">
        <v>5.61</v>
      </c>
      <c r="L41" s="265">
        <v>5.61</v>
      </c>
      <c r="M41" s="265">
        <v>5.61</v>
      </c>
      <c r="N41" s="265">
        <v>5.61</v>
      </c>
      <c r="O41" s="265">
        <v>5.55</v>
      </c>
      <c r="P41" s="265">
        <v>5.55</v>
      </c>
      <c r="Q41" s="265">
        <v>5.55</v>
      </c>
      <c r="R41" s="265">
        <v>5.55</v>
      </c>
      <c r="S41" s="265">
        <v>5.55</v>
      </c>
      <c r="T41" s="265">
        <v>5.55</v>
      </c>
      <c r="U41" s="265">
        <v>5.55</v>
      </c>
      <c r="V41" s="265">
        <v>5.55</v>
      </c>
      <c r="W41" s="265">
        <v>5.55</v>
      </c>
      <c r="X41" s="265">
        <v>5.55</v>
      </c>
      <c r="Y41" s="265">
        <v>5.55</v>
      </c>
      <c r="Z41" s="265">
        <v>5.55</v>
      </c>
      <c r="AA41" s="265">
        <v>5.19</v>
      </c>
      <c r="AB41" s="265">
        <v>5.19</v>
      </c>
      <c r="AC41" s="265">
        <v>5.19</v>
      </c>
      <c r="AD41" s="265">
        <v>5.19</v>
      </c>
      <c r="AE41" s="265">
        <v>5.19</v>
      </c>
      <c r="AF41" s="265">
        <v>5.19</v>
      </c>
      <c r="AG41" s="265">
        <v>5.19</v>
      </c>
      <c r="AH41" s="265">
        <v>5.19</v>
      </c>
      <c r="AI41" s="265">
        <v>5.19</v>
      </c>
      <c r="AJ41" s="265">
        <v>5.19</v>
      </c>
      <c r="AK41" s="265">
        <v>5.19</v>
      </c>
      <c r="AL41" s="265">
        <v>5.19</v>
      </c>
      <c r="AM41" s="265">
        <v>4.99</v>
      </c>
      <c r="AN41" s="265">
        <v>4.99</v>
      </c>
      <c r="AO41" s="265">
        <v>4.99</v>
      </c>
      <c r="AP41" s="265">
        <v>4.99</v>
      </c>
      <c r="AQ41" s="265">
        <v>4.99</v>
      </c>
      <c r="AR41" s="265">
        <v>4.99</v>
      </c>
      <c r="AS41" s="265">
        <v>4.99</v>
      </c>
      <c r="AT41" s="265">
        <v>4.99</v>
      </c>
      <c r="AU41" s="265">
        <v>4.99</v>
      </c>
      <c r="AV41" s="265">
        <v>4.99</v>
      </c>
      <c r="AW41" s="265">
        <v>4.99</v>
      </c>
      <c r="AX41" s="265">
        <v>4.99</v>
      </c>
      <c r="AY41" s="265">
        <v>5.0999999999999996</v>
      </c>
      <c r="AZ41" s="265">
        <v>5.0999999999999996</v>
      </c>
      <c r="BA41" s="265">
        <v>5.0999999999999996</v>
      </c>
      <c r="BB41" s="265">
        <v>5.0999999999999996</v>
      </c>
      <c r="BC41" s="265">
        <v>5.0999999999999996</v>
      </c>
      <c r="BD41" s="265">
        <v>5.0999999999999996</v>
      </c>
      <c r="BE41" s="265">
        <v>5.0999999999999996</v>
      </c>
      <c r="BF41" s="265">
        <v>5.0999999999999996</v>
      </c>
      <c r="BG41" s="265">
        <v>5.0999999999999996</v>
      </c>
      <c r="BH41" s="265">
        <v>5.0999999999999996</v>
      </c>
      <c r="BI41" s="265">
        <v>5.0999999999999996</v>
      </c>
      <c r="BJ41" s="389">
        <v>5.0999999999999996</v>
      </c>
      <c r="BK41" s="389">
        <v>4.8499999999999996</v>
      </c>
      <c r="BL41" s="389">
        <v>4.8499999999999996</v>
      </c>
      <c r="BM41" s="389">
        <v>4.8499999999999996</v>
      </c>
      <c r="BN41" s="389">
        <v>4.8499999999999996</v>
      </c>
      <c r="BO41" s="389">
        <v>4.8499999999999996</v>
      </c>
      <c r="BP41" s="389">
        <v>4.8499999999999996</v>
      </c>
      <c r="BQ41" s="389">
        <v>4.8499999999999996</v>
      </c>
      <c r="BR41" s="389">
        <v>4.8499999999999996</v>
      </c>
      <c r="BS41" s="389">
        <v>4.8499999999999996</v>
      </c>
      <c r="BT41" s="389">
        <v>4.8499999999999996</v>
      </c>
      <c r="BU41" s="389">
        <v>4.8499999999999996</v>
      </c>
      <c r="BV41" s="389">
        <v>4.8499999999999996</v>
      </c>
    </row>
    <row r="42" spans="1:74" ht="11.1" customHeight="1">
      <c r="A42" s="98"/>
      <c r="B42" s="97" t="s">
        <v>59</v>
      </c>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c r="AJ42" s="235"/>
      <c r="AK42" s="235"/>
      <c r="AL42" s="235"/>
      <c r="AM42" s="235"/>
      <c r="AN42" s="235"/>
      <c r="AO42" s="235"/>
      <c r="AP42" s="235"/>
      <c r="AQ42" s="235"/>
      <c r="AR42" s="235"/>
      <c r="AS42" s="235"/>
      <c r="AT42" s="235"/>
      <c r="AU42" s="235"/>
      <c r="AV42" s="235"/>
      <c r="AW42" s="235"/>
      <c r="AX42" s="235"/>
      <c r="AY42" s="235"/>
      <c r="AZ42" s="235"/>
      <c r="BA42" s="235"/>
      <c r="BB42" s="235"/>
      <c r="BC42" s="235"/>
      <c r="BD42" s="235"/>
      <c r="BE42" s="235"/>
      <c r="BF42" s="235"/>
      <c r="BG42" s="235"/>
      <c r="BH42" s="235"/>
      <c r="BI42" s="235"/>
      <c r="BJ42" s="390"/>
      <c r="BK42" s="390"/>
      <c r="BL42" s="390"/>
      <c r="BM42" s="390"/>
      <c r="BN42" s="390"/>
      <c r="BO42" s="390"/>
      <c r="BP42" s="390"/>
      <c r="BQ42" s="390"/>
      <c r="BR42" s="390"/>
      <c r="BS42" s="390"/>
      <c r="BT42" s="390"/>
      <c r="BU42" s="390"/>
      <c r="BV42" s="390"/>
    </row>
    <row r="43" spans="1:74" ht="11.1" customHeight="1">
      <c r="A43" s="98" t="s">
        <v>817</v>
      </c>
      <c r="B43" s="202" t="s">
        <v>64</v>
      </c>
      <c r="C43" s="275">
        <v>0.14545622120000001</v>
      </c>
      <c r="D43" s="275">
        <v>0.14789285714</v>
      </c>
      <c r="E43" s="275">
        <v>0.14388940091999999</v>
      </c>
      <c r="F43" s="275">
        <v>0.14281904762</v>
      </c>
      <c r="G43" s="275">
        <v>0.15246543778999999</v>
      </c>
      <c r="H43" s="275">
        <v>0.16323333333000001</v>
      </c>
      <c r="I43" s="275">
        <v>0.17632718893999999</v>
      </c>
      <c r="J43" s="275">
        <v>0.18521658986</v>
      </c>
      <c r="K43" s="275">
        <v>0.19727142856999999</v>
      </c>
      <c r="L43" s="275">
        <v>0.21056221198</v>
      </c>
      <c r="M43" s="275">
        <v>0.21913333333000001</v>
      </c>
      <c r="N43" s="275">
        <v>0.21305069124000001</v>
      </c>
      <c r="O43" s="275">
        <v>0.22321658986000001</v>
      </c>
      <c r="P43" s="275">
        <v>0.23532653061</v>
      </c>
      <c r="Q43" s="275">
        <v>0.24483410138</v>
      </c>
      <c r="R43" s="275">
        <v>0.24957142857</v>
      </c>
      <c r="S43" s="275">
        <v>0.25440552994999999</v>
      </c>
      <c r="T43" s="275">
        <v>0.25500476189999999</v>
      </c>
      <c r="U43" s="275">
        <v>0.24667281106</v>
      </c>
      <c r="V43" s="275">
        <v>0.24396774194000001</v>
      </c>
      <c r="W43" s="275">
        <v>0.24474761905</v>
      </c>
      <c r="X43" s="275">
        <v>0.23336405530000001</v>
      </c>
      <c r="Y43" s="275">
        <v>0.23748571429000001</v>
      </c>
      <c r="Z43" s="275">
        <v>0.24000921658999999</v>
      </c>
      <c r="AA43" s="275">
        <v>0.25024423962999998</v>
      </c>
      <c r="AB43" s="275">
        <v>0.25963775509999998</v>
      </c>
      <c r="AC43" s="275">
        <v>0.26114746544</v>
      </c>
      <c r="AD43" s="275">
        <v>0.26081428570999998</v>
      </c>
      <c r="AE43" s="275">
        <v>0.25862211982</v>
      </c>
      <c r="AF43" s="275">
        <v>0.26464285714000002</v>
      </c>
      <c r="AG43" s="275">
        <v>0.26493087558</v>
      </c>
      <c r="AH43" s="275">
        <v>0.26782488479</v>
      </c>
      <c r="AI43" s="275">
        <v>0.26418571428999998</v>
      </c>
      <c r="AJ43" s="275">
        <v>0.25930875576000001</v>
      </c>
      <c r="AK43" s="275">
        <v>0.2621</v>
      </c>
      <c r="AL43" s="275">
        <v>0.26928571428999998</v>
      </c>
      <c r="AM43" s="275">
        <v>0.27097695852999998</v>
      </c>
      <c r="AN43" s="275">
        <v>0.27597536946000001</v>
      </c>
      <c r="AO43" s="275">
        <v>0.27591705069</v>
      </c>
      <c r="AP43" s="275">
        <v>0.28312857142999998</v>
      </c>
      <c r="AQ43" s="275">
        <v>0.28114746544000002</v>
      </c>
      <c r="AR43" s="275">
        <v>0.26838571429000002</v>
      </c>
      <c r="AS43" s="275">
        <v>0.26430414746999997</v>
      </c>
      <c r="AT43" s="275">
        <v>0.26775115207</v>
      </c>
      <c r="AU43" s="275">
        <v>0.25830952381</v>
      </c>
      <c r="AV43" s="275">
        <v>0.24575576036999999</v>
      </c>
      <c r="AW43" s="275">
        <v>0.25456190476000001</v>
      </c>
      <c r="AX43" s="275">
        <v>0.25991705068999998</v>
      </c>
      <c r="AY43" s="275">
        <v>0.25773271888999999</v>
      </c>
      <c r="AZ43" s="275">
        <v>0.26142857142999998</v>
      </c>
      <c r="BA43" s="275">
        <v>0.25925806452</v>
      </c>
      <c r="BB43" s="275">
        <v>0.26679999999999998</v>
      </c>
      <c r="BC43" s="275">
        <v>0.26748847926000002</v>
      </c>
      <c r="BD43" s="275">
        <v>0.26518095238</v>
      </c>
      <c r="BE43" s="275">
        <v>0.26912442396000003</v>
      </c>
      <c r="BF43" s="275">
        <v>0.26664976958999997</v>
      </c>
      <c r="BG43" s="275">
        <v>0.26597142857</v>
      </c>
      <c r="BH43" s="275">
        <v>0.26277880184000002</v>
      </c>
      <c r="BI43" s="275">
        <v>0.26235714286</v>
      </c>
      <c r="BJ43" s="370">
        <v>0.2665342</v>
      </c>
      <c r="BK43" s="370">
        <v>0.26670779999999999</v>
      </c>
      <c r="BL43" s="370">
        <v>0.2762541</v>
      </c>
      <c r="BM43" s="370">
        <v>0.28192479999999998</v>
      </c>
      <c r="BN43" s="370">
        <v>0.28669699999999998</v>
      </c>
      <c r="BO43" s="370">
        <v>0.28480640000000002</v>
      </c>
      <c r="BP43" s="370">
        <v>0.27507150000000002</v>
      </c>
      <c r="BQ43" s="370">
        <v>0.27050170000000001</v>
      </c>
      <c r="BR43" s="370">
        <v>0.26738709999999999</v>
      </c>
      <c r="BS43" s="370">
        <v>0.2638664</v>
      </c>
      <c r="BT43" s="370">
        <v>0.25872119999999998</v>
      </c>
      <c r="BU43" s="370">
        <v>0.25853470000000001</v>
      </c>
      <c r="BV43" s="370">
        <v>0.26635569999999997</v>
      </c>
    </row>
    <row r="44" spans="1:74" ht="11.1" customHeight="1">
      <c r="A44" s="98"/>
      <c r="B44" s="97" t="s">
        <v>60</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235"/>
      <c r="BA44" s="235"/>
      <c r="BB44" s="235"/>
      <c r="BC44" s="235"/>
      <c r="BD44" s="235"/>
      <c r="BE44" s="235"/>
      <c r="BF44" s="235"/>
      <c r="BG44" s="235"/>
      <c r="BH44" s="235"/>
      <c r="BI44" s="235"/>
      <c r="BJ44" s="390"/>
      <c r="BK44" s="390"/>
      <c r="BL44" s="390"/>
      <c r="BM44" s="390"/>
      <c r="BN44" s="390"/>
      <c r="BO44" s="390"/>
      <c r="BP44" s="390"/>
      <c r="BQ44" s="390"/>
      <c r="BR44" s="390"/>
      <c r="BS44" s="390"/>
      <c r="BT44" s="390"/>
      <c r="BU44" s="390"/>
      <c r="BV44" s="390"/>
    </row>
    <row r="45" spans="1:74" ht="11.1" customHeight="1">
      <c r="A45" s="98" t="s">
        <v>725</v>
      </c>
      <c r="B45" s="203" t="s">
        <v>62</v>
      </c>
      <c r="C45" s="218">
        <v>2.23</v>
      </c>
      <c r="D45" s="218">
        <v>2.27</v>
      </c>
      <c r="E45" s="218">
        <v>2.29</v>
      </c>
      <c r="F45" s="218">
        <v>2.2200000000000002</v>
      </c>
      <c r="G45" s="218">
        <v>2.23</v>
      </c>
      <c r="H45" s="218">
        <v>2.2200000000000002</v>
      </c>
      <c r="I45" s="218">
        <v>2.19</v>
      </c>
      <c r="J45" s="218">
        <v>2.21</v>
      </c>
      <c r="K45" s="218">
        <v>2.1800000000000002</v>
      </c>
      <c r="L45" s="218">
        <v>2.17</v>
      </c>
      <c r="M45" s="218">
        <v>2.13</v>
      </c>
      <c r="N45" s="218">
        <v>2.14</v>
      </c>
      <c r="O45" s="218">
        <v>2.23</v>
      </c>
      <c r="P45" s="218">
        <v>2.27</v>
      </c>
      <c r="Q45" s="218">
        <v>2.31</v>
      </c>
      <c r="R45" s="218">
        <v>2.29</v>
      </c>
      <c r="S45" s="218">
        <v>2.2599999999999998</v>
      </c>
      <c r="T45" s="218">
        <v>2.25</v>
      </c>
      <c r="U45" s="218">
        <v>2.27</v>
      </c>
      <c r="V45" s="218">
        <v>2.2999999999999998</v>
      </c>
      <c r="W45" s="218">
        <v>2.2799999999999998</v>
      </c>
      <c r="X45" s="218">
        <v>2.27</v>
      </c>
      <c r="Y45" s="218">
        <v>2.2599999999999998</v>
      </c>
      <c r="Z45" s="218">
        <v>2.23</v>
      </c>
      <c r="AA45" s="218">
        <v>2.3199999999999998</v>
      </c>
      <c r="AB45" s="218">
        <v>2.35</v>
      </c>
      <c r="AC45" s="218">
        <v>2.34</v>
      </c>
      <c r="AD45" s="218">
        <v>2.38</v>
      </c>
      <c r="AE45" s="218">
        <v>2.4300000000000002</v>
      </c>
      <c r="AF45" s="218">
        <v>2.4</v>
      </c>
      <c r="AG45" s="218">
        <v>2.44</v>
      </c>
      <c r="AH45" s="218">
        <v>2.4700000000000002</v>
      </c>
      <c r="AI45" s="218">
        <v>2.44</v>
      </c>
      <c r="AJ45" s="218">
        <v>2.39</v>
      </c>
      <c r="AK45" s="218">
        <v>2.37</v>
      </c>
      <c r="AL45" s="218">
        <v>2.34</v>
      </c>
      <c r="AM45" s="218">
        <v>2.4300000000000002</v>
      </c>
      <c r="AN45" s="218">
        <v>2.4</v>
      </c>
      <c r="AO45" s="218">
        <v>2.41</v>
      </c>
      <c r="AP45" s="218">
        <v>2.44</v>
      </c>
      <c r="AQ45" s="218">
        <v>2.44</v>
      </c>
      <c r="AR45" s="218">
        <v>2.38</v>
      </c>
      <c r="AS45" s="218">
        <v>2.41</v>
      </c>
      <c r="AT45" s="218">
        <v>2.42</v>
      </c>
      <c r="AU45" s="218">
        <v>2.39</v>
      </c>
      <c r="AV45" s="218">
        <v>2.38</v>
      </c>
      <c r="AW45" s="218">
        <v>2.38</v>
      </c>
      <c r="AX45" s="218">
        <v>2.38</v>
      </c>
      <c r="AY45" s="218">
        <v>2.34</v>
      </c>
      <c r="AZ45" s="218">
        <v>2.34</v>
      </c>
      <c r="BA45" s="218">
        <v>2.35</v>
      </c>
      <c r="BB45" s="218">
        <v>2.37</v>
      </c>
      <c r="BC45" s="218">
        <v>2.37</v>
      </c>
      <c r="BD45" s="218">
        <v>2.36</v>
      </c>
      <c r="BE45" s="218">
        <v>2.3199999999999998</v>
      </c>
      <c r="BF45" s="218">
        <v>2.33</v>
      </c>
      <c r="BG45" s="218">
        <v>2.35</v>
      </c>
      <c r="BH45" s="218">
        <v>2.359801</v>
      </c>
      <c r="BI45" s="218">
        <v>2.3591410000000002</v>
      </c>
      <c r="BJ45" s="391">
        <v>2.369542</v>
      </c>
      <c r="BK45" s="391">
        <v>2.3795419999999998</v>
      </c>
      <c r="BL45" s="391">
        <v>2.3993329999999999</v>
      </c>
      <c r="BM45" s="391">
        <v>2.4094329999999999</v>
      </c>
      <c r="BN45" s="391">
        <v>2.399759</v>
      </c>
      <c r="BO45" s="391">
        <v>2.3896470000000001</v>
      </c>
      <c r="BP45" s="391">
        <v>2.3793920000000002</v>
      </c>
      <c r="BQ45" s="391">
        <v>2.3987560000000001</v>
      </c>
      <c r="BR45" s="391">
        <v>2.3879779999999999</v>
      </c>
      <c r="BS45" s="391">
        <v>2.3780380000000001</v>
      </c>
      <c r="BT45" s="391">
        <v>2.3781279999999998</v>
      </c>
      <c r="BU45" s="391">
        <v>2.3682249999999998</v>
      </c>
      <c r="BV45" s="391">
        <v>2.3582700000000001</v>
      </c>
    </row>
    <row r="46" spans="1:74" s="293" customFormat="1" ht="11.1" customHeight="1">
      <c r="A46" s="93"/>
      <c r="B46" s="291"/>
      <c r="C46" s="292"/>
      <c r="D46" s="292"/>
      <c r="E46" s="292"/>
      <c r="F46" s="292"/>
      <c r="G46" s="292"/>
      <c r="H46" s="292"/>
      <c r="I46" s="292"/>
      <c r="J46" s="292"/>
      <c r="K46" s="292"/>
      <c r="L46" s="292"/>
      <c r="M46" s="292"/>
      <c r="N46" s="292"/>
      <c r="O46" s="292"/>
      <c r="P46" s="292"/>
      <c r="Q46" s="292"/>
      <c r="R46" s="292"/>
      <c r="S46" s="292"/>
      <c r="T46" s="292"/>
      <c r="U46" s="292"/>
      <c r="V46" s="292"/>
      <c r="W46" s="292"/>
      <c r="X46" s="292"/>
      <c r="Y46" s="292"/>
      <c r="Z46" s="292"/>
      <c r="AA46" s="292"/>
      <c r="AB46" s="292"/>
      <c r="AC46" s="292"/>
      <c r="AD46" s="292"/>
      <c r="AE46" s="292"/>
      <c r="AF46" s="292"/>
      <c r="AG46" s="292"/>
      <c r="AH46" s="292"/>
      <c r="AI46" s="292"/>
      <c r="AJ46" s="292"/>
      <c r="AK46" s="292"/>
      <c r="AL46" s="292"/>
      <c r="AM46" s="292"/>
      <c r="AN46" s="292"/>
      <c r="AO46" s="292"/>
      <c r="AP46" s="292"/>
      <c r="AQ46" s="292"/>
      <c r="AR46" s="292"/>
      <c r="AS46" s="292"/>
      <c r="AT46" s="292"/>
      <c r="AU46" s="292"/>
      <c r="AV46" s="292"/>
      <c r="AW46" s="292"/>
      <c r="AX46" s="292"/>
      <c r="AY46" s="392"/>
      <c r="AZ46" s="392"/>
      <c r="BA46" s="392"/>
      <c r="BB46" s="392"/>
      <c r="BC46" s="392"/>
      <c r="BD46" s="392"/>
      <c r="BE46" s="392"/>
      <c r="BF46" s="392"/>
      <c r="BG46" s="392"/>
      <c r="BH46" s="392"/>
      <c r="BI46" s="392"/>
      <c r="BJ46" s="392"/>
      <c r="BK46" s="392"/>
      <c r="BL46" s="392"/>
      <c r="BM46" s="392"/>
      <c r="BN46" s="392"/>
      <c r="BO46" s="392"/>
      <c r="BP46" s="392"/>
      <c r="BQ46" s="392"/>
      <c r="BR46" s="392"/>
      <c r="BS46" s="392"/>
      <c r="BT46" s="392"/>
      <c r="BU46" s="392"/>
      <c r="BV46" s="392"/>
    </row>
    <row r="47" spans="1:74" s="293" customFormat="1" ht="12" customHeight="1">
      <c r="A47" s="93"/>
      <c r="B47" s="648" t="s">
        <v>1129</v>
      </c>
      <c r="C47" s="649"/>
      <c r="D47" s="649"/>
      <c r="E47" s="649"/>
      <c r="F47" s="649"/>
      <c r="G47" s="649"/>
      <c r="H47" s="649"/>
      <c r="I47" s="649"/>
      <c r="J47" s="649"/>
      <c r="K47" s="649"/>
      <c r="L47" s="649"/>
      <c r="M47" s="649"/>
      <c r="N47" s="649"/>
      <c r="O47" s="649"/>
      <c r="P47" s="649"/>
      <c r="Q47" s="649"/>
      <c r="AY47" s="529"/>
      <c r="AZ47" s="529"/>
      <c r="BA47" s="529"/>
      <c r="BB47" s="529"/>
      <c r="BC47" s="529"/>
      <c r="BD47" s="529"/>
      <c r="BE47" s="529"/>
      <c r="BF47" s="529"/>
      <c r="BG47" s="529"/>
      <c r="BH47" s="529"/>
      <c r="BI47" s="529"/>
      <c r="BJ47" s="529"/>
    </row>
    <row r="48" spans="1:74" s="463" customFormat="1" ht="12" customHeight="1">
      <c r="A48" s="462"/>
      <c r="B48" s="702" t="s">
        <v>1207</v>
      </c>
      <c r="C48" s="671"/>
      <c r="D48" s="671"/>
      <c r="E48" s="671"/>
      <c r="F48" s="671"/>
      <c r="G48" s="671"/>
      <c r="H48" s="671"/>
      <c r="I48" s="671"/>
      <c r="J48" s="671"/>
      <c r="K48" s="671"/>
      <c r="L48" s="671"/>
      <c r="M48" s="671"/>
      <c r="N48" s="671"/>
      <c r="O48" s="671"/>
      <c r="P48" s="671"/>
      <c r="Q48" s="667"/>
      <c r="AY48" s="530"/>
      <c r="AZ48" s="530"/>
      <c r="BA48" s="530"/>
      <c r="BB48" s="530"/>
      <c r="BC48" s="530"/>
      <c r="BD48" s="530"/>
      <c r="BE48" s="530"/>
      <c r="BF48" s="530"/>
      <c r="BG48" s="530"/>
      <c r="BH48" s="530"/>
      <c r="BI48" s="530"/>
      <c r="BJ48" s="530"/>
    </row>
    <row r="49" spans="1:74" s="463" customFormat="1" ht="12" customHeight="1">
      <c r="A49" s="462"/>
      <c r="B49" s="697" t="s">
        <v>1208</v>
      </c>
      <c r="C49" s="671"/>
      <c r="D49" s="671"/>
      <c r="E49" s="671"/>
      <c r="F49" s="671"/>
      <c r="G49" s="671"/>
      <c r="H49" s="671"/>
      <c r="I49" s="671"/>
      <c r="J49" s="671"/>
      <c r="K49" s="671"/>
      <c r="L49" s="671"/>
      <c r="M49" s="671"/>
      <c r="N49" s="671"/>
      <c r="O49" s="671"/>
      <c r="P49" s="671"/>
      <c r="Q49" s="667"/>
      <c r="AY49" s="530"/>
      <c r="AZ49" s="530"/>
      <c r="BA49" s="530"/>
      <c r="BB49" s="530"/>
      <c r="BC49" s="530"/>
      <c r="BD49" s="530"/>
      <c r="BE49" s="530"/>
      <c r="BF49" s="530"/>
      <c r="BG49" s="530"/>
      <c r="BH49" s="530"/>
      <c r="BI49" s="530"/>
      <c r="BJ49" s="530"/>
    </row>
    <row r="50" spans="1:74" s="463" customFormat="1" ht="12" customHeight="1">
      <c r="A50" s="462"/>
      <c r="B50" s="702" t="s">
        <v>1209</v>
      </c>
      <c r="C50" s="671"/>
      <c r="D50" s="671"/>
      <c r="E50" s="671"/>
      <c r="F50" s="671"/>
      <c r="G50" s="671"/>
      <c r="H50" s="671"/>
      <c r="I50" s="671"/>
      <c r="J50" s="671"/>
      <c r="K50" s="671"/>
      <c r="L50" s="671"/>
      <c r="M50" s="671"/>
      <c r="N50" s="671"/>
      <c r="O50" s="671"/>
      <c r="P50" s="671"/>
      <c r="Q50" s="667"/>
      <c r="AY50" s="530"/>
      <c r="AZ50" s="530"/>
      <c r="BA50" s="530"/>
      <c r="BB50" s="530"/>
      <c r="BC50" s="530"/>
      <c r="BD50" s="530"/>
      <c r="BE50" s="530"/>
      <c r="BF50" s="530"/>
      <c r="BG50" s="530"/>
      <c r="BH50" s="530"/>
      <c r="BI50" s="530"/>
      <c r="BJ50" s="530"/>
    </row>
    <row r="51" spans="1:74" s="463" customFormat="1" ht="12" customHeight="1">
      <c r="A51" s="462"/>
      <c r="B51" s="702" t="s">
        <v>103</v>
      </c>
      <c r="C51" s="671"/>
      <c r="D51" s="671"/>
      <c r="E51" s="671"/>
      <c r="F51" s="671"/>
      <c r="G51" s="671"/>
      <c r="H51" s="671"/>
      <c r="I51" s="671"/>
      <c r="J51" s="671"/>
      <c r="K51" s="671"/>
      <c r="L51" s="671"/>
      <c r="M51" s="671"/>
      <c r="N51" s="671"/>
      <c r="O51" s="671"/>
      <c r="P51" s="671"/>
      <c r="Q51" s="667"/>
      <c r="AY51" s="530"/>
      <c r="AZ51" s="530"/>
      <c r="BA51" s="530"/>
      <c r="BB51" s="530"/>
      <c r="BC51" s="530"/>
      <c r="BD51" s="530"/>
      <c r="BE51" s="530"/>
      <c r="BF51" s="530"/>
      <c r="BG51" s="530"/>
      <c r="BH51" s="530"/>
      <c r="BI51" s="530"/>
      <c r="BJ51" s="530"/>
    </row>
    <row r="52" spans="1:74" s="463" customFormat="1" ht="12" customHeight="1">
      <c r="A52" s="462"/>
      <c r="B52" s="670" t="s">
        <v>1159</v>
      </c>
      <c r="C52" s="671"/>
      <c r="D52" s="671"/>
      <c r="E52" s="671"/>
      <c r="F52" s="671"/>
      <c r="G52" s="671"/>
      <c r="H52" s="671"/>
      <c r="I52" s="671"/>
      <c r="J52" s="671"/>
      <c r="K52" s="671"/>
      <c r="L52" s="671"/>
      <c r="M52" s="671"/>
      <c r="N52" s="671"/>
      <c r="O52" s="671"/>
      <c r="P52" s="671"/>
      <c r="Q52" s="667"/>
      <c r="AY52" s="530"/>
      <c r="AZ52" s="530"/>
      <c r="BA52" s="530"/>
      <c r="BB52" s="530"/>
      <c r="BC52" s="530"/>
      <c r="BD52" s="530"/>
      <c r="BE52" s="530"/>
      <c r="BF52" s="530"/>
      <c r="BG52" s="530"/>
      <c r="BH52" s="530"/>
      <c r="BI52" s="530"/>
      <c r="BJ52" s="530"/>
    </row>
    <row r="53" spans="1:74" s="463" customFormat="1" ht="22.2" customHeight="1">
      <c r="A53" s="462"/>
      <c r="B53" s="670" t="s">
        <v>1210</v>
      </c>
      <c r="C53" s="671"/>
      <c r="D53" s="671"/>
      <c r="E53" s="671"/>
      <c r="F53" s="671"/>
      <c r="G53" s="671"/>
      <c r="H53" s="671"/>
      <c r="I53" s="671"/>
      <c r="J53" s="671"/>
      <c r="K53" s="671"/>
      <c r="L53" s="671"/>
      <c r="M53" s="671"/>
      <c r="N53" s="671"/>
      <c r="O53" s="671"/>
      <c r="P53" s="671"/>
      <c r="Q53" s="667"/>
      <c r="AY53" s="530"/>
      <c r="AZ53" s="530"/>
      <c r="BA53" s="530"/>
      <c r="BB53" s="530"/>
      <c r="BC53" s="530"/>
      <c r="BD53" s="530"/>
      <c r="BE53" s="530"/>
      <c r="BF53" s="530"/>
      <c r="BG53" s="530"/>
      <c r="BH53" s="530"/>
      <c r="BI53" s="530"/>
      <c r="BJ53" s="530"/>
    </row>
    <row r="54" spans="1:74" s="463" customFormat="1" ht="12" customHeight="1">
      <c r="A54" s="462"/>
      <c r="B54" s="665" t="s">
        <v>1164</v>
      </c>
      <c r="C54" s="666"/>
      <c r="D54" s="666"/>
      <c r="E54" s="666"/>
      <c r="F54" s="666"/>
      <c r="G54" s="666"/>
      <c r="H54" s="666"/>
      <c r="I54" s="666"/>
      <c r="J54" s="666"/>
      <c r="K54" s="666"/>
      <c r="L54" s="666"/>
      <c r="M54" s="666"/>
      <c r="N54" s="666"/>
      <c r="O54" s="666"/>
      <c r="P54" s="666"/>
      <c r="Q54" s="667"/>
      <c r="AY54" s="530"/>
      <c r="AZ54" s="530"/>
      <c r="BA54" s="530"/>
      <c r="BB54" s="530"/>
      <c r="BC54" s="530"/>
      <c r="BD54" s="530"/>
      <c r="BE54" s="530"/>
      <c r="BF54" s="530"/>
      <c r="BG54" s="530"/>
      <c r="BH54" s="530"/>
      <c r="BI54" s="530"/>
      <c r="BJ54" s="530"/>
    </row>
    <row r="55" spans="1:74" s="464" customFormat="1" ht="12" customHeight="1">
      <c r="A55" s="443"/>
      <c r="B55" s="678" t="s">
        <v>1172</v>
      </c>
      <c r="C55" s="667"/>
      <c r="D55" s="667"/>
      <c r="E55" s="667"/>
      <c r="F55" s="667"/>
      <c r="G55" s="667"/>
      <c r="H55" s="667"/>
      <c r="I55" s="667"/>
      <c r="J55" s="667"/>
      <c r="K55" s="667"/>
      <c r="L55" s="667"/>
      <c r="M55" s="667"/>
      <c r="N55" s="667"/>
      <c r="O55" s="667"/>
      <c r="P55" s="667"/>
      <c r="Q55" s="667"/>
      <c r="AY55" s="531"/>
      <c r="AZ55" s="531"/>
      <c r="BA55" s="531"/>
      <c r="BB55" s="531"/>
      <c r="BC55" s="531"/>
      <c r="BD55" s="531"/>
      <c r="BE55" s="531"/>
      <c r="BF55" s="531"/>
      <c r="BG55" s="531"/>
      <c r="BH55" s="531"/>
      <c r="BI55" s="531"/>
      <c r="BJ55" s="531"/>
    </row>
    <row r="56" spans="1:74">
      <c r="BK56" s="393"/>
      <c r="BL56" s="393"/>
      <c r="BM56" s="393"/>
      <c r="BN56" s="393"/>
      <c r="BO56" s="393"/>
      <c r="BP56" s="393"/>
      <c r="BQ56" s="393"/>
      <c r="BR56" s="393"/>
      <c r="BS56" s="393"/>
      <c r="BT56" s="393"/>
      <c r="BU56" s="393"/>
      <c r="BV56" s="393"/>
    </row>
    <row r="57" spans="1:74">
      <c r="BK57" s="393"/>
      <c r="BL57" s="393"/>
      <c r="BM57" s="393"/>
      <c r="BN57" s="393"/>
      <c r="BO57" s="393"/>
      <c r="BP57" s="393"/>
      <c r="BQ57" s="393"/>
      <c r="BR57" s="393"/>
      <c r="BS57" s="393"/>
      <c r="BT57" s="393"/>
      <c r="BU57" s="393"/>
      <c r="BV57" s="393"/>
    </row>
    <row r="58" spans="1:74">
      <c r="BK58" s="393"/>
      <c r="BL58" s="393"/>
      <c r="BM58" s="393"/>
      <c r="BN58" s="393"/>
      <c r="BO58" s="393"/>
      <c r="BP58" s="393"/>
      <c r="BQ58" s="393"/>
      <c r="BR58" s="393"/>
      <c r="BS58" s="393"/>
      <c r="BT58" s="393"/>
      <c r="BU58" s="393"/>
      <c r="BV58" s="393"/>
    </row>
    <row r="59" spans="1:74">
      <c r="BK59" s="393"/>
      <c r="BL59" s="393"/>
      <c r="BM59" s="393"/>
      <c r="BN59" s="393"/>
      <c r="BO59" s="393"/>
      <c r="BP59" s="393"/>
      <c r="BQ59" s="393"/>
      <c r="BR59" s="393"/>
      <c r="BS59" s="393"/>
      <c r="BT59" s="393"/>
      <c r="BU59" s="393"/>
      <c r="BV59" s="393"/>
    </row>
    <row r="60" spans="1:74">
      <c r="BK60" s="393"/>
      <c r="BL60" s="393"/>
      <c r="BM60" s="393"/>
      <c r="BN60" s="393"/>
      <c r="BO60" s="393"/>
      <c r="BP60" s="393"/>
      <c r="BQ60" s="393"/>
      <c r="BR60" s="393"/>
      <c r="BS60" s="393"/>
      <c r="BT60" s="393"/>
      <c r="BU60" s="393"/>
      <c r="BV60" s="393"/>
    </row>
    <row r="61" spans="1:74">
      <c r="BK61" s="393"/>
      <c r="BL61" s="393"/>
      <c r="BM61" s="393"/>
      <c r="BN61" s="393"/>
      <c r="BO61" s="393"/>
      <c r="BP61" s="393"/>
      <c r="BQ61" s="393"/>
      <c r="BR61" s="393"/>
      <c r="BS61" s="393"/>
      <c r="BT61" s="393"/>
      <c r="BU61" s="393"/>
      <c r="BV61" s="393"/>
    </row>
    <row r="62" spans="1:74">
      <c r="BK62" s="393"/>
      <c r="BL62" s="393"/>
      <c r="BM62" s="393"/>
      <c r="BN62" s="393"/>
      <c r="BO62" s="393"/>
      <c r="BP62" s="393"/>
      <c r="BQ62" s="393"/>
      <c r="BR62" s="393"/>
      <c r="BS62" s="393"/>
      <c r="BT62" s="393"/>
      <c r="BU62" s="393"/>
      <c r="BV62" s="393"/>
    </row>
    <row r="63" spans="1:74">
      <c r="BK63" s="393"/>
      <c r="BL63" s="393"/>
      <c r="BM63" s="393"/>
      <c r="BN63" s="393"/>
      <c r="BO63" s="393"/>
      <c r="BP63" s="393"/>
      <c r="BQ63" s="393"/>
      <c r="BR63" s="393"/>
      <c r="BS63" s="393"/>
      <c r="BT63" s="393"/>
      <c r="BU63" s="393"/>
      <c r="BV63" s="393"/>
    </row>
    <row r="64" spans="1:74">
      <c r="BK64" s="393"/>
      <c r="BL64" s="393"/>
      <c r="BM64" s="393"/>
      <c r="BN64" s="393"/>
      <c r="BO64" s="393"/>
      <c r="BP64" s="393"/>
      <c r="BQ64" s="393"/>
      <c r="BR64" s="393"/>
      <c r="BS64" s="393"/>
      <c r="BT64" s="393"/>
      <c r="BU64" s="393"/>
      <c r="BV64" s="393"/>
    </row>
    <row r="65" spans="63:74">
      <c r="BK65" s="393"/>
      <c r="BL65" s="393"/>
      <c r="BM65" s="393"/>
      <c r="BN65" s="393"/>
      <c r="BO65" s="393"/>
      <c r="BP65" s="393"/>
      <c r="BQ65" s="393"/>
      <c r="BR65" s="393"/>
      <c r="BS65" s="393"/>
      <c r="BT65" s="393"/>
      <c r="BU65" s="393"/>
      <c r="BV65" s="393"/>
    </row>
    <row r="66" spans="63:74">
      <c r="BK66" s="393"/>
      <c r="BL66" s="393"/>
      <c r="BM66" s="393"/>
      <c r="BN66" s="393"/>
      <c r="BO66" s="393"/>
      <c r="BP66" s="393"/>
      <c r="BQ66" s="393"/>
      <c r="BR66" s="393"/>
      <c r="BS66" s="393"/>
      <c r="BT66" s="393"/>
      <c r="BU66" s="393"/>
      <c r="BV66" s="393"/>
    </row>
    <row r="67" spans="63:74">
      <c r="BK67" s="393"/>
      <c r="BL67" s="393"/>
      <c r="BM67" s="393"/>
      <c r="BN67" s="393"/>
      <c r="BO67" s="393"/>
      <c r="BP67" s="393"/>
      <c r="BQ67" s="393"/>
      <c r="BR67" s="393"/>
      <c r="BS67" s="393"/>
      <c r="BT67" s="393"/>
      <c r="BU67" s="393"/>
      <c r="BV67" s="393"/>
    </row>
    <row r="68" spans="63:74">
      <c r="BK68" s="393"/>
      <c r="BL68" s="393"/>
      <c r="BM68" s="393"/>
      <c r="BN68" s="393"/>
      <c r="BO68" s="393"/>
      <c r="BP68" s="393"/>
      <c r="BQ68" s="393"/>
      <c r="BR68" s="393"/>
      <c r="BS68" s="393"/>
      <c r="BT68" s="393"/>
      <c r="BU68" s="393"/>
      <c r="BV68" s="393"/>
    </row>
    <row r="69" spans="63:74">
      <c r="BK69" s="393"/>
      <c r="BL69" s="393"/>
      <c r="BM69" s="393"/>
      <c r="BN69" s="393"/>
      <c r="BO69" s="393"/>
      <c r="BP69" s="393"/>
      <c r="BQ69" s="393"/>
      <c r="BR69" s="393"/>
      <c r="BS69" s="393"/>
      <c r="BT69" s="393"/>
      <c r="BU69" s="393"/>
      <c r="BV69" s="393"/>
    </row>
    <row r="70" spans="63:74">
      <c r="BK70" s="393"/>
      <c r="BL70" s="393"/>
      <c r="BM70" s="393"/>
      <c r="BN70" s="393"/>
      <c r="BO70" s="393"/>
      <c r="BP70" s="393"/>
      <c r="BQ70" s="393"/>
      <c r="BR70" s="393"/>
      <c r="BS70" s="393"/>
      <c r="BT70" s="393"/>
      <c r="BU70" s="393"/>
      <c r="BV70" s="393"/>
    </row>
    <row r="71" spans="63:74">
      <c r="BK71" s="393"/>
      <c r="BL71" s="393"/>
      <c r="BM71" s="393"/>
      <c r="BN71" s="393"/>
      <c r="BO71" s="393"/>
      <c r="BP71" s="393"/>
      <c r="BQ71" s="393"/>
      <c r="BR71" s="393"/>
      <c r="BS71" s="393"/>
      <c r="BT71" s="393"/>
      <c r="BU71" s="393"/>
      <c r="BV71" s="393"/>
    </row>
    <row r="72" spans="63:74">
      <c r="BK72" s="393"/>
      <c r="BL72" s="393"/>
      <c r="BM72" s="393"/>
      <c r="BN72" s="393"/>
      <c r="BO72" s="393"/>
      <c r="BP72" s="393"/>
      <c r="BQ72" s="393"/>
      <c r="BR72" s="393"/>
      <c r="BS72" s="393"/>
      <c r="BT72" s="393"/>
      <c r="BU72" s="393"/>
      <c r="BV72" s="393"/>
    </row>
    <row r="73" spans="63:74">
      <c r="BK73" s="393"/>
      <c r="BL73" s="393"/>
      <c r="BM73" s="393"/>
      <c r="BN73" s="393"/>
      <c r="BO73" s="393"/>
      <c r="BP73" s="393"/>
      <c r="BQ73" s="393"/>
      <c r="BR73" s="393"/>
      <c r="BS73" s="393"/>
      <c r="BT73" s="393"/>
      <c r="BU73" s="393"/>
      <c r="BV73" s="393"/>
    </row>
    <row r="74" spans="63:74">
      <c r="BK74" s="393"/>
      <c r="BL74" s="393"/>
      <c r="BM74" s="393"/>
      <c r="BN74" s="393"/>
      <c r="BO74" s="393"/>
      <c r="BP74" s="393"/>
      <c r="BQ74" s="393"/>
      <c r="BR74" s="393"/>
      <c r="BS74" s="393"/>
      <c r="BT74" s="393"/>
      <c r="BU74" s="393"/>
      <c r="BV74" s="393"/>
    </row>
    <row r="75" spans="63:74">
      <c r="BK75" s="393"/>
      <c r="BL75" s="393"/>
      <c r="BM75" s="393"/>
      <c r="BN75" s="393"/>
      <c r="BO75" s="393"/>
      <c r="BP75" s="393"/>
      <c r="BQ75" s="393"/>
      <c r="BR75" s="393"/>
      <c r="BS75" s="393"/>
      <c r="BT75" s="393"/>
      <c r="BU75" s="393"/>
      <c r="BV75" s="393"/>
    </row>
    <row r="76" spans="63:74">
      <c r="BK76" s="393"/>
      <c r="BL76" s="393"/>
      <c r="BM76" s="393"/>
      <c r="BN76" s="393"/>
      <c r="BO76" s="393"/>
      <c r="BP76" s="393"/>
      <c r="BQ76" s="393"/>
      <c r="BR76" s="393"/>
      <c r="BS76" s="393"/>
      <c r="BT76" s="393"/>
      <c r="BU76" s="393"/>
      <c r="BV76" s="393"/>
    </row>
    <row r="77" spans="63:74">
      <c r="BK77" s="393"/>
      <c r="BL77" s="393"/>
      <c r="BM77" s="393"/>
      <c r="BN77" s="393"/>
      <c r="BO77" s="393"/>
      <c r="BP77" s="393"/>
      <c r="BQ77" s="393"/>
      <c r="BR77" s="393"/>
      <c r="BS77" s="393"/>
      <c r="BT77" s="393"/>
      <c r="BU77" s="393"/>
      <c r="BV77" s="393"/>
    </row>
    <row r="78" spans="63:74">
      <c r="BK78" s="393"/>
      <c r="BL78" s="393"/>
      <c r="BM78" s="393"/>
      <c r="BN78" s="393"/>
      <c r="BO78" s="393"/>
      <c r="BP78" s="393"/>
      <c r="BQ78" s="393"/>
      <c r="BR78" s="393"/>
      <c r="BS78" s="393"/>
      <c r="BT78" s="393"/>
      <c r="BU78" s="393"/>
      <c r="BV78" s="393"/>
    </row>
    <row r="79" spans="63:74">
      <c r="BK79" s="393"/>
      <c r="BL79" s="393"/>
      <c r="BM79" s="393"/>
      <c r="BN79" s="393"/>
      <c r="BO79" s="393"/>
      <c r="BP79" s="393"/>
      <c r="BQ79" s="393"/>
      <c r="BR79" s="393"/>
      <c r="BS79" s="393"/>
      <c r="BT79" s="393"/>
      <c r="BU79" s="393"/>
      <c r="BV79" s="393"/>
    </row>
    <row r="80" spans="63:74">
      <c r="BK80" s="393"/>
      <c r="BL80" s="393"/>
      <c r="BM80" s="393"/>
      <c r="BN80" s="393"/>
      <c r="BO80" s="393"/>
      <c r="BP80" s="393"/>
      <c r="BQ80" s="393"/>
      <c r="BR80" s="393"/>
      <c r="BS80" s="393"/>
      <c r="BT80" s="393"/>
      <c r="BU80" s="393"/>
      <c r="BV80" s="393"/>
    </row>
    <row r="81" spans="63:74">
      <c r="BK81" s="393"/>
      <c r="BL81" s="393"/>
      <c r="BM81" s="393"/>
      <c r="BN81" s="393"/>
      <c r="BO81" s="393"/>
      <c r="BP81" s="393"/>
      <c r="BQ81" s="393"/>
      <c r="BR81" s="393"/>
      <c r="BS81" s="393"/>
      <c r="BT81" s="393"/>
      <c r="BU81" s="393"/>
      <c r="BV81" s="393"/>
    </row>
    <row r="82" spans="63:74">
      <c r="BK82" s="393"/>
      <c r="BL82" s="393"/>
      <c r="BM82" s="393"/>
      <c r="BN82" s="393"/>
      <c r="BO82" s="393"/>
      <c r="BP82" s="393"/>
      <c r="BQ82" s="393"/>
      <c r="BR82" s="393"/>
      <c r="BS82" s="393"/>
      <c r="BT82" s="393"/>
      <c r="BU82" s="393"/>
      <c r="BV82" s="393"/>
    </row>
    <row r="83" spans="63:74">
      <c r="BK83" s="393"/>
      <c r="BL83" s="393"/>
      <c r="BM83" s="393"/>
      <c r="BN83" s="393"/>
      <c r="BO83" s="393"/>
      <c r="BP83" s="393"/>
      <c r="BQ83" s="393"/>
      <c r="BR83" s="393"/>
      <c r="BS83" s="393"/>
      <c r="BT83" s="393"/>
      <c r="BU83" s="393"/>
      <c r="BV83" s="393"/>
    </row>
    <row r="84" spans="63:74">
      <c r="BK84" s="393"/>
      <c r="BL84" s="393"/>
      <c r="BM84" s="393"/>
      <c r="BN84" s="393"/>
      <c r="BO84" s="393"/>
      <c r="BP84" s="393"/>
      <c r="BQ84" s="393"/>
      <c r="BR84" s="393"/>
      <c r="BS84" s="393"/>
      <c r="BT84" s="393"/>
      <c r="BU84" s="393"/>
      <c r="BV84" s="393"/>
    </row>
    <row r="85" spans="63:74">
      <c r="BK85" s="393"/>
      <c r="BL85" s="393"/>
      <c r="BM85" s="393"/>
      <c r="BN85" s="393"/>
      <c r="BO85" s="393"/>
      <c r="BP85" s="393"/>
      <c r="BQ85" s="393"/>
      <c r="BR85" s="393"/>
      <c r="BS85" s="393"/>
      <c r="BT85" s="393"/>
      <c r="BU85" s="393"/>
      <c r="BV85" s="393"/>
    </row>
    <row r="86" spans="63:74">
      <c r="BK86" s="393"/>
      <c r="BL86" s="393"/>
      <c r="BM86" s="393"/>
      <c r="BN86" s="393"/>
      <c r="BO86" s="393"/>
      <c r="BP86" s="393"/>
      <c r="BQ86" s="393"/>
      <c r="BR86" s="393"/>
      <c r="BS86" s="393"/>
      <c r="BT86" s="393"/>
      <c r="BU86" s="393"/>
      <c r="BV86" s="393"/>
    </row>
    <row r="87" spans="63:74">
      <c r="BK87" s="393"/>
      <c r="BL87" s="393"/>
      <c r="BM87" s="393"/>
      <c r="BN87" s="393"/>
      <c r="BO87" s="393"/>
      <c r="BP87" s="393"/>
      <c r="BQ87" s="393"/>
      <c r="BR87" s="393"/>
      <c r="BS87" s="393"/>
      <c r="BT87" s="393"/>
      <c r="BU87" s="393"/>
      <c r="BV87" s="393"/>
    </row>
    <row r="88" spans="63:74">
      <c r="BK88" s="393"/>
      <c r="BL88" s="393"/>
      <c r="BM88" s="393"/>
      <c r="BN88" s="393"/>
      <c r="BO88" s="393"/>
      <c r="BP88" s="393"/>
      <c r="BQ88" s="393"/>
      <c r="BR88" s="393"/>
      <c r="BS88" s="393"/>
      <c r="BT88" s="393"/>
      <c r="BU88" s="393"/>
      <c r="BV88" s="393"/>
    </row>
    <row r="89" spans="63:74">
      <c r="BK89" s="393"/>
      <c r="BL89" s="393"/>
      <c r="BM89" s="393"/>
      <c r="BN89" s="393"/>
      <c r="BO89" s="393"/>
      <c r="BP89" s="393"/>
      <c r="BQ89" s="393"/>
      <c r="BR89" s="393"/>
      <c r="BS89" s="393"/>
      <c r="BT89" s="393"/>
      <c r="BU89" s="393"/>
      <c r="BV89" s="393"/>
    </row>
    <row r="90" spans="63:74">
      <c r="BK90" s="393"/>
      <c r="BL90" s="393"/>
      <c r="BM90" s="393"/>
      <c r="BN90" s="393"/>
      <c r="BO90" s="393"/>
      <c r="BP90" s="393"/>
      <c r="BQ90" s="393"/>
      <c r="BR90" s="393"/>
      <c r="BS90" s="393"/>
      <c r="BT90" s="393"/>
      <c r="BU90" s="393"/>
      <c r="BV90" s="393"/>
    </row>
    <row r="91" spans="63:74">
      <c r="BK91" s="393"/>
      <c r="BL91" s="393"/>
      <c r="BM91" s="393"/>
      <c r="BN91" s="393"/>
      <c r="BO91" s="393"/>
      <c r="BP91" s="393"/>
      <c r="BQ91" s="393"/>
      <c r="BR91" s="393"/>
      <c r="BS91" s="393"/>
      <c r="BT91" s="393"/>
      <c r="BU91" s="393"/>
      <c r="BV91" s="393"/>
    </row>
    <row r="92" spans="63:74">
      <c r="BK92" s="393"/>
      <c r="BL92" s="393"/>
      <c r="BM92" s="393"/>
      <c r="BN92" s="393"/>
      <c r="BO92" s="393"/>
      <c r="BP92" s="393"/>
      <c r="BQ92" s="393"/>
      <c r="BR92" s="393"/>
      <c r="BS92" s="393"/>
      <c r="BT92" s="393"/>
      <c r="BU92" s="393"/>
      <c r="BV92" s="393"/>
    </row>
    <row r="93" spans="63:74">
      <c r="BK93" s="393"/>
      <c r="BL93" s="393"/>
      <c r="BM93" s="393"/>
      <c r="BN93" s="393"/>
      <c r="BO93" s="393"/>
      <c r="BP93" s="393"/>
      <c r="BQ93" s="393"/>
      <c r="BR93" s="393"/>
      <c r="BS93" s="393"/>
      <c r="BT93" s="393"/>
      <c r="BU93" s="393"/>
      <c r="BV93" s="393"/>
    </row>
    <row r="94" spans="63:74">
      <c r="BK94" s="393"/>
      <c r="BL94" s="393"/>
      <c r="BM94" s="393"/>
      <c r="BN94" s="393"/>
      <c r="BO94" s="393"/>
      <c r="BP94" s="393"/>
      <c r="BQ94" s="393"/>
      <c r="BR94" s="393"/>
      <c r="BS94" s="393"/>
      <c r="BT94" s="393"/>
      <c r="BU94" s="393"/>
      <c r="BV94" s="393"/>
    </row>
    <row r="95" spans="63:74">
      <c r="BK95" s="393"/>
      <c r="BL95" s="393"/>
      <c r="BM95" s="393"/>
      <c r="BN95" s="393"/>
      <c r="BO95" s="393"/>
      <c r="BP95" s="393"/>
      <c r="BQ95" s="393"/>
      <c r="BR95" s="393"/>
      <c r="BS95" s="393"/>
      <c r="BT95" s="393"/>
      <c r="BU95" s="393"/>
      <c r="BV95" s="393"/>
    </row>
    <row r="96" spans="63:74">
      <c r="BK96" s="393"/>
      <c r="BL96" s="393"/>
      <c r="BM96" s="393"/>
      <c r="BN96" s="393"/>
      <c r="BO96" s="393"/>
      <c r="BP96" s="393"/>
      <c r="BQ96" s="393"/>
      <c r="BR96" s="393"/>
      <c r="BS96" s="393"/>
      <c r="BT96" s="393"/>
      <c r="BU96" s="393"/>
      <c r="BV96" s="393"/>
    </row>
    <row r="97" spans="63:74">
      <c r="BK97" s="393"/>
      <c r="BL97" s="393"/>
      <c r="BM97" s="393"/>
      <c r="BN97" s="393"/>
      <c r="BO97" s="393"/>
      <c r="BP97" s="393"/>
      <c r="BQ97" s="393"/>
      <c r="BR97" s="393"/>
      <c r="BS97" s="393"/>
      <c r="BT97" s="393"/>
      <c r="BU97" s="393"/>
      <c r="BV97" s="393"/>
    </row>
    <row r="98" spans="63:74">
      <c r="BK98" s="393"/>
      <c r="BL98" s="393"/>
      <c r="BM98" s="393"/>
      <c r="BN98" s="393"/>
      <c r="BO98" s="393"/>
      <c r="BP98" s="393"/>
      <c r="BQ98" s="393"/>
      <c r="BR98" s="393"/>
      <c r="BS98" s="393"/>
      <c r="BT98" s="393"/>
      <c r="BU98" s="393"/>
      <c r="BV98" s="393"/>
    </row>
    <row r="99" spans="63:74">
      <c r="BK99" s="393"/>
      <c r="BL99" s="393"/>
      <c r="BM99" s="393"/>
      <c r="BN99" s="393"/>
      <c r="BO99" s="393"/>
      <c r="BP99" s="393"/>
      <c r="BQ99" s="393"/>
      <c r="BR99" s="393"/>
      <c r="BS99" s="393"/>
      <c r="BT99" s="393"/>
      <c r="BU99" s="393"/>
      <c r="BV99" s="393"/>
    </row>
    <row r="100" spans="63:74">
      <c r="BK100" s="393"/>
      <c r="BL100" s="393"/>
      <c r="BM100" s="393"/>
      <c r="BN100" s="393"/>
      <c r="BO100" s="393"/>
      <c r="BP100" s="393"/>
      <c r="BQ100" s="393"/>
      <c r="BR100" s="393"/>
      <c r="BS100" s="393"/>
      <c r="BT100" s="393"/>
      <c r="BU100" s="393"/>
      <c r="BV100" s="393"/>
    </row>
    <row r="101" spans="63:74">
      <c r="BK101" s="393"/>
      <c r="BL101" s="393"/>
      <c r="BM101" s="393"/>
      <c r="BN101" s="393"/>
      <c r="BO101" s="393"/>
      <c r="BP101" s="393"/>
      <c r="BQ101" s="393"/>
      <c r="BR101" s="393"/>
      <c r="BS101" s="393"/>
      <c r="BT101" s="393"/>
      <c r="BU101" s="393"/>
      <c r="BV101" s="393"/>
    </row>
    <row r="102" spans="63:74">
      <c r="BK102" s="393"/>
      <c r="BL102" s="393"/>
      <c r="BM102" s="393"/>
      <c r="BN102" s="393"/>
      <c r="BO102" s="393"/>
      <c r="BP102" s="393"/>
      <c r="BQ102" s="393"/>
      <c r="BR102" s="393"/>
      <c r="BS102" s="393"/>
      <c r="BT102" s="393"/>
      <c r="BU102" s="393"/>
      <c r="BV102" s="393"/>
    </row>
    <row r="103" spans="63:74">
      <c r="BK103" s="393"/>
      <c r="BL103" s="393"/>
      <c r="BM103" s="393"/>
      <c r="BN103" s="393"/>
      <c r="BO103" s="393"/>
      <c r="BP103" s="393"/>
      <c r="BQ103" s="393"/>
      <c r="BR103" s="393"/>
      <c r="BS103" s="393"/>
      <c r="BT103" s="393"/>
      <c r="BU103" s="393"/>
      <c r="BV103" s="393"/>
    </row>
    <row r="104" spans="63:74">
      <c r="BK104" s="393"/>
      <c r="BL104" s="393"/>
      <c r="BM104" s="393"/>
      <c r="BN104" s="393"/>
      <c r="BO104" s="393"/>
      <c r="BP104" s="393"/>
      <c r="BQ104" s="393"/>
      <c r="BR104" s="393"/>
      <c r="BS104" s="393"/>
      <c r="BT104" s="393"/>
      <c r="BU104" s="393"/>
      <c r="BV104" s="393"/>
    </row>
    <row r="105" spans="63:74">
      <c r="BK105" s="393"/>
      <c r="BL105" s="393"/>
      <c r="BM105" s="393"/>
      <c r="BN105" s="393"/>
      <c r="BO105" s="393"/>
      <c r="BP105" s="393"/>
      <c r="BQ105" s="393"/>
      <c r="BR105" s="393"/>
      <c r="BS105" s="393"/>
      <c r="BT105" s="393"/>
      <c r="BU105" s="393"/>
      <c r="BV105" s="393"/>
    </row>
    <row r="106" spans="63:74">
      <c r="BK106" s="393"/>
      <c r="BL106" s="393"/>
      <c r="BM106" s="393"/>
      <c r="BN106" s="393"/>
      <c r="BO106" s="393"/>
      <c r="BP106" s="393"/>
      <c r="BQ106" s="393"/>
      <c r="BR106" s="393"/>
      <c r="BS106" s="393"/>
      <c r="BT106" s="393"/>
      <c r="BU106" s="393"/>
      <c r="BV106" s="393"/>
    </row>
    <row r="107" spans="63:74">
      <c r="BK107" s="393"/>
      <c r="BL107" s="393"/>
      <c r="BM107" s="393"/>
      <c r="BN107" s="393"/>
      <c r="BO107" s="393"/>
      <c r="BP107" s="393"/>
      <c r="BQ107" s="393"/>
      <c r="BR107" s="393"/>
      <c r="BS107" s="393"/>
      <c r="BT107" s="393"/>
      <c r="BU107" s="393"/>
      <c r="BV107" s="393"/>
    </row>
    <row r="108" spans="63:74">
      <c r="BK108" s="393"/>
      <c r="BL108" s="393"/>
      <c r="BM108" s="393"/>
      <c r="BN108" s="393"/>
      <c r="BO108" s="393"/>
      <c r="BP108" s="393"/>
      <c r="BQ108" s="393"/>
      <c r="BR108" s="393"/>
      <c r="BS108" s="393"/>
      <c r="BT108" s="393"/>
      <c r="BU108" s="393"/>
      <c r="BV108" s="393"/>
    </row>
    <row r="109" spans="63:74">
      <c r="BK109" s="393"/>
      <c r="BL109" s="393"/>
      <c r="BM109" s="393"/>
      <c r="BN109" s="393"/>
      <c r="BO109" s="393"/>
      <c r="BP109" s="393"/>
      <c r="BQ109" s="393"/>
      <c r="BR109" s="393"/>
      <c r="BS109" s="393"/>
      <c r="BT109" s="393"/>
      <c r="BU109" s="393"/>
      <c r="BV109" s="393"/>
    </row>
    <row r="110" spans="63:74">
      <c r="BK110" s="393"/>
      <c r="BL110" s="393"/>
      <c r="BM110" s="393"/>
      <c r="BN110" s="393"/>
      <c r="BO110" s="393"/>
      <c r="BP110" s="393"/>
      <c r="BQ110" s="393"/>
      <c r="BR110" s="393"/>
      <c r="BS110" s="393"/>
      <c r="BT110" s="393"/>
      <c r="BU110" s="393"/>
      <c r="BV110" s="393"/>
    </row>
    <row r="111" spans="63:74">
      <c r="BK111" s="393"/>
      <c r="BL111" s="393"/>
      <c r="BM111" s="393"/>
      <c r="BN111" s="393"/>
      <c r="BO111" s="393"/>
      <c r="BP111" s="393"/>
      <c r="BQ111" s="393"/>
      <c r="BR111" s="393"/>
      <c r="BS111" s="393"/>
      <c r="BT111" s="393"/>
      <c r="BU111" s="393"/>
      <c r="BV111" s="393"/>
    </row>
    <row r="112" spans="63:74">
      <c r="BK112" s="393"/>
      <c r="BL112" s="393"/>
      <c r="BM112" s="393"/>
      <c r="BN112" s="393"/>
      <c r="BO112" s="393"/>
      <c r="BP112" s="393"/>
      <c r="BQ112" s="393"/>
      <c r="BR112" s="393"/>
      <c r="BS112" s="393"/>
      <c r="BT112" s="393"/>
      <c r="BU112" s="393"/>
      <c r="BV112" s="393"/>
    </row>
    <row r="113" spans="63:74">
      <c r="BK113" s="393"/>
      <c r="BL113" s="393"/>
      <c r="BM113" s="393"/>
      <c r="BN113" s="393"/>
      <c r="BO113" s="393"/>
      <c r="BP113" s="393"/>
      <c r="BQ113" s="393"/>
      <c r="BR113" s="393"/>
      <c r="BS113" s="393"/>
      <c r="BT113" s="393"/>
      <c r="BU113" s="393"/>
      <c r="BV113" s="393"/>
    </row>
    <row r="114" spans="63:74">
      <c r="BK114" s="393"/>
      <c r="BL114" s="393"/>
      <c r="BM114" s="393"/>
      <c r="BN114" s="393"/>
      <c r="BO114" s="393"/>
      <c r="BP114" s="393"/>
      <c r="BQ114" s="393"/>
      <c r="BR114" s="393"/>
      <c r="BS114" s="393"/>
      <c r="BT114" s="393"/>
      <c r="BU114" s="393"/>
      <c r="BV114" s="393"/>
    </row>
    <row r="115" spans="63:74">
      <c r="BK115" s="393"/>
      <c r="BL115" s="393"/>
      <c r="BM115" s="393"/>
      <c r="BN115" s="393"/>
      <c r="BO115" s="393"/>
      <c r="BP115" s="393"/>
      <c r="BQ115" s="393"/>
      <c r="BR115" s="393"/>
      <c r="BS115" s="393"/>
      <c r="BT115" s="393"/>
      <c r="BU115" s="393"/>
      <c r="BV115" s="393"/>
    </row>
    <row r="116" spans="63:74">
      <c r="BK116" s="393"/>
      <c r="BL116" s="393"/>
      <c r="BM116" s="393"/>
      <c r="BN116" s="393"/>
      <c r="BO116" s="393"/>
      <c r="BP116" s="393"/>
      <c r="BQ116" s="393"/>
      <c r="BR116" s="393"/>
      <c r="BS116" s="393"/>
      <c r="BT116" s="393"/>
      <c r="BU116" s="393"/>
      <c r="BV116" s="393"/>
    </row>
    <row r="117" spans="63:74">
      <c r="BK117" s="393"/>
      <c r="BL117" s="393"/>
      <c r="BM117" s="393"/>
      <c r="BN117" s="393"/>
      <c r="BO117" s="393"/>
      <c r="BP117" s="393"/>
      <c r="BQ117" s="393"/>
      <c r="BR117" s="393"/>
      <c r="BS117" s="393"/>
      <c r="BT117" s="393"/>
      <c r="BU117" s="393"/>
      <c r="BV117" s="393"/>
    </row>
    <row r="118" spans="63:74">
      <c r="BK118" s="393"/>
      <c r="BL118" s="393"/>
      <c r="BM118" s="393"/>
      <c r="BN118" s="393"/>
      <c r="BO118" s="393"/>
      <c r="BP118" s="393"/>
      <c r="BQ118" s="393"/>
      <c r="BR118" s="393"/>
      <c r="BS118" s="393"/>
      <c r="BT118" s="393"/>
      <c r="BU118" s="393"/>
      <c r="BV118" s="393"/>
    </row>
    <row r="119" spans="63:74">
      <c r="BK119" s="393"/>
      <c r="BL119" s="393"/>
      <c r="BM119" s="393"/>
      <c r="BN119" s="393"/>
      <c r="BO119" s="393"/>
      <c r="BP119" s="393"/>
      <c r="BQ119" s="393"/>
      <c r="BR119" s="393"/>
      <c r="BS119" s="393"/>
      <c r="BT119" s="393"/>
      <c r="BU119" s="393"/>
      <c r="BV119" s="393"/>
    </row>
    <row r="120" spans="63:74">
      <c r="BK120" s="393"/>
      <c r="BL120" s="393"/>
      <c r="BM120" s="393"/>
      <c r="BN120" s="393"/>
      <c r="BO120" s="393"/>
      <c r="BP120" s="393"/>
      <c r="BQ120" s="393"/>
      <c r="BR120" s="393"/>
      <c r="BS120" s="393"/>
      <c r="BT120" s="393"/>
      <c r="BU120" s="393"/>
      <c r="BV120" s="393"/>
    </row>
    <row r="121" spans="63:74">
      <c r="BK121" s="393"/>
      <c r="BL121" s="393"/>
      <c r="BM121" s="393"/>
      <c r="BN121" s="393"/>
      <c r="BO121" s="393"/>
      <c r="BP121" s="393"/>
      <c r="BQ121" s="393"/>
      <c r="BR121" s="393"/>
      <c r="BS121" s="393"/>
      <c r="BT121" s="393"/>
      <c r="BU121" s="393"/>
      <c r="BV121" s="393"/>
    </row>
    <row r="122" spans="63:74">
      <c r="BK122" s="393"/>
      <c r="BL122" s="393"/>
      <c r="BM122" s="393"/>
      <c r="BN122" s="393"/>
      <c r="BO122" s="393"/>
      <c r="BP122" s="393"/>
      <c r="BQ122" s="393"/>
      <c r="BR122" s="393"/>
      <c r="BS122" s="393"/>
      <c r="BT122" s="393"/>
      <c r="BU122" s="393"/>
      <c r="BV122" s="393"/>
    </row>
    <row r="123" spans="63:74">
      <c r="BK123" s="393"/>
      <c r="BL123" s="393"/>
      <c r="BM123" s="393"/>
      <c r="BN123" s="393"/>
      <c r="BO123" s="393"/>
      <c r="BP123" s="393"/>
      <c r="BQ123" s="393"/>
      <c r="BR123" s="393"/>
      <c r="BS123" s="393"/>
      <c r="BT123" s="393"/>
      <c r="BU123" s="393"/>
      <c r="BV123" s="393"/>
    </row>
    <row r="124" spans="63:74">
      <c r="BK124" s="393"/>
      <c r="BL124" s="393"/>
      <c r="BM124" s="393"/>
      <c r="BN124" s="393"/>
      <c r="BO124" s="393"/>
      <c r="BP124" s="393"/>
      <c r="BQ124" s="393"/>
      <c r="BR124" s="393"/>
      <c r="BS124" s="393"/>
      <c r="BT124" s="393"/>
      <c r="BU124" s="393"/>
      <c r="BV124" s="393"/>
    </row>
    <row r="125" spans="63:74">
      <c r="BK125" s="393"/>
      <c r="BL125" s="393"/>
      <c r="BM125" s="393"/>
      <c r="BN125" s="393"/>
      <c r="BO125" s="393"/>
      <c r="BP125" s="393"/>
      <c r="BQ125" s="393"/>
      <c r="BR125" s="393"/>
      <c r="BS125" s="393"/>
      <c r="BT125" s="393"/>
      <c r="BU125" s="393"/>
      <c r="BV125" s="393"/>
    </row>
    <row r="126" spans="63:74">
      <c r="BK126" s="393"/>
      <c r="BL126" s="393"/>
      <c r="BM126" s="393"/>
      <c r="BN126" s="393"/>
      <c r="BO126" s="393"/>
      <c r="BP126" s="393"/>
      <c r="BQ126" s="393"/>
      <c r="BR126" s="393"/>
      <c r="BS126" s="393"/>
      <c r="BT126" s="393"/>
      <c r="BU126" s="393"/>
      <c r="BV126" s="393"/>
    </row>
    <row r="127" spans="63:74">
      <c r="BK127" s="393"/>
      <c r="BL127" s="393"/>
      <c r="BM127" s="393"/>
      <c r="BN127" s="393"/>
      <c r="BO127" s="393"/>
      <c r="BP127" s="393"/>
      <c r="BQ127" s="393"/>
      <c r="BR127" s="393"/>
      <c r="BS127" s="393"/>
      <c r="BT127" s="393"/>
      <c r="BU127" s="393"/>
      <c r="BV127" s="393"/>
    </row>
    <row r="128" spans="63:74">
      <c r="BK128" s="393"/>
      <c r="BL128" s="393"/>
      <c r="BM128" s="393"/>
      <c r="BN128" s="393"/>
      <c r="BO128" s="393"/>
      <c r="BP128" s="393"/>
      <c r="BQ128" s="393"/>
      <c r="BR128" s="393"/>
      <c r="BS128" s="393"/>
      <c r="BT128" s="393"/>
      <c r="BU128" s="393"/>
      <c r="BV128" s="393"/>
    </row>
    <row r="129" spans="63:74">
      <c r="BK129" s="393"/>
      <c r="BL129" s="393"/>
      <c r="BM129" s="393"/>
      <c r="BN129" s="393"/>
      <c r="BO129" s="393"/>
      <c r="BP129" s="393"/>
      <c r="BQ129" s="393"/>
      <c r="BR129" s="393"/>
      <c r="BS129" s="393"/>
      <c r="BT129" s="393"/>
      <c r="BU129" s="393"/>
      <c r="BV129" s="393"/>
    </row>
    <row r="130" spans="63:74">
      <c r="BK130" s="393"/>
      <c r="BL130" s="393"/>
      <c r="BM130" s="393"/>
      <c r="BN130" s="393"/>
      <c r="BO130" s="393"/>
      <c r="BP130" s="393"/>
      <c r="BQ130" s="393"/>
      <c r="BR130" s="393"/>
      <c r="BS130" s="393"/>
      <c r="BT130" s="393"/>
      <c r="BU130" s="393"/>
      <c r="BV130" s="393"/>
    </row>
    <row r="131" spans="63:74">
      <c r="BK131" s="393"/>
      <c r="BL131" s="393"/>
      <c r="BM131" s="393"/>
      <c r="BN131" s="393"/>
      <c r="BO131" s="393"/>
      <c r="BP131" s="393"/>
      <c r="BQ131" s="393"/>
      <c r="BR131" s="393"/>
      <c r="BS131" s="393"/>
      <c r="BT131" s="393"/>
      <c r="BU131" s="393"/>
      <c r="BV131" s="393"/>
    </row>
    <row r="132" spans="63:74">
      <c r="BK132" s="393"/>
      <c r="BL132" s="393"/>
      <c r="BM132" s="393"/>
      <c r="BN132" s="393"/>
      <c r="BO132" s="393"/>
      <c r="BP132" s="393"/>
      <c r="BQ132" s="393"/>
      <c r="BR132" s="393"/>
      <c r="BS132" s="393"/>
      <c r="BT132" s="393"/>
      <c r="BU132" s="393"/>
      <c r="BV132" s="393"/>
    </row>
    <row r="133" spans="63:74">
      <c r="BK133" s="393"/>
      <c r="BL133" s="393"/>
      <c r="BM133" s="393"/>
      <c r="BN133" s="393"/>
      <c r="BO133" s="393"/>
      <c r="BP133" s="393"/>
      <c r="BQ133" s="393"/>
      <c r="BR133" s="393"/>
      <c r="BS133" s="393"/>
      <c r="BT133" s="393"/>
      <c r="BU133" s="393"/>
      <c r="BV133" s="393"/>
    </row>
    <row r="134" spans="63:74">
      <c r="BK134" s="393"/>
      <c r="BL134" s="393"/>
      <c r="BM134" s="393"/>
      <c r="BN134" s="393"/>
      <c r="BO134" s="393"/>
      <c r="BP134" s="393"/>
      <c r="BQ134" s="393"/>
      <c r="BR134" s="393"/>
      <c r="BS134" s="393"/>
      <c r="BT134" s="393"/>
      <c r="BU134" s="393"/>
      <c r="BV134" s="393"/>
    </row>
    <row r="135" spans="63:74">
      <c r="BK135" s="393"/>
      <c r="BL135" s="393"/>
      <c r="BM135" s="393"/>
      <c r="BN135" s="393"/>
      <c r="BO135" s="393"/>
      <c r="BP135" s="393"/>
      <c r="BQ135" s="393"/>
      <c r="BR135" s="393"/>
      <c r="BS135" s="393"/>
      <c r="BT135" s="393"/>
      <c r="BU135" s="393"/>
      <c r="BV135" s="393"/>
    </row>
    <row r="136" spans="63:74">
      <c r="BK136" s="393"/>
      <c r="BL136" s="393"/>
      <c r="BM136" s="393"/>
      <c r="BN136" s="393"/>
      <c r="BO136" s="393"/>
      <c r="BP136" s="393"/>
      <c r="BQ136" s="393"/>
      <c r="BR136" s="393"/>
      <c r="BS136" s="393"/>
      <c r="BT136" s="393"/>
      <c r="BU136" s="393"/>
      <c r="BV136" s="393"/>
    </row>
    <row r="137" spans="63:74">
      <c r="BK137" s="393"/>
      <c r="BL137" s="393"/>
      <c r="BM137" s="393"/>
      <c r="BN137" s="393"/>
      <c r="BO137" s="393"/>
      <c r="BP137" s="393"/>
      <c r="BQ137" s="393"/>
      <c r="BR137" s="393"/>
      <c r="BS137" s="393"/>
      <c r="BT137" s="393"/>
      <c r="BU137" s="393"/>
      <c r="BV137" s="393"/>
    </row>
    <row r="138" spans="63:74">
      <c r="BK138" s="393"/>
      <c r="BL138" s="393"/>
      <c r="BM138" s="393"/>
      <c r="BN138" s="393"/>
      <c r="BO138" s="393"/>
      <c r="BP138" s="393"/>
      <c r="BQ138" s="393"/>
      <c r="BR138" s="393"/>
      <c r="BS138" s="393"/>
      <c r="BT138" s="393"/>
      <c r="BU138" s="393"/>
      <c r="BV138" s="393"/>
    </row>
    <row r="139" spans="63:74">
      <c r="BK139" s="393"/>
      <c r="BL139" s="393"/>
      <c r="BM139" s="393"/>
      <c r="BN139" s="393"/>
      <c r="BO139" s="393"/>
      <c r="BP139" s="393"/>
      <c r="BQ139" s="393"/>
      <c r="BR139" s="393"/>
      <c r="BS139" s="393"/>
      <c r="BT139" s="393"/>
      <c r="BU139" s="393"/>
      <c r="BV139" s="393"/>
    </row>
    <row r="140" spans="63:74">
      <c r="BK140" s="393"/>
      <c r="BL140" s="393"/>
      <c r="BM140" s="393"/>
      <c r="BN140" s="393"/>
      <c r="BO140" s="393"/>
      <c r="BP140" s="393"/>
      <c r="BQ140" s="393"/>
      <c r="BR140" s="393"/>
      <c r="BS140" s="393"/>
      <c r="BT140" s="393"/>
      <c r="BU140" s="393"/>
      <c r="BV140" s="393"/>
    </row>
    <row r="141" spans="63:74">
      <c r="BK141" s="393"/>
      <c r="BL141" s="393"/>
      <c r="BM141" s="393"/>
      <c r="BN141" s="393"/>
      <c r="BO141" s="393"/>
      <c r="BP141" s="393"/>
      <c r="BQ141" s="393"/>
      <c r="BR141" s="393"/>
      <c r="BS141" s="393"/>
      <c r="BT141" s="393"/>
      <c r="BU141" s="393"/>
      <c r="BV141" s="393"/>
    </row>
    <row r="142" spans="63:74">
      <c r="BK142" s="393"/>
      <c r="BL142" s="393"/>
      <c r="BM142" s="393"/>
      <c r="BN142" s="393"/>
      <c r="BO142" s="393"/>
      <c r="BP142" s="393"/>
      <c r="BQ142" s="393"/>
      <c r="BR142" s="393"/>
      <c r="BS142" s="393"/>
      <c r="BT142" s="393"/>
      <c r="BU142" s="393"/>
      <c r="BV142" s="393"/>
    </row>
    <row r="143" spans="63:74">
      <c r="BK143" s="393"/>
      <c r="BL143" s="393"/>
      <c r="BM143" s="393"/>
      <c r="BN143" s="393"/>
      <c r="BO143" s="393"/>
      <c r="BP143" s="393"/>
      <c r="BQ143" s="393"/>
      <c r="BR143" s="393"/>
      <c r="BS143" s="393"/>
      <c r="BT143" s="393"/>
      <c r="BU143" s="393"/>
      <c r="BV143" s="393"/>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sheetPr transitionEvaluation="1" transitionEntry="1" codeName="Sheet15">
    <pageSetUpPr fitToPage="1"/>
  </sheetPr>
  <dimension ref="A1:BV146"/>
  <sheetViews>
    <sheetView showGridLines="0" workbookViewId="0">
      <pane xSplit="2" ySplit="4" topLeftCell="AY17" activePane="bottomRight" state="frozen"/>
      <selection activeCell="BC15" sqref="BC15"/>
      <selection pane="topRight" activeCell="BC15" sqref="BC15"/>
      <selection pane="bottomLeft" activeCell="BC15" sqref="BC15"/>
      <selection pane="bottomRight" activeCell="BG40" sqref="BG40"/>
    </sheetView>
  </sheetViews>
  <sheetFormatPr defaultColWidth="11" defaultRowHeight="10.199999999999999"/>
  <cols>
    <col min="1" max="1" width="11.5546875" style="100" customWidth="1"/>
    <col min="2" max="2" width="25.88671875" style="100" customWidth="1"/>
    <col min="3" max="50" width="6.6640625" style="100" customWidth="1"/>
    <col min="51" max="62" width="6.6640625" style="385" customWidth="1"/>
    <col min="63" max="74" width="6.6640625" style="100" customWidth="1"/>
    <col min="75" max="16384" width="11" style="100"/>
  </cols>
  <sheetData>
    <row r="1" spans="1:74" ht="15.6" customHeight="1">
      <c r="A1" s="658" t="s">
        <v>1102</v>
      </c>
      <c r="B1" s="703" t="s">
        <v>1120</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306"/>
    </row>
    <row r="2" spans="1:74" ht="13.95" customHeight="1">
      <c r="A2" s="659"/>
      <c r="B2" s="550" t="str">
        <f>"U.S. Energy Information Administration   |   Short-Term Energy Outlook  - "&amp;Dates!D1</f>
        <v>U.S. Energy Information Administration   |   Short-Term Energy Outlook  - December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6"/>
    </row>
    <row r="3" spans="1:74" s="12" customFormat="1"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01"/>
      <c r="B5" s="102" t="s">
        <v>81</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22"/>
      <c r="AZ5" s="422"/>
      <c r="BA5" s="422"/>
      <c r="BB5" s="422"/>
      <c r="BC5" s="422"/>
      <c r="BD5" s="422"/>
      <c r="BE5" s="422"/>
      <c r="BF5" s="422"/>
      <c r="BG5" s="422"/>
      <c r="BH5" s="422"/>
      <c r="BI5" s="422"/>
      <c r="BJ5" s="422"/>
      <c r="BK5" s="422"/>
      <c r="BL5" s="422"/>
      <c r="BM5" s="422"/>
      <c r="BN5" s="422"/>
      <c r="BO5" s="422"/>
      <c r="BP5" s="422"/>
      <c r="BQ5" s="422"/>
      <c r="BR5" s="422"/>
      <c r="BS5" s="422"/>
      <c r="BT5" s="422"/>
      <c r="BU5" s="422"/>
      <c r="BV5" s="422"/>
    </row>
    <row r="6" spans="1:74" ht="11.1" customHeight="1">
      <c r="A6" s="101" t="s">
        <v>833</v>
      </c>
      <c r="B6" s="204" t="s">
        <v>649</v>
      </c>
      <c r="C6" s="217">
        <v>11.451375359</v>
      </c>
      <c r="D6" s="217">
        <v>10.745978487</v>
      </c>
      <c r="E6" s="217">
        <v>10.019450448000001</v>
      </c>
      <c r="F6" s="217">
        <v>9.6512418400000008</v>
      </c>
      <c r="G6" s="217">
        <v>10.04212491</v>
      </c>
      <c r="H6" s="217">
        <v>11.588608046999999</v>
      </c>
      <c r="I6" s="217">
        <v>12.017491143999999</v>
      </c>
      <c r="J6" s="217">
        <v>12.297465059</v>
      </c>
      <c r="K6" s="217">
        <v>10.913353730000001</v>
      </c>
      <c r="L6" s="217">
        <v>9.9045271199999991</v>
      </c>
      <c r="M6" s="217">
        <v>9.8878223340000009</v>
      </c>
      <c r="N6" s="217">
        <v>11.306686947999999</v>
      </c>
      <c r="O6" s="217">
        <v>11.643779576</v>
      </c>
      <c r="P6" s="217">
        <v>11.419097385000001</v>
      </c>
      <c r="Q6" s="217">
        <v>10.069923883</v>
      </c>
      <c r="R6" s="217">
        <v>9.593340886</v>
      </c>
      <c r="S6" s="217">
        <v>10.578596507</v>
      </c>
      <c r="T6" s="217">
        <v>12.525315943000001</v>
      </c>
      <c r="U6" s="217">
        <v>13.216949686</v>
      </c>
      <c r="V6" s="217">
        <v>13.189811467</v>
      </c>
      <c r="W6" s="217">
        <v>11.534839061</v>
      </c>
      <c r="X6" s="217">
        <v>9.932925505</v>
      </c>
      <c r="Y6" s="217">
        <v>10.200320971</v>
      </c>
      <c r="Z6" s="217">
        <v>11.681260689</v>
      </c>
      <c r="AA6" s="217">
        <v>11.713065645</v>
      </c>
      <c r="AB6" s="217">
        <v>11.189025189000001</v>
      </c>
      <c r="AC6" s="217">
        <v>10.280959225</v>
      </c>
      <c r="AD6" s="217">
        <v>10.079997949999999</v>
      </c>
      <c r="AE6" s="217">
        <v>10.439586780999999</v>
      </c>
      <c r="AF6" s="217">
        <v>12.257563635</v>
      </c>
      <c r="AG6" s="217">
        <v>13.506210444000001</v>
      </c>
      <c r="AH6" s="217">
        <v>13.114228995</v>
      </c>
      <c r="AI6" s="217">
        <v>11.265378622</v>
      </c>
      <c r="AJ6" s="217">
        <v>9.9589490519999995</v>
      </c>
      <c r="AK6" s="217">
        <v>10.13731145</v>
      </c>
      <c r="AL6" s="217">
        <v>10.830735215000001</v>
      </c>
      <c r="AM6" s="217">
        <v>10.952570164000001</v>
      </c>
      <c r="AN6" s="217">
        <v>10.670837325000001</v>
      </c>
      <c r="AO6" s="217">
        <v>9.9761417210999994</v>
      </c>
      <c r="AP6" s="217">
        <v>9.8492912981000007</v>
      </c>
      <c r="AQ6" s="217">
        <v>10.866596614000001</v>
      </c>
      <c r="AR6" s="217">
        <v>12.040032881</v>
      </c>
      <c r="AS6" s="217">
        <v>13.386015628999999</v>
      </c>
      <c r="AT6" s="217">
        <v>12.772731253</v>
      </c>
      <c r="AU6" s="217">
        <v>11.160725392</v>
      </c>
      <c r="AV6" s="217">
        <v>10.059132958999999</v>
      </c>
      <c r="AW6" s="217">
        <v>10.202271239</v>
      </c>
      <c r="AX6" s="217">
        <v>10.796866199</v>
      </c>
      <c r="AY6" s="217">
        <v>11.246530737</v>
      </c>
      <c r="AZ6" s="217">
        <v>11.057167290000001</v>
      </c>
      <c r="BA6" s="217">
        <v>10.495876259999999</v>
      </c>
      <c r="BB6" s="217">
        <v>9.9420318267999992</v>
      </c>
      <c r="BC6" s="217">
        <v>10.390913295000001</v>
      </c>
      <c r="BD6" s="217">
        <v>11.880007163</v>
      </c>
      <c r="BE6" s="217">
        <v>12.701720152</v>
      </c>
      <c r="BF6" s="217">
        <v>12.391702552</v>
      </c>
      <c r="BG6" s="217">
        <v>11.338974851</v>
      </c>
      <c r="BH6" s="217">
        <v>10.094150000000001</v>
      </c>
      <c r="BI6" s="217">
        <v>10.44641</v>
      </c>
      <c r="BJ6" s="359">
        <v>10.98814</v>
      </c>
      <c r="BK6" s="359">
        <v>11.38425</v>
      </c>
      <c r="BL6" s="359">
        <v>11.074590000000001</v>
      </c>
      <c r="BM6" s="359">
        <v>10.29759</v>
      </c>
      <c r="BN6" s="359">
        <v>9.9387450000000008</v>
      </c>
      <c r="BO6" s="359">
        <v>10.53833</v>
      </c>
      <c r="BP6" s="359">
        <v>11.998189999999999</v>
      </c>
      <c r="BQ6" s="359">
        <v>12.80467</v>
      </c>
      <c r="BR6" s="359">
        <v>12.731479999999999</v>
      </c>
      <c r="BS6" s="359">
        <v>11.233409999999999</v>
      </c>
      <c r="BT6" s="359">
        <v>10.180770000000001</v>
      </c>
      <c r="BU6" s="359">
        <v>10.21382</v>
      </c>
      <c r="BV6" s="359">
        <v>11.151870000000001</v>
      </c>
    </row>
    <row r="7" spans="1:74" ht="11.1" customHeight="1">
      <c r="A7" s="101" t="s">
        <v>832</v>
      </c>
      <c r="B7" s="130" t="s">
        <v>217</v>
      </c>
      <c r="C7" s="217">
        <v>11.08116442</v>
      </c>
      <c r="D7" s="217">
        <v>10.365029</v>
      </c>
      <c r="E7" s="217">
        <v>9.6534565929999996</v>
      </c>
      <c r="F7" s="217">
        <v>9.2997991189999993</v>
      </c>
      <c r="G7" s="217">
        <v>9.6934103989999993</v>
      </c>
      <c r="H7" s="217">
        <v>11.200351230000001</v>
      </c>
      <c r="I7" s="217">
        <v>11.6077952</v>
      </c>
      <c r="J7" s="217">
        <v>11.875442489999999</v>
      </c>
      <c r="K7" s="217">
        <v>10.505425649999999</v>
      </c>
      <c r="L7" s="217">
        <v>9.519114149</v>
      </c>
      <c r="M7" s="217">
        <v>9.5003958320000006</v>
      </c>
      <c r="N7" s="217">
        <v>10.90630481</v>
      </c>
      <c r="O7" s="217">
        <v>11.229939460000001</v>
      </c>
      <c r="P7" s="217">
        <v>10.99977045</v>
      </c>
      <c r="Q7" s="217">
        <v>9.6635734820000003</v>
      </c>
      <c r="R7" s="217">
        <v>9.2040424610000002</v>
      </c>
      <c r="S7" s="217">
        <v>10.182441280000001</v>
      </c>
      <c r="T7" s="217">
        <v>12.09949902</v>
      </c>
      <c r="U7" s="217">
        <v>12.78049702</v>
      </c>
      <c r="V7" s="217">
        <v>12.73066914</v>
      </c>
      <c r="W7" s="217">
        <v>11.101914669999999</v>
      </c>
      <c r="X7" s="217">
        <v>9.5369691640000003</v>
      </c>
      <c r="Y7" s="217">
        <v>9.7944456399999993</v>
      </c>
      <c r="Z7" s="217">
        <v>11.243504359999999</v>
      </c>
      <c r="AA7" s="217">
        <v>11.29786479</v>
      </c>
      <c r="AB7" s="217">
        <v>10.778499139999999</v>
      </c>
      <c r="AC7" s="217">
        <v>9.8970268719999996</v>
      </c>
      <c r="AD7" s="217">
        <v>9.6839504069999993</v>
      </c>
      <c r="AE7" s="217">
        <v>10.04520825</v>
      </c>
      <c r="AF7" s="217">
        <v>11.83095329</v>
      </c>
      <c r="AG7" s="217">
        <v>13.058113000000001</v>
      </c>
      <c r="AH7" s="217">
        <v>12.66035428</v>
      </c>
      <c r="AI7" s="217">
        <v>10.83808791</v>
      </c>
      <c r="AJ7" s="217">
        <v>9.5711106449999992</v>
      </c>
      <c r="AK7" s="217">
        <v>9.7218852360000003</v>
      </c>
      <c r="AL7" s="217">
        <v>10.394743200000001</v>
      </c>
      <c r="AM7" s="217">
        <v>10.522347151</v>
      </c>
      <c r="AN7" s="217">
        <v>10.236562547</v>
      </c>
      <c r="AO7" s="217">
        <v>9.5700075284999997</v>
      </c>
      <c r="AP7" s="217">
        <v>9.4477222698999999</v>
      </c>
      <c r="AQ7" s="217">
        <v>10.449769164999999</v>
      </c>
      <c r="AR7" s="217">
        <v>11.604395244000001</v>
      </c>
      <c r="AS7" s="217">
        <v>12.923840769</v>
      </c>
      <c r="AT7" s="217">
        <v>12.314504411</v>
      </c>
      <c r="AU7" s="217">
        <v>10.72755315</v>
      </c>
      <c r="AV7" s="217">
        <v>9.6481781419000008</v>
      </c>
      <c r="AW7" s="217">
        <v>9.7714694094999999</v>
      </c>
      <c r="AX7" s="217">
        <v>10.357029689999999</v>
      </c>
      <c r="AY7" s="217">
        <v>10.802873237</v>
      </c>
      <c r="AZ7" s="217">
        <v>10.609261501000001</v>
      </c>
      <c r="BA7" s="217">
        <v>10.064711029</v>
      </c>
      <c r="BB7" s="217">
        <v>9.5447263601000003</v>
      </c>
      <c r="BC7" s="217">
        <v>9.9746814652999998</v>
      </c>
      <c r="BD7" s="217">
        <v>11.443260636</v>
      </c>
      <c r="BE7" s="217">
        <v>12.250776342</v>
      </c>
      <c r="BF7" s="217">
        <v>11.949476362</v>
      </c>
      <c r="BG7" s="217">
        <v>10.913331295000001</v>
      </c>
      <c r="BH7" s="217">
        <v>9.6855112000000005</v>
      </c>
      <c r="BI7" s="217">
        <v>10.0129246</v>
      </c>
      <c r="BJ7" s="359">
        <v>10.541180000000001</v>
      </c>
      <c r="BK7" s="359">
        <v>10.93981</v>
      </c>
      <c r="BL7" s="359">
        <v>10.629989999999999</v>
      </c>
      <c r="BM7" s="359">
        <v>9.8728999999999996</v>
      </c>
      <c r="BN7" s="359">
        <v>9.5405510000000007</v>
      </c>
      <c r="BO7" s="359">
        <v>10.117839999999999</v>
      </c>
      <c r="BP7" s="359">
        <v>11.55997</v>
      </c>
      <c r="BQ7" s="359">
        <v>12.34882</v>
      </c>
      <c r="BR7" s="359">
        <v>12.28154</v>
      </c>
      <c r="BS7" s="359">
        <v>10.803570000000001</v>
      </c>
      <c r="BT7" s="359">
        <v>9.7659850000000006</v>
      </c>
      <c r="BU7" s="359">
        <v>9.7782560000000007</v>
      </c>
      <c r="BV7" s="359">
        <v>10.697480000000001</v>
      </c>
    </row>
    <row r="8" spans="1:74" ht="11.1" customHeight="1">
      <c r="A8" s="101" t="s">
        <v>404</v>
      </c>
      <c r="B8" s="130" t="s">
        <v>405</v>
      </c>
      <c r="C8" s="217">
        <v>0.37021093900000002</v>
      </c>
      <c r="D8" s="217">
        <v>0.38094948699999998</v>
      </c>
      <c r="E8" s="217">
        <v>0.36599385499999998</v>
      </c>
      <c r="F8" s="217">
        <v>0.35144272100000001</v>
      </c>
      <c r="G8" s="217">
        <v>0.348714511</v>
      </c>
      <c r="H8" s="217">
        <v>0.38825681699999998</v>
      </c>
      <c r="I8" s="217">
        <v>0.40969594399999998</v>
      </c>
      <c r="J8" s="217">
        <v>0.42202256900000001</v>
      </c>
      <c r="K8" s="217">
        <v>0.40792808000000003</v>
      </c>
      <c r="L8" s="217">
        <v>0.38541297099999999</v>
      </c>
      <c r="M8" s="217">
        <v>0.38742650200000001</v>
      </c>
      <c r="N8" s="217">
        <v>0.400382138</v>
      </c>
      <c r="O8" s="217">
        <v>0.41384011599999998</v>
      </c>
      <c r="P8" s="217">
        <v>0.41932693500000001</v>
      </c>
      <c r="Q8" s="217">
        <v>0.40635040100000003</v>
      </c>
      <c r="R8" s="217">
        <v>0.389298425</v>
      </c>
      <c r="S8" s="217">
        <v>0.396155227</v>
      </c>
      <c r="T8" s="217">
        <v>0.42581692300000001</v>
      </c>
      <c r="U8" s="217">
        <v>0.43645266599999999</v>
      </c>
      <c r="V8" s="217">
        <v>0.45914232700000002</v>
      </c>
      <c r="W8" s="217">
        <v>0.43292439100000002</v>
      </c>
      <c r="X8" s="217">
        <v>0.39595634099999999</v>
      </c>
      <c r="Y8" s="217">
        <v>0.40587533100000001</v>
      </c>
      <c r="Z8" s="217">
        <v>0.437756329</v>
      </c>
      <c r="AA8" s="217">
        <v>0.41520085499999998</v>
      </c>
      <c r="AB8" s="217">
        <v>0.410526049</v>
      </c>
      <c r="AC8" s="217">
        <v>0.383932353</v>
      </c>
      <c r="AD8" s="217">
        <v>0.396047543</v>
      </c>
      <c r="AE8" s="217">
        <v>0.39437853099999998</v>
      </c>
      <c r="AF8" s="217">
        <v>0.426610345</v>
      </c>
      <c r="AG8" s="217">
        <v>0.44809744400000001</v>
      </c>
      <c r="AH8" s="217">
        <v>0.45387471499999998</v>
      </c>
      <c r="AI8" s="217">
        <v>0.42729071200000002</v>
      </c>
      <c r="AJ8" s="217">
        <v>0.387838407</v>
      </c>
      <c r="AK8" s="217">
        <v>0.41542621400000002</v>
      </c>
      <c r="AL8" s="217">
        <v>0.43599201500000001</v>
      </c>
      <c r="AM8" s="217">
        <v>0.43022301326000001</v>
      </c>
      <c r="AN8" s="217">
        <v>0.43427477707000001</v>
      </c>
      <c r="AO8" s="217">
        <v>0.40613419261</v>
      </c>
      <c r="AP8" s="217">
        <v>0.40156902820000001</v>
      </c>
      <c r="AQ8" s="217">
        <v>0.41682744857999998</v>
      </c>
      <c r="AR8" s="217">
        <v>0.43563763703000002</v>
      </c>
      <c r="AS8" s="217">
        <v>0.46217486061000002</v>
      </c>
      <c r="AT8" s="217">
        <v>0.45822684113000001</v>
      </c>
      <c r="AU8" s="217">
        <v>0.4331722422</v>
      </c>
      <c r="AV8" s="217">
        <v>0.41095481732</v>
      </c>
      <c r="AW8" s="217">
        <v>0.43080182909999998</v>
      </c>
      <c r="AX8" s="217">
        <v>0.43983650841999999</v>
      </c>
      <c r="AY8" s="217">
        <v>0.44365749965000001</v>
      </c>
      <c r="AZ8" s="217">
        <v>0.447905789</v>
      </c>
      <c r="BA8" s="217">
        <v>0.43116523116</v>
      </c>
      <c r="BB8" s="217">
        <v>0.39730546667</v>
      </c>
      <c r="BC8" s="217">
        <v>0.41623182968</v>
      </c>
      <c r="BD8" s="217">
        <v>0.43674652692999999</v>
      </c>
      <c r="BE8" s="217">
        <v>0.45094380932</v>
      </c>
      <c r="BF8" s="217">
        <v>0.44222618929000002</v>
      </c>
      <c r="BG8" s="217">
        <v>0.42564355650000002</v>
      </c>
      <c r="BH8" s="217">
        <v>0.40863890000000003</v>
      </c>
      <c r="BI8" s="217">
        <v>0.43348540000000002</v>
      </c>
      <c r="BJ8" s="359">
        <v>0.44696130000000001</v>
      </c>
      <c r="BK8" s="359">
        <v>0.44443369999999999</v>
      </c>
      <c r="BL8" s="359">
        <v>0.4446003</v>
      </c>
      <c r="BM8" s="359">
        <v>0.42468909999999999</v>
      </c>
      <c r="BN8" s="359">
        <v>0.39819339999999998</v>
      </c>
      <c r="BO8" s="359">
        <v>0.42048570000000002</v>
      </c>
      <c r="BP8" s="359">
        <v>0.43822339999999999</v>
      </c>
      <c r="BQ8" s="359">
        <v>0.45585769999999998</v>
      </c>
      <c r="BR8" s="359">
        <v>0.4499377</v>
      </c>
      <c r="BS8" s="359">
        <v>0.42984020000000001</v>
      </c>
      <c r="BT8" s="359">
        <v>0.4147826</v>
      </c>
      <c r="BU8" s="359">
        <v>0.43556020000000001</v>
      </c>
      <c r="BV8" s="359">
        <v>0.45439259999999998</v>
      </c>
    </row>
    <row r="9" spans="1:74" ht="11.1" customHeight="1">
      <c r="A9" s="104" t="s">
        <v>834</v>
      </c>
      <c r="B9" s="130" t="s">
        <v>650</v>
      </c>
      <c r="C9" s="217">
        <v>6.5055515999999994E-2</v>
      </c>
      <c r="D9" s="217">
        <v>8.4084607000000006E-2</v>
      </c>
      <c r="E9" s="217">
        <v>4.0076161999999999E-2</v>
      </c>
      <c r="F9" s="217">
        <v>6.0186099999999999E-2</v>
      </c>
      <c r="G9" s="217">
        <v>8.8279354000000004E-2</v>
      </c>
      <c r="H9" s="217">
        <v>0.1034755</v>
      </c>
      <c r="I9" s="217">
        <v>0.131583903</v>
      </c>
      <c r="J9" s="217">
        <v>0.144359871</v>
      </c>
      <c r="K9" s="217">
        <v>0.102983467</v>
      </c>
      <c r="L9" s="217">
        <v>0.10817229</v>
      </c>
      <c r="M9" s="217">
        <v>8.4918332999999999E-2</v>
      </c>
      <c r="N9" s="217">
        <v>0.104774193</v>
      </c>
      <c r="O9" s="217">
        <v>0.13354496699999999</v>
      </c>
      <c r="P9" s="217">
        <v>0.121023178</v>
      </c>
      <c r="Q9" s="217">
        <v>9.8363355E-2</v>
      </c>
      <c r="R9" s="217">
        <v>8.6926734000000005E-2</v>
      </c>
      <c r="S9" s="217">
        <v>4.2676806999999997E-2</v>
      </c>
      <c r="T9" s="217">
        <v>8.3190666999999996E-2</v>
      </c>
      <c r="U9" s="217">
        <v>9.0728903999999999E-2</v>
      </c>
      <c r="V9" s="217">
        <v>5.8666742000000001E-2</v>
      </c>
      <c r="W9" s="217">
        <v>1.7351166000000001E-2</v>
      </c>
      <c r="X9" s="217">
        <v>1.3948548E-2</v>
      </c>
      <c r="Y9" s="217">
        <v>2.6447166000000001E-2</v>
      </c>
      <c r="Z9" s="217">
        <v>8.3712128999999996E-2</v>
      </c>
      <c r="AA9" s="217">
        <v>8.6702129000000003E-2</v>
      </c>
      <c r="AB9" s="217">
        <v>7.9286857000000002E-2</v>
      </c>
      <c r="AC9" s="217">
        <v>8.0073580000000005E-2</v>
      </c>
      <c r="AD9" s="217">
        <v>7.3199532999999997E-2</v>
      </c>
      <c r="AE9" s="217">
        <v>0.116830645</v>
      </c>
      <c r="AF9" s="217">
        <v>0.10555073399999999</v>
      </c>
      <c r="AG9" s="217">
        <v>0.15381196799999999</v>
      </c>
      <c r="AH9" s="217">
        <v>0.14757906400000001</v>
      </c>
      <c r="AI9" s="217">
        <v>0.1006611</v>
      </c>
      <c r="AJ9" s="217">
        <v>8.9896354999999997E-2</v>
      </c>
      <c r="AK9" s="217">
        <v>7.8046565999999998E-2</v>
      </c>
      <c r="AL9" s="217">
        <v>0.109215549</v>
      </c>
      <c r="AM9" s="217">
        <v>0.10371564515999999</v>
      </c>
      <c r="AN9" s="217">
        <v>9.5506068966000002E-2</v>
      </c>
      <c r="AO9" s="217">
        <v>9.7008548387000001E-2</v>
      </c>
      <c r="AP9" s="217">
        <v>0.1246497</v>
      </c>
      <c r="AQ9" s="217">
        <v>0.13941741934999999</v>
      </c>
      <c r="AR9" s="217">
        <v>0.13864396667000001</v>
      </c>
      <c r="AS9" s="217">
        <v>0.18279393548</v>
      </c>
      <c r="AT9" s="217">
        <v>0.17732806451999999</v>
      </c>
      <c r="AU9" s="217">
        <v>0.13340083333</v>
      </c>
      <c r="AV9" s="217">
        <v>0.11810741935000001</v>
      </c>
      <c r="AW9" s="217">
        <v>0.12982766667000001</v>
      </c>
      <c r="AX9" s="217">
        <v>0.10730893548000001</v>
      </c>
      <c r="AY9" s="217">
        <v>0.12770003226000001</v>
      </c>
      <c r="AZ9" s="217">
        <v>0.13663260714</v>
      </c>
      <c r="BA9" s="217">
        <v>0.13625116129000001</v>
      </c>
      <c r="BB9" s="217">
        <v>0.11339796667</v>
      </c>
      <c r="BC9" s="217">
        <v>0.14680874193999999</v>
      </c>
      <c r="BD9" s="217">
        <v>0.16519420000000001</v>
      </c>
      <c r="BE9" s="217">
        <v>0.17257851613</v>
      </c>
      <c r="BF9" s="217">
        <v>0.18089990322999999</v>
      </c>
      <c r="BG9" s="217">
        <v>0.14812336667000001</v>
      </c>
      <c r="BH9" s="217">
        <v>0.1133913</v>
      </c>
      <c r="BI9" s="217">
        <v>0.10957</v>
      </c>
      <c r="BJ9" s="359">
        <v>0.12298530000000001</v>
      </c>
      <c r="BK9" s="359">
        <v>0.12147910000000001</v>
      </c>
      <c r="BL9" s="359">
        <v>0.12333330000000001</v>
      </c>
      <c r="BM9" s="359">
        <v>0.1014782</v>
      </c>
      <c r="BN9" s="359">
        <v>0.103334</v>
      </c>
      <c r="BO9" s="359">
        <v>0.10678849999999999</v>
      </c>
      <c r="BP9" s="359">
        <v>0.1199388</v>
      </c>
      <c r="BQ9" s="359">
        <v>0.15981529999999999</v>
      </c>
      <c r="BR9" s="359">
        <v>0.15595439999999999</v>
      </c>
      <c r="BS9" s="359">
        <v>9.2326699999999998E-2</v>
      </c>
      <c r="BT9" s="359">
        <v>8.1390799999999999E-2</v>
      </c>
      <c r="BU9" s="359">
        <v>8.4295300000000004E-2</v>
      </c>
      <c r="BV9" s="359">
        <v>0.1046764</v>
      </c>
    </row>
    <row r="10" spans="1:74" ht="11.1" customHeight="1">
      <c r="A10" s="104" t="s">
        <v>835</v>
      </c>
      <c r="B10" s="130" t="s">
        <v>581</v>
      </c>
      <c r="C10" s="217">
        <v>11.516430874999999</v>
      </c>
      <c r="D10" s="217">
        <v>10.830063094</v>
      </c>
      <c r="E10" s="217">
        <v>10.059526610000001</v>
      </c>
      <c r="F10" s="217">
        <v>9.7114279400000001</v>
      </c>
      <c r="G10" s="217">
        <v>10.130404263999999</v>
      </c>
      <c r="H10" s="217">
        <v>11.692083546999999</v>
      </c>
      <c r="I10" s="217">
        <v>12.149075047</v>
      </c>
      <c r="J10" s="217">
        <v>12.441824929999999</v>
      </c>
      <c r="K10" s="217">
        <v>11.016337197</v>
      </c>
      <c r="L10" s="217">
        <v>10.01269941</v>
      </c>
      <c r="M10" s="217">
        <v>9.9727406670000001</v>
      </c>
      <c r="N10" s="217">
        <v>11.411461141</v>
      </c>
      <c r="O10" s="217">
        <v>11.777324543000001</v>
      </c>
      <c r="P10" s="217">
        <v>11.540120563</v>
      </c>
      <c r="Q10" s="217">
        <v>10.168287238</v>
      </c>
      <c r="R10" s="217">
        <v>9.6802676200000004</v>
      </c>
      <c r="S10" s="217">
        <v>10.621273314</v>
      </c>
      <c r="T10" s="217">
        <v>12.608506609999999</v>
      </c>
      <c r="U10" s="217">
        <v>13.30767859</v>
      </c>
      <c r="V10" s="217">
        <v>13.248478209</v>
      </c>
      <c r="W10" s="217">
        <v>11.552190227000001</v>
      </c>
      <c r="X10" s="217">
        <v>9.9468740530000002</v>
      </c>
      <c r="Y10" s="217">
        <v>10.226768137000001</v>
      </c>
      <c r="Z10" s="217">
        <v>11.764972818</v>
      </c>
      <c r="AA10" s="217">
        <v>11.799767773999999</v>
      </c>
      <c r="AB10" s="217">
        <v>11.268312046</v>
      </c>
      <c r="AC10" s="217">
        <v>10.361032805000001</v>
      </c>
      <c r="AD10" s="217">
        <v>10.153197483</v>
      </c>
      <c r="AE10" s="217">
        <v>10.556417425999999</v>
      </c>
      <c r="AF10" s="217">
        <v>12.363114369</v>
      </c>
      <c r="AG10" s="217">
        <v>13.660022412</v>
      </c>
      <c r="AH10" s="217">
        <v>13.261808059</v>
      </c>
      <c r="AI10" s="217">
        <v>11.366039722</v>
      </c>
      <c r="AJ10" s="217">
        <v>10.048845407</v>
      </c>
      <c r="AK10" s="217">
        <v>10.215358016</v>
      </c>
      <c r="AL10" s="217">
        <v>10.939950764000001</v>
      </c>
      <c r="AM10" s="217">
        <v>11.05628581</v>
      </c>
      <c r="AN10" s="217">
        <v>10.766343393</v>
      </c>
      <c r="AO10" s="217">
        <v>10.073150268999999</v>
      </c>
      <c r="AP10" s="217">
        <v>9.9739409980999998</v>
      </c>
      <c r="AQ10" s="217">
        <v>11.006014033</v>
      </c>
      <c r="AR10" s="217">
        <v>12.178676848</v>
      </c>
      <c r="AS10" s="217">
        <v>13.568809565</v>
      </c>
      <c r="AT10" s="217">
        <v>12.950059316999999</v>
      </c>
      <c r="AU10" s="217">
        <v>11.294126224999999</v>
      </c>
      <c r="AV10" s="217">
        <v>10.177240379000001</v>
      </c>
      <c r="AW10" s="217">
        <v>10.332098905</v>
      </c>
      <c r="AX10" s="217">
        <v>10.904175134000001</v>
      </c>
      <c r="AY10" s="217">
        <v>11.374230769</v>
      </c>
      <c r="AZ10" s="217">
        <v>11.193799898</v>
      </c>
      <c r="BA10" s="217">
        <v>10.632127422</v>
      </c>
      <c r="BB10" s="217">
        <v>10.055429793</v>
      </c>
      <c r="BC10" s="217">
        <v>10.537722037</v>
      </c>
      <c r="BD10" s="217">
        <v>12.045201363</v>
      </c>
      <c r="BE10" s="217">
        <v>12.874298668</v>
      </c>
      <c r="BF10" s="217">
        <v>12.572602455</v>
      </c>
      <c r="BG10" s="217">
        <v>11.487098218</v>
      </c>
      <c r="BH10" s="217">
        <v>10.207541300000001</v>
      </c>
      <c r="BI10" s="217">
        <v>10.55598</v>
      </c>
      <c r="BJ10" s="359">
        <v>11.111129999999999</v>
      </c>
      <c r="BK10" s="359">
        <v>11.50573</v>
      </c>
      <c r="BL10" s="359">
        <v>11.19792</v>
      </c>
      <c r="BM10" s="359">
        <v>10.39907</v>
      </c>
      <c r="BN10" s="359">
        <v>10.04208</v>
      </c>
      <c r="BO10" s="359">
        <v>10.64512</v>
      </c>
      <c r="BP10" s="359">
        <v>12.118130000000001</v>
      </c>
      <c r="BQ10" s="359">
        <v>12.96449</v>
      </c>
      <c r="BR10" s="359">
        <v>12.88743</v>
      </c>
      <c r="BS10" s="359">
        <v>11.32573</v>
      </c>
      <c r="BT10" s="359">
        <v>10.26216</v>
      </c>
      <c r="BU10" s="359">
        <v>10.298109999999999</v>
      </c>
      <c r="BV10" s="359">
        <v>11.256539999999999</v>
      </c>
    </row>
    <row r="11" spans="1:74" ht="11.1" customHeight="1">
      <c r="A11" s="104" t="s">
        <v>11</v>
      </c>
      <c r="B11" s="130" t="s">
        <v>406</v>
      </c>
      <c r="C11" s="217">
        <v>0.814862066</v>
      </c>
      <c r="D11" s="217">
        <v>0.24054077800000001</v>
      </c>
      <c r="E11" s="217">
        <v>0.57486241299999996</v>
      </c>
      <c r="F11" s="217">
        <v>0.53503852100000004</v>
      </c>
      <c r="G11" s="217">
        <v>0.93815272199999999</v>
      </c>
      <c r="H11" s="217">
        <v>1.176099687</v>
      </c>
      <c r="I11" s="217">
        <v>0.87539869000000003</v>
      </c>
      <c r="J11" s="217">
        <v>0.92985309699999996</v>
      </c>
      <c r="K11" s="217">
        <v>0.27913902000000002</v>
      </c>
      <c r="L11" s="217">
        <v>0.39517638599999999</v>
      </c>
      <c r="M11" s="217">
        <v>0.69346670300000002</v>
      </c>
      <c r="N11" s="217">
        <v>1.063089929</v>
      </c>
      <c r="O11" s="217">
        <v>0.71521648400000004</v>
      </c>
      <c r="P11" s="217">
        <v>0.51923418200000004</v>
      </c>
      <c r="Q11" s="217">
        <v>0.38153982800000003</v>
      </c>
      <c r="R11" s="217">
        <v>0.44277329599999998</v>
      </c>
      <c r="S11" s="217">
        <v>1.1269838729999999</v>
      </c>
      <c r="T11" s="217">
        <v>1.2109519719999999</v>
      </c>
      <c r="U11" s="217">
        <v>1.027168087</v>
      </c>
      <c r="V11" s="217">
        <v>0.86055471100000003</v>
      </c>
      <c r="W11" s="217">
        <v>0.25444699999999998</v>
      </c>
      <c r="X11" s="217">
        <v>0.32054463900000002</v>
      </c>
      <c r="Y11" s="217">
        <v>0.71371529199999995</v>
      </c>
      <c r="Z11" s="217">
        <v>1.0982639780000001</v>
      </c>
      <c r="AA11" s="217">
        <v>0.66011657999999995</v>
      </c>
      <c r="AB11" s="217">
        <v>0.30682828699999998</v>
      </c>
      <c r="AC11" s="217">
        <v>0.60485414199999998</v>
      </c>
      <c r="AD11" s="217">
        <v>0.63419038699999997</v>
      </c>
      <c r="AE11" s="217">
        <v>0.92071190599999997</v>
      </c>
      <c r="AF11" s="217">
        <v>1.0325572359999999</v>
      </c>
      <c r="AG11" s="217">
        <v>1.310916695</v>
      </c>
      <c r="AH11" s="217">
        <v>0.84113488800000002</v>
      </c>
      <c r="AI11" s="217">
        <v>0.117321545</v>
      </c>
      <c r="AJ11" s="217">
        <v>0.41505905399999998</v>
      </c>
      <c r="AK11" s="217">
        <v>0.67841090599999998</v>
      </c>
      <c r="AL11" s="217">
        <v>0.82273569700000004</v>
      </c>
      <c r="AM11" s="217">
        <v>0.64503023113000002</v>
      </c>
      <c r="AN11" s="217">
        <v>0.48698671985999997</v>
      </c>
      <c r="AO11" s="217">
        <v>0.56037748881000005</v>
      </c>
      <c r="AP11" s="217">
        <v>0.59402351095999995</v>
      </c>
      <c r="AQ11" s="217">
        <v>1.0584992357</v>
      </c>
      <c r="AR11" s="217">
        <v>0.95532457499000001</v>
      </c>
      <c r="AS11" s="217">
        <v>1.1940406985000001</v>
      </c>
      <c r="AT11" s="217">
        <v>0.77803067037999996</v>
      </c>
      <c r="AU11" s="217">
        <v>0.30854873224000001</v>
      </c>
      <c r="AV11" s="217">
        <v>0.43603456587</v>
      </c>
      <c r="AW11" s="217">
        <v>0.67830874544999997</v>
      </c>
      <c r="AX11" s="217">
        <v>0.9519831607</v>
      </c>
      <c r="AY11" s="217">
        <v>0.74527090087000003</v>
      </c>
      <c r="AZ11" s="217">
        <v>0.49240052278000002</v>
      </c>
      <c r="BA11" s="217">
        <v>0.75558136445000001</v>
      </c>
      <c r="BB11" s="217">
        <v>0.54068942841000001</v>
      </c>
      <c r="BC11" s="217">
        <v>0.95113692278999995</v>
      </c>
      <c r="BD11" s="217">
        <v>1.0830980756999999</v>
      </c>
      <c r="BE11" s="217">
        <v>1.0464510518000001</v>
      </c>
      <c r="BF11" s="217">
        <v>0.88184885877999997</v>
      </c>
      <c r="BG11" s="217">
        <v>0.41352446936999998</v>
      </c>
      <c r="BH11" s="217">
        <v>0.46556624521000001</v>
      </c>
      <c r="BI11" s="217">
        <v>0.81050891004000003</v>
      </c>
      <c r="BJ11" s="359">
        <v>0.88104199999999999</v>
      </c>
      <c r="BK11" s="359">
        <v>0.736313</v>
      </c>
      <c r="BL11" s="359">
        <v>0.35056989999999999</v>
      </c>
      <c r="BM11" s="359">
        <v>0.65887019999999996</v>
      </c>
      <c r="BN11" s="359">
        <v>0.60561500000000001</v>
      </c>
      <c r="BO11" s="359">
        <v>1.010883</v>
      </c>
      <c r="BP11" s="359">
        <v>1.0660700000000001</v>
      </c>
      <c r="BQ11" s="359">
        <v>1.104609</v>
      </c>
      <c r="BR11" s="359">
        <v>0.93364709999999995</v>
      </c>
      <c r="BS11" s="359">
        <v>0.25871240000000001</v>
      </c>
      <c r="BT11" s="359">
        <v>0.4808636</v>
      </c>
      <c r="BU11" s="359">
        <v>0.71384320000000001</v>
      </c>
      <c r="BV11" s="359">
        <v>0.93929410000000002</v>
      </c>
    </row>
    <row r="12" spans="1:74" ht="11.1" customHeight="1">
      <c r="A12" s="101"/>
      <c r="B12" s="105"/>
      <c r="C12" s="237"/>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237"/>
      <c r="BF12" s="237"/>
      <c r="BG12" s="237"/>
      <c r="BH12" s="237"/>
      <c r="BI12" s="237"/>
      <c r="BJ12" s="382"/>
      <c r="BK12" s="382"/>
      <c r="BL12" s="382"/>
      <c r="BM12" s="382"/>
      <c r="BN12" s="382"/>
      <c r="BO12" s="382"/>
      <c r="BP12" s="382"/>
      <c r="BQ12" s="382"/>
      <c r="BR12" s="382"/>
      <c r="BS12" s="382"/>
      <c r="BT12" s="382"/>
      <c r="BU12" s="382"/>
      <c r="BV12" s="382"/>
    </row>
    <row r="13" spans="1:74" ht="11.1" customHeight="1">
      <c r="A13" s="101"/>
      <c r="B13" s="106" t="s">
        <v>82</v>
      </c>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c r="BF13" s="237"/>
      <c r="BG13" s="237"/>
      <c r="BH13" s="237"/>
      <c r="BI13" s="237"/>
      <c r="BJ13" s="382"/>
      <c r="BK13" s="382"/>
      <c r="BL13" s="382"/>
      <c r="BM13" s="382"/>
      <c r="BN13" s="382"/>
      <c r="BO13" s="382"/>
      <c r="BP13" s="382"/>
      <c r="BQ13" s="382"/>
      <c r="BR13" s="382"/>
      <c r="BS13" s="382"/>
      <c r="BT13" s="382"/>
      <c r="BU13" s="382"/>
      <c r="BV13" s="382"/>
    </row>
    <row r="14" spans="1:74" ht="11.1" customHeight="1">
      <c r="A14" s="104" t="s">
        <v>840</v>
      </c>
      <c r="B14" s="130" t="s">
        <v>651</v>
      </c>
      <c r="C14" s="217">
        <v>10.367078060000001</v>
      </c>
      <c r="D14" s="217">
        <v>10.24532913</v>
      </c>
      <c r="E14" s="217">
        <v>9.1539836339999994</v>
      </c>
      <c r="F14" s="217">
        <v>8.8588560090000001</v>
      </c>
      <c r="G14" s="217">
        <v>8.8771831080000005</v>
      </c>
      <c r="H14" s="217">
        <v>10.1651884</v>
      </c>
      <c r="I14" s="217">
        <v>10.903510349999999</v>
      </c>
      <c r="J14" s="217">
        <v>11.130668549999999</v>
      </c>
      <c r="K14" s="217">
        <v>10.368629459999999</v>
      </c>
      <c r="L14" s="217">
        <v>9.2692970199999998</v>
      </c>
      <c r="M14" s="217">
        <v>8.9292287049999999</v>
      </c>
      <c r="N14" s="217">
        <v>9.9866203519999992</v>
      </c>
      <c r="O14" s="217">
        <v>10.70455012</v>
      </c>
      <c r="P14" s="217">
        <v>10.658587819999999</v>
      </c>
      <c r="Q14" s="217">
        <v>9.4356605770000002</v>
      </c>
      <c r="R14" s="217">
        <v>8.9011404019999993</v>
      </c>
      <c r="S14" s="217">
        <v>9.152011237</v>
      </c>
      <c r="T14" s="217">
        <v>11.02964873</v>
      </c>
      <c r="U14" s="217">
        <v>11.90341531</v>
      </c>
      <c r="V14" s="217">
        <v>11.991224430000001</v>
      </c>
      <c r="W14" s="217">
        <v>10.92369646</v>
      </c>
      <c r="X14" s="217">
        <v>9.2842230509999997</v>
      </c>
      <c r="Y14" s="217">
        <v>9.1623764740000002</v>
      </c>
      <c r="Z14" s="217">
        <v>10.28848728</v>
      </c>
      <c r="AA14" s="217">
        <v>10.776914250000001</v>
      </c>
      <c r="AB14" s="217">
        <v>10.602830920000001</v>
      </c>
      <c r="AC14" s="217">
        <v>9.4207592009999992</v>
      </c>
      <c r="AD14" s="217">
        <v>9.1730032949999991</v>
      </c>
      <c r="AE14" s="217">
        <v>9.2911598340000001</v>
      </c>
      <c r="AF14" s="217">
        <v>10.95785238</v>
      </c>
      <c r="AG14" s="217">
        <v>11.95762893</v>
      </c>
      <c r="AH14" s="217">
        <v>12.024149120000001</v>
      </c>
      <c r="AI14" s="217">
        <v>10.87541903</v>
      </c>
      <c r="AJ14" s="217">
        <v>9.2949543969999997</v>
      </c>
      <c r="AK14" s="217">
        <v>9.1740132849999991</v>
      </c>
      <c r="AL14" s="217">
        <v>9.7363140949999991</v>
      </c>
      <c r="AM14" s="217">
        <v>10.035394638</v>
      </c>
      <c r="AN14" s="217">
        <v>9.8999559554999994</v>
      </c>
      <c r="AO14" s="217">
        <v>9.1579568561000002</v>
      </c>
      <c r="AP14" s="217">
        <v>9.0290898842999994</v>
      </c>
      <c r="AQ14" s="217">
        <v>9.5833567955000003</v>
      </c>
      <c r="AR14" s="217">
        <v>10.8427609</v>
      </c>
      <c r="AS14" s="217">
        <v>11.970993462999999</v>
      </c>
      <c r="AT14" s="217">
        <v>11.771702396</v>
      </c>
      <c r="AU14" s="217">
        <v>10.607139991</v>
      </c>
      <c r="AV14" s="217">
        <v>9.3821783876999998</v>
      </c>
      <c r="AW14" s="217">
        <v>9.2774235503</v>
      </c>
      <c r="AX14" s="217">
        <v>9.5679322873999997</v>
      </c>
      <c r="AY14" s="217">
        <v>10.241361995</v>
      </c>
      <c r="AZ14" s="217">
        <v>10.310090031</v>
      </c>
      <c r="BA14" s="217">
        <v>9.4998619639000008</v>
      </c>
      <c r="BB14" s="217">
        <v>9.1676375889999999</v>
      </c>
      <c r="BC14" s="217">
        <v>9.2229474696999993</v>
      </c>
      <c r="BD14" s="217">
        <v>10.580543142</v>
      </c>
      <c r="BE14" s="217">
        <v>11.433884131999999</v>
      </c>
      <c r="BF14" s="217">
        <v>11.304406188</v>
      </c>
      <c r="BG14" s="217">
        <v>10.701713623</v>
      </c>
      <c r="BH14" s="217">
        <v>9.3849710000000002</v>
      </c>
      <c r="BI14" s="217">
        <v>9.3667599999999993</v>
      </c>
      <c r="BJ14" s="359">
        <v>9.8396000000000008</v>
      </c>
      <c r="BK14" s="359">
        <v>10.38114</v>
      </c>
      <c r="BL14" s="359">
        <v>10.458930000000001</v>
      </c>
      <c r="BM14" s="359">
        <v>9.3691709999999997</v>
      </c>
      <c r="BN14" s="359">
        <v>9.0885850000000001</v>
      </c>
      <c r="BO14" s="359">
        <v>9.2668789999999994</v>
      </c>
      <c r="BP14" s="359">
        <v>10.66921</v>
      </c>
      <c r="BQ14" s="359">
        <v>11.46162</v>
      </c>
      <c r="BR14" s="359">
        <v>11.560700000000001</v>
      </c>
      <c r="BS14" s="359">
        <v>10.69149</v>
      </c>
      <c r="BT14" s="359">
        <v>9.4189229999999995</v>
      </c>
      <c r="BU14" s="359">
        <v>9.2037440000000004</v>
      </c>
      <c r="BV14" s="359">
        <v>9.9202729999999999</v>
      </c>
    </row>
    <row r="15" spans="1:74" ht="11.1" customHeight="1">
      <c r="A15" s="104" t="s">
        <v>836</v>
      </c>
      <c r="B15" s="130" t="s">
        <v>574</v>
      </c>
      <c r="C15" s="217">
        <v>4.3896678079999996</v>
      </c>
      <c r="D15" s="217">
        <v>4.1262697709999996</v>
      </c>
      <c r="E15" s="217">
        <v>3.4368902499999998</v>
      </c>
      <c r="F15" s="217">
        <v>3.0490875399999999</v>
      </c>
      <c r="G15" s="217">
        <v>3.0380773350000001</v>
      </c>
      <c r="H15" s="217">
        <v>3.8115670289999999</v>
      </c>
      <c r="I15" s="217">
        <v>4.4413271209999996</v>
      </c>
      <c r="J15" s="217">
        <v>4.4660435630000004</v>
      </c>
      <c r="K15" s="217">
        <v>3.8457495960000001</v>
      </c>
      <c r="L15" s="217">
        <v>3.178144546</v>
      </c>
      <c r="M15" s="217">
        <v>3.0907251109999998</v>
      </c>
      <c r="N15" s="217">
        <v>3.9861392219999998</v>
      </c>
      <c r="O15" s="217">
        <v>4.7580597600000001</v>
      </c>
      <c r="P15" s="217">
        <v>4.3871506069999997</v>
      </c>
      <c r="Q15" s="217">
        <v>3.6061323220000001</v>
      </c>
      <c r="R15" s="217">
        <v>2.9348829900000002</v>
      </c>
      <c r="S15" s="217">
        <v>3.0594539140000001</v>
      </c>
      <c r="T15" s="217">
        <v>4.2498517629999997</v>
      </c>
      <c r="U15" s="217">
        <v>4.9899450610000002</v>
      </c>
      <c r="V15" s="217">
        <v>4.9694605279999999</v>
      </c>
      <c r="W15" s="217">
        <v>4.1527497459999996</v>
      </c>
      <c r="X15" s="217">
        <v>3.1189696370000002</v>
      </c>
      <c r="Y15" s="217">
        <v>3.105538031</v>
      </c>
      <c r="Z15" s="217">
        <v>4.1940274909999999</v>
      </c>
      <c r="AA15" s="217">
        <v>4.6791604570000001</v>
      </c>
      <c r="AB15" s="217">
        <v>4.290044999</v>
      </c>
      <c r="AC15" s="217">
        <v>3.3845422900000002</v>
      </c>
      <c r="AD15" s="217">
        <v>3.1233450679999999</v>
      </c>
      <c r="AE15" s="217">
        <v>3.151239983</v>
      </c>
      <c r="AF15" s="217">
        <v>4.1994221229999997</v>
      </c>
      <c r="AG15" s="217">
        <v>4.9912511449999997</v>
      </c>
      <c r="AH15" s="217">
        <v>4.9593099250000003</v>
      </c>
      <c r="AI15" s="217">
        <v>4.0906541900000004</v>
      </c>
      <c r="AJ15" s="217">
        <v>3.0511310919999999</v>
      </c>
      <c r="AK15" s="217">
        <v>3.1073412249999999</v>
      </c>
      <c r="AL15" s="217">
        <v>3.7529443100000002</v>
      </c>
      <c r="AM15" s="217">
        <v>4.0617046351999999</v>
      </c>
      <c r="AN15" s="217">
        <v>3.7242582710000001</v>
      </c>
      <c r="AO15" s="217">
        <v>3.2072081373999999</v>
      </c>
      <c r="AP15" s="217">
        <v>2.9374710283000001</v>
      </c>
      <c r="AQ15" s="217">
        <v>3.2554150303</v>
      </c>
      <c r="AR15" s="217">
        <v>4.0987329606999996</v>
      </c>
      <c r="AS15" s="217">
        <v>4.9875929668000003</v>
      </c>
      <c r="AT15" s="217">
        <v>4.7734295494000003</v>
      </c>
      <c r="AU15" s="217">
        <v>3.9620045856999999</v>
      </c>
      <c r="AV15" s="217">
        <v>3.1190439713</v>
      </c>
      <c r="AW15" s="217">
        <v>3.2392664529999999</v>
      </c>
      <c r="AX15" s="217">
        <v>3.6726579784000002</v>
      </c>
      <c r="AY15" s="217">
        <v>4.2339239942000004</v>
      </c>
      <c r="AZ15" s="217">
        <v>4.0310415036</v>
      </c>
      <c r="BA15" s="217">
        <v>3.6071737465</v>
      </c>
      <c r="BB15" s="217">
        <v>3.1777925816999999</v>
      </c>
      <c r="BC15" s="217">
        <v>3.0495905616000001</v>
      </c>
      <c r="BD15" s="217">
        <v>3.9245405796999999</v>
      </c>
      <c r="BE15" s="217">
        <v>4.6276248274</v>
      </c>
      <c r="BF15" s="217">
        <v>4.4436732897000004</v>
      </c>
      <c r="BG15" s="217">
        <v>4.0411821049999999</v>
      </c>
      <c r="BH15" s="217">
        <v>3.1226479999999999</v>
      </c>
      <c r="BI15" s="217">
        <v>3.28477</v>
      </c>
      <c r="BJ15" s="359">
        <v>3.8668999999999998</v>
      </c>
      <c r="BK15" s="359">
        <v>4.3209540000000004</v>
      </c>
      <c r="BL15" s="359">
        <v>4.1655889999999998</v>
      </c>
      <c r="BM15" s="359">
        <v>3.4253309999999999</v>
      </c>
      <c r="BN15" s="359">
        <v>3.018167</v>
      </c>
      <c r="BO15" s="359">
        <v>3.0613779999999999</v>
      </c>
      <c r="BP15" s="359">
        <v>3.9111720000000001</v>
      </c>
      <c r="BQ15" s="359">
        <v>4.6096399999999997</v>
      </c>
      <c r="BR15" s="359">
        <v>4.6103940000000003</v>
      </c>
      <c r="BS15" s="359">
        <v>3.9882179999999998</v>
      </c>
      <c r="BT15" s="359">
        <v>3.1666349999999999</v>
      </c>
      <c r="BU15" s="359">
        <v>3.1498409999999999</v>
      </c>
      <c r="BV15" s="359">
        <v>3.8895599999999999</v>
      </c>
    </row>
    <row r="16" spans="1:74" ht="11.1" customHeight="1">
      <c r="A16" s="104" t="s">
        <v>837</v>
      </c>
      <c r="B16" s="130" t="s">
        <v>573</v>
      </c>
      <c r="C16" s="217">
        <v>3.5329843699999999</v>
      </c>
      <c r="D16" s="217">
        <v>3.548482232</v>
      </c>
      <c r="E16" s="217">
        <v>3.31115753</v>
      </c>
      <c r="F16" s="217">
        <v>3.3340069589999999</v>
      </c>
      <c r="G16" s="217">
        <v>3.394029647</v>
      </c>
      <c r="H16" s="217">
        <v>3.8250741370000001</v>
      </c>
      <c r="I16" s="217">
        <v>3.9228547790000001</v>
      </c>
      <c r="J16" s="217">
        <v>3.9890849300000002</v>
      </c>
      <c r="K16" s="217">
        <v>3.834242653</v>
      </c>
      <c r="L16" s="217">
        <v>3.5043579089999999</v>
      </c>
      <c r="M16" s="217">
        <v>3.2882093000000001</v>
      </c>
      <c r="N16" s="217">
        <v>3.4863153200000001</v>
      </c>
      <c r="O16" s="217">
        <v>3.4877467059999998</v>
      </c>
      <c r="P16" s="217">
        <v>3.5981138480000001</v>
      </c>
      <c r="Q16" s="217">
        <v>3.282445514</v>
      </c>
      <c r="R16" s="217">
        <v>3.326362671</v>
      </c>
      <c r="S16" s="217">
        <v>3.4250166559999999</v>
      </c>
      <c r="T16" s="217">
        <v>3.979614164</v>
      </c>
      <c r="U16" s="217">
        <v>4.1266261599999998</v>
      </c>
      <c r="V16" s="217">
        <v>4.1659003649999997</v>
      </c>
      <c r="W16" s="217">
        <v>3.971231199</v>
      </c>
      <c r="X16" s="217">
        <v>3.498756486</v>
      </c>
      <c r="Y16" s="217">
        <v>3.3841172199999998</v>
      </c>
      <c r="Z16" s="217">
        <v>3.4848764569999999</v>
      </c>
      <c r="AA16" s="217">
        <v>3.4917134519999999</v>
      </c>
      <c r="AB16" s="217">
        <v>3.5638884800000001</v>
      </c>
      <c r="AC16" s="217">
        <v>3.363323968</v>
      </c>
      <c r="AD16" s="217">
        <v>3.3501616670000001</v>
      </c>
      <c r="AE16" s="217">
        <v>3.4717500060000002</v>
      </c>
      <c r="AF16" s="217">
        <v>3.9389623170000001</v>
      </c>
      <c r="AG16" s="217">
        <v>4.131055462</v>
      </c>
      <c r="AH16" s="217">
        <v>4.1732508389999996</v>
      </c>
      <c r="AI16" s="217">
        <v>3.9316901770000001</v>
      </c>
      <c r="AJ16" s="217">
        <v>3.5050133290000001</v>
      </c>
      <c r="AK16" s="217">
        <v>3.3517355229999999</v>
      </c>
      <c r="AL16" s="217">
        <v>3.3829919959999999</v>
      </c>
      <c r="AM16" s="217">
        <v>3.3958040467999999</v>
      </c>
      <c r="AN16" s="217">
        <v>3.4520475358999998</v>
      </c>
      <c r="AO16" s="217">
        <v>3.3069335038999998</v>
      </c>
      <c r="AP16" s="217">
        <v>3.3688856629999999</v>
      </c>
      <c r="AQ16" s="217">
        <v>3.5752139739</v>
      </c>
      <c r="AR16" s="217">
        <v>3.934780226</v>
      </c>
      <c r="AS16" s="217">
        <v>4.1475180174000004</v>
      </c>
      <c r="AT16" s="217">
        <v>4.1336932135</v>
      </c>
      <c r="AU16" s="217">
        <v>3.8873427832999998</v>
      </c>
      <c r="AV16" s="217">
        <v>3.5645798103000002</v>
      </c>
      <c r="AW16" s="217">
        <v>3.3889944019999998</v>
      </c>
      <c r="AX16" s="217">
        <v>3.3545685603000002</v>
      </c>
      <c r="AY16" s="217">
        <v>3.4649887626</v>
      </c>
      <c r="AZ16" s="217">
        <v>3.5987448664000001</v>
      </c>
      <c r="BA16" s="217">
        <v>3.353645561</v>
      </c>
      <c r="BB16" s="217">
        <v>3.3793210720000002</v>
      </c>
      <c r="BC16" s="217">
        <v>3.5059596323000002</v>
      </c>
      <c r="BD16" s="217">
        <v>3.9224534573000001</v>
      </c>
      <c r="BE16" s="217">
        <v>4.0856251128999999</v>
      </c>
      <c r="BF16" s="217">
        <v>4.1044728180999996</v>
      </c>
      <c r="BG16" s="217">
        <v>3.9608750690000001</v>
      </c>
      <c r="BH16" s="217">
        <v>3.5787249999999999</v>
      </c>
      <c r="BI16" s="217">
        <v>3.4320020000000002</v>
      </c>
      <c r="BJ16" s="359">
        <v>3.4177520000000001</v>
      </c>
      <c r="BK16" s="359">
        <v>3.4971190000000001</v>
      </c>
      <c r="BL16" s="359">
        <v>3.5747710000000001</v>
      </c>
      <c r="BM16" s="359">
        <v>3.3451119999999999</v>
      </c>
      <c r="BN16" s="359">
        <v>3.3797069999999998</v>
      </c>
      <c r="BO16" s="359">
        <v>3.5034230000000002</v>
      </c>
      <c r="BP16" s="359">
        <v>3.9552399999999999</v>
      </c>
      <c r="BQ16" s="359">
        <v>4.0845599999999997</v>
      </c>
      <c r="BR16" s="359">
        <v>4.1160290000000002</v>
      </c>
      <c r="BS16" s="359">
        <v>3.9199410000000001</v>
      </c>
      <c r="BT16" s="359">
        <v>3.5398109999999998</v>
      </c>
      <c r="BU16" s="359">
        <v>3.3687719999999999</v>
      </c>
      <c r="BV16" s="359">
        <v>3.4302700000000002</v>
      </c>
    </row>
    <row r="17" spans="1:74" ht="11.1" customHeight="1">
      <c r="A17" s="104" t="s">
        <v>838</v>
      </c>
      <c r="B17" s="130" t="s">
        <v>572</v>
      </c>
      <c r="C17" s="217">
        <v>2.4194650090000001</v>
      </c>
      <c r="D17" s="217">
        <v>2.5465710129999999</v>
      </c>
      <c r="E17" s="217">
        <v>2.3842808980000001</v>
      </c>
      <c r="F17" s="217">
        <v>2.4553923420000001</v>
      </c>
      <c r="G17" s="217">
        <v>2.4257473410000001</v>
      </c>
      <c r="H17" s="217">
        <v>2.5081852160000002</v>
      </c>
      <c r="I17" s="217">
        <v>2.5175712319999999</v>
      </c>
      <c r="J17" s="217">
        <v>2.6547706209999999</v>
      </c>
      <c r="K17" s="217">
        <v>2.667385312</v>
      </c>
      <c r="L17" s="217">
        <v>2.5672232799999999</v>
      </c>
      <c r="M17" s="217">
        <v>2.5305690369999998</v>
      </c>
      <c r="N17" s="217">
        <v>2.4919776649999998</v>
      </c>
      <c r="O17" s="217">
        <v>2.4356694920000002</v>
      </c>
      <c r="P17" s="217">
        <v>2.648722824</v>
      </c>
      <c r="Q17" s="217">
        <v>2.5259184810000002</v>
      </c>
      <c r="R17" s="217">
        <v>2.6198938840000001</v>
      </c>
      <c r="S17" s="217">
        <v>2.6480066610000002</v>
      </c>
      <c r="T17" s="217">
        <v>2.7782405630000002</v>
      </c>
      <c r="U17" s="217">
        <v>2.7653368079999998</v>
      </c>
      <c r="V17" s="217">
        <v>2.835612421</v>
      </c>
      <c r="W17" s="217">
        <v>2.7784220030000002</v>
      </c>
      <c r="X17" s="217">
        <v>2.6466536930000002</v>
      </c>
      <c r="Y17" s="217">
        <v>2.652486745</v>
      </c>
      <c r="Z17" s="217">
        <v>2.589168221</v>
      </c>
      <c r="AA17" s="217">
        <v>2.5831226890000001</v>
      </c>
      <c r="AB17" s="217">
        <v>2.726155984</v>
      </c>
      <c r="AC17" s="217">
        <v>2.651486732</v>
      </c>
      <c r="AD17" s="217">
        <v>2.67853787</v>
      </c>
      <c r="AE17" s="217">
        <v>2.6482160260000001</v>
      </c>
      <c r="AF17" s="217">
        <v>2.798040925</v>
      </c>
      <c r="AG17" s="217">
        <v>2.814339806</v>
      </c>
      <c r="AH17" s="217">
        <v>2.8714185109999999</v>
      </c>
      <c r="AI17" s="217">
        <v>2.8319540999999999</v>
      </c>
      <c r="AJ17" s="217">
        <v>2.7189235950000001</v>
      </c>
      <c r="AK17" s="217">
        <v>2.6952760859999998</v>
      </c>
      <c r="AL17" s="217">
        <v>2.5792322219999999</v>
      </c>
      <c r="AM17" s="217">
        <v>2.5569203228999999</v>
      </c>
      <c r="AN17" s="217">
        <v>2.7019546454999999</v>
      </c>
      <c r="AO17" s="217">
        <v>2.6245618254999998</v>
      </c>
      <c r="AP17" s="217">
        <v>2.7030661820000002</v>
      </c>
      <c r="AQ17" s="217">
        <v>2.7335356942</v>
      </c>
      <c r="AR17" s="217">
        <v>2.7893364802999998</v>
      </c>
      <c r="AS17" s="217">
        <v>2.8155875823000001</v>
      </c>
      <c r="AT17" s="217">
        <v>2.844172419</v>
      </c>
      <c r="AU17" s="217">
        <v>2.7373427942999999</v>
      </c>
      <c r="AV17" s="217">
        <v>2.6792215447999999</v>
      </c>
      <c r="AW17" s="217">
        <v>2.6302089500000001</v>
      </c>
      <c r="AX17" s="217">
        <v>2.5207519158</v>
      </c>
      <c r="AY17" s="217">
        <v>2.5210457167999998</v>
      </c>
      <c r="AZ17" s="217">
        <v>2.6572235086</v>
      </c>
      <c r="BA17" s="217">
        <v>2.5186903529000002</v>
      </c>
      <c r="BB17" s="217">
        <v>2.5896986857000002</v>
      </c>
      <c r="BC17" s="217">
        <v>2.6473619245000002</v>
      </c>
      <c r="BD17" s="217">
        <v>2.7125318260000002</v>
      </c>
      <c r="BE17" s="217">
        <v>2.7000869877000002</v>
      </c>
      <c r="BF17" s="217">
        <v>2.7358117438999998</v>
      </c>
      <c r="BG17" s="217">
        <v>2.6786604396999998</v>
      </c>
      <c r="BH17" s="217">
        <v>2.6633810000000002</v>
      </c>
      <c r="BI17" s="217">
        <v>2.6294810000000002</v>
      </c>
      <c r="BJ17" s="359">
        <v>2.5333420000000002</v>
      </c>
      <c r="BK17" s="359">
        <v>2.5399560000000001</v>
      </c>
      <c r="BL17" s="359">
        <v>2.6949139999999998</v>
      </c>
      <c r="BM17" s="359">
        <v>2.577102</v>
      </c>
      <c r="BN17" s="359">
        <v>2.66933</v>
      </c>
      <c r="BO17" s="359">
        <v>2.6814100000000001</v>
      </c>
      <c r="BP17" s="359">
        <v>2.7806160000000002</v>
      </c>
      <c r="BQ17" s="359">
        <v>2.7450640000000002</v>
      </c>
      <c r="BR17" s="359">
        <v>2.8120229999999999</v>
      </c>
      <c r="BS17" s="359">
        <v>2.7605400000000002</v>
      </c>
      <c r="BT17" s="359">
        <v>2.6909800000000001</v>
      </c>
      <c r="BU17" s="359">
        <v>2.6636160000000002</v>
      </c>
      <c r="BV17" s="359">
        <v>2.5780150000000002</v>
      </c>
    </row>
    <row r="18" spans="1:74" ht="11.1" customHeight="1">
      <c r="A18" s="104" t="s">
        <v>839</v>
      </c>
      <c r="B18" s="130" t="s">
        <v>1118</v>
      </c>
      <c r="C18" s="217">
        <v>2.496087E-2</v>
      </c>
      <c r="D18" s="217">
        <v>2.4006118E-2</v>
      </c>
      <c r="E18" s="217">
        <v>2.1654956E-2</v>
      </c>
      <c r="F18" s="217">
        <v>2.0369168999999999E-2</v>
      </c>
      <c r="G18" s="217">
        <v>1.9328785000000001E-2</v>
      </c>
      <c r="H18" s="217">
        <v>2.0362016E-2</v>
      </c>
      <c r="I18" s="217">
        <v>2.1757217999999998E-2</v>
      </c>
      <c r="J18" s="217">
        <v>2.0769435999999999E-2</v>
      </c>
      <c r="K18" s="217">
        <v>2.1251895999999999E-2</v>
      </c>
      <c r="L18" s="217">
        <v>1.9571284000000001E-2</v>
      </c>
      <c r="M18" s="217">
        <v>1.9725257E-2</v>
      </c>
      <c r="N18" s="217">
        <v>2.2188144999999999E-2</v>
      </c>
      <c r="O18" s="217">
        <v>2.307416E-2</v>
      </c>
      <c r="P18" s="217">
        <v>2.4600540000000001E-2</v>
      </c>
      <c r="Q18" s="217">
        <v>2.1164261E-2</v>
      </c>
      <c r="R18" s="217">
        <v>2.0000857E-2</v>
      </c>
      <c r="S18" s="217">
        <v>1.9534006E-2</v>
      </c>
      <c r="T18" s="217">
        <v>2.1942239999999998E-2</v>
      </c>
      <c r="U18" s="217">
        <v>2.1507281999999999E-2</v>
      </c>
      <c r="V18" s="217">
        <v>2.0251113000000001E-2</v>
      </c>
      <c r="W18" s="217">
        <v>2.1293517000000001E-2</v>
      </c>
      <c r="X18" s="217">
        <v>1.9843235000000001E-2</v>
      </c>
      <c r="Y18" s="217">
        <v>2.0234478E-2</v>
      </c>
      <c r="Z18" s="217">
        <v>2.0415109000000001E-2</v>
      </c>
      <c r="AA18" s="217">
        <v>2.2917657000000001E-2</v>
      </c>
      <c r="AB18" s="217">
        <v>2.2741457999999999E-2</v>
      </c>
      <c r="AC18" s="217">
        <v>2.1406212000000001E-2</v>
      </c>
      <c r="AD18" s="217">
        <v>2.0958689999999999E-2</v>
      </c>
      <c r="AE18" s="217">
        <v>1.9953818000000002E-2</v>
      </c>
      <c r="AF18" s="217">
        <v>2.1427014000000001E-2</v>
      </c>
      <c r="AG18" s="217">
        <v>2.0982515E-2</v>
      </c>
      <c r="AH18" s="217">
        <v>2.0169840000000001E-2</v>
      </c>
      <c r="AI18" s="217">
        <v>2.1120561E-2</v>
      </c>
      <c r="AJ18" s="217">
        <v>1.9886382000000001E-2</v>
      </c>
      <c r="AK18" s="217">
        <v>1.9660450999999999E-2</v>
      </c>
      <c r="AL18" s="217">
        <v>2.1145566000000001E-2</v>
      </c>
      <c r="AM18" s="217">
        <v>2.0965633870999999E-2</v>
      </c>
      <c r="AN18" s="217">
        <v>2.1695503102999999E-2</v>
      </c>
      <c r="AO18" s="217">
        <v>1.9253389355000001E-2</v>
      </c>
      <c r="AP18" s="217">
        <v>1.9667011000000002E-2</v>
      </c>
      <c r="AQ18" s="217">
        <v>1.9192097097E-2</v>
      </c>
      <c r="AR18" s="217">
        <v>1.9911233667000001E-2</v>
      </c>
      <c r="AS18" s="217">
        <v>2.0294896129000001E-2</v>
      </c>
      <c r="AT18" s="217">
        <v>2.0407214516E-2</v>
      </c>
      <c r="AU18" s="217">
        <v>2.0449827332999999E-2</v>
      </c>
      <c r="AV18" s="217">
        <v>1.9333061289999998E-2</v>
      </c>
      <c r="AW18" s="217">
        <v>1.8953745333E-2</v>
      </c>
      <c r="AX18" s="217">
        <v>1.9953833226000001E-2</v>
      </c>
      <c r="AY18" s="217">
        <v>2.1403521613E-2</v>
      </c>
      <c r="AZ18" s="217">
        <v>2.3080152499999999E-2</v>
      </c>
      <c r="BA18" s="217">
        <v>2.0352303548000002E-2</v>
      </c>
      <c r="BB18" s="217">
        <v>2.082525E-2</v>
      </c>
      <c r="BC18" s="217">
        <v>2.0035351613000001E-2</v>
      </c>
      <c r="BD18" s="217">
        <v>2.1017279332999999E-2</v>
      </c>
      <c r="BE18" s="217">
        <v>2.0547203226E-2</v>
      </c>
      <c r="BF18" s="217">
        <v>2.0448336774E-2</v>
      </c>
      <c r="BG18" s="217">
        <v>2.0996009332999999E-2</v>
      </c>
      <c r="BH18" s="217">
        <v>2.0217700000000002E-2</v>
      </c>
      <c r="BI18" s="217">
        <v>2.0506900000000002E-2</v>
      </c>
      <c r="BJ18" s="359">
        <v>2.16048E-2</v>
      </c>
      <c r="BK18" s="359">
        <v>2.3107800000000001E-2</v>
      </c>
      <c r="BL18" s="359">
        <v>2.36583E-2</v>
      </c>
      <c r="BM18" s="359">
        <v>2.1625800000000001E-2</v>
      </c>
      <c r="BN18" s="359">
        <v>2.1380199999999999E-2</v>
      </c>
      <c r="BO18" s="359">
        <v>2.0668099999999998E-2</v>
      </c>
      <c r="BP18" s="359">
        <v>2.2184700000000002E-2</v>
      </c>
      <c r="BQ18" s="359">
        <v>2.2360000000000001E-2</v>
      </c>
      <c r="BR18" s="359">
        <v>2.2252600000000001E-2</v>
      </c>
      <c r="BS18" s="359">
        <v>2.2794200000000001E-2</v>
      </c>
      <c r="BT18" s="359">
        <v>2.1496399999999999E-2</v>
      </c>
      <c r="BU18" s="359">
        <v>2.1516299999999999E-2</v>
      </c>
      <c r="BV18" s="359">
        <v>2.2428500000000001E-2</v>
      </c>
    </row>
    <row r="19" spans="1:74" ht="11.1" customHeight="1">
      <c r="A19" s="104" t="s">
        <v>1024</v>
      </c>
      <c r="B19" s="130" t="s">
        <v>407</v>
      </c>
      <c r="C19" s="217">
        <v>0.33449075</v>
      </c>
      <c r="D19" s="217">
        <v>0.34419318999999998</v>
      </c>
      <c r="E19" s="217">
        <v>0.33068056200000001</v>
      </c>
      <c r="F19" s="217">
        <v>0.31753341000000002</v>
      </c>
      <c r="G19" s="217">
        <v>0.31506843400000001</v>
      </c>
      <c r="H19" s="217">
        <v>0.35079546</v>
      </c>
      <c r="I19" s="217">
        <v>0.37016600999999999</v>
      </c>
      <c r="J19" s="217">
        <v>0.38130329000000002</v>
      </c>
      <c r="K19" s="217">
        <v>0.36856872000000002</v>
      </c>
      <c r="L19" s="217">
        <v>0.34822600500000001</v>
      </c>
      <c r="M19" s="217">
        <v>0.35004525800000003</v>
      </c>
      <c r="N19" s="217">
        <v>0.36175085800000001</v>
      </c>
      <c r="O19" s="217">
        <v>0.35755794000000002</v>
      </c>
      <c r="P19" s="217">
        <v>0.36229855999999999</v>
      </c>
      <c r="Q19" s="217">
        <v>0.35108683200000002</v>
      </c>
      <c r="R19" s="217">
        <v>0.33635392200000003</v>
      </c>
      <c r="S19" s="217">
        <v>0.34227819900000001</v>
      </c>
      <c r="T19" s="217">
        <v>0.36790591</v>
      </c>
      <c r="U19" s="217">
        <v>0.37709520000000002</v>
      </c>
      <c r="V19" s="217">
        <v>0.39669906999999999</v>
      </c>
      <c r="W19" s="217">
        <v>0.37404676999999997</v>
      </c>
      <c r="X19" s="217">
        <v>0.34210636300000002</v>
      </c>
      <c r="Y19" s="217">
        <v>0.35067637200000001</v>
      </c>
      <c r="Z19" s="217">
        <v>0.37822156000000001</v>
      </c>
      <c r="AA19" s="217">
        <v>0.36273695</v>
      </c>
      <c r="AB19" s="217">
        <v>0.35865282999999998</v>
      </c>
      <c r="AC19" s="217">
        <v>0.33541946299999997</v>
      </c>
      <c r="AD19" s="217">
        <v>0.346003801</v>
      </c>
      <c r="AE19" s="217">
        <v>0.34454568299999999</v>
      </c>
      <c r="AF19" s="217">
        <v>0.37270474999999997</v>
      </c>
      <c r="AG19" s="217">
        <v>0.39147678000000002</v>
      </c>
      <c r="AH19" s="217">
        <v>0.39652405000000002</v>
      </c>
      <c r="AI19" s="217">
        <v>0.37329915000000002</v>
      </c>
      <c r="AJ19" s="217">
        <v>0.33883195599999999</v>
      </c>
      <c r="AK19" s="217">
        <v>0.36293382499999999</v>
      </c>
      <c r="AL19" s="217">
        <v>0.38090097499999997</v>
      </c>
      <c r="AM19" s="217">
        <v>0.37586093999999998</v>
      </c>
      <c r="AN19" s="217">
        <v>0.37940071810999998</v>
      </c>
      <c r="AO19" s="217">
        <v>0.35481592453999999</v>
      </c>
      <c r="AP19" s="217">
        <v>0.35082760283999997</v>
      </c>
      <c r="AQ19" s="217">
        <v>0.36415800221</v>
      </c>
      <c r="AR19" s="217">
        <v>0.38059137221</v>
      </c>
      <c r="AS19" s="217">
        <v>0.40377540344000001</v>
      </c>
      <c r="AT19" s="217">
        <v>0.40032625051999998</v>
      </c>
      <c r="AU19" s="217">
        <v>0.37843750233000001</v>
      </c>
      <c r="AV19" s="217">
        <v>0.35902742500000001</v>
      </c>
      <c r="AW19" s="217">
        <v>0.37636660948</v>
      </c>
      <c r="AX19" s="217">
        <v>0.38425968626000001</v>
      </c>
      <c r="AY19" s="217">
        <v>0.38759787299999998</v>
      </c>
      <c r="AZ19" s="217">
        <v>0.39130934367999998</v>
      </c>
      <c r="BA19" s="217">
        <v>0.37668409336000003</v>
      </c>
      <c r="BB19" s="217">
        <v>0.34710277605000001</v>
      </c>
      <c r="BC19" s="217">
        <v>0.36363764447000002</v>
      </c>
      <c r="BD19" s="217">
        <v>0.38156014509000002</v>
      </c>
      <c r="BE19" s="217">
        <v>0.39396348450000002</v>
      </c>
      <c r="BF19" s="217">
        <v>0.38634740776999998</v>
      </c>
      <c r="BG19" s="217">
        <v>0.37186012562999998</v>
      </c>
      <c r="BH19" s="217">
        <v>0.35700405479000002</v>
      </c>
      <c r="BI19" s="217">
        <v>0.37871108996000002</v>
      </c>
      <c r="BJ19" s="359">
        <v>0.3904842</v>
      </c>
      <c r="BK19" s="359">
        <v>0.38827600000000001</v>
      </c>
      <c r="BL19" s="359">
        <v>0.38842149999999998</v>
      </c>
      <c r="BM19" s="359">
        <v>0.37102629999999998</v>
      </c>
      <c r="BN19" s="359">
        <v>0.34787849999999998</v>
      </c>
      <c r="BO19" s="359">
        <v>0.36735400000000001</v>
      </c>
      <c r="BP19" s="359">
        <v>0.38285039999999998</v>
      </c>
      <c r="BQ19" s="359">
        <v>0.39825650000000001</v>
      </c>
      <c r="BR19" s="359">
        <v>0.3930845</v>
      </c>
      <c r="BS19" s="359">
        <v>0.37552649999999999</v>
      </c>
      <c r="BT19" s="359">
        <v>0.36237150000000001</v>
      </c>
      <c r="BU19" s="359">
        <v>0.38052370000000002</v>
      </c>
      <c r="BV19" s="359">
        <v>0.39697650000000001</v>
      </c>
    </row>
    <row r="20" spans="1:74" ht="11.1" customHeight="1">
      <c r="A20" s="107" t="s">
        <v>841</v>
      </c>
      <c r="B20" s="205" t="s">
        <v>652</v>
      </c>
      <c r="C20" s="217">
        <v>10.701568809999999</v>
      </c>
      <c r="D20" s="217">
        <v>10.58952232</v>
      </c>
      <c r="E20" s="217">
        <v>9.4846641960000007</v>
      </c>
      <c r="F20" s="217">
        <v>9.1763894189999995</v>
      </c>
      <c r="G20" s="217">
        <v>9.1922515419999993</v>
      </c>
      <c r="H20" s="217">
        <v>10.51598386</v>
      </c>
      <c r="I20" s="217">
        <v>11.27367636</v>
      </c>
      <c r="J20" s="217">
        <v>11.511971839999999</v>
      </c>
      <c r="K20" s="217">
        <v>10.73719818</v>
      </c>
      <c r="L20" s="217">
        <v>9.6175230250000006</v>
      </c>
      <c r="M20" s="217">
        <v>9.2792739629999996</v>
      </c>
      <c r="N20" s="217">
        <v>10.34837121</v>
      </c>
      <c r="O20" s="217">
        <v>11.06210806</v>
      </c>
      <c r="P20" s="217">
        <v>11.02088638</v>
      </c>
      <c r="Q20" s="217">
        <v>9.7867474090000002</v>
      </c>
      <c r="R20" s="217">
        <v>9.237494324</v>
      </c>
      <c r="S20" s="217">
        <v>9.4942894360000007</v>
      </c>
      <c r="T20" s="217">
        <v>11.397554639999999</v>
      </c>
      <c r="U20" s="217">
        <v>12.280510509999999</v>
      </c>
      <c r="V20" s="217">
        <v>12.387923499999999</v>
      </c>
      <c r="W20" s="217">
        <v>11.29774323</v>
      </c>
      <c r="X20" s="217">
        <v>9.6263294140000006</v>
      </c>
      <c r="Y20" s="217">
        <v>9.5130528460000008</v>
      </c>
      <c r="Z20" s="217">
        <v>10.66670884</v>
      </c>
      <c r="AA20" s="217">
        <v>11.139651199999999</v>
      </c>
      <c r="AB20" s="217">
        <v>10.961483749999999</v>
      </c>
      <c r="AC20" s="217">
        <v>9.7561786640000001</v>
      </c>
      <c r="AD20" s="217">
        <v>9.5190070959999993</v>
      </c>
      <c r="AE20" s="217">
        <v>9.6357055169999999</v>
      </c>
      <c r="AF20" s="217">
        <v>11.330557130000001</v>
      </c>
      <c r="AG20" s="217">
        <v>12.34910571</v>
      </c>
      <c r="AH20" s="217">
        <v>12.420673170000001</v>
      </c>
      <c r="AI20" s="217">
        <v>11.248718179999999</v>
      </c>
      <c r="AJ20" s="217">
        <v>9.6337863529999996</v>
      </c>
      <c r="AK20" s="217">
        <v>9.5369471099999998</v>
      </c>
      <c r="AL20" s="217">
        <v>10.11721507</v>
      </c>
      <c r="AM20" s="217">
        <v>10.411255578</v>
      </c>
      <c r="AN20" s="217">
        <v>10.279356674000001</v>
      </c>
      <c r="AO20" s="217">
        <v>9.5127727807000007</v>
      </c>
      <c r="AP20" s="217">
        <v>9.3799174872000002</v>
      </c>
      <c r="AQ20" s="217">
        <v>9.9475147977000002</v>
      </c>
      <c r="AR20" s="217">
        <v>11.223352273</v>
      </c>
      <c r="AS20" s="217">
        <v>12.374768866</v>
      </c>
      <c r="AT20" s="217">
        <v>12.172028646999999</v>
      </c>
      <c r="AU20" s="217">
        <v>10.985577492999999</v>
      </c>
      <c r="AV20" s="217">
        <v>9.7412058127000005</v>
      </c>
      <c r="AW20" s="217">
        <v>9.6537901597999998</v>
      </c>
      <c r="AX20" s="217">
        <v>9.9521919736999997</v>
      </c>
      <c r="AY20" s="217">
        <v>10.628959868000001</v>
      </c>
      <c r="AZ20" s="217">
        <v>10.701399374999999</v>
      </c>
      <c r="BA20" s="217">
        <v>9.8765460572000006</v>
      </c>
      <c r="BB20" s="217">
        <v>9.5147403650999998</v>
      </c>
      <c r="BC20" s="217">
        <v>9.5865851141</v>
      </c>
      <c r="BD20" s="217">
        <v>10.962103287</v>
      </c>
      <c r="BE20" s="217">
        <v>11.827847616</v>
      </c>
      <c r="BF20" s="217">
        <v>11.690753596</v>
      </c>
      <c r="BG20" s="217">
        <v>11.073573748999999</v>
      </c>
      <c r="BH20" s="217">
        <v>9.7419750547999993</v>
      </c>
      <c r="BI20" s="217">
        <v>9.7454710900000006</v>
      </c>
      <c r="BJ20" s="359">
        <v>10.230079999999999</v>
      </c>
      <c r="BK20" s="359">
        <v>10.769410000000001</v>
      </c>
      <c r="BL20" s="359">
        <v>10.84735</v>
      </c>
      <c r="BM20" s="359">
        <v>9.7401970000000002</v>
      </c>
      <c r="BN20" s="359">
        <v>9.4364640000000009</v>
      </c>
      <c r="BO20" s="359">
        <v>9.634233</v>
      </c>
      <c r="BP20" s="359">
        <v>11.052060000000001</v>
      </c>
      <c r="BQ20" s="359">
        <v>11.85988</v>
      </c>
      <c r="BR20" s="359">
        <v>11.95378</v>
      </c>
      <c r="BS20" s="359">
        <v>11.067019999999999</v>
      </c>
      <c r="BT20" s="359">
        <v>9.7812940000000008</v>
      </c>
      <c r="BU20" s="359">
        <v>9.5842679999999998</v>
      </c>
      <c r="BV20" s="359">
        <v>10.31725</v>
      </c>
    </row>
    <row r="21" spans="1:74" ht="11.1" customHeight="1">
      <c r="A21" s="107"/>
      <c r="B21" s="108" t="s">
        <v>211</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217"/>
      <c r="BJ21" s="359"/>
      <c r="BK21" s="359"/>
      <c r="BL21" s="359"/>
      <c r="BM21" s="359"/>
      <c r="BN21" s="359"/>
      <c r="BO21" s="359"/>
      <c r="BP21" s="359"/>
      <c r="BQ21" s="359"/>
      <c r="BR21" s="359"/>
      <c r="BS21" s="359"/>
      <c r="BT21" s="359"/>
      <c r="BU21" s="359"/>
      <c r="BV21" s="359"/>
    </row>
    <row r="22" spans="1:74" ht="11.1" customHeight="1">
      <c r="A22" s="107" t="s">
        <v>212</v>
      </c>
      <c r="B22" s="205" t="s">
        <v>213</v>
      </c>
      <c r="C22" s="279">
        <v>1088.7038175</v>
      </c>
      <c r="D22" s="279">
        <v>924.10025272999997</v>
      </c>
      <c r="E22" s="279">
        <v>851.95246365000003</v>
      </c>
      <c r="F22" s="279">
        <v>731.24219530000005</v>
      </c>
      <c r="G22" s="279">
        <v>752.67974858000002</v>
      </c>
      <c r="H22" s="279">
        <v>913.59070973999997</v>
      </c>
      <c r="I22" s="279">
        <v>1099.7044695</v>
      </c>
      <c r="J22" s="279">
        <v>1105.4990974</v>
      </c>
      <c r="K22" s="279">
        <v>920.97055575000002</v>
      </c>
      <c r="L22" s="279">
        <v>786.22365960000002</v>
      </c>
      <c r="M22" s="279">
        <v>739.70273673999998</v>
      </c>
      <c r="N22" s="279">
        <v>985.48974605000001</v>
      </c>
      <c r="O22" s="279">
        <v>1175.7712592</v>
      </c>
      <c r="P22" s="279">
        <v>978.88595597000005</v>
      </c>
      <c r="Q22" s="279">
        <v>890.54421009999999</v>
      </c>
      <c r="R22" s="279">
        <v>701.17290736999996</v>
      </c>
      <c r="S22" s="279">
        <v>755.05741896999996</v>
      </c>
      <c r="T22" s="279">
        <v>1014.684519</v>
      </c>
      <c r="U22" s="279">
        <v>1230.7091301</v>
      </c>
      <c r="V22" s="279">
        <v>1225.2683334000001</v>
      </c>
      <c r="W22" s="279">
        <v>990.55804365999995</v>
      </c>
      <c r="X22" s="279">
        <v>768.52630441999997</v>
      </c>
      <c r="Y22" s="279">
        <v>740.29927182999995</v>
      </c>
      <c r="Z22" s="279">
        <v>1032.7752912000001</v>
      </c>
      <c r="AA22" s="279">
        <v>1152.2239271999999</v>
      </c>
      <c r="AB22" s="279">
        <v>953.86289826999996</v>
      </c>
      <c r="AC22" s="279">
        <v>832.87803426999994</v>
      </c>
      <c r="AD22" s="279">
        <v>743.54894453999998</v>
      </c>
      <c r="AE22" s="279">
        <v>774.91659666999999</v>
      </c>
      <c r="AF22" s="279">
        <v>998.98948383000004</v>
      </c>
      <c r="AG22" s="279">
        <v>1226.4630824000001</v>
      </c>
      <c r="AH22" s="279">
        <v>1218.1322465999999</v>
      </c>
      <c r="AI22" s="279">
        <v>971.96036874000004</v>
      </c>
      <c r="AJ22" s="279">
        <v>748.81588261000002</v>
      </c>
      <c r="AK22" s="279">
        <v>737.69282009999995</v>
      </c>
      <c r="AL22" s="279">
        <v>920.25240865000001</v>
      </c>
      <c r="AM22" s="279">
        <v>995.42449384999998</v>
      </c>
      <c r="AN22" s="279">
        <v>853.44460562999996</v>
      </c>
      <c r="AO22" s="279">
        <v>785.27571388000001</v>
      </c>
      <c r="AP22" s="279">
        <v>695.69755582000005</v>
      </c>
      <c r="AQ22" s="279">
        <v>796.31064759000003</v>
      </c>
      <c r="AR22" s="279">
        <v>969.77439362999996</v>
      </c>
      <c r="AS22" s="279">
        <v>1218.8055996000001</v>
      </c>
      <c r="AT22" s="279">
        <v>1165.8761265999999</v>
      </c>
      <c r="AU22" s="279">
        <v>935.99048357000004</v>
      </c>
      <c r="AV22" s="279">
        <v>761.00929013999996</v>
      </c>
      <c r="AW22" s="279">
        <v>764.43897253</v>
      </c>
      <c r="AX22" s="279">
        <v>895.12103714</v>
      </c>
      <c r="AY22" s="279">
        <v>1031.2282660000001</v>
      </c>
      <c r="AZ22" s="279">
        <v>886.30941098000005</v>
      </c>
      <c r="BA22" s="279">
        <v>877.60184748999995</v>
      </c>
      <c r="BB22" s="279">
        <v>747.77854867999997</v>
      </c>
      <c r="BC22" s="279">
        <v>741.11494772000003</v>
      </c>
      <c r="BD22" s="279">
        <v>922.45944942999995</v>
      </c>
      <c r="BE22" s="279">
        <v>1123.3384464999999</v>
      </c>
      <c r="BF22" s="279">
        <v>1078.0698626000001</v>
      </c>
      <c r="BG22" s="279">
        <v>948.25206125</v>
      </c>
      <c r="BH22" s="279">
        <v>756.70839999999998</v>
      </c>
      <c r="BI22" s="279">
        <v>769.87210000000005</v>
      </c>
      <c r="BJ22" s="342">
        <v>935.97500000000002</v>
      </c>
      <c r="BK22" s="342">
        <v>1045.1679999999999</v>
      </c>
      <c r="BL22" s="342">
        <v>909.54819999999995</v>
      </c>
      <c r="BM22" s="342">
        <v>827.56550000000004</v>
      </c>
      <c r="BN22" s="342">
        <v>705.26120000000003</v>
      </c>
      <c r="BO22" s="342">
        <v>738.77440000000001</v>
      </c>
      <c r="BP22" s="342">
        <v>912.87120000000004</v>
      </c>
      <c r="BQ22" s="342">
        <v>1111.114</v>
      </c>
      <c r="BR22" s="342">
        <v>1110.654</v>
      </c>
      <c r="BS22" s="342">
        <v>929.24159999999995</v>
      </c>
      <c r="BT22" s="342">
        <v>761.97059999999999</v>
      </c>
      <c r="BU22" s="342">
        <v>733.05849999999998</v>
      </c>
      <c r="BV22" s="342">
        <v>934.84979999999996</v>
      </c>
    </row>
    <row r="23" spans="1:74" ht="11.1" customHeight="1">
      <c r="A23" s="107"/>
      <c r="B23" s="108"/>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238"/>
      <c r="BA23" s="238"/>
      <c r="BB23" s="238"/>
      <c r="BC23" s="238"/>
      <c r="BD23" s="238"/>
      <c r="BE23" s="238"/>
      <c r="BF23" s="238"/>
      <c r="BG23" s="238"/>
      <c r="BH23" s="238"/>
      <c r="BI23" s="238"/>
      <c r="BJ23" s="383"/>
      <c r="BK23" s="383"/>
      <c r="BL23" s="383"/>
      <c r="BM23" s="383"/>
      <c r="BN23" s="383"/>
      <c r="BO23" s="383"/>
      <c r="BP23" s="383"/>
      <c r="BQ23" s="383"/>
      <c r="BR23" s="383"/>
      <c r="BS23" s="383"/>
      <c r="BT23" s="383"/>
      <c r="BU23" s="383"/>
      <c r="BV23" s="383"/>
    </row>
    <row r="24" spans="1:74" ht="11.1" customHeight="1">
      <c r="A24" s="107"/>
      <c r="B24" s="109" t="s">
        <v>102</v>
      </c>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238"/>
      <c r="BI24" s="238"/>
      <c r="BJ24" s="383"/>
      <c r="BK24" s="383"/>
      <c r="BL24" s="383"/>
      <c r="BM24" s="383"/>
      <c r="BN24" s="383"/>
      <c r="BO24" s="383"/>
      <c r="BP24" s="383"/>
      <c r="BQ24" s="383"/>
      <c r="BR24" s="383"/>
      <c r="BS24" s="383"/>
      <c r="BT24" s="383"/>
      <c r="BU24" s="383"/>
      <c r="BV24" s="383"/>
    </row>
    <row r="25" spans="1:74" ht="11.1" customHeight="1">
      <c r="A25" s="107" t="s">
        <v>67</v>
      </c>
      <c r="B25" s="205" t="s">
        <v>87</v>
      </c>
      <c r="C25" s="262">
        <v>156.07523900000001</v>
      </c>
      <c r="D25" s="262">
        <v>160.60079899999999</v>
      </c>
      <c r="E25" s="262">
        <v>174.222814</v>
      </c>
      <c r="F25" s="262">
        <v>185.790344</v>
      </c>
      <c r="G25" s="262">
        <v>195.10340199999999</v>
      </c>
      <c r="H25" s="262">
        <v>195.65583699999999</v>
      </c>
      <c r="I25" s="262">
        <v>193.562749</v>
      </c>
      <c r="J25" s="262">
        <v>191.53170600000001</v>
      </c>
      <c r="K25" s="262">
        <v>197.20809600000001</v>
      </c>
      <c r="L25" s="262">
        <v>199.476596</v>
      </c>
      <c r="M25" s="262">
        <v>203.76502300000001</v>
      </c>
      <c r="N25" s="262">
        <v>189.46676099999999</v>
      </c>
      <c r="O25" s="262">
        <v>178.09109699999999</v>
      </c>
      <c r="P25" s="262">
        <v>171.025848</v>
      </c>
      <c r="Q25" s="262">
        <v>177.74158700000001</v>
      </c>
      <c r="R25" s="262">
        <v>189.26026899999999</v>
      </c>
      <c r="S25" s="262">
        <v>191.66898599999999</v>
      </c>
      <c r="T25" s="262">
        <v>181.489676</v>
      </c>
      <c r="U25" s="262">
        <v>169.50435999999999</v>
      </c>
      <c r="V25" s="262">
        <v>159.98734400000001</v>
      </c>
      <c r="W25" s="262">
        <v>163.77565100000001</v>
      </c>
      <c r="X25" s="262">
        <v>175.68646699999999</v>
      </c>
      <c r="Y25" s="262">
        <v>183.388507</v>
      </c>
      <c r="Z25" s="262">
        <v>174.91726</v>
      </c>
      <c r="AA25" s="262">
        <v>164.57453000000001</v>
      </c>
      <c r="AB25" s="262">
        <v>161.06355400000001</v>
      </c>
      <c r="AC25" s="262">
        <v>166.255223</v>
      </c>
      <c r="AD25" s="262">
        <v>173.42745400000001</v>
      </c>
      <c r="AE25" s="262">
        <v>174.09295800000001</v>
      </c>
      <c r="AF25" s="262">
        <v>165.14904999999999</v>
      </c>
      <c r="AG25" s="262">
        <v>147.296233</v>
      </c>
      <c r="AH25" s="262">
        <v>138.52697699999999</v>
      </c>
      <c r="AI25" s="262">
        <v>143.710892</v>
      </c>
      <c r="AJ25" s="262">
        <v>156.195866</v>
      </c>
      <c r="AK25" s="262">
        <v>167.754198</v>
      </c>
      <c r="AL25" s="262">
        <v>172.38668000000001</v>
      </c>
      <c r="AM25" s="262">
        <v>180.09128799999999</v>
      </c>
      <c r="AN25" s="262">
        <v>186.86519200000001</v>
      </c>
      <c r="AO25" s="262">
        <v>195.37937099999999</v>
      </c>
      <c r="AP25" s="262">
        <v>202.265049</v>
      </c>
      <c r="AQ25" s="262">
        <v>203.13708199999999</v>
      </c>
      <c r="AR25" s="262">
        <v>197.923609</v>
      </c>
      <c r="AS25" s="262">
        <v>183.95835099999999</v>
      </c>
      <c r="AT25" s="262">
        <v>178.53698800000001</v>
      </c>
      <c r="AU25" s="262">
        <v>182.019679</v>
      </c>
      <c r="AV25" s="262">
        <v>186.39690200000001</v>
      </c>
      <c r="AW25" s="262">
        <v>188.29210399999999</v>
      </c>
      <c r="AX25" s="262">
        <v>185.11582100000001</v>
      </c>
      <c r="AY25" s="262">
        <v>180.31848500000001</v>
      </c>
      <c r="AZ25" s="262">
        <v>177.208043</v>
      </c>
      <c r="BA25" s="262">
        <v>173.2413</v>
      </c>
      <c r="BB25" s="262">
        <v>173.07828699999999</v>
      </c>
      <c r="BC25" s="262">
        <v>177.977046</v>
      </c>
      <c r="BD25" s="262">
        <v>170.75132199999999</v>
      </c>
      <c r="BE25" s="262">
        <v>160.40338299999999</v>
      </c>
      <c r="BF25" s="262">
        <v>155.64018200000001</v>
      </c>
      <c r="BG25" s="262">
        <v>153.81294600000001</v>
      </c>
      <c r="BH25" s="262">
        <v>157.7645</v>
      </c>
      <c r="BI25" s="262">
        <v>157.38480000000001</v>
      </c>
      <c r="BJ25" s="350">
        <v>151.2764</v>
      </c>
      <c r="BK25" s="350">
        <v>149.45959999999999</v>
      </c>
      <c r="BL25" s="350">
        <v>149.0959</v>
      </c>
      <c r="BM25" s="350">
        <v>152.3502</v>
      </c>
      <c r="BN25" s="350">
        <v>158.68520000000001</v>
      </c>
      <c r="BO25" s="350">
        <v>162.87610000000001</v>
      </c>
      <c r="BP25" s="350">
        <v>160.20689999999999</v>
      </c>
      <c r="BQ25" s="350">
        <v>151.0213</v>
      </c>
      <c r="BR25" s="350">
        <v>145.50069999999999</v>
      </c>
      <c r="BS25" s="350">
        <v>144.9187</v>
      </c>
      <c r="BT25" s="350">
        <v>150.33160000000001</v>
      </c>
      <c r="BU25" s="350">
        <v>152.6491</v>
      </c>
      <c r="BV25" s="350">
        <v>149.5539</v>
      </c>
    </row>
    <row r="26" spans="1:74" ht="11.1" customHeight="1">
      <c r="A26" s="107" t="s">
        <v>83</v>
      </c>
      <c r="B26" s="205" t="s">
        <v>85</v>
      </c>
      <c r="C26" s="262">
        <v>20.500693999999999</v>
      </c>
      <c r="D26" s="262">
        <v>21.140841999999999</v>
      </c>
      <c r="E26" s="262">
        <v>21.159586000000001</v>
      </c>
      <c r="F26" s="262">
        <v>20.889596999999998</v>
      </c>
      <c r="G26" s="262">
        <v>21.022193999999999</v>
      </c>
      <c r="H26" s="262">
        <v>21.130862</v>
      </c>
      <c r="I26" s="262">
        <v>20.734224000000001</v>
      </c>
      <c r="J26" s="262">
        <v>20.093309000000001</v>
      </c>
      <c r="K26" s="262">
        <v>19.45431</v>
      </c>
      <c r="L26" s="262">
        <v>18.931194000000001</v>
      </c>
      <c r="M26" s="262">
        <v>18.805831999999999</v>
      </c>
      <c r="N26" s="262">
        <v>19.067739</v>
      </c>
      <c r="O26" s="262">
        <v>18.035036999999999</v>
      </c>
      <c r="P26" s="262">
        <v>18.53171</v>
      </c>
      <c r="Q26" s="262">
        <v>18.679137999999998</v>
      </c>
      <c r="R26" s="262">
        <v>18.35257</v>
      </c>
      <c r="S26" s="262">
        <v>17.935490000000001</v>
      </c>
      <c r="T26" s="262">
        <v>17.411346999999999</v>
      </c>
      <c r="U26" s="262">
        <v>16.441220000000001</v>
      </c>
      <c r="V26" s="262">
        <v>16.287759999999999</v>
      </c>
      <c r="W26" s="262">
        <v>17.269372000000001</v>
      </c>
      <c r="X26" s="262">
        <v>17.781316</v>
      </c>
      <c r="Y26" s="262">
        <v>17.492429000000001</v>
      </c>
      <c r="Z26" s="262">
        <v>16.628596999999999</v>
      </c>
      <c r="AA26" s="262">
        <v>16.011876999999998</v>
      </c>
      <c r="AB26" s="262">
        <v>15.55185</v>
      </c>
      <c r="AC26" s="262">
        <v>15.404878999999999</v>
      </c>
      <c r="AD26" s="262">
        <v>15.181456000000001</v>
      </c>
      <c r="AE26" s="262">
        <v>15.208766000000001</v>
      </c>
      <c r="AF26" s="262">
        <v>16.358865000000002</v>
      </c>
      <c r="AG26" s="262">
        <v>16.111184999999999</v>
      </c>
      <c r="AH26" s="262">
        <v>15.843095999999999</v>
      </c>
      <c r="AI26" s="262">
        <v>15.726118</v>
      </c>
      <c r="AJ26" s="262">
        <v>16.044257999999999</v>
      </c>
      <c r="AK26" s="262">
        <v>15.963685999999999</v>
      </c>
      <c r="AL26" s="262">
        <v>15.490698</v>
      </c>
      <c r="AM26" s="262">
        <v>15.242119000000001</v>
      </c>
      <c r="AN26" s="262">
        <v>15.150418</v>
      </c>
      <c r="AO26" s="262">
        <v>15.32395</v>
      </c>
      <c r="AP26" s="262">
        <v>15.153798999999999</v>
      </c>
      <c r="AQ26" s="262">
        <v>14.813796999999999</v>
      </c>
      <c r="AR26" s="262">
        <v>14.600009999999999</v>
      </c>
      <c r="AS26" s="262">
        <v>13.871753</v>
      </c>
      <c r="AT26" s="262">
        <v>13.668172</v>
      </c>
      <c r="AU26" s="262">
        <v>13.523384</v>
      </c>
      <c r="AV26" s="262">
        <v>13.405507999999999</v>
      </c>
      <c r="AW26" s="262">
        <v>13.220509</v>
      </c>
      <c r="AX26" s="262">
        <v>12.99872</v>
      </c>
      <c r="AY26" s="262">
        <v>12.222084000000001</v>
      </c>
      <c r="AZ26" s="262">
        <v>11.992065999999999</v>
      </c>
      <c r="BA26" s="262">
        <v>12.983086999999999</v>
      </c>
      <c r="BB26" s="262">
        <v>12.528510000000001</v>
      </c>
      <c r="BC26" s="262">
        <v>12.483402999999999</v>
      </c>
      <c r="BD26" s="262">
        <v>12.198554</v>
      </c>
      <c r="BE26" s="262">
        <v>12.887092000000001</v>
      </c>
      <c r="BF26" s="262">
        <v>12.190885</v>
      </c>
      <c r="BG26" s="262">
        <v>12.254116</v>
      </c>
      <c r="BH26" s="262">
        <v>12.406510000000001</v>
      </c>
      <c r="BI26" s="262">
        <v>12.310919999999999</v>
      </c>
      <c r="BJ26" s="350">
        <v>12.07062</v>
      </c>
      <c r="BK26" s="350">
        <v>11.791499999999999</v>
      </c>
      <c r="BL26" s="350">
        <v>11.71823</v>
      </c>
      <c r="BM26" s="350">
        <v>11.979419999999999</v>
      </c>
      <c r="BN26" s="350">
        <v>12.329510000000001</v>
      </c>
      <c r="BO26" s="350">
        <v>12.60697</v>
      </c>
      <c r="BP26" s="350">
        <v>12.80561</v>
      </c>
      <c r="BQ26" s="350">
        <v>12.470700000000001</v>
      </c>
      <c r="BR26" s="350">
        <v>12.335649999999999</v>
      </c>
      <c r="BS26" s="350">
        <v>12.381069999999999</v>
      </c>
      <c r="BT26" s="350">
        <v>12.292949999999999</v>
      </c>
      <c r="BU26" s="350">
        <v>12.37269</v>
      </c>
      <c r="BV26" s="350">
        <v>12.03091</v>
      </c>
    </row>
    <row r="27" spans="1:74" ht="11.1" customHeight="1">
      <c r="A27" s="107" t="s">
        <v>84</v>
      </c>
      <c r="B27" s="205" t="s">
        <v>86</v>
      </c>
      <c r="C27" s="262">
        <v>17.881692000000001</v>
      </c>
      <c r="D27" s="262">
        <v>17.737459000000001</v>
      </c>
      <c r="E27" s="262">
        <v>17.691427999999998</v>
      </c>
      <c r="F27" s="262">
        <v>18.054864999999999</v>
      </c>
      <c r="G27" s="262">
        <v>17.957947999999998</v>
      </c>
      <c r="H27" s="262">
        <v>17.866129999999998</v>
      </c>
      <c r="I27" s="262">
        <v>17.971197</v>
      </c>
      <c r="J27" s="262">
        <v>18.040198</v>
      </c>
      <c r="K27" s="262">
        <v>18.162320999999999</v>
      </c>
      <c r="L27" s="262">
        <v>18.009118999999998</v>
      </c>
      <c r="M27" s="262">
        <v>17.879761999999999</v>
      </c>
      <c r="N27" s="262">
        <v>17.885573999999998</v>
      </c>
      <c r="O27" s="262">
        <v>17.192540999999999</v>
      </c>
      <c r="P27" s="262">
        <v>17.409067</v>
      </c>
      <c r="Q27" s="262">
        <v>17.352898</v>
      </c>
      <c r="R27" s="262">
        <v>17.294657000000001</v>
      </c>
      <c r="S27" s="262">
        <v>17.184660000000001</v>
      </c>
      <c r="T27" s="262">
        <v>17.039570999999999</v>
      </c>
      <c r="U27" s="262">
        <v>16.917261</v>
      </c>
      <c r="V27" s="262">
        <v>16.737168</v>
      </c>
      <c r="W27" s="262">
        <v>16.608001000000002</v>
      </c>
      <c r="X27" s="262">
        <v>16.698315999999998</v>
      </c>
      <c r="Y27" s="262">
        <v>17.024093000000001</v>
      </c>
      <c r="Z27" s="262">
        <v>16.758475000000001</v>
      </c>
      <c r="AA27" s="262">
        <v>16.612552999999998</v>
      </c>
      <c r="AB27" s="262">
        <v>16.565455</v>
      </c>
      <c r="AC27" s="262">
        <v>16.366962000000001</v>
      </c>
      <c r="AD27" s="262">
        <v>16.152619000000001</v>
      </c>
      <c r="AE27" s="262">
        <v>15.997071999999999</v>
      </c>
      <c r="AF27" s="262">
        <v>16.379342000000001</v>
      </c>
      <c r="AG27" s="262">
        <v>16.169758000000002</v>
      </c>
      <c r="AH27" s="262">
        <v>16.162258000000001</v>
      </c>
      <c r="AI27" s="262">
        <v>16.311136999999999</v>
      </c>
      <c r="AJ27" s="262">
        <v>16.567122000000001</v>
      </c>
      <c r="AK27" s="262">
        <v>16.729026000000001</v>
      </c>
      <c r="AL27" s="262">
        <v>16.648637999999998</v>
      </c>
      <c r="AM27" s="262">
        <v>16.682137000000001</v>
      </c>
      <c r="AN27" s="262">
        <v>16.500409000000001</v>
      </c>
      <c r="AO27" s="262">
        <v>16.413</v>
      </c>
      <c r="AP27" s="262">
        <v>16.371255000000001</v>
      </c>
      <c r="AQ27" s="262">
        <v>16.290348000000002</v>
      </c>
      <c r="AR27" s="262">
        <v>16.247934999999998</v>
      </c>
      <c r="AS27" s="262">
        <v>16.699407000000001</v>
      </c>
      <c r="AT27" s="262">
        <v>16.123173000000001</v>
      </c>
      <c r="AU27" s="262">
        <v>16.058603999999999</v>
      </c>
      <c r="AV27" s="262">
        <v>16.021532000000001</v>
      </c>
      <c r="AW27" s="262">
        <v>16.033328000000001</v>
      </c>
      <c r="AX27" s="262">
        <v>16.436035</v>
      </c>
      <c r="AY27" s="262">
        <v>16.092327999999998</v>
      </c>
      <c r="AZ27" s="262">
        <v>16.162737</v>
      </c>
      <c r="BA27" s="262">
        <v>16.133209999999998</v>
      </c>
      <c r="BB27" s="262">
        <v>15.993895999999999</v>
      </c>
      <c r="BC27" s="262">
        <v>15.951117</v>
      </c>
      <c r="BD27" s="262">
        <v>16.054096000000001</v>
      </c>
      <c r="BE27" s="262">
        <v>15.897729</v>
      </c>
      <c r="BF27" s="262">
        <v>15.762475999999999</v>
      </c>
      <c r="BG27" s="262">
        <v>15.597662</v>
      </c>
      <c r="BH27" s="262">
        <v>15.687379999999999</v>
      </c>
      <c r="BI27" s="262">
        <v>15.887090000000001</v>
      </c>
      <c r="BJ27" s="350">
        <v>15.858359999999999</v>
      </c>
      <c r="BK27" s="350">
        <v>15.767860000000001</v>
      </c>
      <c r="BL27" s="350">
        <v>15.73832</v>
      </c>
      <c r="BM27" s="350">
        <v>15.667109999999999</v>
      </c>
      <c r="BN27" s="350">
        <v>15.645390000000001</v>
      </c>
      <c r="BO27" s="350">
        <v>15.73503</v>
      </c>
      <c r="BP27" s="350">
        <v>15.79283</v>
      </c>
      <c r="BQ27" s="350">
        <v>15.79055</v>
      </c>
      <c r="BR27" s="350">
        <v>15.680120000000001</v>
      </c>
      <c r="BS27" s="350">
        <v>15.630269999999999</v>
      </c>
      <c r="BT27" s="350">
        <v>15.705030000000001</v>
      </c>
      <c r="BU27" s="350">
        <v>15.820209999999999</v>
      </c>
      <c r="BV27" s="350">
        <v>15.78166</v>
      </c>
    </row>
    <row r="28" spans="1:74" ht="11.1" customHeight="1">
      <c r="A28" s="107"/>
      <c r="B28" s="108"/>
      <c r="C28" s="238"/>
      <c r="D28" s="238"/>
      <c r="E28" s="238"/>
      <c r="F28" s="238"/>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238"/>
      <c r="BA28" s="238"/>
      <c r="BB28" s="238"/>
      <c r="BC28" s="238"/>
      <c r="BD28" s="238"/>
      <c r="BE28" s="238"/>
      <c r="BF28" s="238"/>
      <c r="BG28" s="238"/>
      <c r="BH28" s="238"/>
      <c r="BI28" s="238"/>
      <c r="BJ28" s="383"/>
      <c r="BK28" s="383"/>
      <c r="BL28" s="383"/>
      <c r="BM28" s="383"/>
      <c r="BN28" s="383"/>
      <c r="BO28" s="383"/>
      <c r="BP28" s="383"/>
      <c r="BQ28" s="383"/>
      <c r="BR28" s="383"/>
      <c r="BS28" s="383"/>
      <c r="BT28" s="383"/>
      <c r="BU28" s="383"/>
      <c r="BV28" s="383"/>
    </row>
    <row r="29" spans="1:74" ht="11.1" customHeight="1">
      <c r="A29" s="107"/>
      <c r="B29" s="55" t="s">
        <v>148</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8"/>
      <c r="BE29" s="238"/>
      <c r="BF29" s="238"/>
      <c r="BG29" s="238"/>
      <c r="BH29" s="238"/>
      <c r="BI29" s="238"/>
      <c r="BJ29" s="383"/>
      <c r="BK29" s="383"/>
      <c r="BL29" s="383"/>
      <c r="BM29" s="383"/>
      <c r="BN29" s="383"/>
      <c r="BO29" s="383"/>
      <c r="BP29" s="383"/>
      <c r="BQ29" s="383"/>
      <c r="BR29" s="383"/>
      <c r="BS29" s="383"/>
      <c r="BT29" s="383"/>
      <c r="BU29" s="383"/>
      <c r="BV29" s="383"/>
    </row>
    <row r="30" spans="1:74" ht="11.1" customHeight="1">
      <c r="A30" s="107"/>
      <c r="B30" s="55" t="s">
        <v>39</v>
      </c>
      <c r="C30" s="238"/>
      <c r="D30" s="238"/>
      <c r="E30" s="238"/>
      <c r="F30" s="238"/>
      <c r="G30" s="238"/>
      <c r="H30" s="238"/>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238"/>
      <c r="AZ30" s="238"/>
      <c r="BA30" s="238"/>
      <c r="BB30" s="238"/>
      <c r="BC30" s="238"/>
      <c r="BD30" s="238"/>
      <c r="BE30" s="238"/>
      <c r="BF30" s="238"/>
      <c r="BG30" s="238"/>
      <c r="BH30" s="238"/>
      <c r="BI30" s="238"/>
      <c r="BJ30" s="383"/>
      <c r="BK30" s="383"/>
      <c r="BL30" s="383"/>
      <c r="BM30" s="383"/>
      <c r="BN30" s="383"/>
      <c r="BO30" s="383"/>
      <c r="BP30" s="383"/>
      <c r="BQ30" s="383"/>
      <c r="BR30" s="383"/>
      <c r="BS30" s="383"/>
      <c r="BT30" s="383"/>
      <c r="BU30" s="383"/>
      <c r="BV30" s="383"/>
    </row>
    <row r="31" spans="1:74" ht="11.1" customHeight="1">
      <c r="A31" s="52" t="s">
        <v>725</v>
      </c>
      <c r="B31" s="205" t="s">
        <v>575</v>
      </c>
      <c r="C31" s="217">
        <v>2.23</v>
      </c>
      <c r="D31" s="217">
        <v>2.27</v>
      </c>
      <c r="E31" s="217">
        <v>2.29</v>
      </c>
      <c r="F31" s="217">
        <v>2.2200000000000002</v>
      </c>
      <c r="G31" s="217">
        <v>2.23</v>
      </c>
      <c r="H31" s="217">
        <v>2.2200000000000002</v>
      </c>
      <c r="I31" s="217">
        <v>2.19</v>
      </c>
      <c r="J31" s="217">
        <v>2.21</v>
      </c>
      <c r="K31" s="217">
        <v>2.1800000000000002</v>
      </c>
      <c r="L31" s="217">
        <v>2.17</v>
      </c>
      <c r="M31" s="217">
        <v>2.13</v>
      </c>
      <c r="N31" s="217">
        <v>2.14</v>
      </c>
      <c r="O31" s="217">
        <v>2.23</v>
      </c>
      <c r="P31" s="217">
        <v>2.27</v>
      </c>
      <c r="Q31" s="217">
        <v>2.31</v>
      </c>
      <c r="R31" s="217">
        <v>2.29</v>
      </c>
      <c r="S31" s="217">
        <v>2.2599999999999998</v>
      </c>
      <c r="T31" s="217">
        <v>2.25</v>
      </c>
      <c r="U31" s="217">
        <v>2.27</v>
      </c>
      <c r="V31" s="217">
        <v>2.2999999999999998</v>
      </c>
      <c r="W31" s="217">
        <v>2.2799999999999998</v>
      </c>
      <c r="X31" s="217">
        <v>2.27</v>
      </c>
      <c r="Y31" s="217">
        <v>2.2599999999999998</v>
      </c>
      <c r="Z31" s="217">
        <v>2.23</v>
      </c>
      <c r="AA31" s="217">
        <v>2.3199999999999998</v>
      </c>
      <c r="AB31" s="217">
        <v>2.35</v>
      </c>
      <c r="AC31" s="217">
        <v>2.34</v>
      </c>
      <c r="AD31" s="217">
        <v>2.38</v>
      </c>
      <c r="AE31" s="217">
        <v>2.4300000000000002</v>
      </c>
      <c r="AF31" s="217">
        <v>2.4</v>
      </c>
      <c r="AG31" s="217">
        <v>2.44</v>
      </c>
      <c r="AH31" s="217">
        <v>2.4700000000000002</v>
      </c>
      <c r="AI31" s="217">
        <v>2.44</v>
      </c>
      <c r="AJ31" s="217">
        <v>2.39</v>
      </c>
      <c r="AK31" s="217">
        <v>2.37</v>
      </c>
      <c r="AL31" s="217">
        <v>2.34</v>
      </c>
      <c r="AM31" s="217">
        <v>2.4300000000000002</v>
      </c>
      <c r="AN31" s="217">
        <v>2.4</v>
      </c>
      <c r="AO31" s="217">
        <v>2.41</v>
      </c>
      <c r="AP31" s="217">
        <v>2.44</v>
      </c>
      <c r="AQ31" s="217">
        <v>2.44</v>
      </c>
      <c r="AR31" s="217">
        <v>2.38</v>
      </c>
      <c r="AS31" s="217">
        <v>2.41</v>
      </c>
      <c r="AT31" s="217">
        <v>2.42</v>
      </c>
      <c r="AU31" s="217">
        <v>2.39</v>
      </c>
      <c r="AV31" s="217">
        <v>2.38</v>
      </c>
      <c r="AW31" s="217">
        <v>2.38</v>
      </c>
      <c r="AX31" s="217">
        <v>2.38</v>
      </c>
      <c r="AY31" s="217">
        <v>2.34</v>
      </c>
      <c r="AZ31" s="217">
        <v>2.34</v>
      </c>
      <c r="BA31" s="217">
        <v>2.35</v>
      </c>
      <c r="BB31" s="217">
        <v>2.37</v>
      </c>
      <c r="BC31" s="217">
        <v>2.37</v>
      </c>
      <c r="BD31" s="217">
        <v>2.36</v>
      </c>
      <c r="BE31" s="217">
        <v>2.3199999999999998</v>
      </c>
      <c r="BF31" s="217">
        <v>2.33</v>
      </c>
      <c r="BG31" s="217">
        <v>2.35</v>
      </c>
      <c r="BH31" s="217">
        <v>2.359801</v>
      </c>
      <c r="BI31" s="217">
        <v>2.3591410000000002</v>
      </c>
      <c r="BJ31" s="359">
        <v>2.369542</v>
      </c>
      <c r="BK31" s="359">
        <v>2.3795419999999998</v>
      </c>
      <c r="BL31" s="359">
        <v>2.3993329999999999</v>
      </c>
      <c r="BM31" s="359">
        <v>2.4094329999999999</v>
      </c>
      <c r="BN31" s="359">
        <v>2.399759</v>
      </c>
      <c r="BO31" s="359">
        <v>2.3896470000000001</v>
      </c>
      <c r="BP31" s="359">
        <v>2.3793920000000002</v>
      </c>
      <c r="BQ31" s="359">
        <v>2.3987560000000001</v>
      </c>
      <c r="BR31" s="359">
        <v>2.3879779999999999</v>
      </c>
      <c r="BS31" s="359">
        <v>2.3780380000000001</v>
      </c>
      <c r="BT31" s="359">
        <v>2.3781279999999998</v>
      </c>
      <c r="BU31" s="359">
        <v>2.3682249999999998</v>
      </c>
      <c r="BV31" s="359">
        <v>2.3582700000000001</v>
      </c>
    </row>
    <row r="32" spans="1:74" ht="11.1" customHeight="1">
      <c r="A32" s="107" t="s">
        <v>727</v>
      </c>
      <c r="B32" s="205" t="s">
        <v>653</v>
      </c>
      <c r="C32" s="217">
        <v>6.38</v>
      </c>
      <c r="D32" s="217">
        <v>5.38</v>
      </c>
      <c r="E32" s="217">
        <v>4.7300000000000004</v>
      </c>
      <c r="F32" s="217">
        <v>4.4800000000000004</v>
      </c>
      <c r="G32" s="217">
        <v>4.4800000000000004</v>
      </c>
      <c r="H32" s="217">
        <v>4.4400000000000004</v>
      </c>
      <c r="I32" s="217">
        <v>4.32</v>
      </c>
      <c r="J32" s="217">
        <v>4.1500000000000004</v>
      </c>
      <c r="K32" s="217">
        <v>3.84</v>
      </c>
      <c r="L32" s="217">
        <v>4.82</v>
      </c>
      <c r="M32" s="217">
        <v>4.87</v>
      </c>
      <c r="N32" s="217">
        <v>5.96</v>
      </c>
      <c r="O32" s="217">
        <v>6.71</v>
      </c>
      <c r="P32" s="217">
        <v>6.07</v>
      </c>
      <c r="Q32" s="217">
        <v>5.29</v>
      </c>
      <c r="R32" s="217">
        <v>4.71</v>
      </c>
      <c r="S32" s="217">
        <v>4.79</v>
      </c>
      <c r="T32" s="217">
        <v>5.12</v>
      </c>
      <c r="U32" s="217">
        <v>5.18</v>
      </c>
      <c r="V32" s="217">
        <v>4.92</v>
      </c>
      <c r="W32" s="217">
        <v>4.45</v>
      </c>
      <c r="X32" s="217">
        <v>4.3</v>
      </c>
      <c r="Y32" s="217">
        <v>4.3499999999999996</v>
      </c>
      <c r="Z32" s="217">
        <v>5.43</v>
      </c>
      <c r="AA32" s="217">
        <v>5.39</v>
      </c>
      <c r="AB32" s="217">
        <v>5.09</v>
      </c>
      <c r="AC32" s="217">
        <v>4.6399999999999997</v>
      </c>
      <c r="AD32" s="217">
        <v>4.8600000000000003</v>
      </c>
      <c r="AE32" s="217">
        <v>4.8899999999999997</v>
      </c>
      <c r="AF32" s="217">
        <v>5.04</v>
      </c>
      <c r="AG32" s="217">
        <v>4.9800000000000004</v>
      </c>
      <c r="AH32" s="217">
        <v>4.7300000000000004</v>
      </c>
      <c r="AI32" s="217">
        <v>4.5599999999999996</v>
      </c>
      <c r="AJ32" s="217">
        <v>4.33</v>
      </c>
      <c r="AK32" s="217">
        <v>4.0999999999999996</v>
      </c>
      <c r="AL32" s="217">
        <v>4.04</v>
      </c>
      <c r="AM32" s="217">
        <v>3.67</v>
      </c>
      <c r="AN32" s="217">
        <v>3.32</v>
      </c>
      <c r="AO32" s="217">
        <v>2.96</v>
      </c>
      <c r="AP32" s="217">
        <v>2.68</v>
      </c>
      <c r="AQ32" s="217">
        <v>2.9</v>
      </c>
      <c r="AR32" s="217">
        <v>3.08</v>
      </c>
      <c r="AS32" s="217">
        <v>3.41</v>
      </c>
      <c r="AT32" s="217">
        <v>3.48</v>
      </c>
      <c r="AU32" s="217">
        <v>3.38</v>
      </c>
      <c r="AV32" s="217">
        <v>3.81</v>
      </c>
      <c r="AW32" s="217">
        <v>4.2300000000000004</v>
      </c>
      <c r="AX32" s="217">
        <v>4.2</v>
      </c>
      <c r="AY32" s="217">
        <v>4.38</v>
      </c>
      <c r="AZ32" s="217">
        <v>4.3899999999999997</v>
      </c>
      <c r="BA32" s="217">
        <v>4.3</v>
      </c>
      <c r="BB32" s="217">
        <v>4.67</v>
      </c>
      <c r="BC32" s="217">
        <v>4.62</v>
      </c>
      <c r="BD32" s="217">
        <v>4.42</v>
      </c>
      <c r="BE32" s="217">
        <v>4.1900000000000004</v>
      </c>
      <c r="BF32" s="217">
        <v>3.9</v>
      </c>
      <c r="BG32" s="217">
        <v>4.08</v>
      </c>
      <c r="BH32" s="217">
        <v>4.4667539999999999</v>
      </c>
      <c r="BI32" s="217">
        <v>4.7806090000000001</v>
      </c>
      <c r="BJ32" s="359">
        <v>4.9218770000000003</v>
      </c>
      <c r="BK32" s="359">
        <v>4.8947900000000004</v>
      </c>
      <c r="BL32" s="359">
        <v>4.7528629999999996</v>
      </c>
      <c r="BM32" s="359">
        <v>4.4604419999999996</v>
      </c>
      <c r="BN32" s="359">
        <v>4.3275100000000002</v>
      </c>
      <c r="BO32" s="359">
        <v>4.187665</v>
      </c>
      <c r="BP32" s="359">
        <v>4.2374910000000003</v>
      </c>
      <c r="BQ32" s="359">
        <v>4.4021129999999999</v>
      </c>
      <c r="BR32" s="359">
        <v>4.5413920000000001</v>
      </c>
      <c r="BS32" s="359">
        <v>4.4875800000000003</v>
      </c>
      <c r="BT32" s="359">
        <v>4.566605</v>
      </c>
      <c r="BU32" s="359">
        <v>4.9151999999999996</v>
      </c>
      <c r="BV32" s="359">
        <v>5.1088009999999997</v>
      </c>
    </row>
    <row r="33" spans="1:74" ht="11.1" customHeight="1">
      <c r="A33" s="52" t="s">
        <v>726</v>
      </c>
      <c r="B33" s="205" t="s">
        <v>587</v>
      </c>
      <c r="C33" s="217">
        <v>6.9</v>
      </c>
      <c r="D33" s="217">
        <v>6.84</v>
      </c>
      <c r="E33" s="217">
        <v>7.02</v>
      </c>
      <c r="F33" s="217">
        <v>7.9</v>
      </c>
      <c r="G33" s="217">
        <v>8.2899999999999991</v>
      </c>
      <c r="H33" s="217">
        <v>9.4600000000000009</v>
      </c>
      <c r="I33" s="217">
        <v>10.23</v>
      </c>
      <c r="J33" s="217">
        <v>11.02</v>
      </c>
      <c r="K33" s="217">
        <v>12.04</v>
      </c>
      <c r="L33" s="217">
        <v>11.54</v>
      </c>
      <c r="M33" s="217">
        <v>11.56</v>
      </c>
      <c r="N33" s="217">
        <v>11.77</v>
      </c>
      <c r="O33" s="217">
        <v>11.85</v>
      </c>
      <c r="P33" s="217">
        <v>12.11</v>
      </c>
      <c r="Q33" s="217">
        <v>12.44</v>
      </c>
      <c r="R33" s="217">
        <v>13.17</v>
      </c>
      <c r="S33" s="217">
        <v>12.36</v>
      </c>
      <c r="T33" s="217">
        <v>11.96</v>
      </c>
      <c r="U33" s="217">
        <v>12.28</v>
      </c>
      <c r="V33" s="217">
        <v>12.28</v>
      </c>
      <c r="W33" s="217">
        <v>12.34</v>
      </c>
      <c r="X33" s="217">
        <v>13.53</v>
      </c>
      <c r="Y33" s="217">
        <v>14.06</v>
      </c>
      <c r="Z33" s="217">
        <v>14.61</v>
      </c>
      <c r="AA33" s="217">
        <v>14.8</v>
      </c>
      <c r="AB33" s="217">
        <v>15.94</v>
      </c>
      <c r="AC33" s="217">
        <v>17.59</v>
      </c>
      <c r="AD33" s="217">
        <v>18.21</v>
      </c>
      <c r="AE33" s="217">
        <v>17.57</v>
      </c>
      <c r="AF33" s="217">
        <v>20.38</v>
      </c>
      <c r="AG33" s="217">
        <v>20.18</v>
      </c>
      <c r="AH33" s="217">
        <v>17.09</v>
      </c>
      <c r="AI33" s="217">
        <v>19.66</v>
      </c>
      <c r="AJ33" s="217">
        <v>19.62</v>
      </c>
      <c r="AK33" s="217">
        <v>19.47</v>
      </c>
      <c r="AL33" s="217">
        <v>20.99</v>
      </c>
      <c r="AM33" s="217">
        <v>20.81</v>
      </c>
      <c r="AN33" s="217">
        <v>21.04</v>
      </c>
      <c r="AO33" s="217">
        <v>21.6</v>
      </c>
      <c r="AP33" s="217">
        <v>22.83</v>
      </c>
      <c r="AQ33" s="217">
        <v>22.54</v>
      </c>
      <c r="AR33" s="217">
        <v>22.19</v>
      </c>
      <c r="AS33" s="217">
        <v>19.72</v>
      </c>
      <c r="AT33" s="217">
        <v>19.59</v>
      </c>
      <c r="AU33" s="217">
        <v>20.77</v>
      </c>
      <c r="AV33" s="217">
        <v>20.7</v>
      </c>
      <c r="AW33" s="217">
        <v>20.43</v>
      </c>
      <c r="AX33" s="217">
        <v>18.829999999999998</v>
      </c>
      <c r="AY33" s="217">
        <v>19.149999999999999</v>
      </c>
      <c r="AZ33" s="217">
        <v>19.7</v>
      </c>
      <c r="BA33" s="217">
        <v>19.39</v>
      </c>
      <c r="BB33" s="217">
        <v>20.260000000000002</v>
      </c>
      <c r="BC33" s="217">
        <v>19.55</v>
      </c>
      <c r="BD33" s="217">
        <v>19.68</v>
      </c>
      <c r="BE33" s="217">
        <v>18.77</v>
      </c>
      <c r="BF33" s="217">
        <v>18.600000000000001</v>
      </c>
      <c r="BG33" s="217">
        <v>19.005120000000002</v>
      </c>
      <c r="BH33" s="217">
        <v>19.086980000000001</v>
      </c>
      <c r="BI33" s="217">
        <v>19.222249999999999</v>
      </c>
      <c r="BJ33" s="359">
        <v>19.341629999999999</v>
      </c>
      <c r="BK33" s="359">
        <v>19.296700000000001</v>
      </c>
      <c r="BL33" s="359">
        <v>19.147780000000001</v>
      </c>
      <c r="BM33" s="359">
        <v>19.047809999999998</v>
      </c>
      <c r="BN33" s="359">
        <v>19.350750000000001</v>
      </c>
      <c r="BO33" s="359">
        <v>19.024509999999999</v>
      </c>
      <c r="BP33" s="359">
        <v>19.244440000000001</v>
      </c>
      <c r="BQ33" s="359">
        <v>18.99634</v>
      </c>
      <c r="BR33" s="359">
        <v>18.787469999999999</v>
      </c>
      <c r="BS33" s="359">
        <v>18.8977</v>
      </c>
      <c r="BT33" s="359">
        <v>18.732800000000001</v>
      </c>
      <c r="BU33" s="359">
        <v>18.549160000000001</v>
      </c>
      <c r="BV33" s="359">
        <v>18.464459999999999</v>
      </c>
    </row>
    <row r="34" spans="1:74" ht="11.1" customHeight="1">
      <c r="A34" s="56" t="s">
        <v>22</v>
      </c>
      <c r="B34" s="205" t="s">
        <v>586</v>
      </c>
      <c r="C34" s="217">
        <v>11.67</v>
      </c>
      <c r="D34" s="217">
        <v>11.36</v>
      </c>
      <c r="E34" s="217">
        <v>10.75</v>
      </c>
      <c r="F34" s="217">
        <v>11.54</v>
      </c>
      <c r="G34" s="217">
        <v>12</v>
      </c>
      <c r="H34" s="217">
        <v>13.66</v>
      </c>
      <c r="I34" s="217">
        <v>14</v>
      </c>
      <c r="J34" s="217">
        <v>14.94</v>
      </c>
      <c r="K34" s="217">
        <v>15.22</v>
      </c>
      <c r="L34" s="217">
        <v>15.79</v>
      </c>
      <c r="M34" s="217">
        <v>15.5</v>
      </c>
      <c r="N34" s="217">
        <v>15.88</v>
      </c>
      <c r="O34" s="217">
        <v>15.73</v>
      </c>
      <c r="P34" s="217">
        <v>15.69</v>
      </c>
      <c r="Q34" s="217">
        <v>16.420000000000002</v>
      </c>
      <c r="R34" s="217">
        <v>17.100000000000001</v>
      </c>
      <c r="S34" s="217">
        <v>16.54</v>
      </c>
      <c r="T34" s="217">
        <v>16.12</v>
      </c>
      <c r="U34" s="217">
        <v>15.89</v>
      </c>
      <c r="V34" s="217">
        <v>16.239999999999998</v>
      </c>
      <c r="W34" s="217">
        <v>16.53</v>
      </c>
      <c r="X34" s="217">
        <v>17.14</v>
      </c>
      <c r="Y34" s="217">
        <v>17.43</v>
      </c>
      <c r="Z34" s="217">
        <v>18.559999999999999</v>
      </c>
      <c r="AA34" s="217">
        <v>19.59</v>
      </c>
      <c r="AB34" s="217">
        <v>20.93</v>
      </c>
      <c r="AC34" s="217">
        <v>22.59</v>
      </c>
      <c r="AD34" s="217">
        <v>24.06</v>
      </c>
      <c r="AE34" s="217">
        <v>23.04</v>
      </c>
      <c r="AF34" s="217">
        <v>23.13</v>
      </c>
      <c r="AG34" s="217">
        <v>22.95</v>
      </c>
      <c r="AH34" s="217">
        <v>22.51</v>
      </c>
      <c r="AI34" s="217">
        <v>22.73</v>
      </c>
      <c r="AJ34" s="217">
        <v>23.2</v>
      </c>
      <c r="AK34" s="217">
        <v>23.38</v>
      </c>
      <c r="AL34" s="217">
        <v>22.45</v>
      </c>
      <c r="AM34" s="217">
        <v>22.87</v>
      </c>
      <c r="AN34" s="217">
        <v>23.73</v>
      </c>
      <c r="AO34" s="217">
        <v>24.8</v>
      </c>
      <c r="AP34" s="217">
        <v>24.3</v>
      </c>
      <c r="AQ34" s="217">
        <v>23.23</v>
      </c>
      <c r="AR34" s="217">
        <v>21.66</v>
      </c>
      <c r="AS34" s="217">
        <v>21.8</v>
      </c>
      <c r="AT34" s="217">
        <v>23.15</v>
      </c>
      <c r="AU34" s="217">
        <v>24.3</v>
      </c>
      <c r="AV34" s="217">
        <v>24.85</v>
      </c>
      <c r="AW34" s="217">
        <v>24.37</v>
      </c>
      <c r="AX34" s="217">
        <v>23.5</v>
      </c>
      <c r="AY34" s="217">
        <v>23</v>
      </c>
      <c r="AZ34" s="217">
        <v>23.89</v>
      </c>
      <c r="BA34" s="217">
        <v>23.85</v>
      </c>
      <c r="BB34" s="217">
        <v>22.92</v>
      </c>
      <c r="BC34" s="217">
        <v>22.62</v>
      </c>
      <c r="BD34" s="217">
        <v>22.37</v>
      </c>
      <c r="BE34" s="217">
        <v>23.11</v>
      </c>
      <c r="BF34" s="217">
        <v>23.24</v>
      </c>
      <c r="BG34" s="217">
        <v>23.59412</v>
      </c>
      <c r="BH34" s="217">
        <v>23.538180000000001</v>
      </c>
      <c r="BI34" s="217">
        <v>22.997229999999998</v>
      </c>
      <c r="BJ34" s="359">
        <v>23.366060000000001</v>
      </c>
      <c r="BK34" s="359">
        <v>23.527339999999999</v>
      </c>
      <c r="BL34" s="359">
        <v>23.064360000000001</v>
      </c>
      <c r="BM34" s="359">
        <v>23.014150000000001</v>
      </c>
      <c r="BN34" s="359">
        <v>23.3367</v>
      </c>
      <c r="BO34" s="359">
        <v>23.150839999999999</v>
      </c>
      <c r="BP34" s="359">
        <v>22.736989999999999</v>
      </c>
      <c r="BQ34" s="359">
        <v>22.424859999999999</v>
      </c>
      <c r="BR34" s="359">
        <v>22.224399999999999</v>
      </c>
      <c r="BS34" s="359">
        <v>22.39912</v>
      </c>
      <c r="BT34" s="359">
        <v>22.768840000000001</v>
      </c>
      <c r="BU34" s="359">
        <v>22.751090000000001</v>
      </c>
      <c r="BV34" s="359">
        <v>22.671700000000001</v>
      </c>
    </row>
    <row r="35" spans="1:74" ht="11.1" customHeight="1">
      <c r="A35" s="107"/>
      <c r="B35" s="55" t="s">
        <v>1119</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238"/>
      <c r="BG35" s="238"/>
      <c r="BH35" s="238"/>
      <c r="BI35" s="238"/>
      <c r="BJ35" s="383"/>
      <c r="BK35" s="383"/>
      <c r="BL35" s="383"/>
      <c r="BM35" s="383"/>
      <c r="BN35" s="383"/>
      <c r="BO35" s="383"/>
      <c r="BP35" s="383"/>
      <c r="BQ35" s="383"/>
      <c r="BR35" s="383"/>
      <c r="BS35" s="383"/>
      <c r="BT35" s="383"/>
      <c r="BU35" s="383"/>
      <c r="BV35" s="383"/>
    </row>
    <row r="36" spans="1:74" ht="11.1" customHeight="1">
      <c r="A36" s="52" t="s">
        <v>729</v>
      </c>
      <c r="B36" s="205" t="s">
        <v>574</v>
      </c>
      <c r="C36" s="265">
        <v>10.95</v>
      </c>
      <c r="D36" s="265">
        <v>11.15</v>
      </c>
      <c r="E36" s="265">
        <v>11.3</v>
      </c>
      <c r="F36" s="265">
        <v>11.51</v>
      </c>
      <c r="G36" s="265">
        <v>11.77</v>
      </c>
      <c r="H36" s="265">
        <v>11.8</v>
      </c>
      <c r="I36" s="265">
        <v>11.85</v>
      </c>
      <c r="J36" s="265">
        <v>11.96</v>
      </c>
      <c r="K36" s="265">
        <v>11.95</v>
      </c>
      <c r="L36" s="265">
        <v>11.66</v>
      </c>
      <c r="M36" s="265">
        <v>11.3</v>
      </c>
      <c r="N36" s="265">
        <v>10.89</v>
      </c>
      <c r="O36" s="265">
        <v>10.49</v>
      </c>
      <c r="P36" s="265">
        <v>10.89</v>
      </c>
      <c r="Q36" s="265">
        <v>11.11</v>
      </c>
      <c r="R36" s="265">
        <v>11.71</v>
      </c>
      <c r="S36" s="265">
        <v>11.91</v>
      </c>
      <c r="T36" s="265">
        <v>11.91</v>
      </c>
      <c r="U36" s="265">
        <v>12.04</v>
      </c>
      <c r="V36" s="265">
        <v>12.03</v>
      </c>
      <c r="W36" s="265">
        <v>11.95</v>
      </c>
      <c r="X36" s="265">
        <v>11.86</v>
      </c>
      <c r="Y36" s="265">
        <v>11.62</v>
      </c>
      <c r="Z36" s="265">
        <v>11.06</v>
      </c>
      <c r="AA36" s="265">
        <v>10.87</v>
      </c>
      <c r="AB36" s="265">
        <v>11.06</v>
      </c>
      <c r="AC36" s="265">
        <v>11.52</v>
      </c>
      <c r="AD36" s="265">
        <v>11.67</v>
      </c>
      <c r="AE36" s="265">
        <v>11.93</v>
      </c>
      <c r="AF36" s="265">
        <v>11.97</v>
      </c>
      <c r="AG36" s="265">
        <v>12.09</v>
      </c>
      <c r="AH36" s="265">
        <v>12.09</v>
      </c>
      <c r="AI36" s="265">
        <v>12.17</v>
      </c>
      <c r="AJ36" s="265">
        <v>12.08</v>
      </c>
      <c r="AK36" s="265">
        <v>11.78</v>
      </c>
      <c r="AL36" s="265">
        <v>11.4</v>
      </c>
      <c r="AM36" s="265">
        <v>11.41</v>
      </c>
      <c r="AN36" s="265">
        <v>11.51</v>
      </c>
      <c r="AO36" s="265">
        <v>11.7</v>
      </c>
      <c r="AP36" s="265">
        <v>11.92</v>
      </c>
      <c r="AQ36" s="265">
        <v>11.9</v>
      </c>
      <c r="AR36" s="265">
        <v>12.09</v>
      </c>
      <c r="AS36" s="265">
        <v>12</v>
      </c>
      <c r="AT36" s="265">
        <v>12.17</v>
      </c>
      <c r="AU36" s="265">
        <v>12.3</v>
      </c>
      <c r="AV36" s="265">
        <v>12.03</v>
      </c>
      <c r="AW36" s="265">
        <v>11.75</v>
      </c>
      <c r="AX36" s="265">
        <v>11.62</v>
      </c>
      <c r="AY36" s="265">
        <v>11.47</v>
      </c>
      <c r="AZ36" s="265">
        <v>11.61</v>
      </c>
      <c r="BA36" s="265">
        <v>11.59</v>
      </c>
      <c r="BB36" s="265">
        <v>11.92</v>
      </c>
      <c r="BC36" s="265">
        <v>12.4</v>
      </c>
      <c r="BD36" s="265">
        <v>12.54</v>
      </c>
      <c r="BE36" s="265">
        <v>12.61</v>
      </c>
      <c r="BF36" s="265">
        <v>12.51</v>
      </c>
      <c r="BG36" s="265">
        <v>12.52</v>
      </c>
      <c r="BH36" s="265">
        <v>12.29302</v>
      </c>
      <c r="BI36" s="265">
        <v>12.07156</v>
      </c>
      <c r="BJ36" s="389">
        <v>11.796559999999999</v>
      </c>
      <c r="BK36" s="389">
        <v>11.669739999999999</v>
      </c>
      <c r="BL36" s="389">
        <v>11.77234</v>
      </c>
      <c r="BM36" s="389">
        <v>11.974030000000001</v>
      </c>
      <c r="BN36" s="389">
        <v>12.232010000000001</v>
      </c>
      <c r="BO36" s="389">
        <v>12.490959999999999</v>
      </c>
      <c r="BP36" s="389">
        <v>12.63556</v>
      </c>
      <c r="BQ36" s="389">
        <v>12.72406</v>
      </c>
      <c r="BR36" s="389">
        <v>12.740819999999999</v>
      </c>
      <c r="BS36" s="389">
        <v>12.68032</v>
      </c>
      <c r="BT36" s="389">
        <v>12.50624</v>
      </c>
      <c r="BU36" s="389">
        <v>12.28373</v>
      </c>
      <c r="BV36" s="389">
        <v>11.95937</v>
      </c>
    </row>
    <row r="37" spans="1:74" ht="11.1" customHeight="1">
      <c r="A37" s="107" t="s">
        <v>9</v>
      </c>
      <c r="B37" s="205" t="s">
        <v>573</v>
      </c>
      <c r="C37" s="265">
        <v>9.9600000000000009</v>
      </c>
      <c r="D37" s="265">
        <v>10.14</v>
      </c>
      <c r="E37" s="265">
        <v>10</v>
      </c>
      <c r="F37" s="265">
        <v>9.91</v>
      </c>
      <c r="G37" s="265">
        <v>10.07</v>
      </c>
      <c r="H37" s="265">
        <v>10.47</v>
      </c>
      <c r="I37" s="265">
        <v>10.59</v>
      </c>
      <c r="J37" s="265">
        <v>10.55</v>
      </c>
      <c r="K37" s="265">
        <v>10.46</v>
      </c>
      <c r="L37" s="265">
        <v>10.17</v>
      </c>
      <c r="M37" s="265">
        <v>9.81</v>
      </c>
      <c r="N37" s="265">
        <v>9.69</v>
      </c>
      <c r="O37" s="265">
        <v>9.5500000000000007</v>
      </c>
      <c r="P37" s="265">
        <v>9.89</v>
      </c>
      <c r="Q37" s="265">
        <v>9.9499999999999993</v>
      </c>
      <c r="R37" s="265">
        <v>9.9499999999999993</v>
      </c>
      <c r="S37" s="265">
        <v>10.15</v>
      </c>
      <c r="T37" s="265">
        <v>10.56</v>
      </c>
      <c r="U37" s="265">
        <v>10.72</v>
      </c>
      <c r="V37" s="265">
        <v>10.62</v>
      </c>
      <c r="W37" s="265">
        <v>10.52</v>
      </c>
      <c r="X37" s="265">
        <v>10.25</v>
      </c>
      <c r="Y37" s="265">
        <v>9.99</v>
      </c>
      <c r="Z37" s="265">
        <v>9.82</v>
      </c>
      <c r="AA37" s="265">
        <v>9.7799999999999994</v>
      </c>
      <c r="AB37" s="265">
        <v>9.99</v>
      </c>
      <c r="AC37" s="265">
        <v>9.93</v>
      </c>
      <c r="AD37" s="265">
        <v>9.9600000000000009</v>
      </c>
      <c r="AE37" s="265">
        <v>10.19</v>
      </c>
      <c r="AF37" s="265">
        <v>10.66</v>
      </c>
      <c r="AG37" s="265">
        <v>10.67</v>
      </c>
      <c r="AH37" s="265">
        <v>10.72</v>
      </c>
      <c r="AI37" s="265">
        <v>10.59</v>
      </c>
      <c r="AJ37" s="265">
        <v>10.25</v>
      </c>
      <c r="AK37" s="265">
        <v>9.98</v>
      </c>
      <c r="AL37" s="265">
        <v>9.77</v>
      </c>
      <c r="AM37" s="265">
        <v>9.84</v>
      </c>
      <c r="AN37" s="265">
        <v>9.94</v>
      </c>
      <c r="AO37" s="265">
        <v>9.84</v>
      </c>
      <c r="AP37" s="265">
        <v>9.82</v>
      </c>
      <c r="AQ37" s="265">
        <v>9.9600000000000009</v>
      </c>
      <c r="AR37" s="265">
        <v>10.39</v>
      </c>
      <c r="AS37" s="265">
        <v>10.39</v>
      </c>
      <c r="AT37" s="265">
        <v>10.39</v>
      </c>
      <c r="AU37" s="265">
        <v>10.5</v>
      </c>
      <c r="AV37" s="265">
        <v>10.08</v>
      </c>
      <c r="AW37" s="265">
        <v>9.89</v>
      </c>
      <c r="AX37" s="265">
        <v>9.81</v>
      </c>
      <c r="AY37" s="265">
        <v>9.7799999999999994</v>
      </c>
      <c r="AZ37" s="265">
        <v>10.039999999999999</v>
      </c>
      <c r="BA37" s="265">
        <v>9.99</v>
      </c>
      <c r="BB37" s="265">
        <v>9.9600000000000009</v>
      </c>
      <c r="BC37" s="265">
        <v>10.210000000000001</v>
      </c>
      <c r="BD37" s="265">
        <v>10.7</v>
      </c>
      <c r="BE37" s="265">
        <v>10.81</v>
      </c>
      <c r="BF37" s="265">
        <v>10.73</v>
      </c>
      <c r="BG37" s="265">
        <v>10.59</v>
      </c>
      <c r="BH37" s="265">
        <v>10.321350000000001</v>
      </c>
      <c r="BI37" s="265">
        <v>10.026899999999999</v>
      </c>
      <c r="BJ37" s="389">
        <v>9.869885</v>
      </c>
      <c r="BK37" s="389">
        <v>9.924372</v>
      </c>
      <c r="BL37" s="389">
        <v>10.11806</v>
      </c>
      <c r="BM37" s="389">
        <v>10.09465</v>
      </c>
      <c r="BN37" s="389">
        <v>10.120139999999999</v>
      </c>
      <c r="BO37" s="389">
        <v>10.323410000000001</v>
      </c>
      <c r="BP37" s="389">
        <v>10.836970000000001</v>
      </c>
      <c r="BQ37" s="389">
        <v>10.94558</v>
      </c>
      <c r="BR37" s="389">
        <v>10.929069999999999</v>
      </c>
      <c r="BS37" s="389">
        <v>10.811249999999999</v>
      </c>
      <c r="BT37" s="389">
        <v>10.47315</v>
      </c>
      <c r="BU37" s="389">
        <v>10.18601</v>
      </c>
      <c r="BV37" s="389">
        <v>10.022040000000001</v>
      </c>
    </row>
    <row r="38" spans="1:74" ht="11.1" customHeight="1">
      <c r="A38" s="110" t="s">
        <v>8</v>
      </c>
      <c r="B38" s="206" t="s">
        <v>572</v>
      </c>
      <c r="C38" s="218">
        <v>6.88</v>
      </c>
      <c r="D38" s="218">
        <v>6.89</v>
      </c>
      <c r="E38" s="218">
        <v>6.76</v>
      </c>
      <c r="F38" s="218">
        <v>6.69</v>
      </c>
      <c r="G38" s="218">
        <v>6.79</v>
      </c>
      <c r="H38" s="218">
        <v>7.07</v>
      </c>
      <c r="I38" s="218">
        <v>7.09</v>
      </c>
      <c r="J38" s="218">
        <v>7.07</v>
      </c>
      <c r="K38" s="218">
        <v>6.92</v>
      </c>
      <c r="L38" s="218">
        <v>6.64</v>
      </c>
      <c r="M38" s="218">
        <v>6.43</v>
      </c>
      <c r="N38" s="218">
        <v>6.49</v>
      </c>
      <c r="O38" s="218">
        <v>6.5</v>
      </c>
      <c r="P38" s="218">
        <v>6.55</v>
      </c>
      <c r="Q38" s="218">
        <v>6.53</v>
      </c>
      <c r="R38" s="218">
        <v>6.55</v>
      </c>
      <c r="S38" s="218">
        <v>6.64</v>
      </c>
      <c r="T38" s="218">
        <v>6.96</v>
      </c>
      <c r="U38" s="218">
        <v>7.23</v>
      </c>
      <c r="V38" s="218">
        <v>7.22</v>
      </c>
      <c r="W38" s="218">
        <v>7</v>
      </c>
      <c r="X38" s="218">
        <v>6.8</v>
      </c>
      <c r="Y38" s="218">
        <v>6.56</v>
      </c>
      <c r="Z38" s="218">
        <v>6.6</v>
      </c>
      <c r="AA38" s="218">
        <v>6.53</v>
      </c>
      <c r="AB38" s="218">
        <v>6.63</v>
      </c>
      <c r="AC38" s="218">
        <v>6.53</v>
      </c>
      <c r="AD38" s="218">
        <v>6.53</v>
      </c>
      <c r="AE38" s="218">
        <v>6.68</v>
      </c>
      <c r="AF38" s="218">
        <v>7.14</v>
      </c>
      <c r="AG38" s="218">
        <v>7.31</v>
      </c>
      <c r="AH38" s="218">
        <v>7.4</v>
      </c>
      <c r="AI38" s="218">
        <v>7.15</v>
      </c>
      <c r="AJ38" s="218">
        <v>6.77</v>
      </c>
      <c r="AK38" s="218">
        <v>6.53</v>
      </c>
      <c r="AL38" s="218">
        <v>6.51</v>
      </c>
      <c r="AM38" s="218">
        <v>6.44</v>
      </c>
      <c r="AN38" s="218">
        <v>6.45</v>
      </c>
      <c r="AO38" s="218">
        <v>6.46</v>
      </c>
      <c r="AP38" s="218">
        <v>6.38</v>
      </c>
      <c r="AQ38" s="218">
        <v>6.53</v>
      </c>
      <c r="AR38" s="218">
        <v>6.89</v>
      </c>
      <c r="AS38" s="218">
        <v>7.13</v>
      </c>
      <c r="AT38" s="218">
        <v>7.08</v>
      </c>
      <c r="AU38" s="218">
        <v>6.96</v>
      </c>
      <c r="AV38" s="218">
        <v>6.61</v>
      </c>
      <c r="AW38" s="218">
        <v>6.49</v>
      </c>
      <c r="AX38" s="218">
        <v>6.51</v>
      </c>
      <c r="AY38" s="218">
        <v>6.45</v>
      </c>
      <c r="AZ38" s="218">
        <v>6.59</v>
      </c>
      <c r="BA38" s="218">
        <v>6.59</v>
      </c>
      <c r="BB38" s="218">
        <v>6.51</v>
      </c>
      <c r="BC38" s="218">
        <v>6.67</v>
      </c>
      <c r="BD38" s="218">
        <v>7.13</v>
      </c>
      <c r="BE38" s="218">
        <v>7.32</v>
      </c>
      <c r="BF38" s="218">
        <v>7.23</v>
      </c>
      <c r="BG38" s="218">
        <v>7.12</v>
      </c>
      <c r="BH38" s="218">
        <v>6.8012180000000004</v>
      </c>
      <c r="BI38" s="218">
        <v>6.6136540000000004</v>
      </c>
      <c r="BJ38" s="391">
        <v>6.6007720000000001</v>
      </c>
      <c r="BK38" s="391">
        <v>6.5710009999999999</v>
      </c>
      <c r="BL38" s="391">
        <v>6.6219270000000003</v>
      </c>
      <c r="BM38" s="391">
        <v>6.5973620000000004</v>
      </c>
      <c r="BN38" s="391">
        <v>6.6065870000000002</v>
      </c>
      <c r="BO38" s="391">
        <v>6.7764680000000004</v>
      </c>
      <c r="BP38" s="391">
        <v>7.1916190000000002</v>
      </c>
      <c r="BQ38" s="391">
        <v>7.4393909999999996</v>
      </c>
      <c r="BR38" s="391">
        <v>7.3566529999999997</v>
      </c>
      <c r="BS38" s="391">
        <v>7.1897270000000004</v>
      </c>
      <c r="BT38" s="391">
        <v>6.9060680000000003</v>
      </c>
      <c r="BU38" s="391">
        <v>6.7101889999999997</v>
      </c>
      <c r="BV38" s="391">
        <v>6.6955150000000003</v>
      </c>
    </row>
    <row r="39" spans="1:74" s="278" customFormat="1" ht="11.1" customHeight="1">
      <c r="A39" s="101"/>
      <c r="B39" s="294"/>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5"/>
      <c r="AA39" s="295"/>
      <c r="AB39" s="295"/>
      <c r="AC39" s="295"/>
      <c r="AD39" s="295"/>
      <c r="AE39" s="295"/>
      <c r="AF39" s="295"/>
      <c r="AG39" s="295"/>
      <c r="AH39" s="295"/>
      <c r="AI39" s="295"/>
      <c r="AJ39" s="295"/>
      <c r="AK39" s="295"/>
      <c r="AL39" s="295"/>
      <c r="AM39" s="295"/>
      <c r="AN39" s="295"/>
      <c r="AO39" s="295"/>
      <c r="AP39" s="295"/>
      <c r="AQ39" s="295"/>
      <c r="AR39" s="295"/>
      <c r="AS39" s="295"/>
      <c r="AT39" s="295"/>
      <c r="AU39" s="295"/>
      <c r="AV39" s="295"/>
      <c r="AW39" s="295"/>
      <c r="AX39" s="295"/>
      <c r="AY39" s="384"/>
      <c r="AZ39" s="384"/>
      <c r="BA39" s="384"/>
      <c r="BB39" s="384"/>
      <c r="BC39" s="384"/>
      <c r="BD39" s="384"/>
      <c r="BE39" s="384"/>
      <c r="BF39" s="384"/>
      <c r="BG39" s="384"/>
      <c r="BH39" s="384"/>
      <c r="BI39" s="384"/>
      <c r="BJ39" s="384"/>
      <c r="BK39" s="384"/>
      <c r="BL39" s="384"/>
      <c r="BM39" s="384"/>
      <c r="BN39" s="384"/>
      <c r="BO39" s="384"/>
      <c r="BP39" s="384"/>
      <c r="BQ39" s="384"/>
      <c r="BR39" s="384"/>
      <c r="BS39" s="384"/>
      <c r="BT39" s="384"/>
      <c r="BU39" s="384"/>
      <c r="BV39" s="384"/>
    </row>
    <row r="40" spans="1:74" s="278" customFormat="1" ht="12" customHeight="1">
      <c r="A40" s="101"/>
      <c r="B40" s="648" t="s">
        <v>1129</v>
      </c>
      <c r="C40" s="649"/>
      <c r="D40" s="649"/>
      <c r="E40" s="649"/>
      <c r="F40" s="649"/>
      <c r="G40" s="649"/>
      <c r="H40" s="649"/>
      <c r="I40" s="649"/>
      <c r="J40" s="649"/>
      <c r="K40" s="649"/>
      <c r="L40" s="649"/>
      <c r="M40" s="649"/>
      <c r="N40" s="649"/>
      <c r="O40" s="649"/>
      <c r="P40" s="649"/>
      <c r="Q40" s="649"/>
      <c r="AY40" s="527"/>
      <c r="AZ40" s="527"/>
      <c r="BA40" s="527"/>
      <c r="BB40" s="527"/>
      <c r="BC40" s="527"/>
      <c r="BD40" s="527"/>
      <c r="BE40" s="527"/>
      <c r="BF40" s="527"/>
      <c r="BG40" s="527"/>
      <c r="BH40" s="527"/>
      <c r="BI40" s="527"/>
      <c r="BJ40" s="527"/>
    </row>
    <row r="41" spans="1:74" s="278" customFormat="1" ht="12" customHeight="1">
      <c r="A41" s="101"/>
      <c r="B41" s="657" t="s">
        <v>146</v>
      </c>
      <c r="C41" s="649"/>
      <c r="D41" s="649"/>
      <c r="E41" s="649"/>
      <c r="F41" s="649"/>
      <c r="G41" s="649"/>
      <c r="H41" s="649"/>
      <c r="I41" s="649"/>
      <c r="J41" s="649"/>
      <c r="K41" s="649"/>
      <c r="L41" s="649"/>
      <c r="M41" s="649"/>
      <c r="N41" s="649"/>
      <c r="O41" s="649"/>
      <c r="P41" s="649"/>
      <c r="Q41" s="649"/>
      <c r="AY41" s="527"/>
      <c r="AZ41" s="527"/>
      <c r="BA41" s="527"/>
      <c r="BB41" s="527"/>
      <c r="BC41" s="527"/>
      <c r="BD41" s="527"/>
      <c r="BE41" s="527"/>
      <c r="BF41" s="527"/>
      <c r="BG41" s="527"/>
      <c r="BH41" s="527"/>
      <c r="BI41" s="527"/>
      <c r="BJ41" s="527"/>
    </row>
    <row r="42" spans="1:74" s="466" customFormat="1" ht="12" customHeight="1">
      <c r="A42" s="465"/>
      <c r="B42" s="702" t="s">
        <v>410</v>
      </c>
      <c r="C42" s="671"/>
      <c r="D42" s="671"/>
      <c r="E42" s="671"/>
      <c r="F42" s="671"/>
      <c r="G42" s="671"/>
      <c r="H42" s="671"/>
      <c r="I42" s="671"/>
      <c r="J42" s="671"/>
      <c r="K42" s="671"/>
      <c r="L42" s="671"/>
      <c r="M42" s="671"/>
      <c r="N42" s="671"/>
      <c r="O42" s="671"/>
      <c r="P42" s="671"/>
      <c r="Q42" s="667"/>
      <c r="AY42" s="528"/>
      <c r="AZ42" s="528"/>
      <c r="BA42" s="528"/>
      <c r="BB42" s="528"/>
      <c r="BC42" s="528"/>
      <c r="BD42" s="528"/>
      <c r="BE42" s="528"/>
      <c r="BF42" s="528"/>
      <c r="BG42" s="528"/>
      <c r="BH42" s="528"/>
      <c r="BI42" s="528"/>
      <c r="BJ42" s="528"/>
    </row>
    <row r="43" spans="1:74" s="466" customFormat="1" ht="12" customHeight="1">
      <c r="A43" s="465"/>
      <c r="B43" s="556" t="s">
        <v>411</v>
      </c>
      <c r="C43" s="549"/>
      <c r="D43" s="549"/>
      <c r="E43" s="549"/>
      <c r="F43" s="549"/>
      <c r="G43" s="549"/>
      <c r="H43" s="549"/>
      <c r="I43" s="549"/>
      <c r="J43" s="549"/>
      <c r="K43" s="549"/>
      <c r="L43" s="549"/>
      <c r="M43" s="549"/>
      <c r="N43" s="549"/>
      <c r="O43" s="549"/>
      <c r="P43" s="549"/>
      <c r="Q43" s="548"/>
      <c r="AY43" s="528"/>
      <c r="AZ43" s="528"/>
      <c r="BA43" s="528"/>
      <c r="BB43" s="528"/>
      <c r="BC43" s="528"/>
      <c r="BD43" s="528"/>
      <c r="BE43" s="528"/>
      <c r="BF43" s="528"/>
      <c r="BG43" s="528"/>
      <c r="BH43" s="528"/>
      <c r="BI43" s="528"/>
      <c r="BJ43" s="528"/>
    </row>
    <row r="44" spans="1:74" s="466" customFormat="1" ht="12" customHeight="1">
      <c r="A44" s="467"/>
      <c r="B44" s="697" t="s">
        <v>408</v>
      </c>
      <c r="C44" s="671"/>
      <c r="D44" s="671"/>
      <c r="E44" s="671"/>
      <c r="F44" s="671"/>
      <c r="G44" s="671"/>
      <c r="H44" s="671"/>
      <c r="I44" s="671"/>
      <c r="J44" s="671"/>
      <c r="K44" s="671"/>
      <c r="L44" s="671"/>
      <c r="M44" s="671"/>
      <c r="N44" s="671"/>
      <c r="O44" s="671"/>
      <c r="P44" s="671"/>
      <c r="Q44" s="667"/>
      <c r="AY44" s="528"/>
      <c r="AZ44" s="528"/>
      <c r="BA44" s="528"/>
      <c r="BB44" s="528"/>
      <c r="BC44" s="528"/>
      <c r="BD44" s="528"/>
      <c r="BE44" s="528"/>
      <c r="BF44" s="528"/>
      <c r="BG44" s="528"/>
      <c r="BH44" s="528"/>
      <c r="BI44" s="528"/>
      <c r="BJ44" s="528"/>
    </row>
    <row r="45" spans="1:74" s="466" customFormat="1" ht="12" customHeight="1">
      <c r="A45" s="467"/>
      <c r="B45" s="697" t="s">
        <v>409</v>
      </c>
      <c r="C45" s="671"/>
      <c r="D45" s="671"/>
      <c r="E45" s="671"/>
      <c r="F45" s="671"/>
      <c r="G45" s="671"/>
      <c r="H45" s="671"/>
      <c r="I45" s="671"/>
      <c r="J45" s="671"/>
      <c r="K45" s="671"/>
      <c r="L45" s="671"/>
      <c r="M45" s="671"/>
      <c r="N45" s="671"/>
      <c r="O45" s="671"/>
      <c r="P45" s="671"/>
      <c r="Q45" s="667"/>
      <c r="AY45" s="528"/>
      <c r="AZ45" s="528"/>
      <c r="BA45" s="528"/>
      <c r="BB45" s="528"/>
      <c r="BC45" s="528"/>
      <c r="BD45" s="528"/>
      <c r="BE45" s="528"/>
      <c r="BF45" s="528"/>
      <c r="BG45" s="528"/>
      <c r="BH45" s="528"/>
      <c r="BI45" s="528"/>
      <c r="BJ45" s="528"/>
    </row>
    <row r="46" spans="1:74" s="466" customFormat="1" ht="12" customHeight="1">
      <c r="A46" s="467"/>
      <c r="B46" s="697" t="s">
        <v>1211</v>
      </c>
      <c r="C46" s="667"/>
      <c r="D46" s="667"/>
      <c r="E46" s="667"/>
      <c r="F46" s="667"/>
      <c r="G46" s="667"/>
      <c r="H46" s="667"/>
      <c r="I46" s="667"/>
      <c r="J46" s="667"/>
      <c r="K46" s="667"/>
      <c r="L46" s="667"/>
      <c r="M46" s="667"/>
      <c r="N46" s="667"/>
      <c r="O46" s="667"/>
      <c r="P46" s="667"/>
      <c r="Q46" s="667"/>
      <c r="AY46" s="528"/>
      <c r="AZ46" s="528"/>
      <c r="BA46" s="528"/>
      <c r="BB46" s="528"/>
      <c r="BC46" s="528"/>
      <c r="BD46" s="528"/>
      <c r="BE46" s="528"/>
      <c r="BF46" s="528"/>
      <c r="BG46" s="528"/>
      <c r="BH46" s="528"/>
      <c r="BI46" s="528"/>
      <c r="BJ46" s="528"/>
    </row>
    <row r="47" spans="1:74" s="466" customFormat="1" ht="12" customHeight="1">
      <c r="A47" s="465"/>
      <c r="B47" s="670" t="s">
        <v>1159</v>
      </c>
      <c r="C47" s="671"/>
      <c r="D47" s="671"/>
      <c r="E47" s="671"/>
      <c r="F47" s="671"/>
      <c r="G47" s="671"/>
      <c r="H47" s="671"/>
      <c r="I47" s="671"/>
      <c r="J47" s="671"/>
      <c r="K47" s="671"/>
      <c r="L47" s="671"/>
      <c r="M47" s="671"/>
      <c r="N47" s="671"/>
      <c r="O47" s="671"/>
      <c r="P47" s="671"/>
      <c r="Q47" s="667"/>
      <c r="AY47" s="528"/>
      <c r="AZ47" s="528"/>
      <c r="BA47" s="528"/>
      <c r="BB47" s="528"/>
      <c r="BC47" s="528"/>
      <c r="BD47" s="528"/>
      <c r="BE47" s="528"/>
      <c r="BF47" s="528"/>
      <c r="BG47" s="528"/>
      <c r="BH47" s="528"/>
      <c r="BI47" s="528"/>
      <c r="BJ47" s="528"/>
    </row>
    <row r="48" spans="1:74" s="466" customFormat="1" ht="22.2" customHeight="1">
      <c r="A48" s="465"/>
      <c r="B48" s="670" t="s">
        <v>1212</v>
      </c>
      <c r="C48" s="671"/>
      <c r="D48" s="671"/>
      <c r="E48" s="671"/>
      <c r="F48" s="671"/>
      <c r="G48" s="671"/>
      <c r="H48" s="671"/>
      <c r="I48" s="671"/>
      <c r="J48" s="671"/>
      <c r="K48" s="671"/>
      <c r="L48" s="671"/>
      <c r="M48" s="671"/>
      <c r="N48" s="671"/>
      <c r="O48" s="671"/>
      <c r="P48" s="671"/>
      <c r="Q48" s="667"/>
      <c r="AY48" s="528"/>
      <c r="AZ48" s="528"/>
      <c r="BA48" s="528"/>
      <c r="BB48" s="528"/>
      <c r="BC48" s="528"/>
      <c r="BD48" s="528"/>
      <c r="BE48" s="528"/>
      <c r="BF48" s="528"/>
      <c r="BG48" s="528"/>
      <c r="BH48" s="528"/>
      <c r="BI48" s="528"/>
      <c r="BJ48" s="528"/>
    </row>
    <row r="49" spans="1:74" s="466" customFormat="1" ht="12" customHeight="1">
      <c r="A49" s="465"/>
      <c r="B49" s="665" t="s">
        <v>1164</v>
      </c>
      <c r="C49" s="666"/>
      <c r="D49" s="666"/>
      <c r="E49" s="666"/>
      <c r="F49" s="666"/>
      <c r="G49" s="666"/>
      <c r="H49" s="666"/>
      <c r="I49" s="666"/>
      <c r="J49" s="666"/>
      <c r="K49" s="666"/>
      <c r="L49" s="666"/>
      <c r="M49" s="666"/>
      <c r="N49" s="666"/>
      <c r="O49" s="666"/>
      <c r="P49" s="666"/>
      <c r="Q49" s="667"/>
      <c r="AY49" s="528"/>
      <c r="AZ49" s="528"/>
      <c r="BA49" s="528"/>
      <c r="BB49" s="528"/>
      <c r="BC49" s="528"/>
      <c r="BD49" s="528"/>
      <c r="BE49" s="528"/>
      <c r="BF49" s="528"/>
      <c r="BG49" s="528"/>
      <c r="BH49" s="528"/>
      <c r="BI49" s="528"/>
      <c r="BJ49" s="528"/>
    </row>
    <row r="50" spans="1:74" s="468" customFormat="1" ht="12" customHeight="1">
      <c r="A50" s="443"/>
      <c r="B50" s="678" t="s">
        <v>1172</v>
      </c>
      <c r="C50" s="667"/>
      <c r="D50" s="667"/>
      <c r="E50" s="667"/>
      <c r="F50" s="667"/>
      <c r="G50" s="667"/>
      <c r="H50" s="667"/>
      <c r="I50" s="667"/>
      <c r="J50" s="667"/>
      <c r="K50" s="667"/>
      <c r="L50" s="667"/>
      <c r="M50" s="667"/>
      <c r="N50" s="667"/>
      <c r="O50" s="667"/>
      <c r="P50" s="667"/>
      <c r="Q50" s="667"/>
      <c r="AY50" s="522"/>
      <c r="AZ50" s="522"/>
      <c r="BA50" s="522"/>
      <c r="BB50" s="522"/>
      <c r="BC50" s="522"/>
      <c r="BD50" s="522"/>
      <c r="BE50" s="522"/>
      <c r="BF50" s="522"/>
      <c r="BG50" s="522"/>
      <c r="BH50" s="522"/>
      <c r="BI50" s="522"/>
      <c r="BJ50" s="522"/>
    </row>
    <row r="51" spans="1:74">
      <c r="BK51" s="385"/>
      <c r="BL51" s="385"/>
      <c r="BM51" s="385"/>
      <c r="BN51" s="385"/>
      <c r="BO51" s="385"/>
      <c r="BP51" s="385"/>
      <c r="BQ51" s="385"/>
      <c r="BR51" s="385"/>
      <c r="BS51" s="385"/>
      <c r="BT51" s="385"/>
      <c r="BU51" s="385"/>
      <c r="BV51" s="385"/>
    </row>
    <row r="52" spans="1:74">
      <c r="BK52" s="385"/>
      <c r="BL52" s="385"/>
      <c r="BM52" s="385"/>
      <c r="BN52" s="385"/>
      <c r="BO52" s="385"/>
      <c r="BP52" s="385"/>
      <c r="BQ52" s="385"/>
      <c r="BR52" s="385"/>
      <c r="BS52" s="385"/>
      <c r="BT52" s="385"/>
      <c r="BU52" s="385"/>
      <c r="BV52" s="385"/>
    </row>
    <row r="53" spans="1:74">
      <c r="BK53" s="385"/>
      <c r="BL53" s="385"/>
      <c r="BM53" s="385"/>
      <c r="BN53" s="385"/>
      <c r="BO53" s="385"/>
      <c r="BP53" s="385"/>
      <c r="BQ53" s="385"/>
      <c r="BR53" s="385"/>
      <c r="BS53" s="385"/>
      <c r="BT53" s="385"/>
      <c r="BU53" s="385"/>
      <c r="BV53" s="385"/>
    </row>
    <row r="54" spans="1:74">
      <c r="BK54" s="385"/>
      <c r="BL54" s="385"/>
      <c r="BM54" s="385"/>
      <c r="BN54" s="385"/>
      <c r="BO54" s="385"/>
      <c r="BP54" s="385"/>
      <c r="BQ54" s="385"/>
      <c r="BR54" s="385"/>
      <c r="BS54" s="385"/>
      <c r="BT54" s="385"/>
      <c r="BU54" s="385"/>
      <c r="BV54" s="385"/>
    </row>
    <row r="55" spans="1:74">
      <c r="BK55" s="385"/>
      <c r="BL55" s="385"/>
      <c r="BM55" s="385"/>
      <c r="BN55" s="385"/>
      <c r="BO55" s="385"/>
      <c r="BP55" s="385"/>
      <c r="BQ55" s="385"/>
      <c r="BR55" s="385"/>
      <c r="BS55" s="385"/>
      <c r="BT55" s="385"/>
      <c r="BU55" s="385"/>
      <c r="BV55" s="385"/>
    </row>
    <row r="56" spans="1:74">
      <c r="BK56" s="385"/>
      <c r="BL56" s="385"/>
      <c r="BM56" s="385"/>
      <c r="BN56" s="385"/>
      <c r="BO56" s="385"/>
      <c r="BP56" s="385"/>
      <c r="BQ56" s="385"/>
      <c r="BR56" s="385"/>
      <c r="BS56" s="385"/>
      <c r="BT56" s="385"/>
      <c r="BU56" s="385"/>
      <c r="BV56" s="385"/>
    </row>
    <row r="57" spans="1:74">
      <c r="BK57" s="385"/>
      <c r="BL57" s="385"/>
      <c r="BM57" s="385"/>
      <c r="BN57" s="385"/>
      <c r="BO57" s="385"/>
      <c r="BP57" s="385"/>
      <c r="BQ57" s="385"/>
      <c r="BR57" s="385"/>
      <c r="BS57" s="385"/>
      <c r="BT57" s="385"/>
      <c r="BU57" s="385"/>
      <c r="BV57" s="385"/>
    </row>
    <row r="58" spans="1:74">
      <c r="BK58" s="385"/>
      <c r="BL58" s="385"/>
      <c r="BM58" s="385"/>
      <c r="BN58" s="385"/>
      <c r="BO58" s="385"/>
      <c r="BP58" s="385"/>
      <c r="BQ58" s="385"/>
      <c r="BR58" s="385"/>
      <c r="BS58" s="385"/>
      <c r="BT58" s="385"/>
      <c r="BU58" s="385"/>
      <c r="BV58" s="385"/>
    </row>
    <row r="59" spans="1:74">
      <c r="BK59" s="385"/>
      <c r="BL59" s="385"/>
      <c r="BM59" s="385"/>
      <c r="BN59" s="385"/>
      <c r="BO59" s="385"/>
      <c r="BP59" s="385"/>
      <c r="BQ59" s="385"/>
      <c r="BR59" s="385"/>
      <c r="BS59" s="385"/>
      <c r="BT59" s="385"/>
      <c r="BU59" s="385"/>
      <c r="BV59" s="385"/>
    </row>
    <row r="60" spans="1:74">
      <c r="BK60" s="385"/>
      <c r="BL60" s="385"/>
      <c r="BM60" s="385"/>
      <c r="BN60" s="385"/>
      <c r="BO60" s="385"/>
      <c r="BP60" s="385"/>
      <c r="BQ60" s="385"/>
      <c r="BR60" s="385"/>
      <c r="BS60" s="385"/>
      <c r="BT60" s="385"/>
      <c r="BU60" s="385"/>
      <c r="BV60" s="385"/>
    </row>
    <row r="61" spans="1:74">
      <c r="BK61" s="385"/>
      <c r="BL61" s="385"/>
      <c r="BM61" s="385"/>
      <c r="BN61" s="385"/>
      <c r="BO61" s="385"/>
      <c r="BP61" s="385"/>
      <c r="BQ61" s="385"/>
      <c r="BR61" s="385"/>
      <c r="BS61" s="385"/>
      <c r="BT61" s="385"/>
      <c r="BU61" s="385"/>
      <c r="BV61" s="385"/>
    </row>
    <row r="62" spans="1:74">
      <c r="BK62" s="385"/>
      <c r="BL62" s="385"/>
      <c r="BM62" s="385"/>
      <c r="BN62" s="385"/>
      <c r="BO62" s="385"/>
      <c r="BP62" s="385"/>
      <c r="BQ62" s="385"/>
      <c r="BR62" s="385"/>
      <c r="BS62" s="385"/>
      <c r="BT62" s="385"/>
      <c r="BU62" s="385"/>
      <c r="BV62" s="385"/>
    </row>
    <row r="63" spans="1:74">
      <c r="BK63" s="385"/>
      <c r="BL63" s="385"/>
      <c r="BM63" s="385"/>
      <c r="BN63" s="385"/>
      <c r="BO63" s="385"/>
      <c r="BP63" s="385"/>
      <c r="BQ63" s="385"/>
      <c r="BR63" s="385"/>
      <c r="BS63" s="385"/>
      <c r="BT63" s="385"/>
      <c r="BU63" s="385"/>
      <c r="BV63" s="385"/>
    </row>
    <row r="64" spans="1:74">
      <c r="BK64" s="385"/>
      <c r="BL64" s="385"/>
      <c r="BM64" s="385"/>
      <c r="BN64" s="385"/>
      <c r="BO64" s="385"/>
      <c r="BP64" s="385"/>
      <c r="BQ64" s="385"/>
      <c r="BR64" s="385"/>
      <c r="BS64" s="385"/>
      <c r="BT64" s="385"/>
      <c r="BU64" s="385"/>
      <c r="BV64" s="385"/>
    </row>
    <row r="65" spans="63:74">
      <c r="BK65" s="385"/>
      <c r="BL65" s="385"/>
      <c r="BM65" s="385"/>
      <c r="BN65" s="385"/>
      <c r="BO65" s="385"/>
      <c r="BP65" s="385"/>
      <c r="BQ65" s="385"/>
      <c r="BR65" s="385"/>
      <c r="BS65" s="385"/>
      <c r="BT65" s="385"/>
      <c r="BU65" s="385"/>
      <c r="BV65" s="385"/>
    </row>
    <row r="66" spans="63:74">
      <c r="BK66" s="385"/>
      <c r="BL66" s="385"/>
      <c r="BM66" s="385"/>
      <c r="BN66" s="385"/>
      <c r="BO66" s="385"/>
      <c r="BP66" s="385"/>
      <c r="BQ66" s="385"/>
      <c r="BR66" s="385"/>
      <c r="BS66" s="385"/>
      <c r="BT66" s="385"/>
      <c r="BU66" s="385"/>
      <c r="BV66" s="385"/>
    </row>
    <row r="67" spans="63:74">
      <c r="BK67" s="385"/>
      <c r="BL67" s="385"/>
      <c r="BM67" s="385"/>
      <c r="BN67" s="385"/>
      <c r="BO67" s="385"/>
      <c r="BP67" s="385"/>
      <c r="BQ67" s="385"/>
      <c r="BR67" s="385"/>
      <c r="BS67" s="385"/>
      <c r="BT67" s="385"/>
      <c r="BU67" s="385"/>
      <c r="BV67" s="385"/>
    </row>
    <row r="68" spans="63:74">
      <c r="BK68" s="385"/>
      <c r="BL68" s="385"/>
      <c r="BM68" s="385"/>
      <c r="BN68" s="385"/>
      <c r="BO68" s="385"/>
      <c r="BP68" s="385"/>
      <c r="BQ68" s="385"/>
      <c r="BR68" s="385"/>
      <c r="BS68" s="385"/>
      <c r="BT68" s="385"/>
      <c r="BU68" s="385"/>
      <c r="BV68" s="385"/>
    </row>
    <row r="69" spans="63:74">
      <c r="BK69" s="385"/>
      <c r="BL69" s="385"/>
      <c r="BM69" s="385"/>
      <c r="BN69" s="385"/>
      <c r="BO69" s="385"/>
      <c r="BP69" s="385"/>
      <c r="BQ69" s="385"/>
      <c r="BR69" s="385"/>
      <c r="BS69" s="385"/>
      <c r="BT69" s="385"/>
      <c r="BU69" s="385"/>
      <c r="BV69" s="385"/>
    </row>
    <row r="70" spans="63:74">
      <c r="BK70" s="385"/>
      <c r="BL70" s="385"/>
      <c r="BM70" s="385"/>
      <c r="BN70" s="385"/>
      <c r="BO70" s="385"/>
      <c r="BP70" s="385"/>
      <c r="BQ70" s="385"/>
      <c r="BR70" s="385"/>
      <c r="BS70" s="385"/>
      <c r="BT70" s="385"/>
      <c r="BU70" s="385"/>
      <c r="BV70" s="385"/>
    </row>
    <row r="71" spans="63:74">
      <c r="BK71" s="385"/>
      <c r="BL71" s="385"/>
      <c r="BM71" s="385"/>
      <c r="BN71" s="385"/>
      <c r="BO71" s="385"/>
      <c r="BP71" s="385"/>
      <c r="BQ71" s="385"/>
      <c r="BR71" s="385"/>
      <c r="BS71" s="385"/>
      <c r="BT71" s="385"/>
      <c r="BU71" s="385"/>
      <c r="BV71" s="385"/>
    </row>
    <row r="72" spans="63:74">
      <c r="BK72" s="385"/>
      <c r="BL72" s="385"/>
      <c r="BM72" s="385"/>
      <c r="BN72" s="385"/>
      <c r="BO72" s="385"/>
      <c r="BP72" s="385"/>
      <c r="BQ72" s="385"/>
      <c r="BR72" s="385"/>
      <c r="BS72" s="385"/>
      <c r="BT72" s="385"/>
      <c r="BU72" s="385"/>
      <c r="BV72" s="385"/>
    </row>
    <row r="73" spans="63:74">
      <c r="BK73" s="385"/>
      <c r="BL73" s="385"/>
      <c r="BM73" s="385"/>
      <c r="BN73" s="385"/>
      <c r="BO73" s="385"/>
      <c r="BP73" s="385"/>
      <c r="BQ73" s="385"/>
      <c r="BR73" s="385"/>
      <c r="BS73" s="385"/>
      <c r="BT73" s="385"/>
      <c r="BU73" s="385"/>
      <c r="BV73" s="385"/>
    </row>
    <row r="74" spans="63:74">
      <c r="BK74" s="385"/>
      <c r="BL74" s="385"/>
      <c r="BM74" s="385"/>
      <c r="BN74" s="385"/>
      <c r="BO74" s="385"/>
      <c r="BP74" s="385"/>
      <c r="BQ74" s="385"/>
      <c r="BR74" s="385"/>
      <c r="BS74" s="385"/>
      <c r="BT74" s="385"/>
      <c r="BU74" s="385"/>
      <c r="BV74" s="385"/>
    </row>
    <row r="75" spans="63:74">
      <c r="BK75" s="385"/>
      <c r="BL75" s="385"/>
      <c r="BM75" s="385"/>
      <c r="BN75" s="385"/>
      <c r="BO75" s="385"/>
      <c r="BP75" s="385"/>
      <c r="BQ75" s="385"/>
      <c r="BR75" s="385"/>
      <c r="BS75" s="385"/>
      <c r="BT75" s="385"/>
      <c r="BU75" s="385"/>
      <c r="BV75" s="385"/>
    </row>
    <row r="76" spans="63:74">
      <c r="BK76" s="385"/>
      <c r="BL76" s="385"/>
      <c r="BM76" s="385"/>
      <c r="BN76" s="385"/>
      <c r="BO76" s="385"/>
      <c r="BP76" s="385"/>
      <c r="BQ76" s="385"/>
      <c r="BR76" s="385"/>
      <c r="BS76" s="385"/>
      <c r="BT76" s="385"/>
      <c r="BU76" s="385"/>
      <c r="BV76" s="385"/>
    </row>
    <row r="77" spans="63:74">
      <c r="BK77" s="385"/>
      <c r="BL77" s="385"/>
      <c r="BM77" s="385"/>
      <c r="BN77" s="385"/>
      <c r="BO77" s="385"/>
      <c r="BP77" s="385"/>
      <c r="BQ77" s="385"/>
      <c r="BR77" s="385"/>
      <c r="BS77" s="385"/>
      <c r="BT77" s="385"/>
      <c r="BU77" s="385"/>
      <c r="BV77" s="385"/>
    </row>
    <row r="78" spans="63:74">
      <c r="BK78" s="385"/>
      <c r="BL78" s="385"/>
      <c r="BM78" s="385"/>
      <c r="BN78" s="385"/>
      <c r="BO78" s="385"/>
      <c r="BP78" s="385"/>
      <c r="BQ78" s="385"/>
      <c r="BR78" s="385"/>
      <c r="BS78" s="385"/>
      <c r="BT78" s="385"/>
      <c r="BU78" s="385"/>
      <c r="BV78" s="385"/>
    </row>
    <row r="79" spans="63:74">
      <c r="BK79" s="385"/>
      <c r="BL79" s="385"/>
      <c r="BM79" s="385"/>
      <c r="BN79" s="385"/>
      <c r="BO79" s="385"/>
      <c r="BP79" s="385"/>
      <c r="BQ79" s="385"/>
      <c r="BR79" s="385"/>
      <c r="BS79" s="385"/>
      <c r="BT79" s="385"/>
      <c r="BU79" s="385"/>
      <c r="BV79" s="385"/>
    </row>
    <row r="80" spans="63:74">
      <c r="BK80" s="385"/>
      <c r="BL80" s="385"/>
      <c r="BM80" s="385"/>
      <c r="BN80" s="385"/>
      <c r="BO80" s="385"/>
      <c r="BP80" s="385"/>
      <c r="BQ80" s="385"/>
      <c r="BR80" s="385"/>
      <c r="BS80" s="385"/>
      <c r="BT80" s="385"/>
      <c r="BU80" s="385"/>
      <c r="BV80" s="385"/>
    </row>
    <row r="81" spans="63:74">
      <c r="BK81" s="385"/>
      <c r="BL81" s="385"/>
      <c r="BM81" s="385"/>
      <c r="BN81" s="385"/>
      <c r="BO81" s="385"/>
      <c r="BP81" s="385"/>
      <c r="BQ81" s="385"/>
      <c r="BR81" s="385"/>
      <c r="BS81" s="385"/>
      <c r="BT81" s="385"/>
      <c r="BU81" s="385"/>
      <c r="BV81" s="385"/>
    </row>
    <row r="82" spans="63:74">
      <c r="BK82" s="385"/>
      <c r="BL82" s="385"/>
      <c r="BM82" s="385"/>
      <c r="BN82" s="385"/>
      <c r="BO82" s="385"/>
      <c r="BP82" s="385"/>
      <c r="BQ82" s="385"/>
      <c r="BR82" s="385"/>
      <c r="BS82" s="385"/>
      <c r="BT82" s="385"/>
      <c r="BU82" s="385"/>
      <c r="BV82" s="385"/>
    </row>
    <row r="83" spans="63:74">
      <c r="BK83" s="385"/>
      <c r="BL83" s="385"/>
      <c r="BM83" s="385"/>
      <c r="BN83" s="385"/>
      <c r="BO83" s="385"/>
      <c r="BP83" s="385"/>
      <c r="BQ83" s="385"/>
      <c r="BR83" s="385"/>
      <c r="BS83" s="385"/>
      <c r="BT83" s="385"/>
      <c r="BU83" s="385"/>
      <c r="BV83" s="385"/>
    </row>
    <row r="84" spans="63:74">
      <c r="BK84" s="385"/>
      <c r="BL84" s="385"/>
      <c r="BM84" s="385"/>
      <c r="BN84" s="385"/>
      <c r="BO84" s="385"/>
      <c r="BP84" s="385"/>
      <c r="BQ84" s="385"/>
      <c r="BR84" s="385"/>
      <c r="BS84" s="385"/>
      <c r="BT84" s="385"/>
      <c r="BU84" s="385"/>
      <c r="BV84" s="385"/>
    </row>
    <row r="85" spans="63:74">
      <c r="BK85" s="385"/>
      <c r="BL85" s="385"/>
      <c r="BM85" s="385"/>
      <c r="BN85" s="385"/>
      <c r="BO85" s="385"/>
      <c r="BP85" s="385"/>
      <c r="BQ85" s="385"/>
      <c r="BR85" s="385"/>
      <c r="BS85" s="385"/>
      <c r="BT85" s="385"/>
      <c r="BU85" s="385"/>
      <c r="BV85" s="385"/>
    </row>
    <row r="86" spans="63:74">
      <c r="BK86" s="385"/>
      <c r="BL86" s="385"/>
      <c r="BM86" s="385"/>
      <c r="BN86" s="385"/>
      <c r="BO86" s="385"/>
      <c r="BP86" s="385"/>
      <c r="BQ86" s="385"/>
      <c r="BR86" s="385"/>
      <c r="BS86" s="385"/>
      <c r="BT86" s="385"/>
      <c r="BU86" s="385"/>
      <c r="BV86" s="385"/>
    </row>
    <row r="87" spans="63:74">
      <c r="BK87" s="385"/>
      <c r="BL87" s="385"/>
      <c r="BM87" s="385"/>
      <c r="BN87" s="385"/>
      <c r="BO87" s="385"/>
      <c r="BP87" s="385"/>
      <c r="BQ87" s="385"/>
      <c r="BR87" s="385"/>
      <c r="BS87" s="385"/>
      <c r="BT87" s="385"/>
      <c r="BU87" s="385"/>
      <c r="BV87" s="385"/>
    </row>
    <row r="88" spans="63:74">
      <c r="BK88" s="385"/>
      <c r="BL88" s="385"/>
      <c r="BM88" s="385"/>
      <c r="BN88" s="385"/>
      <c r="BO88" s="385"/>
      <c r="BP88" s="385"/>
      <c r="BQ88" s="385"/>
      <c r="BR88" s="385"/>
      <c r="BS88" s="385"/>
      <c r="BT88" s="385"/>
      <c r="BU88" s="385"/>
      <c r="BV88" s="385"/>
    </row>
    <row r="89" spans="63:74">
      <c r="BK89" s="385"/>
      <c r="BL89" s="385"/>
      <c r="BM89" s="385"/>
      <c r="BN89" s="385"/>
      <c r="BO89" s="385"/>
      <c r="BP89" s="385"/>
      <c r="BQ89" s="385"/>
      <c r="BR89" s="385"/>
      <c r="BS89" s="385"/>
      <c r="BT89" s="385"/>
      <c r="BU89" s="385"/>
      <c r="BV89" s="385"/>
    </row>
    <row r="90" spans="63:74">
      <c r="BK90" s="385"/>
      <c r="BL90" s="385"/>
      <c r="BM90" s="385"/>
      <c r="BN90" s="385"/>
      <c r="BO90" s="385"/>
      <c r="BP90" s="385"/>
      <c r="BQ90" s="385"/>
      <c r="BR90" s="385"/>
      <c r="BS90" s="385"/>
      <c r="BT90" s="385"/>
      <c r="BU90" s="385"/>
      <c r="BV90" s="385"/>
    </row>
    <row r="91" spans="63:74">
      <c r="BK91" s="385"/>
      <c r="BL91" s="385"/>
      <c r="BM91" s="385"/>
      <c r="BN91" s="385"/>
      <c r="BO91" s="385"/>
      <c r="BP91" s="385"/>
      <c r="BQ91" s="385"/>
      <c r="BR91" s="385"/>
      <c r="BS91" s="385"/>
      <c r="BT91" s="385"/>
      <c r="BU91" s="385"/>
      <c r="BV91" s="385"/>
    </row>
    <row r="92" spans="63:74">
      <c r="BK92" s="385"/>
      <c r="BL92" s="385"/>
      <c r="BM92" s="385"/>
      <c r="BN92" s="385"/>
      <c r="BO92" s="385"/>
      <c r="BP92" s="385"/>
      <c r="BQ92" s="385"/>
      <c r="BR92" s="385"/>
      <c r="BS92" s="385"/>
      <c r="BT92" s="385"/>
      <c r="BU92" s="385"/>
      <c r="BV92" s="385"/>
    </row>
    <row r="93" spans="63:74">
      <c r="BK93" s="385"/>
      <c r="BL93" s="385"/>
      <c r="BM93" s="385"/>
      <c r="BN93" s="385"/>
      <c r="BO93" s="385"/>
      <c r="BP93" s="385"/>
      <c r="BQ93" s="385"/>
      <c r="BR93" s="385"/>
      <c r="BS93" s="385"/>
      <c r="BT93" s="385"/>
      <c r="BU93" s="385"/>
      <c r="BV93" s="385"/>
    </row>
    <row r="94" spans="63:74">
      <c r="BK94" s="385"/>
      <c r="BL94" s="385"/>
      <c r="BM94" s="385"/>
      <c r="BN94" s="385"/>
      <c r="BO94" s="385"/>
      <c r="BP94" s="385"/>
      <c r="BQ94" s="385"/>
      <c r="BR94" s="385"/>
      <c r="BS94" s="385"/>
      <c r="BT94" s="385"/>
      <c r="BU94" s="385"/>
      <c r="BV94" s="385"/>
    </row>
    <row r="95" spans="63:74">
      <c r="BK95" s="385"/>
      <c r="BL95" s="385"/>
      <c r="BM95" s="385"/>
      <c r="BN95" s="385"/>
      <c r="BO95" s="385"/>
      <c r="BP95" s="385"/>
      <c r="BQ95" s="385"/>
      <c r="BR95" s="385"/>
      <c r="BS95" s="385"/>
      <c r="BT95" s="385"/>
      <c r="BU95" s="385"/>
      <c r="BV95" s="385"/>
    </row>
    <row r="96" spans="63:74">
      <c r="BK96" s="385"/>
      <c r="BL96" s="385"/>
      <c r="BM96" s="385"/>
      <c r="BN96" s="385"/>
      <c r="BO96" s="385"/>
      <c r="BP96" s="385"/>
      <c r="BQ96" s="385"/>
      <c r="BR96" s="385"/>
      <c r="BS96" s="385"/>
      <c r="BT96" s="385"/>
      <c r="BU96" s="385"/>
      <c r="BV96" s="385"/>
    </row>
    <row r="97" spans="63:74">
      <c r="BK97" s="385"/>
      <c r="BL97" s="385"/>
      <c r="BM97" s="385"/>
      <c r="BN97" s="385"/>
      <c r="BO97" s="385"/>
      <c r="BP97" s="385"/>
      <c r="BQ97" s="385"/>
      <c r="BR97" s="385"/>
      <c r="BS97" s="385"/>
      <c r="BT97" s="385"/>
      <c r="BU97" s="385"/>
      <c r="BV97" s="385"/>
    </row>
    <row r="98" spans="63:74">
      <c r="BK98" s="385"/>
      <c r="BL98" s="385"/>
      <c r="BM98" s="385"/>
      <c r="BN98" s="385"/>
      <c r="BO98" s="385"/>
      <c r="BP98" s="385"/>
      <c r="BQ98" s="385"/>
      <c r="BR98" s="385"/>
      <c r="BS98" s="385"/>
      <c r="BT98" s="385"/>
      <c r="BU98" s="385"/>
      <c r="BV98" s="385"/>
    </row>
    <row r="99" spans="63:74">
      <c r="BK99" s="385"/>
      <c r="BL99" s="385"/>
      <c r="BM99" s="385"/>
      <c r="BN99" s="385"/>
      <c r="BO99" s="385"/>
      <c r="BP99" s="385"/>
      <c r="BQ99" s="385"/>
      <c r="BR99" s="385"/>
      <c r="BS99" s="385"/>
      <c r="BT99" s="385"/>
      <c r="BU99" s="385"/>
      <c r="BV99" s="385"/>
    </row>
    <row r="100" spans="63:74">
      <c r="BK100" s="385"/>
      <c r="BL100" s="385"/>
      <c r="BM100" s="385"/>
      <c r="BN100" s="385"/>
      <c r="BO100" s="385"/>
      <c r="BP100" s="385"/>
      <c r="BQ100" s="385"/>
      <c r="BR100" s="385"/>
      <c r="BS100" s="385"/>
      <c r="BT100" s="385"/>
      <c r="BU100" s="385"/>
      <c r="BV100" s="385"/>
    </row>
    <row r="101" spans="63:74">
      <c r="BK101" s="385"/>
      <c r="BL101" s="385"/>
      <c r="BM101" s="385"/>
      <c r="BN101" s="385"/>
      <c r="BO101" s="385"/>
      <c r="BP101" s="385"/>
      <c r="BQ101" s="385"/>
      <c r="BR101" s="385"/>
      <c r="BS101" s="385"/>
      <c r="BT101" s="385"/>
      <c r="BU101" s="385"/>
      <c r="BV101" s="385"/>
    </row>
    <row r="102" spans="63:74">
      <c r="BK102" s="385"/>
      <c r="BL102" s="385"/>
      <c r="BM102" s="385"/>
      <c r="BN102" s="385"/>
      <c r="BO102" s="385"/>
      <c r="BP102" s="385"/>
      <c r="BQ102" s="385"/>
      <c r="BR102" s="385"/>
      <c r="BS102" s="385"/>
      <c r="BT102" s="385"/>
      <c r="BU102" s="385"/>
      <c r="BV102" s="385"/>
    </row>
    <row r="103" spans="63:74">
      <c r="BK103" s="385"/>
      <c r="BL103" s="385"/>
      <c r="BM103" s="385"/>
      <c r="BN103" s="385"/>
      <c r="BO103" s="385"/>
      <c r="BP103" s="385"/>
      <c r="BQ103" s="385"/>
      <c r="BR103" s="385"/>
      <c r="BS103" s="385"/>
      <c r="BT103" s="385"/>
      <c r="BU103" s="385"/>
      <c r="BV103" s="385"/>
    </row>
    <row r="104" spans="63:74">
      <c r="BK104" s="385"/>
      <c r="BL104" s="385"/>
      <c r="BM104" s="385"/>
      <c r="BN104" s="385"/>
      <c r="BO104" s="385"/>
      <c r="BP104" s="385"/>
      <c r="BQ104" s="385"/>
      <c r="BR104" s="385"/>
      <c r="BS104" s="385"/>
      <c r="BT104" s="385"/>
      <c r="BU104" s="385"/>
      <c r="BV104" s="385"/>
    </row>
    <row r="105" spans="63:74">
      <c r="BK105" s="385"/>
      <c r="BL105" s="385"/>
      <c r="BM105" s="385"/>
      <c r="BN105" s="385"/>
      <c r="BO105" s="385"/>
      <c r="BP105" s="385"/>
      <c r="BQ105" s="385"/>
      <c r="BR105" s="385"/>
      <c r="BS105" s="385"/>
      <c r="BT105" s="385"/>
      <c r="BU105" s="385"/>
      <c r="BV105" s="385"/>
    </row>
    <row r="106" spans="63:74">
      <c r="BK106" s="385"/>
      <c r="BL106" s="385"/>
      <c r="BM106" s="385"/>
      <c r="BN106" s="385"/>
      <c r="BO106" s="385"/>
      <c r="BP106" s="385"/>
      <c r="BQ106" s="385"/>
      <c r="BR106" s="385"/>
      <c r="BS106" s="385"/>
      <c r="BT106" s="385"/>
      <c r="BU106" s="385"/>
      <c r="BV106" s="385"/>
    </row>
    <row r="107" spans="63:74">
      <c r="BK107" s="385"/>
      <c r="BL107" s="385"/>
      <c r="BM107" s="385"/>
      <c r="BN107" s="385"/>
      <c r="BO107" s="385"/>
      <c r="BP107" s="385"/>
      <c r="BQ107" s="385"/>
      <c r="BR107" s="385"/>
      <c r="BS107" s="385"/>
      <c r="BT107" s="385"/>
      <c r="BU107" s="385"/>
      <c r="BV107" s="385"/>
    </row>
    <row r="108" spans="63:74">
      <c r="BK108" s="385"/>
      <c r="BL108" s="385"/>
      <c r="BM108" s="385"/>
      <c r="BN108" s="385"/>
      <c r="BO108" s="385"/>
      <c r="BP108" s="385"/>
      <c r="BQ108" s="385"/>
      <c r="BR108" s="385"/>
      <c r="BS108" s="385"/>
      <c r="BT108" s="385"/>
      <c r="BU108" s="385"/>
      <c r="BV108" s="385"/>
    </row>
    <row r="109" spans="63:74">
      <c r="BK109" s="385"/>
      <c r="BL109" s="385"/>
      <c r="BM109" s="385"/>
      <c r="BN109" s="385"/>
      <c r="BO109" s="385"/>
      <c r="BP109" s="385"/>
      <c r="BQ109" s="385"/>
      <c r="BR109" s="385"/>
      <c r="BS109" s="385"/>
      <c r="BT109" s="385"/>
      <c r="BU109" s="385"/>
      <c r="BV109" s="385"/>
    </row>
    <row r="110" spans="63:74">
      <c r="BK110" s="385"/>
      <c r="BL110" s="385"/>
      <c r="BM110" s="385"/>
      <c r="BN110" s="385"/>
      <c r="BO110" s="385"/>
      <c r="BP110" s="385"/>
      <c r="BQ110" s="385"/>
      <c r="BR110" s="385"/>
      <c r="BS110" s="385"/>
      <c r="BT110" s="385"/>
      <c r="BU110" s="385"/>
      <c r="BV110" s="385"/>
    </row>
    <row r="111" spans="63:74">
      <c r="BK111" s="385"/>
      <c r="BL111" s="385"/>
      <c r="BM111" s="385"/>
      <c r="BN111" s="385"/>
      <c r="BO111" s="385"/>
      <c r="BP111" s="385"/>
      <c r="BQ111" s="385"/>
      <c r="BR111" s="385"/>
      <c r="BS111" s="385"/>
      <c r="BT111" s="385"/>
      <c r="BU111" s="385"/>
      <c r="BV111" s="385"/>
    </row>
    <row r="112" spans="63:74">
      <c r="BK112" s="385"/>
      <c r="BL112" s="385"/>
      <c r="BM112" s="385"/>
      <c r="BN112" s="385"/>
      <c r="BO112" s="385"/>
      <c r="BP112" s="385"/>
      <c r="BQ112" s="385"/>
      <c r="BR112" s="385"/>
      <c r="BS112" s="385"/>
      <c r="BT112" s="385"/>
      <c r="BU112" s="385"/>
      <c r="BV112" s="385"/>
    </row>
    <row r="113" spans="63:74">
      <c r="BK113" s="385"/>
      <c r="BL113" s="385"/>
      <c r="BM113" s="385"/>
      <c r="BN113" s="385"/>
      <c r="BO113" s="385"/>
      <c r="BP113" s="385"/>
      <c r="BQ113" s="385"/>
      <c r="BR113" s="385"/>
      <c r="BS113" s="385"/>
      <c r="BT113" s="385"/>
      <c r="BU113" s="385"/>
      <c r="BV113" s="385"/>
    </row>
    <row r="114" spans="63:74">
      <c r="BK114" s="385"/>
      <c r="BL114" s="385"/>
      <c r="BM114" s="385"/>
      <c r="BN114" s="385"/>
      <c r="BO114" s="385"/>
      <c r="BP114" s="385"/>
      <c r="BQ114" s="385"/>
      <c r="BR114" s="385"/>
      <c r="BS114" s="385"/>
      <c r="BT114" s="385"/>
      <c r="BU114" s="385"/>
      <c r="BV114" s="385"/>
    </row>
    <row r="115" spans="63:74">
      <c r="BK115" s="385"/>
      <c r="BL115" s="385"/>
      <c r="BM115" s="385"/>
      <c r="BN115" s="385"/>
      <c r="BO115" s="385"/>
      <c r="BP115" s="385"/>
      <c r="BQ115" s="385"/>
      <c r="BR115" s="385"/>
      <c r="BS115" s="385"/>
      <c r="BT115" s="385"/>
      <c r="BU115" s="385"/>
      <c r="BV115" s="385"/>
    </row>
    <row r="116" spans="63:74">
      <c r="BK116" s="385"/>
      <c r="BL116" s="385"/>
      <c r="BM116" s="385"/>
      <c r="BN116" s="385"/>
      <c r="BO116" s="385"/>
      <c r="BP116" s="385"/>
      <c r="BQ116" s="385"/>
      <c r="BR116" s="385"/>
      <c r="BS116" s="385"/>
      <c r="BT116" s="385"/>
      <c r="BU116" s="385"/>
      <c r="BV116" s="385"/>
    </row>
    <row r="117" spans="63:74">
      <c r="BK117" s="385"/>
      <c r="BL117" s="385"/>
      <c r="BM117" s="385"/>
      <c r="BN117" s="385"/>
      <c r="BO117" s="385"/>
      <c r="BP117" s="385"/>
      <c r="BQ117" s="385"/>
      <c r="BR117" s="385"/>
      <c r="BS117" s="385"/>
      <c r="BT117" s="385"/>
      <c r="BU117" s="385"/>
      <c r="BV117" s="385"/>
    </row>
    <row r="118" spans="63:74">
      <c r="BK118" s="385"/>
      <c r="BL118" s="385"/>
      <c r="BM118" s="385"/>
      <c r="BN118" s="385"/>
      <c r="BO118" s="385"/>
      <c r="BP118" s="385"/>
      <c r="BQ118" s="385"/>
      <c r="BR118" s="385"/>
      <c r="BS118" s="385"/>
      <c r="BT118" s="385"/>
      <c r="BU118" s="385"/>
      <c r="BV118" s="385"/>
    </row>
    <row r="119" spans="63:74">
      <c r="BK119" s="385"/>
      <c r="BL119" s="385"/>
      <c r="BM119" s="385"/>
      <c r="BN119" s="385"/>
      <c r="BO119" s="385"/>
      <c r="BP119" s="385"/>
      <c r="BQ119" s="385"/>
      <c r="BR119" s="385"/>
      <c r="BS119" s="385"/>
      <c r="BT119" s="385"/>
      <c r="BU119" s="385"/>
      <c r="BV119" s="385"/>
    </row>
    <row r="120" spans="63:74">
      <c r="BK120" s="385"/>
      <c r="BL120" s="385"/>
      <c r="BM120" s="385"/>
      <c r="BN120" s="385"/>
      <c r="BO120" s="385"/>
      <c r="BP120" s="385"/>
      <c r="BQ120" s="385"/>
      <c r="BR120" s="385"/>
      <c r="BS120" s="385"/>
      <c r="BT120" s="385"/>
      <c r="BU120" s="385"/>
      <c r="BV120" s="385"/>
    </row>
    <row r="121" spans="63:74">
      <c r="BK121" s="385"/>
      <c r="BL121" s="385"/>
      <c r="BM121" s="385"/>
      <c r="BN121" s="385"/>
      <c r="BO121" s="385"/>
      <c r="BP121" s="385"/>
      <c r="BQ121" s="385"/>
      <c r="BR121" s="385"/>
      <c r="BS121" s="385"/>
      <c r="BT121" s="385"/>
      <c r="BU121" s="385"/>
      <c r="BV121" s="385"/>
    </row>
    <row r="122" spans="63:74">
      <c r="BK122" s="385"/>
      <c r="BL122" s="385"/>
      <c r="BM122" s="385"/>
      <c r="BN122" s="385"/>
      <c r="BO122" s="385"/>
      <c r="BP122" s="385"/>
      <c r="BQ122" s="385"/>
      <c r="BR122" s="385"/>
      <c r="BS122" s="385"/>
      <c r="BT122" s="385"/>
      <c r="BU122" s="385"/>
      <c r="BV122" s="385"/>
    </row>
    <row r="123" spans="63:74">
      <c r="BK123" s="385"/>
      <c r="BL123" s="385"/>
      <c r="BM123" s="385"/>
      <c r="BN123" s="385"/>
      <c r="BO123" s="385"/>
      <c r="BP123" s="385"/>
      <c r="BQ123" s="385"/>
      <c r="BR123" s="385"/>
      <c r="BS123" s="385"/>
      <c r="BT123" s="385"/>
      <c r="BU123" s="385"/>
      <c r="BV123" s="385"/>
    </row>
    <row r="124" spans="63:74">
      <c r="BK124" s="385"/>
      <c r="BL124" s="385"/>
      <c r="BM124" s="385"/>
      <c r="BN124" s="385"/>
      <c r="BO124" s="385"/>
      <c r="BP124" s="385"/>
      <c r="BQ124" s="385"/>
      <c r="BR124" s="385"/>
      <c r="BS124" s="385"/>
      <c r="BT124" s="385"/>
      <c r="BU124" s="385"/>
      <c r="BV124" s="385"/>
    </row>
    <row r="125" spans="63:74">
      <c r="BK125" s="385"/>
      <c r="BL125" s="385"/>
      <c r="BM125" s="385"/>
      <c r="BN125" s="385"/>
      <c r="BO125" s="385"/>
      <c r="BP125" s="385"/>
      <c r="BQ125" s="385"/>
      <c r="BR125" s="385"/>
      <c r="BS125" s="385"/>
      <c r="BT125" s="385"/>
      <c r="BU125" s="385"/>
      <c r="BV125" s="385"/>
    </row>
    <row r="126" spans="63:74">
      <c r="BK126" s="385"/>
      <c r="BL126" s="385"/>
      <c r="BM126" s="385"/>
      <c r="BN126" s="385"/>
      <c r="BO126" s="385"/>
      <c r="BP126" s="385"/>
      <c r="BQ126" s="385"/>
      <c r="BR126" s="385"/>
      <c r="BS126" s="385"/>
      <c r="BT126" s="385"/>
      <c r="BU126" s="385"/>
      <c r="BV126" s="385"/>
    </row>
    <row r="127" spans="63:74">
      <c r="BK127" s="385"/>
      <c r="BL127" s="385"/>
      <c r="BM127" s="385"/>
      <c r="BN127" s="385"/>
      <c r="BO127" s="385"/>
      <c r="BP127" s="385"/>
      <c r="BQ127" s="385"/>
      <c r="BR127" s="385"/>
      <c r="BS127" s="385"/>
      <c r="BT127" s="385"/>
      <c r="BU127" s="385"/>
      <c r="BV127" s="385"/>
    </row>
    <row r="128" spans="63:74">
      <c r="BK128" s="385"/>
      <c r="BL128" s="385"/>
      <c r="BM128" s="385"/>
      <c r="BN128" s="385"/>
      <c r="BO128" s="385"/>
      <c r="BP128" s="385"/>
      <c r="BQ128" s="385"/>
      <c r="BR128" s="385"/>
      <c r="BS128" s="385"/>
      <c r="BT128" s="385"/>
      <c r="BU128" s="385"/>
      <c r="BV128" s="385"/>
    </row>
    <row r="129" spans="63:74">
      <c r="BK129" s="385"/>
      <c r="BL129" s="385"/>
      <c r="BM129" s="385"/>
      <c r="BN129" s="385"/>
      <c r="BO129" s="385"/>
      <c r="BP129" s="385"/>
      <c r="BQ129" s="385"/>
      <c r="BR129" s="385"/>
      <c r="BS129" s="385"/>
      <c r="BT129" s="385"/>
      <c r="BU129" s="385"/>
      <c r="BV129" s="385"/>
    </row>
    <row r="130" spans="63:74">
      <c r="BK130" s="385"/>
      <c r="BL130" s="385"/>
      <c r="BM130" s="385"/>
      <c r="BN130" s="385"/>
      <c r="BO130" s="385"/>
      <c r="BP130" s="385"/>
      <c r="BQ130" s="385"/>
      <c r="BR130" s="385"/>
      <c r="BS130" s="385"/>
      <c r="BT130" s="385"/>
      <c r="BU130" s="385"/>
      <c r="BV130" s="385"/>
    </row>
    <row r="131" spans="63:74">
      <c r="BK131" s="385"/>
      <c r="BL131" s="385"/>
      <c r="BM131" s="385"/>
      <c r="BN131" s="385"/>
      <c r="BO131" s="385"/>
      <c r="BP131" s="385"/>
      <c r="BQ131" s="385"/>
      <c r="BR131" s="385"/>
      <c r="BS131" s="385"/>
      <c r="BT131" s="385"/>
      <c r="BU131" s="385"/>
      <c r="BV131" s="385"/>
    </row>
    <row r="132" spans="63:74">
      <c r="BK132" s="385"/>
      <c r="BL132" s="385"/>
      <c r="BM132" s="385"/>
      <c r="BN132" s="385"/>
      <c r="BO132" s="385"/>
      <c r="BP132" s="385"/>
      <c r="BQ132" s="385"/>
      <c r="BR132" s="385"/>
      <c r="BS132" s="385"/>
      <c r="BT132" s="385"/>
      <c r="BU132" s="385"/>
      <c r="BV132" s="385"/>
    </row>
    <row r="133" spans="63:74">
      <c r="BK133" s="385"/>
      <c r="BL133" s="385"/>
      <c r="BM133" s="385"/>
      <c r="BN133" s="385"/>
      <c r="BO133" s="385"/>
      <c r="BP133" s="385"/>
      <c r="BQ133" s="385"/>
      <c r="BR133" s="385"/>
      <c r="BS133" s="385"/>
      <c r="BT133" s="385"/>
      <c r="BU133" s="385"/>
      <c r="BV133" s="385"/>
    </row>
    <row r="134" spans="63:74">
      <c r="BK134" s="385"/>
      <c r="BL134" s="385"/>
      <c r="BM134" s="385"/>
      <c r="BN134" s="385"/>
      <c r="BO134" s="385"/>
      <c r="BP134" s="385"/>
      <c r="BQ134" s="385"/>
      <c r="BR134" s="385"/>
      <c r="BS134" s="385"/>
      <c r="BT134" s="385"/>
      <c r="BU134" s="385"/>
      <c r="BV134" s="385"/>
    </row>
    <row r="135" spans="63:74">
      <c r="BK135" s="385"/>
      <c r="BL135" s="385"/>
      <c r="BM135" s="385"/>
      <c r="BN135" s="385"/>
      <c r="BO135" s="385"/>
      <c r="BP135" s="385"/>
      <c r="BQ135" s="385"/>
      <c r="BR135" s="385"/>
      <c r="BS135" s="385"/>
      <c r="BT135" s="385"/>
      <c r="BU135" s="385"/>
      <c r="BV135" s="385"/>
    </row>
    <row r="136" spans="63:74">
      <c r="BK136" s="385"/>
      <c r="BL136" s="385"/>
      <c r="BM136" s="385"/>
      <c r="BN136" s="385"/>
      <c r="BO136" s="385"/>
      <c r="BP136" s="385"/>
      <c r="BQ136" s="385"/>
      <c r="BR136" s="385"/>
      <c r="BS136" s="385"/>
      <c r="BT136" s="385"/>
      <c r="BU136" s="385"/>
      <c r="BV136" s="385"/>
    </row>
    <row r="137" spans="63:74">
      <c r="BK137" s="385"/>
      <c r="BL137" s="385"/>
      <c r="BM137" s="385"/>
      <c r="BN137" s="385"/>
      <c r="BO137" s="385"/>
      <c r="BP137" s="385"/>
      <c r="BQ137" s="385"/>
      <c r="BR137" s="385"/>
      <c r="BS137" s="385"/>
      <c r="BT137" s="385"/>
      <c r="BU137" s="385"/>
      <c r="BV137" s="385"/>
    </row>
    <row r="138" spans="63:74">
      <c r="BK138" s="385"/>
      <c r="BL138" s="385"/>
      <c r="BM138" s="385"/>
      <c r="BN138" s="385"/>
      <c r="BO138" s="385"/>
      <c r="BP138" s="385"/>
      <c r="BQ138" s="385"/>
      <c r="BR138" s="385"/>
      <c r="BS138" s="385"/>
      <c r="BT138" s="385"/>
      <c r="BU138" s="385"/>
      <c r="BV138" s="385"/>
    </row>
    <row r="139" spans="63:74">
      <c r="BK139" s="385"/>
      <c r="BL139" s="385"/>
      <c r="BM139" s="385"/>
      <c r="BN139" s="385"/>
      <c r="BO139" s="385"/>
      <c r="BP139" s="385"/>
      <c r="BQ139" s="385"/>
      <c r="BR139" s="385"/>
      <c r="BS139" s="385"/>
      <c r="BT139" s="385"/>
      <c r="BU139" s="385"/>
      <c r="BV139" s="385"/>
    </row>
    <row r="140" spans="63:74">
      <c r="BK140" s="385"/>
      <c r="BL140" s="385"/>
      <c r="BM140" s="385"/>
      <c r="BN140" s="385"/>
      <c r="BO140" s="385"/>
      <c r="BP140" s="385"/>
      <c r="BQ140" s="385"/>
      <c r="BR140" s="385"/>
      <c r="BS140" s="385"/>
      <c r="BT140" s="385"/>
      <c r="BU140" s="385"/>
      <c r="BV140" s="385"/>
    </row>
    <row r="141" spans="63:74">
      <c r="BK141" s="385"/>
      <c r="BL141" s="385"/>
      <c r="BM141" s="385"/>
      <c r="BN141" s="385"/>
      <c r="BO141" s="385"/>
      <c r="BP141" s="385"/>
      <c r="BQ141" s="385"/>
      <c r="BR141" s="385"/>
      <c r="BS141" s="385"/>
      <c r="BT141" s="385"/>
      <c r="BU141" s="385"/>
      <c r="BV141" s="385"/>
    </row>
    <row r="142" spans="63:74">
      <c r="BK142" s="385"/>
      <c r="BL142" s="385"/>
      <c r="BM142" s="385"/>
      <c r="BN142" s="385"/>
      <c r="BO142" s="385"/>
      <c r="BP142" s="385"/>
      <c r="BQ142" s="385"/>
      <c r="BR142" s="385"/>
      <c r="BS142" s="385"/>
      <c r="BT142" s="385"/>
      <c r="BU142" s="385"/>
      <c r="BV142" s="385"/>
    </row>
    <row r="143" spans="63:74">
      <c r="BK143" s="385"/>
      <c r="BL143" s="385"/>
      <c r="BM143" s="385"/>
      <c r="BN143" s="385"/>
      <c r="BO143" s="385"/>
      <c r="BP143" s="385"/>
      <c r="BQ143" s="385"/>
      <c r="BR143" s="385"/>
      <c r="BS143" s="385"/>
      <c r="BT143" s="385"/>
      <c r="BU143" s="385"/>
      <c r="BV143" s="385"/>
    </row>
    <row r="144" spans="63:74">
      <c r="BK144" s="385"/>
      <c r="BL144" s="385"/>
      <c r="BM144" s="385"/>
      <c r="BN144" s="385"/>
      <c r="BO144" s="385"/>
      <c r="BP144" s="385"/>
      <c r="BQ144" s="385"/>
      <c r="BR144" s="385"/>
      <c r="BS144" s="385"/>
      <c r="BT144" s="385"/>
      <c r="BU144" s="385"/>
      <c r="BV144" s="385"/>
    </row>
    <row r="145" spans="63:74">
      <c r="BK145" s="385"/>
      <c r="BL145" s="385"/>
      <c r="BM145" s="385"/>
      <c r="BN145" s="385"/>
      <c r="BO145" s="385"/>
      <c r="BP145" s="385"/>
      <c r="BQ145" s="385"/>
      <c r="BR145" s="385"/>
      <c r="BS145" s="385"/>
      <c r="BT145" s="385"/>
      <c r="BU145" s="385"/>
      <c r="BV145" s="385"/>
    </row>
    <row r="146" spans="63:74">
      <c r="BK146" s="385"/>
      <c r="BL146" s="385"/>
      <c r="BM146" s="385"/>
      <c r="BN146" s="385"/>
      <c r="BO146" s="385"/>
      <c r="BP146" s="385"/>
      <c r="BQ146" s="385"/>
      <c r="BR146" s="385"/>
      <c r="BS146" s="385"/>
      <c r="BT146" s="385"/>
      <c r="BU146" s="385"/>
      <c r="BV146" s="385"/>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sheetPr transitionEvaluation="1" transitionEntry="1" codeName="Sheet16">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D54" sqref="BD54"/>
    </sheetView>
  </sheetViews>
  <sheetFormatPr defaultColWidth="9.88671875" defaultRowHeight="10.199999999999999"/>
  <cols>
    <col min="1" max="1" width="11.44140625" style="112" customWidth="1"/>
    <col min="2" max="2" width="17" style="112" customWidth="1"/>
    <col min="3" max="50" width="6.6640625" style="112" customWidth="1"/>
    <col min="51" max="62" width="6.6640625" style="381" customWidth="1"/>
    <col min="63" max="74" width="6.6640625" style="112" customWidth="1"/>
    <col min="75" max="16384" width="9.88671875" style="112"/>
  </cols>
  <sheetData>
    <row r="1" spans="1:74" ht="15.6" customHeight="1">
      <c r="A1" s="658" t="s">
        <v>1102</v>
      </c>
      <c r="B1" s="704" t="s">
        <v>1121</v>
      </c>
      <c r="C1" s="705"/>
      <c r="D1" s="705"/>
      <c r="E1" s="705"/>
      <c r="F1" s="705"/>
      <c r="G1" s="705"/>
      <c r="H1" s="705"/>
      <c r="I1" s="705"/>
      <c r="J1" s="705"/>
      <c r="K1" s="705"/>
      <c r="L1" s="705"/>
      <c r="M1" s="705"/>
      <c r="N1" s="705"/>
      <c r="O1" s="705"/>
      <c r="P1" s="705"/>
      <c r="Q1" s="705"/>
      <c r="R1" s="705"/>
      <c r="S1" s="705"/>
      <c r="T1" s="705"/>
      <c r="U1" s="705"/>
      <c r="V1" s="705"/>
      <c r="W1" s="705"/>
      <c r="X1" s="705"/>
      <c r="Y1" s="705"/>
      <c r="Z1" s="705"/>
      <c r="AA1" s="705"/>
      <c r="AB1" s="705"/>
      <c r="AC1" s="705"/>
      <c r="AD1" s="705"/>
      <c r="AE1" s="705"/>
      <c r="AF1" s="705"/>
      <c r="AG1" s="705"/>
      <c r="AH1" s="705"/>
      <c r="AI1" s="705"/>
      <c r="AJ1" s="705"/>
      <c r="AK1" s="705"/>
      <c r="AL1" s="705"/>
      <c r="AM1" s="116"/>
    </row>
    <row r="2" spans="1:74" ht="13.2" customHeight="1">
      <c r="A2" s="659"/>
      <c r="B2" s="550" t="str">
        <f>"U.S. Energy Information Administration   |   Short-Term Energy Outlook  - "&amp;Dates!D1</f>
        <v>U.S. Energy Information Administration   |   Short-Term Energy Outlook  - December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116"/>
    </row>
    <row r="3" spans="1:74" s="12" customFormat="1"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11"/>
      <c r="B5" s="114" t="s">
        <v>12</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c r="A6" s="111" t="s">
        <v>885</v>
      </c>
      <c r="B6" s="207" t="s">
        <v>630</v>
      </c>
      <c r="C6" s="243">
        <v>154.22309773999999</v>
      </c>
      <c r="D6" s="243">
        <v>150.37099000000001</v>
      </c>
      <c r="E6" s="243">
        <v>126.09056968</v>
      </c>
      <c r="F6" s="243">
        <v>114.906249</v>
      </c>
      <c r="G6" s="243">
        <v>101.99203194</v>
      </c>
      <c r="H6" s="243">
        <v>108.12943867</v>
      </c>
      <c r="I6" s="243">
        <v>124.03274967999999</v>
      </c>
      <c r="J6" s="243">
        <v>149.24852773999999</v>
      </c>
      <c r="K6" s="243">
        <v>122.38062933</v>
      </c>
      <c r="L6" s="243">
        <v>110.47511419</v>
      </c>
      <c r="M6" s="243">
        <v>112.240092</v>
      </c>
      <c r="N6" s="243">
        <v>135.64252128999999</v>
      </c>
      <c r="O6" s="243">
        <v>153.78670258</v>
      </c>
      <c r="P6" s="243">
        <v>150.70787536</v>
      </c>
      <c r="Q6" s="243">
        <v>124.14392742</v>
      </c>
      <c r="R6" s="243">
        <v>110.58811767</v>
      </c>
      <c r="S6" s="243">
        <v>105.48162096999999</v>
      </c>
      <c r="T6" s="243">
        <v>129.26590132999999</v>
      </c>
      <c r="U6" s="243">
        <v>164.15652935</v>
      </c>
      <c r="V6" s="243">
        <v>153.47728968000001</v>
      </c>
      <c r="W6" s="243">
        <v>136.78493467000001</v>
      </c>
      <c r="X6" s="243">
        <v>109.85245064999999</v>
      </c>
      <c r="Y6" s="243">
        <v>116.75323967</v>
      </c>
      <c r="Z6" s="243">
        <v>142.51246968000001</v>
      </c>
      <c r="AA6" s="243">
        <v>154.14122613000001</v>
      </c>
      <c r="AB6" s="243">
        <v>149.46425786</v>
      </c>
      <c r="AC6" s="243">
        <v>127.81609580999999</v>
      </c>
      <c r="AD6" s="243">
        <v>119.735957</v>
      </c>
      <c r="AE6" s="243">
        <v>104.15046547999999</v>
      </c>
      <c r="AF6" s="243">
        <v>125.21622499999999</v>
      </c>
      <c r="AG6" s="243">
        <v>153.30730516</v>
      </c>
      <c r="AH6" s="243">
        <v>149.13655161</v>
      </c>
      <c r="AI6" s="243">
        <v>128.35247067</v>
      </c>
      <c r="AJ6" s="243">
        <v>107.93905805999999</v>
      </c>
      <c r="AK6" s="243">
        <v>112.90383667</v>
      </c>
      <c r="AL6" s="243">
        <v>129.62727000000001</v>
      </c>
      <c r="AM6" s="243">
        <v>144.58818676999999</v>
      </c>
      <c r="AN6" s="243">
        <v>135.66238240999999</v>
      </c>
      <c r="AO6" s="243">
        <v>120.38161968</v>
      </c>
      <c r="AP6" s="243">
        <v>106.87660667</v>
      </c>
      <c r="AQ6" s="243">
        <v>104.53036839000001</v>
      </c>
      <c r="AR6" s="243">
        <v>124.354243</v>
      </c>
      <c r="AS6" s="243">
        <v>157.02631484</v>
      </c>
      <c r="AT6" s="243">
        <v>160.60112581000001</v>
      </c>
      <c r="AU6" s="243">
        <v>131.384681</v>
      </c>
      <c r="AV6" s="243">
        <v>107.57095226</v>
      </c>
      <c r="AW6" s="243">
        <v>118.369576</v>
      </c>
      <c r="AX6" s="243">
        <v>135.75085290000001</v>
      </c>
      <c r="AY6" s="243">
        <v>149.21962194</v>
      </c>
      <c r="AZ6" s="243">
        <v>150.95418286</v>
      </c>
      <c r="BA6" s="243">
        <v>130.67318968000001</v>
      </c>
      <c r="BB6" s="243">
        <v>117.45603233</v>
      </c>
      <c r="BC6" s="243">
        <v>101.98414806</v>
      </c>
      <c r="BD6" s="243">
        <v>126.92598932999999</v>
      </c>
      <c r="BE6" s="243">
        <v>168.02342290000001</v>
      </c>
      <c r="BF6" s="243">
        <v>143.07495258</v>
      </c>
      <c r="BG6" s="243">
        <v>128.98451133</v>
      </c>
      <c r="BH6" s="243">
        <v>107.5029</v>
      </c>
      <c r="BI6" s="243">
        <v>121.0582</v>
      </c>
      <c r="BJ6" s="337">
        <v>142.66</v>
      </c>
      <c r="BK6" s="337">
        <v>152.43039999999999</v>
      </c>
      <c r="BL6" s="337">
        <v>148.22649999999999</v>
      </c>
      <c r="BM6" s="337">
        <v>127.0183</v>
      </c>
      <c r="BN6" s="337">
        <v>112.11320000000001</v>
      </c>
      <c r="BO6" s="337">
        <v>103.068</v>
      </c>
      <c r="BP6" s="337">
        <v>123.6908</v>
      </c>
      <c r="BQ6" s="337">
        <v>150.5821</v>
      </c>
      <c r="BR6" s="337">
        <v>149.28370000000001</v>
      </c>
      <c r="BS6" s="337">
        <v>126.01309999999999</v>
      </c>
      <c r="BT6" s="337">
        <v>107.92919999999999</v>
      </c>
      <c r="BU6" s="337">
        <v>117.5625</v>
      </c>
      <c r="BV6" s="337">
        <v>142.3347</v>
      </c>
    </row>
    <row r="7" spans="1:74" ht="11.1" customHeight="1">
      <c r="A7" s="111" t="s">
        <v>886</v>
      </c>
      <c r="B7" s="189" t="s">
        <v>664</v>
      </c>
      <c r="C7" s="243">
        <v>441.70689902999999</v>
      </c>
      <c r="D7" s="243">
        <v>408.01386679000001</v>
      </c>
      <c r="E7" s="243">
        <v>349.72307710000001</v>
      </c>
      <c r="F7" s="243">
        <v>312.61037499999998</v>
      </c>
      <c r="G7" s="243">
        <v>285.39414773999999</v>
      </c>
      <c r="H7" s="243">
        <v>320.15484700000002</v>
      </c>
      <c r="I7" s="243">
        <v>369.57731968000002</v>
      </c>
      <c r="J7" s="243">
        <v>427.53178516000003</v>
      </c>
      <c r="K7" s="243">
        <v>340.19324567000001</v>
      </c>
      <c r="L7" s="243">
        <v>295.35557323</v>
      </c>
      <c r="M7" s="243">
        <v>309.78879567000001</v>
      </c>
      <c r="N7" s="243">
        <v>381.61357967999999</v>
      </c>
      <c r="O7" s="243">
        <v>428.21224225999998</v>
      </c>
      <c r="P7" s="243">
        <v>414.26763999999997</v>
      </c>
      <c r="Q7" s="243">
        <v>338.43821645000003</v>
      </c>
      <c r="R7" s="243">
        <v>289.15075100000001</v>
      </c>
      <c r="S7" s="243">
        <v>294.15764129000002</v>
      </c>
      <c r="T7" s="243">
        <v>393.38299167000002</v>
      </c>
      <c r="U7" s="243">
        <v>490.71578065</v>
      </c>
      <c r="V7" s="243">
        <v>463.83830934999997</v>
      </c>
      <c r="W7" s="243">
        <v>372.03483467000001</v>
      </c>
      <c r="X7" s="243">
        <v>295.41384323</v>
      </c>
      <c r="Y7" s="243">
        <v>313.68425400000001</v>
      </c>
      <c r="Z7" s="243">
        <v>394.34248742</v>
      </c>
      <c r="AA7" s="243">
        <v>445.91410934999999</v>
      </c>
      <c r="AB7" s="243">
        <v>420.10089606999998</v>
      </c>
      <c r="AC7" s="243">
        <v>349.16590418999999</v>
      </c>
      <c r="AD7" s="243">
        <v>312.82106733000001</v>
      </c>
      <c r="AE7" s="243">
        <v>296.00076710000002</v>
      </c>
      <c r="AF7" s="243">
        <v>368.77000399999997</v>
      </c>
      <c r="AG7" s="243">
        <v>472.25788870999997</v>
      </c>
      <c r="AH7" s="243">
        <v>452.65184032000002</v>
      </c>
      <c r="AI7" s="243">
        <v>383.57503200000002</v>
      </c>
      <c r="AJ7" s="243">
        <v>298.18607902999997</v>
      </c>
      <c r="AK7" s="243">
        <v>302.54015167</v>
      </c>
      <c r="AL7" s="243">
        <v>351.63274258000001</v>
      </c>
      <c r="AM7" s="243">
        <v>397.76774387</v>
      </c>
      <c r="AN7" s="243">
        <v>378.13202862000003</v>
      </c>
      <c r="AO7" s="243">
        <v>317.17978613000002</v>
      </c>
      <c r="AP7" s="243">
        <v>288.32514900000001</v>
      </c>
      <c r="AQ7" s="243">
        <v>290.90872194000002</v>
      </c>
      <c r="AR7" s="243">
        <v>366.85041167000003</v>
      </c>
      <c r="AS7" s="243">
        <v>474.51997161000003</v>
      </c>
      <c r="AT7" s="243">
        <v>464.46021676999999</v>
      </c>
      <c r="AU7" s="243">
        <v>385.52182267000001</v>
      </c>
      <c r="AV7" s="243">
        <v>291.13557548</v>
      </c>
      <c r="AW7" s="243">
        <v>320.91108133</v>
      </c>
      <c r="AX7" s="243">
        <v>358.10655064999997</v>
      </c>
      <c r="AY7" s="243">
        <v>401.35958515999999</v>
      </c>
      <c r="AZ7" s="243">
        <v>415.58960071000001</v>
      </c>
      <c r="BA7" s="243">
        <v>355.29424354999998</v>
      </c>
      <c r="BB7" s="243">
        <v>316.80167833000002</v>
      </c>
      <c r="BC7" s="243">
        <v>289.74278484000001</v>
      </c>
      <c r="BD7" s="243">
        <v>365.24572699999999</v>
      </c>
      <c r="BE7" s="243">
        <v>472.46720839</v>
      </c>
      <c r="BF7" s="243">
        <v>415.71461515999999</v>
      </c>
      <c r="BG7" s="243">
        <v>359.00858699999998</v>
      </c>
      <c r="BH7" s="243">
        <v>287.78840000000002</v>
      </c>
      <c r="BI7" s="243">
        <v>331.16879999999998</v>
      </c>
      <c r="BJ7" s="337">
        <v>381.10109999999997</v>
      </c>
      <c r="BK7" s="337">
        <v>417.41149999999999</v>
      </c>
      <c r="BL7" s="337">
        <v>411.70929999999998</v>
      </c>
      <c r="BM7" s="337">
        <v>345.48970000000003</v>
      </c>
      <c r="BN7" s="337">
        <v>302.75080000000003</v>
      </c>
      <c r="BO7" s="337">
        <v>284.14690000000002</v>
      </c>
      <c r="BP7" s="337">
        <v>355.30290000000002</v>
      </c>
      <c r="BQ7" s="337">
        <v>439.92219999999998</v>
      </c>
      <c r="BR7" s="337">
        <v>438.10919999999999</v>
      </c>
      <c r="BS7" s="337">
        <v>365.65309999999999</v>
      </c>
      <c r="BT7" s="337">
        <v>291.81900000000002</v>
      </c>
      <c r="BU7" s="337">
        <v>308.7054</v>
      </c>
      <c r="BV7" s="337">
        <v>377.4178</v>
      </c>
    </row>
    <row r="8" spans="1:74" ht="11.1" customHeight="1">
      <c r="A8" s="111" t="s">
        <v>887</v>
      </c>
      <c r="B8" s="207" t="s">
        <v>631</v>
      </c>
      <c r="C8" s="243">
        <v>657.49460032000002</v>
      </c>
      <c r="D8" s="243">
        <v>573.17021356999999</v>
      </c>
      <c r="E8" s="243">
        <v>484.10469160999997</v>
      </c>
      <c r="F8" s="243">
        <v>417.46975700000002</v>
      </c>
      <c r="G8" s="243">
        <v>385.56402032</v>
      </c>
      <c r="H8" s="243">
        <v>502.73347667000002</v>
      </c>
      <c r="I8" s="243">
        <v>525.56007161000002</v>
      </c>
      <c r="J8" s="243">
        <v>559.41226452000001</v>
      </c>
      <c r="K8" s="243">
        <v>458.26231567000002</v>
      </c>
      <c r="L8" s="243">
        <v>412.66711097000001</v>
      </c>
      <c r="M8" s="243">
        <v>449.98358732999998</v>
      </c>
      <c r="N8" s="243">
        <v>576.83252903000005</v>
      </c>
      <c r="O8" s="243">
        <v>654.02482194000004</v>
      </c>
      <c r="P8" s="243">
        <v>596.29498214</v>
      </c>
      <c r="Q8" s="243">
        <v>482.67715677000001</v>
      </c>
      <c r="R8" s="243">
        <v>387.07574799999998</v>
      </c>
      <c r="S8" s="243">
        <v>416.24658548000002</v>
      </c>
      <c r="T8" s="243">
        <v>557.6277</v>
      </c>
      <c r="U8" s="243">
        <v>707.84201418999999</v>
      </c>
      <c r="V8" s="243">
        <v>688.67345838999995</v>
      </c>
      <c r="W8" s="243">
        <v>481.68273067000001</v>
      </c>
      <c r="X8" s="243">
        <v>388.69115968</v>
      </c>
      <c r="Y8" s="243">
        <v>443.07681700000001</v>
      </c>
      <c r="Z8" s="243">
        <v>607.51550323000004</v>
      </c>
      <c r="AA8" s="243">
        <v>649.99674226000002</v>
      </c>
      <c r="AB8" s="243">
        <v>587.84759107000002</v>
      </c>
      <c r="AC8" s="243">
        <v>491.01447676999999</v>
      </c>
      <c r="AD8" s="243">
        <v>418.25987266999999</v>
      </c>
      <c r="AE8" s="243">
        <v>418.64608548000001</v>
      </c>
      <c r="AF8" s="243">
        <v>532.43348900000001</v>
      </c>
      <c r="AG8" s="243">
        <v>719.02995741999996</v>
      </c>
      <c r="AH8" s="243">
        <v>643.15378452000004</v>
      </c>
      <c r="AI8" s="243">
        <v>462.71210767000002</v>
      </c>
      <c r="AJ8" s="243">
        <v>383.08264161</v>
      </c>
      <c r="AK8" s="243">
        <v>443.71647767000002</v>
      </c>
      <c r="AL8" s="243">
        <v>548.11173418999999</v>
      </c>
      <c r="AM8" s="243">
        <v>588.07821161000004</v>
      </c>
      <c r="AN8" s="243">
        <v>526.68839965999996</v>
      </c>
      <c r="AO8" s="243">
        <v>440.48535644999998</v>
      </c>
      <c r="AP8" s="243">
        <v>379.68337832999998</v>
      </c>
      <c r="AQ8" s="243">
        <v>434.02007515999998</v>
      </c>
      <c r="AR8" s="243">
        <v>572.52975900000001</v>
      </c>
      <c r="AS8" s="243">
        <v>754.09872452000002</v>
      </c>
      <c r="AT8" s="243">
        <v>618.74908129000005</v>
      </c>
      <c r="AU8" s="243">
        <v>466.31601367000002</v>
      </c>
      <c r="AV8" s="243">
        <v>394.12818644999999</v>
      </c>
      <c r="AW8" s="243">
        <v>466.15361132999999</v>
      </c>
      <c r="AX8" s="243">
        <v>539.02782774000002</v>
      </c>
      <c r="AY8" s="243">
        <v>591.03796838999995</v>
      </c>
      <c r="AZ8" s="243">
        <v>570.06688428999996</v>
      </c>
      <c r="BA8" s="243">
        <v>526.93660258</v>
      </c>
      <c r="BB8" s="243">
        <v>431.614732</v>
      </c>
      <c r="BC8" s="243">
        <v>416.94115839</v>
      </c>
      <c r="BD8" s="243">
        <v>493.757318</v>
      </c>
      <c r="BE8" s="243">
        <v>612.04458387</v>
      </c>
      <c r="BF8" s="243">
        <v>566.69460774000004</v>
      </c>
      <c r="BG8" s="243">
        <v>476.87572733000002</v>
      </c>
      <c r="BH8" s="243">
        <v>393.4502</v>
      </c>
      <c r="BI8" s="243">
        <v>472.3999</v>
      </c>
      <c r="BJ8" s="337">
        <v>563.19489999999996</v>
      </c>
      <c r="BK8" s="337">
        <v>611.2355</v>
      </c>
      <c r="BL8" s="337">
        <v>572.56110000000001</v>
      </c>
      <c r="BM8" s="337">
        <v>493.73860000000002</v>
      </c>
      <c r="BN8" s="337">
        <v>410.8605</v>
      </c>
      <c r="BO8" s="337">
        <v>405.39030000000002</v>
      </c>
      <c r="BP8" s="337">
        <v>501.26389999999998</v>
      </c>
      <c r="BQ8" s="337">
        <v>615.58810000000005</v>
      </c>
      <c r="BR8" s="337">
        <v>594.24379999999996</v>
      </c>
      <c r="BS8" s="337">
        <v>462.75060000000002</v>
      </c>
      <c r="BT8" s="337">
        <v>401.62400000000002</v>
      </c>
      <c r="BU8" s="337">
        <v>448.42680000000001</v>
      </c>
      <c r="BV8" s="337">
        <v>560.74800000000005</v>
      </c>
    </row>
    <row r="9" spans="1:74" ht="11.1" customHeight="1">
      <c r="A9" s="111" t="s">
        <v>888</v>
      </c>
      <c r="B9" s="207" t="s">
        <v>632</v>
      </c>
      <c r="C9" s="243">
        <v>363.13744677</v>
      </c>
      <c r="D9" s="243">
        <v>324.30337750000001</v>
      </c>
      <c r="E9" s="243">
        <v>269.15973160999999</v>
      </c>
      <c r="F9" s="243">
        <v>234.59938567</v>
      </c>
      <c r="G9" s="243">
        <v>211.82491225999999</v>
      </c>
      <c r="H9" s="243">
        <v>280.21939400000002</v>
      </c>
      <c r="I9" s="243">
        <v>313.93725968000001</v>
      </c>
      <c r="J9" s="243">
        <v>306.38505515999998</v>
      </c>
      <c r="K9" s="243">
        <v>251.59210766999999</v>
      </c>
      <c r="L9" s="243">
        <v>221.90895</v>
      </c>
      <c r="M9" s="243">
        <v>241.28804267000001</v>
      </c>
      <c r="N9" s="243">
        <v>326.65214451999998</v>
      </c>
      <c r="O9" s="243">
        <v>386.61258226000001</v>
      </c>
      <c r="P9" s="243">
        <v>341.58941356999998</v>
      </c>
      <c r="Q9" s="243">
        <v>279.40307354999999</v>
      </c>
      <c r="R9" s="243">
        <v>219.50867500000001</v>
      </c>
      <c r="S9" s="243">
        <v>218.65391160999999</v>
      </c>
      <c r="T9" s="243">
        <v>309.07780632999999</v>
      </c>
      <c r="U9" s="243">
        <v>363.35811612999998</v>
      </c>
      <c r="V9" s="243">
        <v>374.83663741999999</v>
      </c>
      <c r="W9" s="243">
        <v>265.11168033000001</v>
      </c>
      <c r="X9" s="243">
        <v>206.66453064999999</v>
      </c>
      <c r="Y9" s="243">
        <v>236.95918867</v>
      </c>
      <c r="Z9" s="243">
        <v>341.41366419000002</v>
      </c>
      <c r="AA9" s="243">
        <v>370.17500774000001</v>
      </c>
      <c r="AB9" s="243">
        <v>345.25794679000001</v>
      </c>
      <c r="AC9" s="243">
        <v>280.20850483999999</v>
      </c>
      <c r="AD9" s="243">
        <v>229.78514067</v>
      </c>
      <c r="AE9" s="243">
        <v>225.61201839</v>
      </c>
      <c r="AF9" s="243">
        <v>295.70593932999998</v>
      </c>
      <c r="AG9" s="243">
        <v>384.16682032</v>
      </c>
      <c r="AH9" s="243">
        <v>357.27453580999997</v>
      </c>
      <c r="AI9" s="243">
        <v>255.35050000000001</v>
      </c>
      <c r="AJ9" s="243">
        <v>203.16115386999999</v>
      </c>
      <c r="AK9" s="243">
        <v>239.41069899999999</v>
      </c>
      <c r="AL9" s="243">
        <v>308.63689935000002</v>
      </c>
      <c r="AM9" s="243">
        <v>318.94389065000001</v>
      </c>
      <c r="AN9" s="243">
        <v>301.16147724000001</v>
      </c>
      <c r="AO9" s="243">
        <v>249.62897677000001</v>
      </c>
      <c r="AP9" s="243">
        <v>208.44955032999999</v>
      </c>
      <c r="AQ9" s="243">
        <v>231.16060515999999</v>
      </c>
      <c r="AR9" s="243">
        <v>308.79100966999999</v>
      </c>
      <c r="AS9" s="243">
        <v>406.65272193999999</v>
      </c>
      <c r="AT9" s="243">
        <v>335.74565194000002</v>
      </c>
      <c r="AU9" s="243">
        <v>252.152277</v>
      </c>
      <c r="AV9" s="243">
        <v>208.77107516000001</v>
      </c>
      <c r="AW9" s="243">
        <v>246.83595066999999</v>
      </c>
      <c r="AX9" s="243">
        <v>300.02073774000002</v>
      </c>
      <c r="AY9" s="243">
        <v>346.55953419000002</v>
      </c>
      <c r="AZ9" s="243">
        <v>325.74250214</v>
      </c>
      <c r="BA9" s="243">
        <v>294.59350676999998</v>
      </c>
      <c r="BB9" s="243">
        <v>248.96313767000001</v>
      </c>
      <c r="BC9" s="243">
        <v>224.56765483999999</v>
      </c>
      <c r="BD9" s="243">
        <v>268.66224833000001</v>
      </c>
      <c r="BE9" s="243">
        <v>330.4962529</v>
      </c>
      <c r="BF9" s="243">
        <v>315.91759452000002</v>
      </c>
      <c r="BG9" s="243">
        <v>282.924892</v>
      </c>
      <c r="BH9" s="243">
        <v>213.8913</v>
      </c>
      <c r="BI9" s="243">
        <v>250.69300000000001</v>
      </c>
      <c r="BJ9" s="337">
        <v>315.2799</v>
      </c>
      <c r="BK9" s="337">
        <v>346.14010000000002</v>
      </c>
      <c r="BL9" s="337">
        <v>333.08769999999998</v>
      </c>
      <c r="BM9" s="337">
        <v>278.32209999999998</v>
      </c>
      <c r="BN9" s="337">
        <v>234.3946</v>
      </c>
      <c r="BO9" s="337">
        <v>228.3674</v>
      </c>
      <c r="BP9" s="337">
        <v>272.66410000000002</v>
      </c>
      <c r="BQ9" s="337">
        <v>339.36950000000002</v>
      </c>
      <c r="BR9" s="337">
        <v>328.0908</v>
      </c>
      <c r="BS9" s="337">
        <v>258.71519999999998</v>
      </c>
      <c r="BT9" s="337">
        <v>217.8759</v>
      </c>
      <c r="BU9" s="337">
        <v>242.86019999999999</v>
      </c>
      <c r="BV9" s="337">
        <v>316.93889999999999</v>
      </c>
    </row>
    <row r="10" spans="1:74" ht="11.1" customHeight="1">
      <c r="A10" s="111" t="s">
        <v>889</v>
      </c>
      <c r="B10" s="207" t="s">
        <v>633</v>
      </c>
      <c r="C10" s="243">
        <v>1071.0201741999999</v>
      </c>
      <c r="D10" s="243">
        <v>1066.9657692999999</v>
      </c>
      <c r="E10" s="243">
        <v>851.92103935</v>
      </c>
      <c r="F10" s="243">
        <v>739.83593432999999</v>
      </c>
      <c r="G10" s="243">
        <v>772.45245129</v>
      </c>
      <c r="H10" s="243">
        <v>1005.645314</v>
      </c>
      <c r="I10" s="243">
        <v>1163.0738732</v>
      </c>
      <c r="J10" s="243">
        <v>1143.8656100000001</v>
      </c>
      <c r="K10" s="243">
        <v>999.00759067000001</v>
      </c>
      <c r="L10" s="243">
        <v>820.59681225999998</v>
      </c>
      <c r="M10" s="243">
        <v>773.91441832999999</v>
      </c>
      <c r="N10" s="243">
        <v>969.34157934999996</v>
      </c>
      <c r="O10" s="243">
        <v>1279.9504761000001</v>
      </c>
      <c r="P10" s="243">
        <v>1161.0569039</v>
      </c>
      <c r="Q10" s="243">
        <v>932.8272829</v>
      </c>
      <c r="R10" s="243">
        <v>707.61975832999997</v>
      </c>
      <c r="S10" s="243">
        <v>787.13512967999998</v>
      </c>
      <c r="T10" s="243">
        <v>1141.6159067000001</v>
      </c>
      <c r="U10" s="243">
        <v>1297.3522974</v>
      </c>
      <c r="V10" s="243">
        <v>1263.8869148000001</v>
      </c>
      <c r="W10" s="243">
        <v>1113.0877803000001</v>
      </c>
      <c r="X10" s="243">
        <v>794.05365194000001</v>
      </c>
      <c r="Y10" s="243">
        <v>768.58669033000001</v>
      </c>
      <c r="Z10" s="243">
        <v>1098.7730773999999</v>
      </c>
      <c r="AA10" s="243">
        <v>1245.9304612999999</v>
      </c>
      <c r="AB10" s="243">
        <v>1031.2321254000001</v>
      </c>
      <c r="AC10" s="243">
        <v>777.08268257999998</v>
      </c>
      <c r="AD10" s="243">
        <v>764.71561532999999</v>
      </c>
      <c r="AE10" s="243">
        <v>801.88050290000001</v>
      </c>
      <c r="AF10" s="243">
        <v>1128.391699</v>
      </c>
      <c r="AG10" s="243">
        <v>1238.0203994000001</v>
      </c>
      <c r="AH10" s="243">
        <v>1238.9090034999999</v>
      </c>
      <c r="AI10" s="243">
        <v>1050.8245400000001</v>
      </c>
      <c r="AJ10" s="243">
        <v>756.69080805999999</v>
      </c>
      <c r="AK10" s="243">
        <v>751.55261867000002</v>
      </c>
      <c r="AL10" s="243">
        <v>867.79760515999999</v>
      </c>
      <c r="AM10" s="243">
        <v>985.02995839000005</v>
      </c>
      <c r="AN10" s="243">
        <v>887.55341207000004</v>
      </c>
      <c r="AO10" s="243">
        <v>771.25376452</v>
      </c>
      <c r="AP10" s="243">
        <v>713.24518866999995</v>
      </c>
      <c r="AQ10" s="243">
        <v>827.24008967999998</v>
      </c>
      <c r="AR10" s="243">
        <v>1005.4171367</v>
      </c>
      <c r="AS10" s="243">
        <v>1223.0181061000001</v>
      </c>
      <c r="AT10" s="243">
        <v>1163.5281594</v>
      </c>
      <c r="AU10" s="243">
        <v>985.92860367000003</v>
      </c>
      <c r="AV10" s="243">
        <v>774.30544386999998</v>
      </c>
      <c r="AW10" s="243">
        <v>809.40314766999995</v>
      </c>
      <c r="AX10" s="243">
        <v>887.81310934999999</v>
      </c>
      <c r="AY10" s="243">
        <v>994.06748516000005</v>
      </c>
      <c r="AZ10" s="243">
        <v>988.46073570999999</v>
      </c>
      <c r="BA10" s="243">
        <v>904.77396773999999</v>
      </c>
      <c r="BB10" s="243">
        <v>783.66188699999998</v>
      </c>
      <c r="BC10" s="243">
        <v>753.89120774000003</v>
      </c>
      <c r="BD10" s="243">
        <v>1005.696073</v>
      </c>
      <c r="BE10" s="243">
        <v>1122.3363744999999</v>
      </c>
      <c r="BF10" s="243">
        <v>1100.4925347999999</v>
      </c>
      <c r="BG10" s="243">
        <v>1000.719383</v>
      </c>
      <c r="BH10" s="243">
        <v>777.97370000000001</v>
      </c>
      <c r="BI10" s="243">
        <v>813.35720000000003</v>
      </c>
      <c r="BJ10" s="337">
        <v>951.47699999999998</v>
      </c>
      <c r="BK10" s="337">
        <v>1089.4110000000001</v>
      </c>
      <c r="BL10" s="337">
        <v>1059.346</v>
      </c>
      <c r="BM10" s="337">
        <v>822.1508</v>
      </c>
      <c r="BN10" s="337">
        <v>723.16750000000002</v>
      </c>
      <c r="BO10" s="337">
        <v>757.05370000000005</v>
      </c>
      <c r="BP10" s="337">
        <v>1007.391</v>
      </c>
      <c r="BQ10" s="337">
        <v>1151.8399999999999</v>
      </c>
      <c r="BR10" s="337">
        <v>1151.242</v>
      </c>
      <c r="BS10" s="337">
        <v>1023.644</v>
      </c>
      <c r="BT10" s="337">
        <v>793.33609999999999</v>
      </c>
      <c r="BU10" s="337">
        <v>770.65049999999997</v>
      </c>
      <c r="BV10" s="337">
        <v>960.83709999999996</v>
      </c>
    </row>
    <row r="11" spans="1:74" ht="11.1" customHeight="1">
      <c r="A11" s="111" t="s">
        <v>890</v>
      </c>
      <c r="B11" s="207" t="s">
        <v>634</v>
      </c>
      <c r="C11" s="243">
        <v>381.79644870999999</v>
      </c>
      <c r="D11" s="243">
        <v>389.56974536000001</v>
      </c>
      <c r="E11" s="243">
        <v>290.81007290000002</v>
      </c>
      <c r="F11" s="243">
        <v>246.05693733000001</v>
      </c>
      <c r="G11" s="243">
        <v>248.59232194000001</v>
      </c>
      <c r="H11" s="243">
        <v>329.13104433000001</v>
      </c>
      <c r="I11" s="243">
        <v>394.42690161000002</v>
      </c>
      <c r="J11" s="243">
        <v>373.45583290000002</v>
      </c>
      <c r="K11" s="243">
        <v>332.46319299999999</v>
      </c>
      <c r="L11" s="243">
        <v>256.50727418999998</v>
      </c>
      <c r="M11" s="243">
        <v>247.27382333</v>
      </c>
      <c r="N11" s="243">
        <v>334.12967032</v>
      </c>
      <c r="O11" s="243">
        <v>451.33124484000001</v>
      </c>
      <c r="P11" s="243">
        <v>437.12286642999999</v>
      </c>
      <c r="Q11" s="243">
        <v>334.24156226000002</v>
      </c>
      <c r="R11" s="243">
        <v>248.54228699999999</v>
      </c>
      <c r="S11" s="243">
        <v>253.03073742000001</v>
      </c>
      <c r="T11" s="243">
        <v>379.44211266999997</v>
      </c>
      <c r="U11" s="243">
        <v>447.95905902999999</v>
      </c>
      <c r="V11" s="243">
        <v>453.94221419000002</v>
      </c>
      <c r="W11" s="243">
        <v>387.13791800000001</v>
      </c>
      <c r="X11" s="243">
        <v>258.17096451999998</v>
      </c>
      <c r="Y11" s="243">
        <v>248.33284732999999</v>
      </c>
      <c r="Z11" s="243">
        <v>378.37479225999999</v>
      </c>
      <c r="AA11" s="243">
        <v>444.05496452</v>
      </c>
      <c r="AB11" s="243">
        <v>402.32175071</v>
      </c>
      <c r="AC11" s="243">
        <v>272.97762839000001</v>
      </c>
      <c r="AD11" s="243">
        <v>255.72950299999999</v>
      </c>
      <c r="AE11" s="243">
        <v>258.99312548</v>
      </c>
      <c r="AF11" s="243">
        <v>374.11103800000001</v>
      </c>
      <c r="AG11" s="243">
        <v>427.36809903</v>
      </c>
      <c r="AH11" s="243">
        <v>441.02697225999998</v>
      </c>
      <c r="AI11" s="243">
        <v>353.25232167000001</v>
      </c>
      <c r="AJ11" s="243">
        <v>240.26483257999999</v>
      </c>
      <c r="AK11" s="243">
        <v>251.89018933</v>
      </c>
      <c r="AL11" s="243">
        <v>311.78022902999999</v>
      </c>
      <c r="AM11" s="243">
        <v>345.79024451999999</v>
      </c>
      <c r="AN11" s="243">
        <v>320.74805103</v>
      </c>
      <c r="AO11" s="243">
        <v>255.99456355000001</v>
      </c>
      <c r="AP11" s="243">
        <v>236.02030667</v>
      </c>
      <c r="AQ11" s="243">
        <v>269.60502387000002</v>
      </c>
      <c r="AR11" s="243">
        <v>345.88182467000001</v>
      </c>
      <c r="AS11" s="243">
        <v>424.55146870999999</v>
      </c>
      <c r="AT11" s="243">
        <v>401.29815710000003</v>
      </c>
      <c r="AU11" s="243">
        <v>341.26223733</v>
      </c>
      <c r="AV11" s="243">
        <v>241.60949547999999</v>
      </c>
      <c r="AW11" s="243">
        <v>267.02884</v>
      </c>
      <c r="AX11" s="243">
        <v>302.04831870999999</v>
      </c>
      <c r="AY11" s="243">
        <v>363.37988968000002</v>
      </c>
      <c r="AZ11" s="243">
        <v>351.76059821000001</v>
      </c>
      <c r="BA11" s="243">
        <v>318.60487839000001</v>
      </c>
      <c r="BB11" s="243">
        <v>269.57777633000001</v>
      </c>
      <c r="BC11" s="243">
        <v>243.81818580999999</v>
      </c>
      <c r="BD11" s="243">
        <v>329.36803732999999</v>
      </c>
      <c r="BE11" s="243">
        <v>372.39960065000002</v>
      </c>
      <c r="BF11" s="243">
        <v>371.59409257999999</v>
      </c>
      <c r="BG11" s="243">
        <v>353.60265932999999</v>
      </c>
      <c r="BH11" s="243">
        <v>250.08250000000001</v>
      </c>
      <c r="BI11" s="243">
        <v>266.23719999999997</v>
      </c>
      <c r="BJ11" s="337">
        <v>326.45030000000003</v>
      </c>
      <c r="BK11" s="337">
        <v>382.64109999999999</v>
      </c>
      <c r="BL11" s="337">
        <v>383.5043</v>
      </c>
      <c r="BM11" s="337">
        <v>288.0324</v>
      </c>
      <c r="BN11" s="337">
        <v>244.435</v>
      </c>
      <c r="BO11" s="337">
        <v>247.822</v>
      </c>
      <c r="BP11" s="337">
        <v>328.15010000000001</v>
      </c>
      <c r="BQ11" s="337">
        <v>386.27449999999999</v>
      </c>
      <c r="BR11" s="337">
        <v>390.42180000000002</v>
      </c>
      <c r="BS11" s="337">
        <v>349.85489999999999</v>
      </c>
      <c r="BT11" s="337">
        <v>257.54590000000002</v>
      </c>
      <c r="BU11" s="337">
        <v>251.89109999999999</v>
      </c>
      <c r="BV11" s="337">
        <v>325.98680000000002</v>
      </c>
    </row>
    <row r="12" spans="1:74" ht="11.1" customHeight="1">
      <c r="A12" s="111" t="s">
        <v>891</v>
      </c>
      <c r="B12" s="207" t="s">
        <v>635</v>
      </c>
      <c r="C12" s="243">
        <v>563.69658258000004</v>
      </c>
      <c r="D12" s="243">
        <v>509.86097429</v>
      </c>
      <c r="E12" s="243">
        <v>429.50697258000002</v>
      </c>
      <c r="F12" s="243">
        <v>398.11187367000002</v>
      </c>
      <c r="G12" s="243">
        <v>454.85966258000002</v>
      </c>
      <c r="H12" s="243">
        <v>635.29552866999995</v>
      </c>
      <c r="I12" s="243">
        <v>790.70647547999999</v>
      </c>
      <c r="J12" s="243">
        <v>748.09627096999998</v>
      </c>
      <c r="K12" s="243">
        <v>620.83495132999997</v>
      </c>
      <c r="L12" s="243">
        <v>461.89668096999998</v>
      </c>
      <c r="M12" s="243">
        <v>376.96322033000001</v>
      </c>
      <c r="N12" s="243">
        <v>517.62946839000006</v>
      </c>
      <c r="O12" s="243">
        <v>670.69053289999999</v>
      </c>
      <c r="P12" s="243">
        <v>605.66950428999996</v>
      </c>
      <c r="Q12" s="243">
        <v>491.11221483999998</v>
      </c>
      <c r="R12" s="243">
        <v>396.56179866999997</v>
      </c>
      <c r="S12" s="243">
        <v>450.37829806000002</v>
      </c>
      <c r="T12" s="243">
        <v>692.38409133000005</v>
      </c>
      <c r="U12" s="243">
        <v>765.12551742000005</v>
      </c>
      <c r="V12" s="243">
        <v>823.74931129000004</v>
      </c>
      <c r="W12" s="243">
        <v>707.38449833000004</v>
      </c>
      <c r="X12" s="243">
        <v>483.00528645000003</v>
      </c>
      <c r="Y12" s="243">
        <v>396.04090500000001</v>
      </c>
      <c r="Z12" s="243">
        <v>510.46368031999998</v>
      </c>
      <c r="AA12" s="243">
        <v>622.37441548000004</v>
      </c>
      <c r="AB12" s="243">
        <v>647.89509142999998</v>
      </c>
      <c r="AC12" s="243">
        <v>431.27090032000001</v>
      </c>
      <c r="AD12" s="243">
        <v>435.61465167</v>
      </c>
      <c r="AE12" s="243">
        <v>490.06621774000001</v>
      </c>
      <c r="AF12" s="243">
        <v>741.60142732999998</v>
      </c>
      <c r="AG12" s="243">
        <v>852.47974452000005</v>
      </c>
      <c r="AH12" s="243">
        <v>893.61830710000004</v>
      </c>
      <c r="AI12" s="243">
        <v>735.11881667</v>
      </c>
      <c r="AJ12" s="243">
        <v>489.6603829</v>
      </c>
      <c r="AK12" s="243">
        <v>412.86806999999999</v>
      </c>
      <c r="AL12" s="243">
        <v>510.48141644999998</v>
      </c>
      <c r="AM12" s="243">
        <v>547.0467529</v>
      </c>
      <c r="AN12" s="243">
        <v>494.07809137999999</v>
      </c>
      <c r="AO12" s="243">
        <v>426.65656805999998</v>
      </c>
      <c r="AP12" s="243">
        <v>430.79724033000002</v>
      </c>
      <c r="AQ12" s="243">
        <v>517.52229967999995</v>
      </c>
      <c r="AR12" s="243">
        <v>697.02981899999997</v>
      </c>
      <c r="AS12" s="243">
        <v>794.58924258000002</v>
      </c>
      <c r="AT12" s="243">
        <v>817.09257064999997</v>
      </c>
      <c r="AU12" s="243">
        <v>693.66806967000002</v>
      </c>
      <c r="AV12" s="243">
        <v>491.4733971</v>
      </c>
      <c r="AW12" s="243">
        <v>430.80935199999999</v>
      </c>
      <c r="AX12" s="243">
        <v>478.51609934999999</v>
      </c>
      <c r="AY12" s="243">
        <v>599.18264128999999</v>
      </c>
      <c r="AZ12" s="243">
        <v>521.08146464000004</v>
      </c>
      <c r="BA12" s="243">
        <v>466.24627032000001</v>
      </c>
      <c r="BB12" s="243">
        <v>439.65902</v>
      </c>
      <c r="BC12" s="243">
        <v>454.29844484</v>
      </c>
      <c r="BD12" s="243">
        <v>661.90066166999998</v>
      </c>
      <c r="BE12" s="243">
        <v>753.69564226</v>
      </c>
      <c r="BF12" s="243">
        <v>780.97637032</v>
      </c>
      <c r="BG12" s="243">
        <v>729.62895800000001</v>
      </c>
      <c r="BH12" s="243">
        <v>501.55540000000002</v>
      </c>
      <c r="BI12" s="243">
        <v>451.9237</v>
      </c>
      <c r="BJ12" s="337">
        <v>509.58890000000002</v>
      </c>
      <c r="BK12" s="337">
        <v>590.24659999999994</v>
      </c>
      <c r="BL12" s="337">
        <v>574.21209999999996</v>
      </c>
      <c r="BM12" s="337">
        <v>450.3005</v>
      </c>
      <c r="BN12" s="337">
        <v>424.3313</v>
      </c>
      <c r="BO12" s="337">
        <v>481.07490000000001</v>
      </c>
      <c r="BP12" s="337">
        <v>661.08979999999997</v>
      </c>
      <c r="BQ12" s="337">
        <v>756.0598</v>
      </c>
      <c r="BR12" s="337">
        <v>779.58730000000003</v>
      </c>
      <c r="BS12" s="337">
        <v>688.86379999999997</v>
      </c>
      <c r="BT12" s="337">
        <v>512.38530000000003</v>
      </c>
      <c r="BU12" s="337">
        <v>430.82639999999998</v>
      </c>
      <c r="BV12" s="337">
        <v>513.83159999999998</v>
      </c>
    </row>
    <row r="13" spans="1:74" ht="11.1" customHeight="1">
      <c r="A13" s="111" t="s">
        <v>892</v>
      </c>
      <c r="B13" s="207" t="s">
        <v>636</v>
      </c>
      <c r="C13" s="243">
        <v>267.02122322999998</v>
      </c>
      <c r="D13" s="243">
        <v>238.89737857</v>
      </c>
      <c r="E13" s="243">
        <v>213.55670226000001</v>
      </c>
      <c r="F13" s="243">
        <v>199.73731100000001</v>
      </c>
      <c r="G13" s="243">
        <v>230.85085968000001</v>
      </c>
      <c r="H13" s="243">
        <v>259.19992932999997</v>
      </c>
      <c r="I13" s="243">
        <v>340.45068064999998</v>
      </c>
      <c r="J13" s="243">
        <v>335.89476065000002</v>
      </c>
      <c r="K13" s="243">
        <v>291.70040267000002</v>
      </c>
      <c r="L13" s="243">
        <v>217.38598999999999</v>
      </c>
      <c r="M13" s="243">
        <v>209.07829633</v>
      </c>
      <c r="N13" s="243">
        <v>263.72620999999998</v>
      </c>
      <c r="O13" s="243">
        <v>270.81212226000002</v>
      </c>
      <c r="P13" s="243">
        <v>243.56345929</v>
      </c>
      <c r="Q13" s="243">
        <v>215.71602290000001</v>
      </c>
      <c r="R13" s="243">
        <v>199.51285899999999</v>
      </c>
      <c r="S13" s="243">
        <v>204.81123418999999</v>
      </c>
      <c r="T13" s="243">
        <v>279.66045266999998</v>
      </c>
      <c r="U13" s="243">
        <v>354.79745677</v>
      </c>
      <c r="V13" s="243">
        <v>336.16734258000002</v>
      </c>
      <c r="W13" s="243">
        <v>286.081502</v>
      </c>
      <c r="X13" s="243">
        <v>216.26531548</v>
      </c>
      <c r="Y13" s="243">
        <v>208.05628866999999</v>
      </c>
      <c r="Z13" s="243">
        <v>251.09234903000001</v>
      </c>
      <c r="AA13" s="243">
        <v>272.23019452</v>
      </c>
      <c r="AB13" s="243">
        <v>256.54431749999998</v>
      </c>
      <c r="AC13" s="243">
        <v>216.13330225999999</v>
      </c>
      <c r="AD13" s="243">
        <v>205.53371100000001</v>
      </c>
      <c r="AE13" s="243">
        <v>207.80776710000001</v>
      </c>
      <c r="AF13" s="243">
        <v>269.226786</v>
      </c>
      <c r="AG13" s="243">
        <v>349.12852484000001</v>
      </c>
      <c r="AH13" s="243">
        <v>353.30358934999998</v>
      </c>
      <c r="AI13" s="243">
        <v>296.68519832999999</v>
      </c>
      <c r="AJ13" s="243">
        <v>215.02027580999999</v>
      </c>
      <c r="AK13" s="243">
        <v>207.76165066999999</v>
      </c>
      <c r="AL13" s="243">
        <v>264.30801580999997</v>
      </c>
      <c r="AM13" s="243">
        <v>259.50022225999999</v>
      </c>
      <c r="AN13" s="243">
        <v>236.82469413999999</v>
      </c>
      <c r="AO13" s="243">
        <v>212.35997032</v>
      </c>
      <c r="AP13" s="243">
        <v>202.77157700000001</v>
      </c>
      <c r="AQ13" s="243">
        <v>230.63564452</v>
      </c>
      <c r="AR13" s="243">
        <v>305.52405199999998</v>
      </c>
      <c r="AS13" s="243">
        <v>351.63699097</v>
      </c>
      <c r="AT13" s="243">
        <v>357.15420289999997</v>
      </c>
      <c r="AU13" s="243">
        <v>285.20237300000002</v>
      </c>
      <c r="AV13" s="243">
        <v>216.79967581</v>
      </c>
      <c r="AW13" s="243">
        <v>205.774259</v>
      </c>
      <c r="AX13" s="243">
        <v>243.77408065</v>
      </c>
      <c r="AY13" s="243">
        <v>289.05744161000001</v>
      </c>
      <c r="AZ13" s="243">
        <v>252.70900786000001</v>
      </c>
      <c r="BA13" s="243">
        <v>216.05571097000001</v>
      </c>
      <c r="BB13" s="243">
        <v>206.70059867000001</v>
      </c>
      <c r="BC13" s="243">
        <v>216.5628571</v>
      </c>
      <c r="BD13" s="243">
        <v>309.83986499999997</v>
      </c>
      <c r="BE13" s="243">
        <v>361.8689129</v>
      </c>
      <c r="BF13" s="243">
        <v>337.79448129000002</v>
      </c>
      <c r="BG13" s="243">
        <v>282.19246800000002</v>
      </c>
      <c r="BH13" s="243">
        <v>208.66739999999999</v>
      </c>
      <c r="BI13" s="243">
        <v>209.11949999999999</v>
      </c>
      <c r="BJ13" s="337">
        <v>246.23089999999999</v>
      </c>
      <c r="BK13" s="337">
        <v>266.07619999999997</v>
      </c>
      <c r="BL13" s="337">
        <v>244.28729999999999</v>
      </c>
      <c r="BM13" s="337">
        <v>216.44149999999999</v>
      </c>
      <c r="BN13" s="337">
        <v>201.48269999999999</v>
      </c>
      <c r="BO13" s="337">
        <v>218.54660000000001</v>
      </c>
      <c r="BP13" s="337">
        <v>290.8845</v>
      </c>
      <c r="BQ13" s="337">
        <v>359.48390000000001</v>
      </c>
      <c r="BR13" s="337">
        <v>349.84120000000001</v>
      </c>
      <c r="BS13" s="337">
        <v>296.50749999999999</v>
      </c>
      <c r="BT13" s="337">
        <v>211.1942</v>
      </c>
      <c r="BU13" s="337">
        <v>201.52789999999999</v>
      </c>
      <c r="BV13" s="337">
        <v>252.96430000000001</v>
      </c>
    </row>
    <row r="14" spans="1:74" ht="11.1" customHeight="1">
      <c r="A14" s="111" t="s">
        <v>893</v>
      </c>
      <c r="B14" s="207" t="s">
        <v>282</v>
      </c>
      <c r="C14" s="243">
        <v>473.14826355000002</v>
      </c>
      <c r="D14" s="243">
        <v>450.14533320999999</v>
      </c>
      <c r="E14" s="243">
        <v>407.94557032</v>
      </c>
      <c r="F14" s="243">
        <v>372.24791399999998</v>
      </c>
      <c r="G14" s="243">
        <v>333.56561548000002</v>
      </c>
      <c r="H14" s="243">
        <v>357.615433</v>
      </c>
      <c r="I14" s="243">
        <v>406.33556548000001</v>
      </c>
      <c r="J14" s="243">
        <v>408.52794934999997</v>
      </c>
      <c r="K14" s="243">
        <v>415.74251633</v>
      </c>
      <c r="L14" s="243">
        <v>367.24565839000002</v>
      </c>
      <c r="M14" s="243">
        <v>355.41507732999997</v>
      </c>
      <c r="N14" s="243">
        <v>465.19442386999998</v>
      </c>
      <c r="O14" s="243">
        <v>446.87649128999999</v>
      </c>
      <c r="P14" s="243">
        <v>422.33336571000001</v>
      </c>
      <c r="Q14" s="243">
        <v>393.50266065</v>
      </c>
      <c r="R14" s="243">
        <v>362.83852532999998</v>
      </c>
      <c r="S14" s="243">
        <v>316.66639226000001</v>
      </c>
      <c r="T14" s="243">
        <v>354.54410000000001</v>
      </c>
      <c r="U14" s="243">
        <v>385.43664612999999</v>
      </c>
      <c r="V14" s="243">
        <v>397.51762097</v>
      </c>
      <c r="W14" s="243">
        <v>390.33133400000003</v>
      </c>
      <c r="X14" s="243">
        <v>353.28327194000002</v>
      </c>
      <c r="Y14" s="243">
        <v>359.65152267000002</v>
      </c>
      <c r="Z14" s="243">
        <v>453.69237935000001</v>
      </c>
      <c r="AA14" s="243">
        <v>457.99199838999999</v>
      </c>
      <c r="AB14" s="243">
        <v>434.43400464000001</v>
      </c>
      <c r="AC14" s="243">
        <v>424.20777871000001</v>
      </c>
      <c r="AD14" s="243">
        <v>367.61589600000002</v>
      </c>
      <c r="AE14" s="243">
        <v>335.12313194000001</v>
      </c>
      <c r="AF14" s="243">
        <v>351.31661532999999</v>
      </c>
      <c r="AG14" s="243">
        <v>382.66625161000002</v>
      </c>
      <c r="AH14" s="243">
        <v>417.23397</v>
      </c>
      <c r="AI14" s="243">
        <v>411.79993432999999</v>
      </c>
      <c r="AJ14" s="243">
        <v>344.00254547999998</v>
      </c>
      <c r="AK14" s="243">
        <v>370.34051899999997</v>
      </c>
      <c r="AL14" s="243">
        <v>445.46441935000001</v>
      </c>
      <c r="AM14" s="243">
        <v>459.24968741999999</v>
      </c>
      <c r="AN14" s="243">
        <v>428.58218448000002</v>
      </c>
      <c r="AO14" s="243">
        <v>399.65874226</v>
      </c>
      <c r="AP14" s="243">
        <v>358.27544699999999</v>
      </c>
      <c r="AQ14" s="243">
        <v>337.69861484</v>
      </c>
      <c r="AR14" s="243">
        <v>360.08108067000001</v>
      </c>
      <c r="AS14" s="243">
        <v>389.12454774000003</v>
      </c>
      <c r="AT14" s="243">
        <v>442.31408580999999</v>
      </c>
      <c r="AU14" s="243">
        <v>408.26947432999998</v>
      </c>
      <c r="AV14" s="243">
        <v>380.38374548000002</v>
      </c>
      <c r="AW14" s="243">
        <v>360.00524432999998</v>
      </c>
      <c r="AX14" s="243">
        <v>412.47379547999998</v>
      </c>
      <c r="AY14" s="243">
        <v>484.93987386999999</v>
      </c>
      <c r="AZ14" s="243">
        <v>441.07448392999999</v>
      </c>
      <c r="BA14" s="243">
        <v>381.01124580999999</v>
      </c>
      <c r="BB14" s="243">
        <v>350.39063433000001</v>
      </c>
      <c r="BC14" s="243">
        <v>335.61928774</v>
      </c>
      <c r="BD14" s="243">
        <v>351.46619433000001</v>
      </c>
      <c r="BE14" s="243">
        <v>422.42016194000001</v>
      </c>
      <c r="BF14" s="243">
        <v>399.33291451999997</v>
      </c>
      <c r="BG14" s="243">
        <v>415.115205</v>
      </c>
      <c r="BH14" s="243">
        <v>369.24290000000002</v>
      </c>
      <c r="BI14" s="243">
        <v>355.10789999999997</v>
      </c>
      <c r="BJ14" s="337">
        <v>416.45409999999998</v>
      </c>
      <c r="BK14" s="337">
        <v>450.30700000000002</v>
      </c>
      <c r="BL14" s="337">
        <v>424.44200000000001</v>
      </c>
      <c r="BM14" s="337">
        <v>390.67770000000002</v>
      </c>
      <c r="BN14" s="337">
        <v>351.83080000000001</v>
      </c>
      <c r="BO14" s="337">
        <v>323.86720000000003</v>
      </c>
      <c r="BP14" s="337">
        <v>359.00310000000002</v>
      </c>
      <c r="BQ14" s="337">
        <v>398.73079999999999</v>
      </c>
      <c r="BR14" s="337">
        <v>417.52730000000003</v>
      </c>
      <c r="BS14" s="337">
        <v>404.15879999999999</v>
      </c>
      <c r="BT14" s="337">
        <v>360.30470000000003</v>
      </c>
      <c r="BU14" s="337">
        <v>363.8895</v>
      </c>
      <c r="BV14" s="337">
        <v>424.08069999999998</v>
      </c>
    </row>
    <row r="15" spans="1:74" ht="11.1" customHeight="1">
      <c r="A15" s="111" t="s">
        <v>915</v>
      </c>
      <c r="B15" s="207" t="s">
        <v>283</v>
      </c>
      <c r="C15" s="243">
        <v>16.423072258000001</v>
      </c>
      <c r="D15" s="243">
        <v>14.972122499999999</v>
      </c>
      <c r="E15" s="243">
        <v>14.071821934999999</v>
      </c>
      <c r="F15" s="243">
        <v>13.511803667000001</v>
      </c>
      <c r="G15" s="243">
        <v>12.981310968000001</v>
      </c>
      <c r="H15" s="243">
        <v>13.442624</v>
      </c>
      <c r="I15" s="243">
        <v>13.226223226</v>
      </c>
      <c r="J15" s="243">
        <v>13.625505161</v>
      </c>
      <c r="K15" s="243">
        <v>13.572643666999999</v>
      </c>
      <c r="L15" s="243">
        <v>14.105382581000001</v>
      </c>
      <c r="M15" s="243">
        <v>14.779757</v>
      </c>
      <c r="N15" s="243">
        <v>15.377094839</v>
      </c>
      <c r="O15" s="243">
        <v>15.762544194</v>
      </c>
      <c r="P15" s="243">
        <v>14.544596786</v>
      </c>
      <c r="Q15" s="243">
        <v>14.070205161000001</v>
      </c>
      <c r="R15" s="243">
        <v>13.484470667</v>
      </c>
      <c r="S15" s="243">
        <v>12.892363226000001</v>
      </c>
      <c r="T15" s="243">
        <v>12.850702</v>
      </c>
      <c r="U15" s="243">
        <v>13.201644516</v>
      </c>
      <c r="V15" s="243">
        <v>13.371432258</v>
      </c>
      <c r="W15" s="243">
        <v>13.112533666999999</v>
      </c>
      <c r="X15" s="243">
        <v>13.569164516000001</v>
      </c>
      <c r="Y15" s="243">
        <v>14.396279</v>
      </c>
      <c r="Z15" s="243">
        <v>15.847089355</v>
      </c>
      <c r="AA15" s="243">
        <v>16.351337096999998</v>
      </c>
      <c r="AB15" s="243">
        <v>14.947017857000001</v>
      </c>
      <c r="AC15" s="243">
        <v>14.665015484</v>
      </c>
      <c r="AD15" s="243">
        <v>13.533654</v>
      </c>
      <c r="AE15" s="243">
        <v>12.959901613</v>
      </c>
      <c r="AF15" s="243">
        <v>12.648899999999999</v>
      </c>
      <c r="AG15" s="243">
        <v>12.826155483999999</v>
      </c>
      <c r="AH15" s="243">
        <v>13.001372258</v>
      </c>
      <c r="AI15" s="243">
        <v>12.983269667</v>
      </c>
      <c r="AJ15" s="243">
        <v>13.123316451999999</v>
      </c>
      <c r="AK15" s="243">
        <v>14.357013332999999</v>
      </c>
      <c r="AL15" s="243">
        <v>15.103979032</v>
      </c>
      <c r="AM15" s="243">
        <v>15.709736774</v>
      </c>
      <c r="AN15" s="243">
        <v>14.82755</v>
      </c>
      <c r="AO15" s="243">
        <v>13.608789677000001</v>
      </c>
      <c r="AP15" s="243">
        <v>13.026584</v>
      </c>
      <c r="AQ15" s="243">
        <v>12.093587419</v>
      </c>
      <c r="AR15" s="243">
        <v>12.273624333000001</v>
      </c>
      <c r="AS15" s="243">
        <v>12.374878065000001</v>
      </c>
      <c r="AT15" s="243">
        <v>12.486297742</v>
      </c>
      <c r="AU15" s="243">
        <v>12.299033333000001</v>
      </c>
      <c r="AV15" s="243">
        <v>12.866424194</v>
      </c>
      <c r="AW15" s="243">
        <v>13.975390666999999</v>
      </c>
      <c r="AX15" s="243">
        <v>15.126605806000001</v>
      </c>
      <c r="AY15" s="243">
        <v>15.119952903</v>
      </c>
      <c r="AZ15" s="243">
        <v>13.602042857000001</v>
      </c>
      <c r="BA15" s="243">
        <v>12.984130645</v>
      </c>
      <c r="BB15" s="243">
        <v>12.967085000000001</v>
      </c>
      <c r="BC15" s="243">
        <v>12.164832581000001</v>
      </c>
      <c r="BD15" s="243">
        <v>11.678466332999999</v>
      </c>
      <c r="BE15" s="243">
        <v>11.872667742000001</v>
      </c>
      <c r="BF15" s="243">
        <v>12.081126128999999</v>
      </c>
      <c r="BG15" s="243">
        <v>12.129714</v>
      </c>
      <c r="BH15" s="243">
        <v>12.493220000000001</v>
      </c>
      <c r="BI15" s="243">
        <v>13.70471</v>
      </c>
      <c r="BJ15" s="337">
        <v>14.46312</v>
      </c>
      <c r="BK15" s="337">
        <v>15.054080000000001</v>
      </c>
      <c r="BL15" s="337">
        <v>14.212580000000001</v>
      </c>
      <c r="BM15" s="337">
        <v>13.15934</v>
      </c>
      <c r="BN15" s="337">
        <v>12.80087</v>
      </c>
      <c r="BO15" s="337">
        <v>12.041090000000001</v>
      </c>
      <c r="BP15" s="337">
        <v>11.732329999999999</v>
      </c>
      <c r="BQ15" s="337">
        <v>11.78875</v>
      </c>
      <c r="BR15" s="337">
        <v>12.04729</v>
      </c>
      <c r="BS15" s="337">
        <v>12.057399999999999</v>
      </c>
      <c r="BT15" s="337">
        <v>12.6212</v>
      </c>
      <c r="BU15" s="337">
        <v>13.50048</v>
      </c>
      <c r="BV15" s="337">
        <v>14.42043</v>
      </c>
    </row>
    <row r="16" spans="1:74" ht="11.1" customHeight="1">
      <c r="A16" s="111" t="s">
        <v>916</v>
      </c>
      <c r="B16" s="207" t="s">
        <v>638</v>
      </c>
      <c r="C16" s="243">
        <v>4389.6678083999996</v>
      </c>
      <c r="D16" s="243">
        <v>4126.2697711000001</v>
      </c>
      <c r="E16" s="243">
        <v>3436.8902493999999</v>
      </c>
      <c r="F16" s="243">
        <v>3049.0875406999999</v>
      </c>
      <c r="G16" s="243">
        <v>3038.0773342000002</v>
      </c>
      <c r="H16" s="243">
        <v>3811.5670297000001</v>
      </c>
      <c r="I16" s="243">
        <v>4441.3271203000004</v>
      </c>
      <c r="J16" s="243">
        <v>4466.0435616000004</v>
      </c>
      <c r="K16" s="243">
        <v>3845.7495960000001</v>
      </c>
      <c r="L16" s="243">
        <v>3178.1445468000002</v>
      </c>
      <c r="M16" s="243">
        <v>3090.7251102999999</v>
      </c>
      <c r="N16" s="243">
        <v>3986.1392212999999</v>
      </c>
      <c r="O16" s="243">
        <v>4758.0597606000001</v>
      </c>
      <c r="P16" s="243">
        <v>4387.1506074999998</v>
      </c>
      <c r="Q16" s="243">
        <v>3606.1323229</v>
      </c>
      <c r="R16" s="243">
        <v>2934.8829906999999</v>
      </c>
      <c r="S16" s="243">
        <v>3059.4539141999999</v>
      </c>
      <c r="T16" s="243">
        <v>4249.8517646999999</v>
      </c>
      <c r="U16" s="243">
        <v>4989.9450616000004</v>
      </c>
      <c r="V16" s="243">
        <v>4969.4605309999997</v>
      </c>
      <c r="W16" s="243">
        <v>4152.7497467000003</v>
      </c>
      <c r="X16" s="243">
        <v>3118.9696389999999</v>
      </c>
      <c r="Y16" s="243">
        <v>3105.5380322999999</v>
      </c>
      <c r="Z16" s="243">
        <v>4194.0274922999997</v>
      </c>
      <c r="AA16" s="243">
        <v>4679.1604568000002</v>
      </c>
      <c r="AB16" s="243">
        <v>4290.0449993000002</v>
      </c>
      <c r="AC16" s="243">
        <v>3384.5422893999998</v>
      </c>
      <c r="AD16" s="243">
        <v>3123.3450687</v>
      </c>
      <c r="AE16" s="243">
        <v>3151.2399832000001</v>
      </c>
      <c r="AF16" s="243">
        <v>4199.4221230000003</v>
      </c>
      <c r="AG16" s="243">
        <v>4991.2511464999998</v>
      </c>
      <c r="AH16" s="243">
        <v>4959.3099267999996</v>
      </c>
      <c r="AI16" s="243">
        <v>4090.6541910000001</v>
      </c>
      <c r="AJ16" s="243">
        <v>3051.1310939</v>
      </c>
      <c r="AK16" s="243">
        <v>3107.341226</v>
      </c>
      <c r="AL16" s="243">
        <v>3752.9443110000002</v>
      </c>
      <c r="AM16" s="243">
        <v>4061.7046352000002</v>
      </c>
      <c r="AN16" s="243">
        <v>3724.2582710000001</v>
      </c>
      <c r="AO16" s="243">
        <v>3207.2081373999999</v>
      </c>
      <c r="AP16" s="243">
        <v>2937.4710282999999</v>
      </c>
      <c r="AQ16" s="243">
        <v>3255.4150303000001</v>
      </c>
      <c r="AR16" s="243">
        <v>4098.7329607000001</v>
      </c>
      <c r="AS16" s="243">
        <v>4987.5929667999999</v>
      </c>
      <c r="AT16" s="243">
        <v>4773.4295493999998</v>
      </c>
      <c r="AU16" s="243">
        <v>3962.0045857</v>
      </c>
      <c r="AV16" s="243">
        <v>3119.0439713000001</v>
      </c>
      <c r="AW16" s="243">
        <v>3239.2664530000002</v>
      </c>
      <c r="AX16" s="243">
        <v>3672.6579784</v>
      </c>
      <c r="AY16" s="243">
        <v>4233.9239942000004</v>
      </c>
      <c r="AZ16" s="243">
        <v>4031.0415035999999</v>
      </c>
      <c r="BA16" s="243">
        <v>3607.1737465000001</v>
      </c>
      <c r="BB16" s="243">
        <v>3177.7925817</v>
      </c>
      <c r="BC16" s="243">
        <v>3049.5905616</v>
      </c>
      <c r="BD16" s="243">
        <v>3924.5405796999999</v>
      </c>
      <c r="BE16" s="243">
        <v>4627.6248274</v>
      </c>
      <c r="BF16" s="243">
        <v>4443.6732897000002</v>
      </c>
      <c r="BG16" s="243">
        <v>4041.1821049999999</v>
      </c>
      <c r="BH16" s="243">
        <v>3122.6480000000001</v>
      </c>
      <c r="BI16" s="243">
        <v>3284.77</v>
      </c>
      <c r="BJ16" s="337">
        <v>3866.9</v>
      </c>
      <c r="BK16" s="337">
        <v>4320.9539999999997</v>
      </c>
      <c r="BL16" s="337">
        <v>4165.5889999999999</v>
      </c>
      <c r="BM16" s="337">
        <v>3425.3310000000001</v>
      </c>
      <c r="BN16" s="337">
        <v>3018.1669999999999</v>
      </c>
      <c r="BO16" s="337">
        <v>3061.3780000000002</v>
      </c>
      <c r="BP16" s="337">
        <v>3911.172</v>
      </c>
      <c r="BQ16" s="337">
        <v>4609.6400000000003</v>
      </c>
      <c r="BR16" s="337">
        <v>4610.3940000000002</v>
      </c>
      <c r="BS16" s="337">
        <v>3988.2179999999998</v>
      </c>
      <c r="BT16" s="337">
        <v>3166.6350000000002</v>
      </c>
      <c r="BU16" s="337">
        <v>3149.8409999999999</v>
      </c>
      <c r="BV16" s="337">
        <v>3889.56</v>
      </c>
    </row>
    <row r="17" spans="1:74" ht="11.1" customHeight="1">
      <c r="A17" s="111"/>
      <c r="B17" s="113" t="s">
        <v>13</v>
      </c>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39"/>
      <c r="AS17" s="239"/>
      <c r="AT17" s="239"/>
      <c r="AU17" s="239"/>
      <c r="AV17" s="239"/>
      <c r="AW17" s="239"/>
      <c r="AX17" s="239"/>
      <c r="AY17" s="239"/>
      <c r="AZ17" s="239"/>
      <c r="BA17" s="239"/>
      <c r="BB17" s="239"/>
      <c r="BC17" s="239"/>
      <c r="BD17" s="239"/>
      <c r="BE17" s="239"/>
      <c r="BF17" s="239"/>
      <c r="BG17" s="239"/>
      <c r="BH17" s="239"/>
      <c r="BI17" s="239"/>
      <c r="BJ17" s="377"/>
      <c r="BK17" s="377"/>
      <c r="BL17" s="377"/>
      <c r="BM17" s="377"/>
      <c r="BN17" s="377"/>
      <c r="BO17" s="377"/>
      <c r="BP17" s="377"/>
      <c r="BQ17" s="377"/>
      <c r="BR17" s="377"/>
      <c r="BS17" s="377"/>
      <c r="BT17" s="377"/>
      <c r="BU17" s="377"/>
      <c r="BV17" s="377"/>
    </row>
    <row r="18" spans="1:74" ht="11.1" customHeight="1">
      <c r="A18" s="111" t="s">
        <v>894</v>
      </c>
      <c r="B18" s="207" t="s">
        <v>630</v>
      </c>
      <c r="C18" s="243">
        <v>129.77255031999999</v>
      </c>
      <c r="D18" s="243">
        <v>134.28446321000001</v>
      </c>
      <c r="E18" s="243">
        <v>120.66453484</v>
      </c>
      <c r="F18" s="243">
        <v>117.819562</v>
      </c>
      <c r="G18" s="243">
        <v>115.85929516</v>
      </c>
      <c r="H18" s="243">
        <v>120.191378</v>
      </c>
      <c r="I18" s="243">
        <v>128.47363419000001</v>
      </c>
      <c r="J18" s="243">
        <v>139.49468354999999</v>
      </c>
      <c r="K18" s="243">
        <v>124.53050967</v>
      </c>
      <c r="L18" s="243">
        <v>119.31706161</v>
      </c>
      <c r="M18" s="243">
        <v>114.58832667</v>
      </c>
      <c r="N18" s="243">
        <v>122.28694097</v>
      </c>
      <c r="O18" s="243">
        <v>124.68825871</v>
      </c>
      <c r="P18" s="243">
        <v>131.07555821</v>
      </c>
      <c r="Q18" s="243">
        <v>118.1208829</v>
      </c>
      <c r="R18" s="243">
        <v>114.21685533</v>
      </c>
      <c r="S18" s="243">
        <v>115.94756839</v>
      </c>
      <c r="T18" s="243">
        <v>133.521084</v>
      </c>
      <c r="U18" s="243">
        <v>141.30297838999999</v>
      </c>
      <c r="V18" s="243">
        <v>137.98954839000001</v>
      </c>
      <c r="W18" s="243">
        <v>135.06448467000001</v>
      </c>
      <c r="X18" s="243">
        <v>118.27254483999999</v>
      </c>
      <c r="Y18" s="243">
        <v>116.80467933</v>
      </c>
      <c r="Z18" s="243">
        <v>124.00522805999999</v>
      </c>
      <c r="AA18" s="243">
        <v>123.72609935</v>
      </c>
      <c r="AB18" s="243">
        <v>127.13887357</v>
      </c>
      <c r="AC18" s="243">
        <v>118.28950548</v>
      </c>
      <c r="AD18" s="243">
        <v>114.92181667</v>
      </c>
      <c r="AE18" s="243">
        <v>112.94936161</v>
      </c>
      <c r="AF18" s="243">
        <v>131.03151800000001</v>
      </c>
      <c r="AG18" s="243">
        <v>139.26544548000001</v>
      </c>
      <c r="AH18" s="243">
        <v>134.72566710000001</v>
      </c>
      <c r="AI18" s="243">
        <v>129.11674067000001</v>
      </c>
      <c r="AJ18" s="243">
        <v>117.52911871000001</v>
      </c>
      <c r="AK18" s="243">
        <v>113.178083</v>
      </c>
      <c r="AL18" s="243">
        <v>118.39044226</v>
      </c>
      <c r="AM18" s="243">
        <v>121.23357710000001</v>
      </c>
      <c r="AN18" s="243">
        <v>122.40078345000001</v>
      </c>
      <c r="AO18" s="243">
        <v>115.20243386999999</v>
      </c>
      <c r="AP18" s="243">
        <v>112.92493632999999</v>
      </c>
      <c r="AQ18" s="243">
        <v>113.87915613</v>
      </c>
      <c r="AR18" s="243">
        <v>128.99874432999999</v>
      </c>
      <c r="AS18" s="243">
        <v>137.28931677</v>
      </c>
      <c r="AT18" s="243">
        <v>142.01955419000001</v>
      </c>
      <c r="AU18" s="243">
        <v>128.07856433000001</v>
      </c>
      <c r="AV18" s="243">
        <v>116.61931387</v>
      </c>
      <c r="AW18" s="243">
        <v>114.858576</v>
      </c>
      <c r="AX18" s="243">
        <v>117.99656903</v>
      </c>
      <c r="AY18" s="243">
        <v>121.84706516</v>
      </c>
      <c r="AZ18" s="243">
        <v>128.78566785999999</v>
      </c>
      <c r="BA18" s="243">
        <v>114.97307677000001</v>
      </c>
      <c r="BB18" s="243">
        <v>113.51696200000001</v>
      </c>
      <c r="BC18" s="243">
        <v>112.56138161</v>
      </c>
      <c r="BD18" s="243">
        <v>129.32425000000001</v>
      </c>
      <c r="BE18" s="243">
        <v>144.26365258000001</v>
      </c>
      <c r="BF18" s="243">
        <v>132.29919387000001</v>
      </c>
      <c r="BG18" s="243">
        <v>128.06795867</v>
      </c>
      <c r="BH18" s="243">
        <v>118.3415</v>
      </c>
      <c r="BI18" s="243">
        <v>115.2634</v>
      </c>
      <c r="BJ18" s="337">
        <v>118.4798</v>
      </c>
      <c r="BK18" s="337">
        <v>122.4639</v>
      </c>
      <c r="BL18" s="337">
        <v>126.8644</v>
      </c>
      <c r="BM18" s="337">
        <v>115.7435</v>
      </c>
      <c r="BN18" s="337">
        <v>113.6957</v>
      </c>
      <c r="BO18" s="337">
        <v>113.24720000000001</v>
      </c>
      <c r="BP18" s="337">
        <v>127.49039999999999</v>
      </c>
      <c r="BQ18" s="337">
        <v>135.54650000000001</v>
      </c>
      <c r="BR18" s="337">
        <v>134.7501</v>
      </c>
      <c r="BS18" s="337">
        <v>126.5491</v>
      </c>
      <c r="BT18" s="337">
        <v>116.1678</v>
      </c>
      <c r="BU18" s="337">
        <v>113.1572</v>
      </c>
      <c r="BV18" s="337">
        <v>118.3323</v>
      </c>
    </row>
    <row r="19" spans="1:74" ht="11.1" customHeight="1">
      <c r="A19" s="111" t="s">
        <v>895</v>
      </c>
      <c r="B19" s="189" t="s">
        <v>664</v>
      </c>
      <c r="C19" s="243">
        <v>459.07418999999999</v>
      </c>
      <c r="D19" s="243">
        <v>469.46534036000003</v>
      </c>
      <c r="E19" s="243">
        <v>423.20001129000002</v>
      </c>
      <c r="F19" s="243">
        <v>408.50455467</v>
      </c>
      <c r="G19" s="243">
        <v>410.87227194000002</v>
      </c>
      <c r="H19" s="243">
        <v>447.55137033</v>
      </c>
      <c r="I19" s="243">
        <v>465.23485226000003</v>
      </c>
      <c r="J19" s="243">
        <v>499.95499645000001</v>
      </c>
      <c r="K19" s="243">
        <v>463.30221399999999</v>
      </c>
      <c r="L19" s="243">
        <v>410.52773999999999</v>
      </c>
      <c r="M19" s="243">
        <v>406.83226132999999</v>
      </c>
      <c r="N19" s="243">
        <v>434.50940451999998</v>
      </c>
      <c r="O19" s="243">
        <v>448.76427452000001</v>
      </c>
      <c r="P19" s="243">
        <v>461.03665179000001</v>
      </c>
      <c r="Q19" s="243">
        <v>421.48261355</v>
      </c>
      <c r="R19" s="243">
        <v>406.77094032999997</v>
      </c>
      <c r="S19" s="243">
        <v>417.72091354999998</v>
      </c>
      <c r="T19" s="243">
        <v>479.26750500000003</v>
      </c>
      <c r="U19" s="243">
        <v>518.74929096999995</v>
      </c>
      <c r="V19" s="243">
        <v>505.22674903000001</v>
      </c>
      <c r="W19" s="243">
        <v>491.05729233</v>
      </c>
      <c r="X19" s="243">
        <v>417.38797645</v>
      </c>
      <c r="Y19" s="243">
        <v>411.31852433</v>
      </c>
      <c r="Z19" s="243">
        <v>438.51124419000001</v>
      </c>
      <c r="AA19" s="243">
        <v>434.65713871000003</v>
      </c>
      <c r="AB19" s="243">
        <v>454.03357356999999</v>
      </c>
      <c r="AC19" s="243">
        <v>414.98708386999999</v>
      </c>
      <c r="AD19" s="243">
        <v>398.68274200000002</v>
      </c>
      <c r="AE19" s="243">
        <v>402.76499031999998</v>
      </c>
      <c r="AF19" s="243">
        <v>459.25595933</v>
      </c>
      <c r="AG19" s="243">
        <v>497.08938870999998</v>
      </c>
      <c r="AH19" s="243">
        <v>485.88285645000002</v>
      </c>
      <c r="AI19" s="243">
        <v>464.27373467000001</v>
      </c>
      <c r="AJ19" s="243">
        <v>411.97510677000002</v>
      </c>
      <c r="AK19" s="243">
        <v>395.57051267000003</v>
      </c>
      <c r="AL19" s="243">
        <v>411.12577419000002</v>
      </c>
      <c r="AM19" s="243">
        <v>420.79291483999998</v>
      </c>
      <c r="AN19" s="243">
        <v>431.13109759000002</v>
      </c>
      <c r="AO19" s="243">
        <v>401.48423613</v>
      </c>
      <c r="AP19" s="243">
        <v>396.99778866999998</v>
      </c>
      <c r="AQ19" s="243">
        <v>404.92680612999999</v>
      </c>
      <c r="AR19" s="243">
        <v>451.54961900000001</v>
      </c>
      <c r="AS19" s="243">
        <v>492.36100902999999</v>
      </c>
      <c r="AT19" s="243">
        <v>487.11440193999999</v>
      </c>
      <c r="AU19" s="243">
        <v>467.75876599999998</v>
      </c>
      <c r="AV19" s="243">
        <v>406.17123935000001</v>
      </c>
      <c r="AW19" s="243">
        <v>393.93033466999998</v>
      </c>
      <c r="AX19" s="243">
        <v>406.56213451999997</v>
      </c>
      <c r="AY19" s="243">
        <v>417.89143129000001</v>
      </c>
      <c r="AZ19" s="243">
        <v>458.28499928999997</v>
      </c>
      <c r="BA19" s="243">
        <v>407.42383354999998</v>
      </c>
      <c r="BB19" s="243">
        <v>396.422889</v>
      </c>
      <c r="BC19" s="243">
        <v>395.52922903000001</v>
      </c>
      <c r="BD19" s="243">
        <v>449.809732</v>
      </c>
      <c r="BE19" s="243">
        <v>492.44966581</v>
      </c>
      <c r="BF19" s="243">
        <v>475.47529161</v>
      </c>
      <c r="BG19" s="243">
        <v>454.53877067000002</v>
      </c>
      <c r="BH19" s="243">
        <v>405.63240000000002</v>
      </c>
      <c r="BI19" s="243">
        <v>401.2097</v>
      </c>
      <c r="BJ19" s="337">
        <v>409.28289999999998</v>
      </c>
      <c r="BK19" s="337">
        <v>431.31110000000001</v>
      </c>
      <c r="BL19" s="337">
        <v>449.7679</v>
      </c>
      <c r="BM19" s="337">
        <v>409.14089999999999</v>
      </c>
      <c r="BN19" s="337">
        <v>393.53070000000002</v>
      </c>
      <c r="BO19" s="337">
        <v>398.27890000000002</v>
      </c>
      <c r="BP19" s="337">
        <v>448.363</v>
      </c>
      <c r="BQ19" s="337">
        <v>481.46780000000001</v>
      </c>
      <c r="BR19" s="337">
        <v>479.012</v>
      </c>
      <c r="BS19" s="337">
        <v>456.98869999999999</v>
      </c>
      <c r="BT19" s="337">
        <v>399.80439999999999</v>
      </c>
      <c r="BU19" s="337">
        <v>390.43610000000001</v>
      </c>
      <c r="BV19" s="337">
        <v>409.06240000000003</v>
      </c>
    </row>
    <row r="20" spans="1:74" ht="11.1" customHeight="1">
      <c r="A20" s="111" t="s">
        <v>899</v>
      </c>
      <c r="B20" s="207" t="s">
        <v>631</v>
      </c>
      <c r="C20" s="243">
        <v>510.83452226000003</v>
      </c>
      <c r="D20" s="243">
        <v>517.34827929000005</v>
      </c>
      <c r="E20" s="243">
        <v>476.36963644999997</v>
      </c>
      <c r="F20" s="243">
        <v>459.04009632999998</v>
      </c>
      <c r="G20" s="243">
        <v>466.62886548</v>
      </c>
      <c r="H20" s="243">
        <v>529.76747366999996</v>
      </c>
      <c r="I20" s="243">
        <v>512.21113806000005</v>
      </c>
      <c r="J20" s="243">
        <v>529.08695258</v>
      </c>
      <c r="K20" s="243">
        <v>498.87620267</v>
      </c>
      <c r="L20" s="243">
        <v>474.73440548000002</v>
      </c>
      <c r="M20" s="243">
        <v>449.12875600000001</v>
      </c>
      <c r="N20" s="243">
        <v>486.38313515999999</v>
      </c>
      <c r="O20" s="243">
        <v>500.46748418999999</v>
      </c>
      <c r="P20" s="243">
        <v>502.89682035999999</v>
      </c>
      <c r="Q20" s="243">
        <v>464.81831226000003</v>
      </c>
      <c r="R20" s="243">
        <v>454.72621866999998</v>
      </c>
      <c r="S20" s="243">
        <v>476.70979806000003</v>
      </c>
      <c r="T20" s="243">
        <v>536.95110666999994</v>
      </c>
      <c r="U20" s="243">
        <v>567.75781226000004</v>
      </c>
      <c r="V20" s="243">
        <v>578.23865096999998</v>
      </c>
      <c r="W20" s="243">
        <v>508.33823699999999</v>
      </c>
      <c r="X20" s="243">
        <v>476.94647128999998</v>
      </c>
      <c r="Y20" s="243">
        <v>476.27857232999997</v>
      </c>
      <c r="Z20" s="243">
        <v>486.09405226000001</v>
      </c>
      <c r="AA20" s="243">
        <v>505.50086515999999</v>
      </c>
      <c r="AB20" s="243">
        <v>507.85342321000002</v>
      </c>
      <c r="AC20" s="243">
        <v>478.62614354999999</v>
      </c>
      <c r="AD20" s="243">
        <v>450.73294933</v>
      </c>
      <c r="AE20" s="243">
        <v>479.45415677</v>
      </c>
      <c r="AF20" s="243">
        <v>526.25345032999996</v>
      </c>
      <c r="AG20" s="243">
        <v>592.29113742000004</v>
      </c>
      <c r="AH20" s="243">
        <v>560.34728902999996</v>
      </c>
      <c r="AI20" s="243">
        <v>502.99390833000001</v>
      </c>
      <c r="AJ20" s="243">
        <v>479.14458581000002</v>
      </c>
      <c r="AK20" s="243">
        <v>466.47539432999997</v>
      </c>
      <c r="AL20" s="243">
        <v>477.06072903</v>
      </c>
      <c r="AM20" s="243">
        <v>489.42744709999999</v>
      </c>
      <c r="AN20" s="243">
        <v>486.52421241000002</v>
      </c>
      <c r="AO20" s="243">
        <v>464.12123742</v>
      </c>
      <c r="AP20" s="243">
        <v>454.16918733</v>
      </c>
      <c r="AQ20" s="243">
        <v>493.53325968000001</v>
      </c>
      <c r="AR20" s="243">
        <v>547.85320133000005</v>
      </c>
      <c r="AS20" s="243">
        <v>593.00302290000002</v>
      </c>
      <c r="AT20" s="243">
        <v>554.12240161</v>
      </c>
      <c r="AU20" s="243">
        <v>501.49073766999999</v>
      </c>
      <c r="AV20" s="243">
        <v>488.07384418999999</v>
      </c>
      <c r="AW20" s="243">
        <v>462.24510500000002</v>
      </c>
      <c r="AX20" s="243">
        <v>474.20278031999999</v>
      </c>
      <c r="AY20" s="243">
        <v>494.14221161</v>
      </c>
      <c r="AZ20" s="243">
        <v>502.65915286000001</v>
      </c>
      <c r="BA20" s="243">
        <v>480.48016612999999</v>
      </c>
      <c r="BB20" s="243">
        <v>464.02311967000003</v>
      </c>
      <c r="BC20" s="243">
        <v>482.61758548</v>
      </c>
      <c r="BD20" s="243">
        <v>525.15663267000002</v>
      </c>
      <c r="BE20" s="243">
        <v>551.70718128999999</v>
      </c>
      <c r="BF20" s="243">
        <v>548.02768289999995</v>
      </c>
      <c r="BG20" s="243">
        <v>515.16683399999999</v>
      </c>
      <c r="BH20" s="243">
        <v>484.00189999999998</v>
      </c>
      <c r="BI20" s="243">
        <v>470.36099999999999</v>
      </c>
      <c r="BJ20" s="337">
        <v>483.4085</v>
      </c>
      <c r="BK20" s="337">
        <v>497.47980000000001</v>
      </c>
      <c r="BL20" s="337">
        <v>500.85730000000001</v>
      </c>
      <c r="BM20" s="337">
        <v>470.41829999999999</v>
      </c>
      <c r="BN20" s="337">
        <v>454.1574</v>
      </c>
      <c r="BO20" s="337">
        <v>477.2276</v>
      </c>
      <c r="BP20" s="337">
        <v>530.37800000000004</v>
      </c>
      <c r="BQ20" s="337">
        <v>551.78769999999997</v>
      </c>
      <c r="BR20" s="337">
        <v>542.63520000000005</v>
      </c>
      <c r="BS20" s="337">
        <v>495.11489999999998</v>
      </c>
      <c r="BT20" s="337">
        <v>471.78609999999998</v>
      </c>
      <c r="BU20" s="337">
        <v>454.38440000000003</v>
      </c>
      <c r="BV20" s="337">
        <v>472.65</v>
      </c>
    </row>
    <row r="21" spans="1:74" ht="11.1" customHeight="1">
      <c r="A21" s="111" t="s">
        <v>900</v>
      </c>
      <c r="B21" s="207" t="s">
        <v>632</v>
      </c>
      <c r="C21" s="243">
        <v>273.53223258000003</v>
      </c>
      <c r="D21" s="243">
        <v>274.27884570999998</v>
      </c>
      <c r="E21" s="243">
        <v>250.86860612999999</v>
      </c>
      <c r="F21" s="243">
        <v>247.09205033000001</v>
      </c>
      <c r="G21" s="243">
        <v>250.83308355</v>
      </c>
      <c r="H21" s="243">
        <v>287.71024067000002</v>
      </c>
      <c r="I21" s="243">
        <v>282.46597871</v>
      </c>
      <c r="J21" s="243">
        <v>290.52236644999999</v>
      </c>
      <c r="K21" s="243">
        <v>273.90110866999999</v>
      </c>
      <c r="L21" s="243">
        <v>253.24578871</v>
      </c>
      <c r="M21" s="243">
        <v>248.85109033000001</v>
      </c>
      <c r="N21" s="243">
        <v>273.47809323000001</v>
      </c>
      <c r="O21" s="243">
        <v>274.34160386999997</v>
      </c>
      <c r="P21" s="243">
        <v>278.32437213999998</v>
      </c>
      <c r="Q21" s="243">
        <v>251.02772709999999</v>
      </c>
      <c r="R21" s="243">
        <v>250.24749133</v>
      </c>
      <c r="S21" s="243">
        <v>256.77858064999998</v>
      </c>
      <c r="T21" s="243">
        <v>295.48097032999999</v>
      </c>
      <c r="U21" s="243">
        <v>304.26797871000002</v>
      </c>
      <c r="V21" s="243">
        <v>314.77952677000002</v>
      </c>
      <c r="W21" s="243">
        <v>277.29962367000002</v>
      </c>
      <c r="X21" s="243">
        <v>256.89486839</v>
      </c>
      <c r="Y21" s="243">
        <v>257.14790866999999</v>
      </c>
      <c r="Z21" s="243">
        <v>271.68638451999999</v>
      </c>
      <c r="AA21" s="243">
        <v>272.65666419000001</v>
      </c>
      <c r="AB21" s="243">
        <v>282.07377786000001</v>
      </c>
      <c r="AC21" s="243">
        <v>257.43654773999998</v>
      </c>
      <c r="AD21" s="243">
        <v>247.03438166999999</v>
      </c>
      <c r="AE21" s="243">
        <v>253.14205774000001</v>
      </c>
      <c r="AF21" s="243">
        <v>288.99588</v>
      </c>
      <c r="AG21" s="243">
        <v>313.10580290000001</v>
      </c>
      <c r="AH21" s="243">
        <v>305.20965387000001</v>
      </c>
      <c r="AI21" s="243">
        <v>275.723838</v>
      </c>
      <c r="AJ21" s="243">
        <v>260.82466935000002</v>
      </c>
      <c r="AK21" s="243">
        <v>253.69537567</v>
      </c>
      <c r="AL21" s="243">
        <v>260.89312000000001</v>
      </c>
      <c r="AM21" s="243">
        <v>260.33578452</v>
      </c>
      <c r="AN21" s="243">
        <v>267.19958344999998</v>
      </c>
      <c r="AO21" s="243">
        <v>248.25628774</v>
      </c>
      <c r="AP21" s="243">
        <v>252.28196432999999</v>
      </c>
      <c r="AQ21" s="243">
        <v>264.72788580999998</v>
      </c>
      <c r="AR21" s="243">
        <v>293.09239466999998</v>
      </c>
      <c r="AS21" s="243">
        <v>320.26139452000001</v>
      </c>
      <c r="AT21" s="243">
        <v>299.03466032</v>
      </c>
      <c r="AU21" s="243">
        <v>278.00075333000001</v>
      </c>
      <c r="AV21" s="243">
        <v>262.51518935000001</v>
      </c>
      <c r="AW21" s="243">
        <v>255.25685232999999</v>
      </c>
      <c r="AX21" s="243">
        <v>262.10746612999998</v>
      </c>
      <c r="AY21" s="243">
        <v>271.57790645</v>
      </c>
      <c r="AZ21" s="243">
        <v>278.94894213999999</v>
      </c>
      <c r="BA21" s="243">
        <v>261.40585355000002</v>
      </c>
      <c r="BB21" s="243">
        <v>257.01378899999997</v>
      </c>
      <c r="BC21" s="243">
        <v>257.76359742</v>
      </c>
      <c r="BD21" s="243">
        <v>283.25398367000003</v>
      </c>
      <c r="BE21" s="243">
        <v>298.29092097</v>
      </c>
      <c r="BF21" s="243">
        <v>304.29858710000002</v>
      </c>
      <c r="BG21" s="243">
        <v>290.75391432999999</v>
      </c>
      <c r="BH21" s="243">
        <v>264.5059</v>
      </c>
      <c r="BI21" s="243">
        <v>256.14949999999999</v>
      </c>
      <c r="BJ21" s="337">
        <v>266.3655</v>
      </c>
      <c r="BK21" s="337">
        <v>272.71080000000001</v>
      </c>
      <c r="BL21" s="337">
        <v>278.41469999999998</v>
      </c>
      <c r="BM21" s="337">
        <v>255.8631</v>
      </c>
      <c r="BN21" s="337">
        <v>250.2466</v>
      </c>
      <c r="BO21" s="337">
        <v>256.15309999999999</v>
      </c>
      <c r="BP21" s="337">
        <v>289.1687</v>
      </c>
      <c r="BQ21" s="337">
        <v>305.50110000000001</v>
      </c>
      <c r="BR21" s="337">
        <v>304.59469999999999</v>
      </c>
      <c r="BS21" s="337">
        <v>280.84800000000001</v>
      </c>
      <c r="BT21" s="337">
        <v>261.1943</v>
      </c>
      <c r="BU21" s="337">
        <v>255.78149999999999</v>
      </c>
      <c r="BV21" s="337">
        <v>268.59199999999998</v>
      </c>
    </row>
    <row r="22" spans="1:74" ht="11.1" customHeight="1">
      <c r="A22" s="111" t="s">
        <v>901</v>
      </c>
      <c r="B22" s="207" t="s">
        <v>633</v>
      </c>
      <c r="C22" s="243">
        <v>823.65441161000001</v>
      </c>
      <c r="D22" s="243">
        <v>796.13273714000002</v>
      </c>
      <c r="E22" s="243">
        <v>747.69091097</v>
      </c>
      <c r="F22" s="243">
        <v>772.05589533</v>
      </c>
      <c r="G22" s="243">
        <v>802.22041548000004</v>
      </c>
      <c r="H22" s="243">
        <v>911.74861933</v>
      </c>
      <c r="I22" s="243">
        <v>929.15505968000002</v>
      </c>
      <c r="J22" s="243">
        <v>937.08567742000002</v>
      </c>
      <c r="K22" s="243">
        <v>890.91588100000001</v>
      </c>
      <c r="L22" s="243">
        <v>816.72200483999995</v>
      </c>
      <c r="M22" s="243">
        <v>768.29641700000002</v>
      </c>
      <c r="N22" s="243">
        <v>804.12974548</v>
      </c>
      <c r="O22" s="243">
        <v>813.89863161000005</v>
      </c>
      <c r="P22" s="243">
        <v>831.87778714000001</v>
      </c>
      <c r="Q22" s="243">
        <v>725.55683581000005</v>
      </c>
      <c r="R22" s="243">
        <v>761.452585</v>
      </c>
      <c r="S22" s="243">
        <v>821.08750741999995</v>
      </c>
      <c r="T22" s="243">
        <v>964.12547267000002</v>
      </c>
      <c r="U22" s="243">
        <v>971.78583676999995</v>
      </c>
      <c r="V22" s="243">
        <v>963.88286484000002</v>
      </c>
      <c r="W22" s="243">
        <v>940.36261100000002</v>
      </c>
      <c r="X22" s="243">
        <v>802.13677934999998</v>
      </c>
      <c r="Y22" s="243">
        <v>775.90564932999996</v>
      </c>
      <c r="Z22" s="243">
        <v>821.50278484</v>
      </c>
      <c r="AA22" s="243">
        <v>798.20151612999996</v>
      </c>
      <c r="AB22" s="243">
        <v>786.51179929</v>
      </c>
      <c r="AC22" s="243">
        <v>752.23508484000001</v>
      </c>
      <c r="AD22" s="243">
        <v>785.04095267000002</v>
      </c>
      <c r="AE22" s="243">
        <v>834.63836838999998</v>
      </c>
      <c r="AF22" s="243">
        <v>941.20188732999998</v>
      </c>
      <c r="AG22" s="243">
        <v>963.93336968000006</v>
      </c>
      <c r="AH22" s="243">
        <v>948.00534934999996</v>
      </c>
      <c r="AI22" s="243">
        <v>910.26176066999994</v>
      </c>
      <c r="AJ22" s="243">
        <v>800.32339451999997</v>
      </c>
      <c r="AK22" s="243">
        <v>761.65105167000002</v>
      </c>
      <c r="AL22" s="243">
        <v>760.59424354999999</v>
      </c>
      <c r="AM22" s="243">
        <v>765.34685354999999</v>
      </c>
      <c r="AN22" s="243">
        <v>774.93358551999995</v>
      </c>
      <c r="AO22" s="243">
        <v>747.84633065000003</v>
      </c>
      <c r="AP22" s="243">
        <v>787.99525067000002</v>
      </c>
      <c r="AQ22" s="243">
        <v>844.41037547999997</v>
      </c>
      <c r="AR22" s="243">
        <v>910.00287433000005</v>
      </c>
      <c r="AS22" s="243">
        <v>953.45435644999998</v>
      </c>
      <c r="AT22" s="243">
        <v>942.82426386999998</v>
      </c>
      <c r="AU22" s="243">
        <v>886.99604899999997</v>
      </c>
      <c r="AV22" s="243">
        <v>803.31485968000004</v>
      </c>
      <c r="AW22" s="243">
        <v>774.91313400000001</v>
      </c>
      <c r="AX22" s="243">
        <v>751.55712065</v>
      </c>
      <c r="AY22" s="243">
        <v>776.99147258000005</v>
      </c>
      <c r="AZ22" s="243">
        <v>805.68876178999994</v>
      </c>
      <c r="BA22" s="243">
        <v>764.06356031999997</v>
      </c>
      <c r="BB22" s="243">
        <v>760.06702467000002</v>
      </c>
      <c r="BC22" s="243">
        <v>820.57861290000005</v>
      </c>
      <c r="BD22" s="243">
        <v>916.99147300000004</v>
      </c>
      <c r="BE22" s="243">
        <v>933.38319935000004</v>
      </c>
      <c r="BF22" s="243">
        <v>926.78193257999999</v>
      </c>
      <c r="BG22" s="243">
        <v>892.02001199999995</v>
      </c>
      <c r="BH22" s="243">
        <v>809.33720000000005</v>
      </c>
      <c r="BI22" s="243">
        <v>778.54290000000003</v>
      </c>
      <c r="BJ22" s="337">
        <v>770.25810000000001</v>
      </c>
      <c r="BK22" s="337">
        <v>789.98350000000005</v>
      </c>
      <c r="BL22" s="337">
        <v>793.36689999999999</v>
      </c>
      <c r="BM22" s="337">
        <v>742.40909999999997</v>
      </c>
      <c r="BN22" s="337">
        <v>768.01800000000003</v>
      </c>
      <c r="BO22" s="337">
        <v>818.91819999999996</v>
      </c>
      <c r="BP22" s="337">
        <v>922.22829999999999</v>
      </c>
      <c r="BQ22" s="337">
        <v>940.85239999999999</v>
      </c>
      <c r="BR22" s="337">
        <v>934.30039999999997</v>
      </c>
      <c r="BS22" s="337">
        <v>895.0127</v>
      </c>
      <c r="BT22" s="337">
        <v>799.22860000000003</v>
      </c>
      <c r="BU22" s="337">
        <v>763.01469999999995</v>
      </c>
      <c r="BV22" s="337">
        <v>774.48249999999996</v>
      </c>
    </row>
    <row r="23" spans="1:74" ht="11.1" customHeight="1">
      <c r="A23" s="111" t="s">
        <v>902</v>
      </c>
      <c r="B23" s="207" t="s">
        <v>634</v>
      </c>
      <c r="C23" s="243">
        <v>219.22478774000001</v>
      </c>
      <c r="D23" s="243">
        <v>221.03642321000001</v>
      </c>
      <c r="E23" s="243">
        <v>201.88850676999999</v>
      </c>
      <c r="F23" s="243">
        <v>203.37940499999999</v>
      </c>
      <c r="G23" s="243">
        <v>212.83658323</v>
      </c>
      <c r="H23" s="243">
        <v>248.92327467000001</v>
      </c>
      <c r="I23" s="243">
        <v>252.17534613000001</v>
      </c>
      <c r="J23" s="243">
        <v>254.37131515999999</v>
      </c>
      <c r="K23" s="243">
        <v>245.98401132999999</v>
      </c>
      <c r="L23" s="243">
        <v>213.83976483999999</v>
      </c>
      <c r="M23" s="243">
        <v>202.64991867000001</v>
      </c>
      <c r="N23" s="243">
        <v>206.07698225999999</v>
      </c>
      <c r="O23" s="243">
        <v>223.32449194</v>
      </c>
      <c r="P23" s="243">
        <v>237.76277035999999</v>
      </c>
      <c r="Q23" s="243">
        <v>203.34270323000001</v>
      </c>
      <c r="R23" s="243">
        <v>208.34680399999999</v>
      </c>
      <c r="S23" s="243">
        <v>216.86786194000001</v>
      </c>
      <c r="T23" s="243">
        <v>263.60839199999998</v>
      </c>
      <c r="U23" s="243">
        <v>275.10987581000001</v>
      </c>
      <c r="V23" s="243">
        <v>279.72371773999998</v>
      </c>
      <c r="W23" s="243">
        <v>264.33722067000002</v>
      </c>
      <c r="X23" s="243">
        <v>215.28658870999999</v>
      </c>
      <c r="Y23" s="243">
        <v>205.34848532999999</v>
      </c>
      <c r="Z23" s="243">
        <v>221.56145000000001</v>
      </c>
      <c r="AA23" s="243">
        <v>224.61741645000001</v>
      </c>
      <c r="AB23" s="243">
        <v>226.69093000000001</v>
      </c>
      <c r="AC23" s="243">
        <v>202.45532194</v>
      </c>
      <c r="AD23" s="243">
        <v>211.06638333000001</v>
      </c>
      <c r="AE23" s="243">
        <v>216.14390484</v>
      </c>
      <c r="AF23" s="243">
        <v>256.48415299999999</v>
      </c>
      <c r="AG23" s="243">
        <v>269.27716580999999</v>
      </c>
      <c r="AH23" s="243">
        <v>276.89603548000002</v>
      </c>
      <c r="AI23" s="243">
        <v>249.80892266999999</v>
      </c>
      <c r="AJ23" s="243">
        <v>212.31768355</v>
      </c>
      <c r="AK23" s="243">
        <v>205.39043867000001</v>
      </c>
      <c r="AL23" s="243">
        <v>201.89321580999999</v>
      </c>
      <c r="AM23" s="243">
        <v>207.75462515999999</v>
      </c>
      <c r="AN23" s="243">
        <v>213.00307724000001</v>
      </c>
      <c r="AO23" s="243">
        <v>200.22996355000001</v>
      </c>
      <c r="AP23" s="243">
        <v>210.22183566999999</v>
      </c>
      <c r="AQ23" s="243">
        <v>223.50009097</v>
      </c>
      <c r="AR23" s="243">
        <v>248.409583</v>
      </c>
      <c r="AS23" s="243">
        <v>266.13412871000003</v>
      </c>
      <c r="AT23" s="243">
        <v>262.61531418999999</v>
      </c>
      <c r="AU23" s="243">
        <v>248.72393133</v>
      </c>
      <c r="AV23" s="243">
        <v>214.42600193999999</v>
      </c>
      <c r="AW23" s="243">
        <v>202.85058333000001</v>
      </c>
      <c r="AX23" s="243">
        <v>199.74673419000001</v>
      </c>
      <c r="AY23" s="243">
        <v>227.91709968000001</v>
      </c>
      <c r="AZ23" s="243">
        <v>240.48673142999999</v>
      </c>
      <c r="BA23" s="243">
        <v>216.94282193999999</v>
      </c>
      <c r="BB23" s="243">
        <v>222.71224433</v>
      </c>
      <c r="BC23" s="243">
        <v>229.60703742000001</v>
      </c>
      <c r="BD23" s="243">
        <v>276.91439266999998</v>
      </c>
      <c r="BE23" s="243">
        <v>289.11630355</v>
      </c>
      <c r="BF23" s="243">
        <v>291.48742355000002</v>
      </c>
      <c r="BG23" s="243">
        <v>283.78418233000002</v>
      </c>
      <c r="BH23" s="243">
        <v>230.93090000000001</v>
      </c>
      <c r="BI23" s="243">
        <v>215.33500000000001</v>
      </c>
      <c r="BJ23" s="337">
        <v>210.63030000000001</v>
      </c>
      <c r="BK23" s="337">
        <v>231.4649</v>
      </c>
      <c r="BL23" s="337">
        <v>238.91480000000001</v>
      </c>
      <c r="BM23" s="337">
        <v>215.07310000000001</v>
      </c>
      <c r="BN23" s="337">
        <v>221.7818</v>
      </c>
      <c r="BO23" s="337">
        <v>230.9203</v>
      </c>
      <c r="BP23" s="337">
        <v>271.78160000000003</v>
      </c>
      <c r="BQ23" s="337">
        <v>282.6979</v>
      </c>
      <c r="BR23" s="337">
        <v>285.44729999999998</v>
      </c>
      <c r="BS23" s="337">
        <v>270.22989999999999</v>
      </c>
      <c r="BT23" s="337">
        <v>222.8006</v>
      </c>
      <c r="BU23" s="337">
        <v>210.94</v>
      </c>
      <c r="BV23" s="337">
        <v>213.23670000000001</v>
      </c>
    </row>
    <row r="24" spans="1:74" ht="11.1" customHeight="1">
      <c r="A24" s="111" t="s">
        <v>903</v>
      </c>
      <c r="B24" s="207" t="s">
        <v>635</v>
      </c>
      <c r="C24" s="243">
        <v>434.10165999999998</v>
      </c>
      <c r="D24" s="243">
        <v>421.73678429</v>
      </c>
      <c r="E24" s="243">
        <v>416.44170355</v>
      </c>
      <c r="F24" s="243">
        <v>434.37337000000002</v>
      </c>
      <c r="G24" s="243">
        <v>439.32906355</v>
      </c>
      <c r="H24" s="243">
        <v>521.30550767</v>
      </c>
      <c r="I24" s="243">
        <v>558.19412451999995</v>
      </c>
      <c r="J24" s="243">
        <v>552.55838839</v>
      </c>
      <c r="K24" s="243">
        <v>534.43207367000002</v>
      </c>
      <c r="L24" s="243">
        <v>480.62378065000001</v>
      </c>
      <c r="M24" s="243">
        <v>413.00742133</v>
      </c>
      <c r="N24" s="243">
        <v>442.43679161</v>
      </c>
      <c r="O24" s="243">
        <v>441.07967871</v>
      </c>
      <c r="P24" s="243">
        <v>454.344515</v>
      </c>
      <c r="Q24" s="243">
        <v>423.42072870999999</v>
      </c>
      <c r="R24" s="243">
        <v>433.74674567</v>
      </c>
      <c r="S24" s="243">
        <v>454.61864677</v>
      </c>
      <c r="T24" s="243">
        <v>547.34151367000004</v>
      </c>
      <c r="U24" s="243">
        <v>561.87280902999998</v>
      </c>
      <c r="V24" s="243">
        <v>591.22950226</v>
      </c>
      <c r="W24" s="243">
        <v>563.07572300000004</v>
      </c>
      <c r="X24" s="243">
        <v>484.52577774000002</v>
      </c>
      <c r="Y24" s="243">
        <v>437.85193633</v>
      </c>
      <c r="Z24" s="243">
        <v>420.08079355000001</v>
      </c>
      <c r="AA24" s="243">
        <v>444.79839355000001</v>
      </c>
      <c r="AB24" s="243">
        <v>461.89038285999999</v>
      </c>
      <c r="AC24" s="243">
        <v>441.91352676999998</v>
      </c>
      <c r="AD24" s="243">
        <v>462.34001167000002</v>
      </c>
      <c r="AE24" s="243">
        <v>479.83312710000001</v>
      </c>
      <c r="AF24" s="243">
        <v>578.66941999999995</v>
      </c>
      <c r="AG24" s="243">
        <v>583.99058258000002</v>
      </c>
      <c r="AH24" s="243">
        <v>625.85476355000003</v>
      </c>
      <c r="AI24" s="243">
        <v>589.82284400000003</v>
      </c>
      <c r="AJ24" s="243">
        <v>499.40461065</v>
      </c>
      <c r="AK24" s="243">
        <v>446.16602699999999</v>
      </c>
      <c r="AL24" s="243">
        <v>440.67730934999997</v>
      </c>
      <c r="AM24" s="243">
        <v>451.70399226000001</v>
      </c>
      <c r="AN24" s="243">
        <v>460.93593723999999</v>
      </c>
      <c r="AO24" s="243">
        <v>447.61898226</v>
      </c>
      <c r="AP24" s="243">
        <v>477.51081733000001</v>
      </c>
      <c r="AQ24" s="243">
        <v>516.55775871000003</v>
      </c>
      <c r="AR24" s="243">
        <v>575.42100532999996</v>
      </c>
      <c r="AS24" s="243">
        <v>607.56301355000005</v>
      </c>
      <c r="AT24" s="243">
        <v>618.91680710000003</v>
      </c>
      <c r="AU24" s="243">
        <v>591.93396099999995</v>
      </c>
      <c r="AV24" s="243">
        <v>521.60287226000003</v>
      </c>
      <c r="AW24" s="243">
        <v>484.58913000000001</v>
      </c>
      <c r="AX24" s="243">
        <v>454.16967194</v>
      </c>
      <c r="AY24" s="243">
        <v>466.0763</v>
      </c>
      <c r="AZ24" s="243">
        <v>480.38700179</v>
      </c>
      <c r="BA24" s="243">
        <v>442.66719354999998</v>
      </c>
      <c r="BB24" s="243">
        <v>471.82097199999998</v>
      </c>
      <c r="BC24" s="243">
        <v>493.70799194</v>
      </c>
      <c r="BD24" s="243">
        <v>578.23571900000002</v>
      </c>
      <c r="BE24" s="243">
        <v>567.17304387000001</v>
      </c>
      <c r="BF24" s="243">
        <v>615.51989967999998</v>
      </c>
      <c r="BG24" s="243">
        <v>611.86956633</v>
      </c>
      <c r="BH24" s="243">
        <v>534.33000000000004</v>
      </c>
      <c r="BI24" s="243">
        <v>507.4819</v>
      </c>
      <c r="BJ24" s="337">
        <v>473.5138</v>
      </c>
      <c r="BK24" s="337">
        <v>478.11360000000002</v>
      </c>
      <c r="BL24" s="337">
        <v>486.67380000000003</v>
      </c>
      <c r="BM24" s="337">
        <v>463.95490000000001</v>
      </c>
      <c r="BN24" s="337">
        <v>490.52480000000003</v>
      </c>
      <c r="BO24" s="337">
        <v>512.61829999999998</v>
      </c>
      <c r="BP24" s="337">
        <v>602.60220000000004</v>
      </c>
      <c r="BQ24" s="337">
        <v>602.93050000000005</v>
      </c>
      <c r="BR24" s="337">
        <v>628.65200000000004</v>
      </c>
      <c r="BS24" s="337">
        <v>604.86210000000005</v>
      </c>
      <c r="BT24" s="337">
        <v>545.78539999999998</v>
      </c>
      <c r="BU24" s="337">
        <v>495.07740000000001</v>
      </c>
      <c r="BV24" s="337">
        <v>483.26260000000002</v>
      </c>
    </row>
    <row r="25" spans="1:74" ht="11.1" customHeight="1">
      <c r="A25" s="111" t="s">
        <v>904</v>
      </c>
      <c r="B25" s="207" t="s">
        <v>636</v>
      </c>
      <c r="C25" s="243">
        <v>235.0184629</v>
      </c>
      <c r="D25" s="243">
        <v>245.39328750000001</v>
      </c>
      <c r="E25" s="243">
        <v>231.52255805999999</v>
      </c>
      <c r="F25" s="243">
        <v>234.06565033000001</v>
      </c>
      <c r="G25" s="243">
        <v>254.58769548000001</v>
      </c>
      <c r="H25" s="243">
        <v>260.33376299999998</v>
      </c>
      <c r="I25" s="243">
        <v>285.27328354999997</v>
      </c>
      <c r="J25" s="243">
        <v>285.12414483999999</v>
      </c>
      <c r="K25" s="243">
        <v>277.86215167</v>
      </c>
      <c r="L25" s="243">
        <v>246.14539452</v>
      </c>
      <c r="M25" s="243">
        <v>241.40751467000001</v>
      </c>
      <c r="N25" s="243">
        <v>239.92815676999999</v>
      </c>
      <c r="O25" s="243">
        <v>232.85976386999999</v>
      </c>
      <c r="P25" s="243">
        <v>238.68802857</v>
      </c>
      <c r="Q25" s="243">
        <v>227.8034471</v>
      </c>
      <c r="R25" s="243">
        <v>236.03549599999999</v>
      </c>
      <c r="S25" s="243">
        <v>240.10510839</v>
      </c>
      <c r="T25" s="243">
        <v>270.52527167</v>
      </c>
      <c r="U25" s="243">
        <v>291.43763289999998</v>
      </c>
      <c r="V25" s="243">
        <v>282.49923805999998</v>
      </c>
      <c r="W25" s="243">
        <v>278.59176732999998</v>
      </c>
      <c r="X25" s="243">
        <v>246.69298548</v>
      </c>
      <c r="Y25" s="243">
        <v>240.84075899999999</v>
      </c>
      <c r="Z25" s="243">
        <v>233.49170935000001</v>
      </c>
      <c r="AA25" s="243">
        <v>240.27171806000001</v>
      </c>
      <c r="AB25" s="243">
        <v>248.71914892999999</v>
      </c>
      <c r="AC25" s="243">
        <v>231.36583451999999</v>
      </c>
      <c r="AD25" s="243">
        <v>239.896413</v>
      </c>
      <c r="AE25" s="243">
        <v>242.45266484000001</v>
      </c>
      <c r="AF25" s="243">
        <v>268.55975267000002</v>
      </c>
      <c r="AG25" s="243">
        <v>287.79439129000002</v>
      </c>
      <c r="AH25" s="243">
        <v>299.34515064999999</v>
      </c>
      <c r="AI25" s="243">
        <v>278.36192167000002</v>
      </c>
      <c r="AJ25" s="243">
        <v>248.00824935</v>
      </c>
      <c r="AK25" s="243">
        <v>240.77837367000001</v>
      </c>
      <c r="AL25" s="243">
        <v>245.00286419</v>
      </c>
      <c r="AM25" s="243">
        <v>231.13788194</v>
      </c>
      <c r="AN25" s="243">
        <v>241.51321999999999</v>
      </c>
      <c r="AO25" s="243">
        <v>232.29604323000001</v>
      </c>
      <c r="AP25" s="243">
        <v>241.95043767000001</v>
      </c>
      <c r="AQ25" s="243">
        <v>257.42515709999998</v>
      </c>
      <c r="AR25" s="243">
        <v>285.00918032999999</v>
      </c>
      <c r="AS25" s="243">
        <v>289.77115161</v>
      </c>
      <c r="AT25" s="243">
        <v>297.85316129</v>
      </c>
      <c r="AU25" s="243">
        <v>278.65814332999997</v>
      </c>
      <c r="AV25" s="243">
        <v>249.22636548</v>
      </c>
      <c r="AW25" s="243">
        <v>239.83562000000001</v>
      </c>
      <c r="AX25" s="243">
        <v>240.71105194</v>
      </c>
      <c r="AY25" s="243">
        <v>238.28694676999999</v>
      </c>
      <c r="AZ25" s="243">
        <v>244.69226535999999</v>
      </c>
      <c r="BA25" s="243">
        <v>232.24695516</v>
      </c>
      <c r="BB25" s="243">
        <v>241.50785933</v>
      </c>
      <c r="BC25" s="243">
        <v>247.97570999999999</v>
      </c>
      <c r="BD25" s="243">
        <v>284.80199833</v>
      </c>
      <c r="BE25" s="243">
        <v>287.55814935000001</v>
      </c>
      <c r="BF25" s="243">
        <v>293.26120484</v>
      </c>
      <c r="BG25" s="243">
        <v>272.74127533000001</v>
      </c>
      <c r="BH25" s="243">
        <v>240.92439999999999</v>
      </c>
      <c r="BI25" s="243">
        <v>232.5908</v>
      </c>
      <c r="BJ25" s="337">
        <v>239.88759999999999</v>
      </c>
      <c r="BK25" s="337">
        <v>235.74809999999999</v>
      </c>
      <c r="BL25" s="337">
        <v>244.03440000000001</v>
      </c>
      <c r="BM25" s="337">
        <v>231.26900000000001</v>
      </c>
      <c r="BN25" s="337">
        <v>240.82550000000001</v>
      </c>
      <c r="BO25" s="337">
        <v>250.73339999999999</v>
      </c>
      <c r="BP25" s="337">
        <v>276.28879999999998</v>
      </c>
      <c r="BQ25" s="337">
        <v>287.24149999999997</v>
      </c>
      <c r="BR25" s="337">
        <v>290.43740000000003</v>
      </c>
      <c r="BS25" s="337">
        <v>276.17809999999997</v>
      </c>
      <c r="BT25" s="337">
        <v>245.25380000000001</v>
      </c>
      <c r="BU25" s="337">
        <v>238.18770000000001</v>
      </c>
      <c r="BV25" s="337">
        <v>238.8828</v>
      </c>
    </row>
    <row r="26" spans="1:74" ht="11.1" customHeight="1">
      <c r="A26" s="111" t="s">
        <v>905</v>
      </c>
      <c r="B26" s="207" t="s">
        <v>282</v>
      </c>
      <c r="C26" s="243">
        <v>430.81493065000001</v>
      </c>
      <c r="D26" s="243">
        <v>450.95334393000002</v>
      </c>
      <c r="E26" s="243">
        <v>426.37463451999997</v>
      </c>
      <c r="F26" s="243">
        <v>441.10043899999999</v>
      </c>
      <c r="G26" s="243">
        <v>424.38958452000003</v>
      </c>
      <c r="H26" s="243">
        <v>480.520805</v>
      </c>
      <c r="I26" s="243">
        <v>492.93220258000002</v>
      </c>
      <c r="J26" s="243">
        <v>483.42730289999997</v>
      </c>
      <c r="K26" s="243">
        <v>506.845889</v>
      </c>
      <c r="L26" s="243">
        <v>471.89899613</v>
      </c>
      <c r="M26" s="243">
        <v>425.87050866999999</v>
      </c>
      <c r="N26" s="243">
        <v>459.88451257999998</v>
      </c>
      <c r="O26" s="243">
        <v>411.26725742000002</v>
      </c>
      <c r="P26" s="243">
        <v>444.64921356999997</v>
      </c>
      <c r="Q26" s="243">
        <v>430.37757548000002</v>
      </c>
      <c r="R26" s="243">
        <v>444.26426266999999</v>
      </c>
      <c r="S26" s="243">
        <v>408.75000258</v>
      </c>
      <c r="T26" s="243">
        <v>472.124211</v>
      </c>
      <c r="U26" s="243">
        <v>477.65152839000001</v>
      </c>
      <c r="V26" s="243">
        <v>495.07333999999997</v>
      </c>
      <c r="W26" s="243">
        <v>495.90632067000001</v>
      </c>
      <c r="X26" s="243">
        <v>463.67755774</v>
      </c>
      <c r="Y26" s="243">
        <v>445.325695</v>
      </c>
      <c r="Z26" s="243">
        <v>450.61478258</v>
      </c>
      <c r="AA26" s="243">
        <v>430.02205484000001</v>
      </c>
      <c r="AB26" s="243">
        <v>450.57803036000001</v>
      </c>
      <c r="AC26" s="243">
        <v>448.68688193999998</v>
      </c>
      <c r="AD26" s="243">
        <v>423.39158166999999</v>
      </c>
      <c r="AE26" s="243">
        <v>433.74488676999999</v>
      </c>
      <c r="AF26" s="243">
        <v>472.17036232999999</v>
      </c>
      <c r="AG26" s="243">
        <v>467.92433065</v>
      </c>
      <c r="AH26" s="243">
        <v>519.88565903000006</v>
      </c>
      <c r="AI26" s="243">
        <v>514.20991766999998</v>
      </c>
      <c r="AJ26" s="243">
        <v>458.64854645000003</v>
      </c>
      <c r="AK26" s="243">
        <v>451.43764133000002</v>
      </c>
      <c r="AL26" s="243">
        <v>450.49409451999998</v>
      </c>
      <c r="AM26" s="243">
        <v>431.07144581</v>
      </c>
      <c r="AN26" s="243">
        <v>436.62905999999998</v>
      </c>
      <c r="AO26" s="243">
        <v>433.47132032000002</v>
      </c>
      <c r="AP26" s="243">
        <v>418.40366399999999</v>
      </c>
      <c r="AQ26" s="243">
        <v>440.18887258000001</v>
      </c>
      <c r="AR26" s="243">
        <v>478.32822299999998</v>
      </c>
      <c r="AS26" s="243">
        <v>471.49878999999999</v>
      </c>
      <c r="AT26" s="243">
        <v>512.41148710000004</v>
      </c>
      <c r="AU26" s="243">
        <v>489.13362499999999</v>
      </c>
      <c r="AV26" s="243">
        <v>485.86049355</v>
      </c>
      <c r="AW26" s="243">
        <v>443.32604633</v>
      </c>
      <c r="AX26" s="243">
        <v>430.31163935000001</v>
      </c>
      <c r="AY26" s="243">
        <v>433.69441483999998</v>
      </c>
      <c r="AZ26" s="243">
        <v>441.76973142999998</v>
      </c>
      <c r="BA26" s="243">
        <v>417.42270065000002</v>
      </c>
      <c r="BB26" s="243">
        <v>435.82634532999998</v>
      </c>
      <c r="BC26" s="243">
        <v>449.25079871000003</v>
      </c>
      <c r="BD26" s="243">
        <v>461.74744199999998</v>
      </c>
      <c r="BE26" s="243">
        <v>505.14239064999998</v>
      </c>
      <c r="BF26" s="243">
        <v>500.32336871000001</v>
      </c>
      <c r="BG26" s="243">
        <v>495.02144566999999</v>
      </c>
      <c r="BH26" s="243">
        <v>473.77820000000003</v>
      </c>
      <c r="BI26" s="243">
        <v>437.7165</v>
      </c>
      <c r="BJ26" s="337">
        <v>428.64120000000003</v>
      </c>
      <c r="BK26" s="337">
        <v>421.40929999999997</v>
      </c>
      <c r="BL26" s="337">
        <v>438.71789999999999</v>
      </c>
      <c r="BM26" s="337">
        <v>425.24810000000002</v>
      </c>
      <c r="BN26" s="337">
        <v>430.4975</v>
      </c>
      <c r="BO26" s="337">
        <v>429.12189999999998</v>
      </c>
      <c r="BP26" s="337">
        <v>470.65249999999997</v>
      </c>
      <c r="BQ26" s="337">
        <v>480.18470000000002</v>
      </c>
      <c r="BR26" s="337">
        <v>499.23320000000001</v>
      </c>
      <c r="BS26" s="337">
        <v>497.23309999999998</v>
      </c>
      <c r="BT26" s="337">
        <v>460.95089999999999</v>
      </c>
      <c r="BU26" s="337">
        <v>430.56310000000002</v>
      </c>
      <c r="BV26" s="337">
        <v>434.6977</v>
      </c>
    </row>
    <row r="27" spans="1:74" ht="11.1" customHeight="1">
      <c r="A27" s="111" t="s">
        <v>917</v>
      </c>
      <c r="B27" s="207" t="s">
        <v>283</v>
      </c>
      <c r="C27" s="243">
        <v>16.956622903</v>
      </c>
      <c r="D27" s="243">
        <v>17.852726070999999</v>
      </c>
      <c r="E27" s="243">
        <v>16.136427096999999</v>
      </c>
      <c r="F27" s="243">
        <v>16.575935333</v>
      </c>
      <c r="G27" s="243">
        <v>16.47279</v>
      </c>
      <c r="H27" s="243">
        <v>17.021703667000001</v>
      </c>
      <c r="I27" s="243">
        <v>16.739159999999998</v>
      </c>
      <c r="J27" s="243">
        <v>17.459100968000001</v>
      </c>
      <c r="K27" s="243">
        <v>17.592612333000002</v>
      </c>
      <c r="L27" s="243">
        <v>17.302973225999999</v>
      </c>
      <c r="M27" s="243">
        <v>17.577084332999998</v>
      </c>
      <c r="N27" s="243">
        <v>17.201557419</v>
      </c>
      <c r="O27" s="243">
        <v>16.968681289999999</v>
      </c>
      <c r="P27" s="243">
        <v>17.428774285999999</v>
      </c>
      <c r="Q27" s="243">
        <v>16.586687419</v>
      </c>
      <c r="R27" s="243">
        <v>16.567305999999999</v>
      </c>
      <c r="S27" s="243">
        <v>16.367313547999998</v>
      </c>
      <c r="T27" s="243">
        <v>16.623538332999999</v>
      </c>
      <c r="U27" s="243">
        <v>16.622030323000001</v>
      </c>
      <c r="V27" s="243">
        <v>17.245969355</v>
      </c>
      <c r="W27" s="243">
        <v>17.185119332999999</v>
      </c>
      <c r="X27" s="243">
        <v>16.999098064999998</v>
      </c>
      <c r="Y27" s="243">
        <v>17.307477667000001</v>
      </c>
      <c r="Z27" s="243">
        <v>17.460287741999998</v>
      </c>
      <c r="AA27" s="243">
        <v>17.261586452</v>
      </c>
      <c r="AB27" s="243">
        <v>18.398541785999999</v>
      </c>
      <c r="AC27" s="243">
        <v>17.328037419000001</v>
      </c>
      <c r="AD27" s="243">
        <v>17.054435667</v>
      </c>
      <c r="AE27" s="243">
        <v>16.626488386999998</v>
      </c>
      <c r="AF27" s="243">
        <v>16.339935333</v>
      </c>
      <c r="AG27" s="243">
        <v>16.383847097</v>
      </c>
      <c r="AH27" s="243">
        <v>17.098413871000002</v>
      </c>
      <c r="AI27" s="243">
        <v>17.116589333</v>
      </c>
      <c r="AJ27" s="243">
        <v>16.837364838999999</v>
      </c>
      <c r="AK27" s="243">
        <v>17.392625333000002</v>
      </c>
      <c r="AL27" s="243">
        <v>16.860205484000002</v>
      </c>
      <c r="AM27" s="243">
        <v>16.999523871000001</v>
      </c>
      <c r="AN27" s="243">
        <v>17.776979655000002</v>
      </c>
      <c r="AO27" s="243">
        <v>16.406669032</v>
      </c>
      <c r="AP27" s="243">
        <v>16.429780999999998</v>
      </c>
      <c r="AQ27" s="243">
        <v>16.064611289999998</v>
      </c>
      <c r="AR27" s="243">
        <v>16.115400666999999</v>
      </c>
      <c r="AS27" s="243">
        <v>16.181833870999998</v>
      </c>
      <c r="AT27" s="243">
        <v>16.781162257999998</v>
      </c>
      <c r="AU27" s="243">
        <v>16.568252333</v>
      </c>
      <c r="AV27" s="243">
        <v>16.769630644999999</v>
      </c>
      <c r="AW27" s="243">
        <v>17.189019999999999</v>
      </c>
      <c r="AX27" s="243">
        <v>17.203392258000001</v>
      </c>
      <c r="AY27" s="243">
        <v>16.563914193999999</v>
      </c>
      <c r="AZ27" s="243">
        <v>17.041612857000001</v>
      </c>
      <c r="BA27" s="243">
        <v>16.019399355000001</v>
      </c>
      <c r="BB27" s="243">
        <v>16.409866666999999</v>
      </c>
      <c r="BC27" s="243">
        <v>16.367688064999999</v>
      </c>
      <c r="BD27" s="243">
        <v>16.217834</v>
      </c>
      <c r="BE27" s="243">
        <v>16.540605484</v>
      </c>
      <c r="BF27" s="243">
        <v>16.998233548000002</v>
      </c>
      <c r="BG27" s="243">
        <v>16.911109332999999</v>
      </c>
      <c r="BH27" s="243">
        <v>16.94211</v>
      </c>
      <c r="BI27" s="243">
        <v>17.351089999999999</v>
      </c>
      <c r="BJ27" s="337">
        <v>17.28444</v>
      </c>
      <c r="BK27" s="337">
        <v>16.433579999999999</v>
      </c>
      <c r="BL27" s="337">
        <v>17.15907</v>
      </c>
      <c r="BM27" s="337">
        <v>15.99192</v>
      </c>
      <c r="BN27" s="337">
        <v>16.429539999999999</v>
      </c>
      <c r="BO27" s="337">
        <v>16.204370000000001</v>
      </c>
      <c r="BP27" s="337">
        <v>16.286380000000001</v>
      </c>
      <c r="BQ27" s="337">
        <v>16.349769999999999</v>
      </c>
      <c r="BR27" s="337">
        <v>16.966629999999999</v>
      </c>
      <c r="BS27" s="337">
        <v>16.924160000000001</v>
      </c>
      <c r="BT27" s="337">
        <v>16.83905</v>
      </c>
      <c r="BU27" s="337">
        <v>17.229320000000001</v>
      </c>
      <c r="BV27" s="337">
        <v>17.070620000000002</v>
      </c>
    </row>
    <row r="28" spans="1:74" ht="11.1" customHeight="1">
      <c r="A28" s="111" t="s">
        <v>918</v>
      </c>
      <c r="B28" s="207" t="s">
        <v>638</v>
      </c>
      <c r="C28" s="243">
        <v>3532.984371</v>
      </c>
      <c r="D28" s="243">
        <v>3548.4822306999999</v>
      </c>
      <c r="E28" s="243">
        <v>3311.1575296999999</v>
      </c>
      <c r="F28" s="243">
        <v>3334.0069583</v>
      </c>
      <c r="G28" s="243">
        <v>3394.0296484</v>
      </c>
      <c r="H28" s="243">
        <v>3825.0741360000002</v>
      </c>
      <c r="I28" s="243">
        <v>3922.8547797000001</v>
      </c>
      <c r="J28" s="243">
        <v>3989.0849287000001</v>
      </c>
      <c r="K28" s="243">
        <v>3834.2426540000001</v>
      </c>
      <c r="L28" s="243">
        <v>3504.3579100000002</v>
      </c>
      <c r="M28" s="243">
        <v>3288.2092990000001</v>
      </c>
      <c r="N28" s="243">
        <v>3486.3153200000002</v>
      </c>
      <c r="O28" s="243">
        <v>3487.6601261000001</v>
      </c>
      <c r="P28" s="243">
        <v>3598.0844913999999</v>
      </c>
      <c r="Q28" s="243">
        <v>3282.5375134999999</v>
      </c>
      <c r="R28" s="243">
        <v>3326.3747050000002</v>
      </c>
      <c r="S28" s="243">
        <v>3424.9533013</v>
      </c>
      <c r="T28" s="243">
        <v>3979.5690653000001</v>
      </c>
      <c r="U28" s="243">
        <v>4126.5577734999997</v>
      </c>
      <c r="V28" s="243">
        <v>4165.8891074000003</v>
      </c>
      <c r="W28" s="243">
        <v>3971.2183997000002</v>
      </c>
      <c r="X28" s="243">
        <v>3498.8206481000002</v>
      </c>
      <c r="Y28" s="243">
        <v>3384.1296873000001</v>
      </c>
      <c r="Z28" s="243">
        <v>3485.0087171</v>
      </c>
      <c r="AA28" s="243">
        <v>3491.7134529</v>
      </c>
      <c r="AB28" s="243">
        <v>3563.8884813999998</v>
      </c>
      <c r="AC28" s="243">
        <v>3363.3239681</v>
      </c>
      <c r="AD28" s="243">
        <v>3350.1616677000002</v>
      </c>
      <c r="AE28" s="243">
        <v>3471.7500067999999</v>
      </c>
      <c r="AF28" s="243">
        <v>3938.9623182999999</v>
      </c>
      <c r="AG28" s="243">
        <v>4131.0554615999999</v>
      </c>
      <c r="AH28" s="243">
        <v>4173.2508384000002</v>
      </c>
      <c r="AI28" s="243">
        <v>3931.6901776999998</v>
      </c>
      <c r="AJ28" s="243">
        <v>3505.0133300000002</v>
      </c>
      <c r="AK28" s="243">
        <v>3351.7355232999998</v>
      </c>
      <c r="AL28" s="243">
        <v>3382.9919983999998</v>
      </c>
      <c r="AM28" s="243">
        <v>3395.8040467999999</v>
      </c>
      <c r="AN28" s="243">
        <v>3452.0475359000002</v>
      </c>
      <c r="AO28" s="243">
        <v>3306.9335038999998</v>
      </c>
      <c r="AP28" s="243">
        <v>3368.885663</v>
      </c>
      <c r="AQ28" s="243">
        <v>3575.2139738999999</v>
      </c>
      <c r="AR28" s="243">
        <v>3934.7802259999999</v>
      </c>
      <c r="AS28" s="243">
        <v>4147.5180173999997</v>
      </c>
      <c r="AT28" s="243">
        <v>4133.6932134999997</v>
      </c>
      <c r="AU28" s="243">
        <v>3887.3427833000001</v>
      </c>
      <c r="AV28" s="243">
        <v>3564.5798103000002</v>
      </c>
      <c r="AW28" s="243">
        <v>3388.9944019999998</v>
      </c>
      <c r="AX28" s="243">
        <v>3354.5685603000002</v>
      </c>
      <c r="AY28" s="243">
        <v>3464.9887626</v>
      </c>
      <c r="AZ28" s="243">
        <v>3598.7448663999999</v>
      </c>
      <c r="BA28" s="243">
        <v>3353.6455609999998</v>
      </c>
      <c r="BB28" s="243">
        <v>3379.3210720000002</v>
      </c>
      <c r="BC28" s="243">
        <v>3505.9596323000001</v>
      </c>
      <c r="BD28" s="243">
        <v>3922.4534573000001</v>
      </c>
      <c r="BE28" s="243">
        <v>4085.6251129000002</v>
      </c>
      <c r="BF28" s="243">
        <v>4104.4728181</v>
      </c>
      <c r="BG28" s="243">
        <v>3960.8750690000002</v>
      </c>
      <c r="BH28" s="243">
        <v>3578.7249999999999</v>
      </c>
      <c r="BI28" s="243">
        <v>3432.002</v>
      </c>
      <c r="BJ28" s="337">
        <v>3417.752</v>
      </c>
      <c r="BK28" s="337">
        <v>3497.1190000000001</v>
      </c>
      <c r="BL28" s="337">
        <v>3574.7710000000002</v>
      </c>
      <c r="BM28" s="337">
        <v>3345.1120000000001</v>
      </c>
      <c r="BN28" s="337">
        <v>3379.7069999999999</v>
      </c>
      <c r="BO28" s="337">
        <v>3503.4229999999998</v>
      </c>
      <c r="BP28" s="337">
        <v>3955.24</v>
      </c>
      <c r="BQ28" s="337">
        <v>4084.56</v>
      </c>
      <c r="BR28" s="337">
        <v>4116.0290000000005</v>
      </c>
      <c r="BS28" s="337">
        <v>3919.9409999999998</v>
      </c>
      <c r="BT28" s="337">
        <v>3539.8110000000001</v>
      </c>
      <c r="BU28" s="337">
        <v>3368.7719999999999</v>
      </c>
      <c r="BV28" s="337">
        <v>3430.27</v>
      </c>
    </row>
    <row r="29" spans="1:74" ht="11.1" customHeight="1">
      <c r="A29" s="111"/>
      <c r="B29" s="113" t="s">
        <v>35</v>
      </c>
      <c r="C29" s="239"/>
      <c r="D29" s="239"/>
      <c r="E29" s="239"/>
      <c r="F29" s="239"/>
      <c r="G29" s="239"/>
      <c r="H29" s="239"/>
      <c r="I29" s="239"/>
      <c r="J29" s="239"/>
      <c r="K29" s="239"/>
      <c r="L29" s="239"/>
      <c r="M29" s="239"/>
      <c r="N29" s="239"/>
      <c r="O29" s="239"/>
      <c r="P29" s="239"/>
      <c r="Q29" s="239"/>
      <c r="R29" s="239"/>
      <c r="S29" s="239"/>
      <c r="T29" s="239"/>
      <c r="U29" s="239"/>
      <c r="V29" s="239"/>
      <c r="W29" s="239"/>
      <c r="X29" s="239"/>
      <c r="Y29" s="239"/>
      <c r="Z29" s="239"/>
      <c r="AA29" s="239"/>
      <c r="AB29" s="239"/>
      <c r="AC29" s="239"/>
      <c r="AD29" s="239"/>
      <c r="AE29" s="239"/>
      <c r="AF29" s="239"/>
      <c r="AG29" s="239"/>
      <c r="AH29" s="239"/>
      <c r="AI29" s="239"/>
      <c r="AJ29" s="239"/>
      <c r="AK29" s="239"/>
      <c r="AL29" s="239"/>
      <c r="AM29" s="239"/>
      <c r="AN29" s="239"/>
      <c r="AO29" s="239"/>
      <c r="AP29" s="239"/>
      <c r="AQ29" s="239"/>
      <c r="AR29" s="239"/>
      <c r="AS29" s="239"/>
      <c r="AT29" s="239"/>
      <c r="AU29" s="239"/>
      <c r="AV29" s="239"/>
      <c r="AW29" s="239"/>
      <c r="AX29" s="239"/>
      <c r="AY29" s="239"/>
      <c r="AZ29" s="239"/>
      <c r="BA29" s="239"/>
      <c r="BB29" s="239"/>
      <c r="BC29" s="239"/>
      <c r="BD29" s="239"/>
      <c r="BE29" s="239"/>
      <c r="BF29" s="239"/>
      <c r="BG29" s="239"/>
      <c r="BH29" s="239"/>
      <c r="BI29" s="239"/>
      <c r="BJ29" s="377"/>
      <c r="BK29" s="377"/>
      <c r="BL29" s="377"/>
      <c r="BM29" s="377"/>
      <c r="BN29" s="377"/>
      <c r="BO29" s="377"/>
      <c r="BP29" s="377"/>
      <c r="BQ29" s="377"/>
      <c r="BR29" s="377"/>
      <c r="BS29" s="377"/>
      <c r="BT29" s="377"/>
      <c r="BU29" s="377"/>
      <c r="BV29" s="377"/>
    </row>
    <row r="30" spans="1:74" ht="11.1" customHeight="1">
      <c r="A30" s="111" t="s">
        <v>906</v>
      </c>
      <c r="B30" s="207" t="s">
        <v>630</v>
      </c>
      <c r="C30" s="243">
        <v>77.187460645000002</v>
      </c>
      <c r="D30" s="243">
        <v>78.795281786000004</v>
      </c>
      <c r="E30" s="243">
        <v>71.553005806000002</v>
      </c>
      <c r="F30" s="243">
        <v>71.637496666999994</v>
      </c>
      <c r="G30" s="243">
        <v>75.492469677000003</v>
      </c>
      <c r="H30" s="243">
        <v>72.774045000000001</v>
      </c>
      <c r="I30" s="243">
        <v>75.157017096999994</v>
      </c>
      <c r="J30" s="243">
        <v>79.547379676999995</v>
      </c>
      <c r="K30" s="243">
        <v>78.508259332999998</v>
      </c>
      <c r="L30" s="243">
        <v>76.398009677000005</v>
      </c>
      <c r="M30" s="243">
        <v>75.572788333000005</v>
      </c>
      <c r="N30" s="243">
        <v>71.991091612999995</v>
      </c>
      <c r="O30" s="243">
        <v>73.257850968</v>
      </c>
      <c r="P30" s="243">
        <v>78.244332857000003</v>
      </c>
      <c r="Q30" s="243">
        <v>74.236064838999994</v>
      </c>
      <c r="R30" s="243">
        <v>72.928595999999999</v>
      </c>
      <c r="S30" s="243">
        <v>76.338038065000006</v>
      </c>
      <c r="T30" s="243">
        <v>80.044304332999999</v>
      </c>
      <c r="U30" s="243">
        <v>80.301556129000005</v>
      </c>
      <c r="V30" s="243">
        <v>81.882669676999996</v>
      </c>
      <c r="W30" s="243">
        <v>84.483551000000006</v>
      </c>
      <c r="X30" s="243">
        <v>78.236163547999993</v>
      </c>
      <c r="Y30" s="243">
        <v>77.024661667000004</v>
      </c>
      <c r="Z30" s="243">
        <v>71.606440645000006</v>
      </c>
      <c r="AA30" s="243">
        <v>71.623065161</v>
      </c>
      <c r="AB30" s="243">
        <v>78.164057142999994</v>
      </c>
      <c r="AC30" s="243">
        <v>75.041579677000001</v>
      </c>
      <c r="AD30" s="243">
        <v>75.74494</v>
      </c>
      <c r="AE30" s="243">
        <v>73.301823870999996</v>
      </c>
      <c r="AF30" s="243">
        <v>78.426704999999998</v>
      </c>
      <c r="AG30" s="243">
        <v>81.100741935000002</v>
      </c>
      <c r="AH30" s="243">
        <v>79.840683225999996</v>
      </c>
      <c r="AI30" s="243">
        <v>83.755366667000004</v>
      </c>
      <c r="AJ30" s="243">
        <v>76.128734194000003</v>
      </c>
      <c r="AK30" s="243">
        <v>74.412137333000004</v>
      </c>
      <c r="AL30" s="243">
        <v>70.965595484000005</v>
      </c>
      <c r="AM30" s="243">
        <v>73.307561289999995</v>
      </c>
      <c r="AN30" s="243">
        <v>75.580785861999999</v>
      </c>
      <c r="AO30" s="243">
        <v>72.463514193999998</v>
      </c>
      <c r="AP30" s="243">
        <v>75.487668333000002</v>
      </c>
      <c r="AQ30" s="243">
        <v>71.034505483999993</v>
      </c>
      <c r="AR30" s="243">
        <v>78.933035666999999</v>
      </c>
      <c r="AS30" s="243">
        <v>81.434128709999996</v>
      </c>
      <c r="AT30" s="243">
        <v>83.465933871000004</v>
      </c>
      <c r="AU30" s="243">
        <v>80.374936332999994</v>
      </c>
      <c r="AV30" s="243">
        <v>73.207387419</v>
      </c>
      <c r="AW30" s="243">
        <v>74.982157000000001</v>
      </c>
      <c r="AX30" s="243">
        <v>72.523731935000001</v>
      </c>
      <c r="AY30" s="243">
        <v>71.252764515999999</v>
      </c>
      <c r="AZ30" s="243">
        <v>76.798337857000007</v>
      </c>
      <c r="BA30" s="243">
        <v>69.721654193999996</v>
      </c>
      <c r="BB30" s="243">
        <v>72.420794999999998</v>
      </c>
      <c r="BC30" s="243">
        <v>71.306568064999993</v>
      </c>
      <c r="BD30" s="243">
        <v>75.664360000000002</v>
      </c>
      <c r="BE30" s="243">
        <v>80.302399031999997</v>
      </c>
      <c r="BF30" s="243">
        <v>76.535221934999996</v>
      </c>
      <c r="BG30" s="243">
        <v>77.742272333000003</v>
      </c>
      <c r="BH30" s="243">
        <v>73.22439</v>
      </c>
      <c r="BI30" s="243">
        <v>74.378169999999997</v>
      </c>
      <c r="BJ30" s="337">
        <v>71.708430000000007</v>
      </c>
      <c r="BK30" s="337">
        <v>71.500600000000006</v>
      </c>
      <c r="BL30" s="337">
        <v>75.570189999999997</v>
      </c>
      <c r="BM30" s="337">
        <v>70.744370000000004</v>
      </c>
      <c r="BN30" s="337">
        <v>72.257080000000002</v>
      </c>
      <c r="BO30" s="337">
        <v>72.077699999999993</v>
      </c>
      <c r="BP30" s="337">
        <v>75.649569999999997</v>
      </c>
      <c r="BQ30" s="337">
        <v>78.481809999999996</v>
      </c>
      <c r="BR30" s="337">
        <v>79.040509999999998</v>
      </c>
      <c r="BS30" s="337">
        <v>79.733819999999994</v>
      </c>
      <c r="BT30" s="337">
        <v>74.502539999999996</v>
      </c>
      <c r="BU30" s="337">
        <v>74.360969999999995</v>
      </c>
      <c r="BV30" s="337">
        <v>70.902240000000006</v>
      </c>
    </row>
    <row r="31" spans="1:74" ht="11.1" customHeight="1">
      <c r="A31" s="111" t="s">
        <v>907</v>
      </c>
      <c r="B31" s="189" t="s">
        <v>664</v>
      </c>
      <c r="C31" s="243">
        <v>177.27222935</v>
      </c>
      <c r="D31" s="243">
        <v>178.90569500000001</v>
      </c>
      <c r="E31" s="243">
        <v>178.88098515999999</v>
      </c>
      <c r="F31" s="243">
        <v>170.90509667000001</v>
      </c>
      <c r="G31" s="243">
        <v>176.30122355</v>
      </c>
      <c r="H31" s="243">
        <v>181.10805367</v>
      </c>
      <c r="I31" s="243">
        <v>180.92993612999999</v>
      </c>
      <c r="J31" s="243">
        <v>190.38878032</v>
      </c>
      <c r="K31" s="243">
        <v>183.58918367000001</v>
      </c>
      <c r="L31" s="243">
        <v>178.85981129000001</v>
      </c>
      <c r="M31" s="243">
        <v>175.01155800000001</v>
      </c>
      <c r="N31" s="243">
        <v>171.90425354999999</v>
      </c>
      <c r="O31" s="243">
        <v>174.53820644999999</v>
      </c>
      <c r="P31" s="243">
        <v>183.06934214</v>
      </c>
      <c r="Q31" s="243">
        <v>180.36807160999999</v>
      </c>
      <c r="R31" s="243">
        <v>186.062443</v>
      </c>
      <c r="S31" s="243">
        <v>181.37121968</v>
      </c>
      <c r="T31" s="243">
        <v>194.003344</v>
      </c>
      <c r="U31" s="243">
        <v>193.47345290000001</v>
      </c>
      <c r="V31" s="243">
        <v>191.93506871</v>
      </c>
      <c r="W31" s="243">
        <v>191.063829</v>
      </c>
      <c r="X31" s="243">
        <v>180.57144258</v>
      </c>
      <c r="Y31" s="243">
        <v>176.55480567000001</v>
      </c>
      <c r="Z31" s="243">
        <v>181.94427289999999</v>
      </c>
      <c r="AA31" s="243">
        <v>202.62492194000001</v>
      </c>
      <c r="AB31" s="243">
        <v>207.21635286</v>
      </c>
      <c r="AC31" s="243">
        <v>189.16738548000001</v>
      </c>
      <c r="AD31" s="243">
        <v>189.05336632999999</v>
      </c>
      <c r="AE31" s="243">
        <v>188.75402258</v>
      </c>
      <c r="AF31" s="243">
        <v>202.87748300000001</v>
      </c>
      <c r="AG31" s="243">
        <v>195.87246354999999</v>
      </c>
      <c r="AH31" s="243">
        <v>198.67442613</v>
      </c>
      <c r="AI31" s="243">
        <v>198.04018966999999</v>
      </c>
      <c r="AJ31" s="243">
        <v>191.56601935</v>
      </c>
      <c r="AK31" s="243">
        <v>191.373086</v>
      </c>
      <c r="AL31" s="243">
        <v>181.61396547999999</v>
      </c>
      <c r="AM31" s="243">
        <v>181.16949355</v>
      </c>
      <c r="AN31" s="243">
        <v>191.30481483</v>
      </c>
      <c r="AO31" s="243">
        <v>191.58090064999999</v>
      </c>
      <c r="AP31" s="243">
        <v>185.46054932999999</v>
      </c>
      <c r="AQ31" s="243">
        <v>196.94609161</v>
      </c>
      <c r="AR31" s="243">
        <v>186.14412533000001</v>
      </c>
      <c r="AS31" s="243">
        <v>196.15050581</v>
      </c>
      <c r="AT31" s="243">
        <v>196.55839258</v>
      </c>
      <c r="AU31" s="243">
        <v>199.77829632999999</v>
      </c>
      <c r="AV31" s="243">
        <v>187.66051418999999</v>
      </c>
      <c r="AW31" s="243">
        <v>184.13552566999999</v>
      </c>
      <c r="AX31" s="243">
        <v>181.97052289999999</v>
      </c>
      <c r="AY31" s="243">
        <v>182.07677419000001</v>
      </c>
      <c r="AZ31" s="243">
        <v>199.37565429</v>
      </c>
      <c r="BA31" s="243">
        <v>184.97359968000001</v>
      </c>
      <c r="BB31" s="243">
        <v>184.394792</v>
      </c>
      <c r="BC31" s="243">
        <v>182.97333742000001</v>
      </c>
      <c r="BD31" s="243">
        <v>191.61279367</v>
      </c>
      <c r="BE31" s="243">
        <v>198.53333419000001</v>
      </c>
      <c r="BF31" s="243">
        <v>193.48581451999999</v>
      </c>
      <c r="BG31" s="243">
        <v>193.26175333</v>
      </c>
      <c r="BH31" s="243">
        <v>190.33869999999999</v>
      </c>
      <c r="BI31" s="243">
        <v>190.9315</v>
      </c>
      <c r="BJ31" s="337">
        <v>185.51079999999999</v>
      </c>
      <c r="BK31" s="337">
        <v>186.94120000000001</v>
      </c>
      <c r="BL31" s="337">
        <v>195.45679999999999</v>
      </c>
      <c r="BM31" s="337">
        <v>188.47370000000001</v>
      </c>
      <c r="BN31" s="337">
        <v>188.75790000000001</v>
      </c>
      <c r="BO31" s="337">
        <v>190.88890000000001</v>
      </c>
      <c r="BP31" s="337">
        <v>196.90010000000001</v>
      </c>
      <c r="BQ31" s="337">
        <v>201.5008</v>
      </c>
      <c r="BR31" s="337">
        <v>202.85429999999999</v>
      </c>
      <c r="BS31" s="337">
        <v>201.6635</v>
      </c>
      <c r="BT31" s="337">
        <v>194.94659999999999</v>
      </c>
      <c r="BU31" s="337">
        <v>192.59909999999999</v>
      </c>
      <c r="BV31" s="337">
        <v>189.52629999999999</v>
      </c>
    </row>
    <row r="32" spans="1:74" ht="11.1" customHeight="1">
      <c r="A32" s="111" t="s">
        <v>908</v>
      </c>
      <c r="B32" s="207" t="s">
        <v>631</v>
      </c>
      <c r="C32" s="243">
        <v>485.10201968000001</v>
      </c>
      <c r="D32" s="243">
        <v>519.75981392999995</v>
      </c>
      <c r="E32" s="243">
        <v>484.02603773999999</v>
      </c>
      <c r="F32" s="243">
        <v>493.58362533000002</v>
      </c>
      <c r="G32" s="243">
        <v>480.65681774000001</v>
      </c>
      <c r="H32" s="243">
        <v>489.25557033000001</v>
      </c>
      <c r="I32" s="243">
        <v>480.95196128999999</v>
      </c>
      <c r="J32" s="243">
        <v>529.89861226000005</v>
      </c>
      <c r="K32" s="243">
        <v>533.92112233</v>
      </c>
      <c r="L32" s="243">
        <v>524.89936774</v>
      </c>
      <c r="M32" s="243">
        <v>513.17067033000001</v>
      </c>
      <c r="N32" s="243">
        <v>510.52310581</v>
      </c>
      <c r="O32" s="243">
        <v>505.28252451999998</v>
      </c>
      <c r="P32" s="243">
        <v>557.91665393000005</v>
      </c>
      <c r="Q32" s="243">
        <v>518.48358581000002</v>
      </c>
      <c r="R32" s="243">
        <v>534.13849232999996</v>
      </c>
      <c r="S32" s="243">
        <v>547.97404452000001</v>
      </c>
      <c r="T32" s="243">
        <v>564.89397499999995</v>
      </c>
      <c r="U32" s="243">
        <v>554.28990773999999</v>
      </c>
      <c r="V32" s="243">
        <v>576.35152418999996</v>
      </c>
      <c r="W32" s="243">
        <v>542.22971967000001</v>
      </c>
      <c r="X32" s="243">
        <v>537.16362805999995</v>
      </c>
      <c r="Y32" s="243">
        <v>534.21120067000004</v>
      </c>
      <c r="Z32" s="243">
        <v>542.63594967999995</v>
      </c>
      <c r="AA32" s="243">
        <v>528.95325742</v>
      </c>
      <c r="AB32" s="243">
        <v>552.59275929</v>
      </c>
      <c r="AC32" s="243">
        <v>558.40288032000001</v>
      </c>
      <c r="AD32" s="243">
        <v>539.99166833000004</v>
      </c>
      <c r="AE32" s="243">
        <v>539.94141387000002</v>
      </c>
      <c r="AF32" s="243">
        <v>561.41018867000003</v>
      </c>
      <c r="AG32" s="243">
        <v>571.27757161</v>
      </c>
      <c r="AH32" s="243">
        <v>570.41130741999996</v>
      </c>
      <c r="AI32" s="243">
        <v>577.82841467000003</v>
      </c>
      <c r="AJ32" s="243">
        <v>556.87687774000005</v>
      </c>
      <c r="AK32" s="243">
        <v>546.88147633000005</v>
      </c>
      <c r="AL32" s="243">
        <v>522.73708870999997</v>
      </c>
      <c r="AM32" s="243">
        <v>535.11907097000005</v>
      </c>
      <c r="AN32" s="243">
        <v>574.31813345</v>
      </c>
      <c r="AO32" s="243">
        <v>545.99127581000005</v>
      </c>
      <c r="AP32" s="243">
        <v>565.77817100000004</v>
      </c>
      <c r="AQ32" s="243">
        <v>564.79447903000005</v>
      </c>
      <c r="AR32" s="243">
        <v>571.55639667000003</v>
      </c>
      <c r="AS32" s="243">
        <v>576.74438677000001</v>
      </c>
      <c r="AT32" s="243">
        <v>578.17256902999998</v>
      </c>
      <c r="AU32" s="243">
        <v>548.60536266999998</v>
      </c>
      <c r="AV32" s="243">
        <v>541.81944065000005</v>
      </c>
      <c r="AW32" s="243">
        <v>529.826187</v>
      </c>
      <c r="AX32" s="243">
        <v>499.06451806000001</v>
      </c>
      <c r="AY32" s="243">
        <v>521.74338677000003</v>
      </c>
      <c r="AZ32" s="243">
        <v>554.48624500000005</v>
      </c>
      <c r="BA32" s="243">
        <v>523.63965097000005</v>
      </c>
      <c r="BB32" s="243">
        <v>523.99968133000004</v>
      </c>
      <c r="BC32" s="243">
        <v>538.06939838999995</v>
      </c>
      <c r="BD32" s="243">
        <v>539.93333232999998</v>
      </c>
      <c r="BE32" s="243">
        <v>535.10481805999996</v>
      </c>
      <c r="BF32" s="243">
        <v>549.52583226000002</v>
      </c>
      <c r="BG32" s="243">
        <v>533.14943832999995</v>
      </c>
      <c r="BH32" s="243">
        <v>543.85249999999996</v>
      </c>
      <c r="BI32" s="243">
        <v>538.46780000000001</v>
      </c>
      <c r="BJ32" s="337">
        <v>512.48320000000001</v>
      </c>
      <c r="BK32" s="337">
        <v>527.9171</v>
      </c>
      <c r="BL32" s="337">
        <v>565.34069999999997</v>
      </c>
      <c r="BM32" s="337">
        <v>538.62940000000003</v>
      </c>
      <c r="BN32" s="337">
        <v>546.78650000000005</v>
      </c>
      <c r="BO32" s="337">
        <v>549.3646</v>
      </c>
      <c r="BP32" s="337">
        <v>560.68190000000004</v>
      </c>
      <c r="BQ32" s="337">
        <v>550.58029999999997</v>
      </c>
      <c r="BR32" s="337">
        <v>568.63220000000001</v>
      </c>
      <c r="BS32" s="337">
        <v>554.89750000000004</v>
      </c>
      <c r="BT32" s="337">
        <v>542.76679999999999</v>
      </c>
      <c r="BU32" s="337">
        <v>534.3646</v>
      </c>
      <c r="BV32" s="337">
        <v>519.49620000000004</v>
      </c>
    </row>
    <row r="33" spans="1:74" ht="11.1" customHeight="1">
      <c r="A33" s="111" t="s">
        <v>909</v>
      </c>
      <c r="B33" s="207" t="s">
        <v>632</v>
      </c>
      <c r="C33" s="243">
        <v>209.12579452</v>
      </c>
      <c r="D33" s="243">
        <v>217.36065963999999</v>
      </c>
      <c r="E33" s="243">
        <v>205.70928000000001</v>
      </c>
      <c r="F33" s="243">
        <v>205.59961200000001</v>
      </c>
      <c r="G33" s="243">
        <v>202.67278064999999</v>
      </c>
      <c r="H33" s="243">
        <v>212.88585033000001</v>
      </c>
      <c r="I33" s="243">
        <v>210.98745934999999</v>
      </c>
      <c r="J33" s="243">
        <v>225.05806419000001</v>
      </c>
      <c r="K33" s="243">
        <v>228.58924633000001</v>
      </c>
      <c r="L33" s="243">
        <v>218.13992773999999</v>
      </c>
      <c r="M33" s="243">
        <v>221.58640133</v>
      </c>
      <c r="N33" s="243">
        <v>220.33986193999999</v>
      </c>
      <c r="O33" s="243">
        <v>212.41465613</v>
      </c>
      <c r="P33" s="243">
        <v>233.95172178999999</v>
      </c>
      <c r="Q33" s="243">
        <v>220.89808128999999</v>
      </c>
      <c r="R33" s="243">
        <v>234.52094033</v>
      </c>
      <c r="S33" s="243">
        <v>235.46267548</v>
      </c>
      <c r="T33" s="243">
        <v>241.21718933</v>
      </c>
      <c r="U33" s="243">
        <v>247.64751161000001</v>
      </c>
      <c r="V33" s="243">
        <v>256.86971097000003</v>
      </c>
      <c r="W33" s="243">
        <v>244.48775133000001</v>
      </c>
      <c r="X33" s="243">
        <v>233.16338322999999</v>
      </c>
      <c r="Y33" s="243">
        <v>241.77216132999999</v>
      </c>
      <c r="Z33" s="243">
        <v>227.52325805999999</v>
      </c>
      <c r="AA33" s="243">
        <v>229.23066903</v>
      </c>
      <c r="AB33" s="243">
        <v>242.94126786000001</v>
      </c>
      <c r="AC33" s="243">
        <v>233.77756613</v>
      </c>
      <c r="AD33" s="243">
        <v>236.58306167000001</v>
      </c>
      <c r="AE33" s="243">
        <v>232.75632193999999</v>
      </c>
      <c r="AF33" s="243">
        <v>246.11637933</v>
      </c>
      <c r="AG33" s="243">
        <v>260.71001968000002</v>
      </c>
      <c r="AH33" s="243">
        <v>256.82411031999999</v>
      </c>
      <c r="AI33" s="243">
        <v>251.63813200000001</v>
      </c>
      <c r="AJ33" s="243">
        <v>240.73394225999999</v>
      </c>
      <c r="AK33" s="243">
        <v>245.87820766999999</v>
      </c>
      <c r="AL33" s="243">
        <v>232.47482484</v>
      </c>
      <c r="AM33" s="243">
        <v>235.22392871</v>
      </c>
      <c r="AN33" s="243">
        <v>244.60066276000001</v>
      </c>
      <c r="AO33" s="243">
        <v>236.46819355</v>
      </c>
      <c r="AP33" s="243">
        <v>243.16094633</v>
      </c>
      <c r="AQ33" s="243">
        <v>252.26593387</v>
      </c>
      <c r="AR33" s="243">
        <v>263.24175033</v>
      </c>
      <c r="AS33" s="243">
        <v>272.88427323000002</v>
      </c>
      <c r="AT33" s="243">
        <v>267.60052968000002</v>
      </c>
      <c r="AU33" s="243">
        <v>253.12268599999999</v>
      </c>
      <c r="AV33" s="243">
        <v>242.28679160999999</v>
      </c>
      <c r="AW33" s="243">
        <v>245.867447</v>
      </c>
      <c r="AX33" s="243">
        <v>237.46868613000001</v>
      </c>
      <c r="AY33" s="243">
        <v>226.59113160999999</v>
      </c>
      <c r="AZ33" s="243">
        <v>237.05193643000001</v>
      </c>
      <c r="BA33" s="243">
        <v>227.26023710000001</v>
      </c>
      <c r="BB33" s="243">
        <v>229.05839366999999</v>
      </c>
      <c r="BC33" s="243">
        <v>240.29826032</v>
      </c>
      <c r="BD33" s="243">
        <v>247.20252232999999</v>
      </c>
      <c r="BE33" s="243">
        <v>250.31860968000001</v>
      </c>
      <c r="BF33" s="243">
        <v>258.00991355000002</v>
      </c>
      <c r="BG33" s="243">
        <v>244.097238</v>
      </c>
      <c r="BH33" s="243">
        <v>244.4298</v>
      </c>
      <c r="BI33" s="243">
        <v>250.10499999999999</v>
      </c>
      <c r="BJ33" s="337">
        <v>241.83449999999999</v>
      </c>
      <c r="BK33" s="337">
        <v>232.5155</v>
      </c>
      <c r="BL33" s="337">
        <v>245.68860000000001</v>
      </c>
      <c r="BM33" s="337">
        <v>234.7561</v>
      </c>
      <c r="BN33" s="337">
        <v>239.8211</v>
      </c>
      <c r="BO33" s="337">
        <v>242.6482</v>
      </c>
      <c r="BP33" s="337">
        <v>252.51220000000001</v>
      </c>
      <c r="BQ33" s="337">
        <v>257.95699999999999</v>
      </c>
      <c r="BR33" s="337">
        <v>262.86090000000002</v>
      </c>
      <c r="BS33" s="337">
        <v>254.34639999999999</v>
      </c>
      <c r="BT33" s="337">
        <v>250.1112</v>
      </c>
      <c r="BU33" s="337">
        <v>255.7396</v>
      </c>
      <c r="BV33" s="337">
        <v>246.2611</v>
      </c>
    </row>
    <row r="34" spans="1:74" ht="11.1" customHeight="1">
      <c r="A34" s="111" t="s">
        <v>910</v>
      </c>
      <c r="B34" s="207" t="s">
        <v>633</v>
      </c>
      <c r="C34" s="243">
        <v>352.16349387000002</v>
      </c>
      <c r="D34" s="243">
        <v>367.16218500000002</v>
      </c>
      <c r="E34" s="243">
        <v>336.36374968000001</v>
      </c>
      <c r="F34" s="243">
        <v>345.06367633000002</v>
      </c>
      <c r="G34" s="243">
        <v>356.73565452000003</v>
      </c>
      <c r="H34" s="243">
        <v>383.253399</v>
      </c>
      <c r="I34" s="243">
        <v>362.95379355</v>
      </c>
      <c r="J34" s="243">
        <v>394.40583161000001</v>
      </c>
      <c r="K34" s="243">
        <v>380.38771333</v>
      </c>
      <c r="L34" s="243">
        <v>366.07731839000002</v>
      </c>
      <c r="M34" s="243">
        <v>371.73981400000002</v>
      </c>
      <c r="N34" s="243">
        <v>350.17395839</v>
      </c>
      <c r="O34" s="243">
        <v>336.20955902999998</v>
      </c>
      <c r="P34" s="243">
        <v>374.87150821</v>
      </c>
      <c r="Q34" s="243">
        <v>356.21546129000001</v>
      </c>
      <c r="R34" s="243">
        <v>374.56294333</v>
      </c>
      <c r="S34" s="243">
        <v>390.6135271</v>
      </c>
      <c r="T34" s="243">
        <v>407.63064100000003</v>
      </c>
      <c r="U34" s="243">
        <v>391.01134741999999</v>
      </c>
      <c r="V34" s="243">
        <v>410.14570902999998</v>
      </c>
      <c r="W34" s="243">
        <v>394.83924632999998</v>
      </c>
      <c r="X34" s="243">
        <v>373.31126741999998</v>
      </c>
      <c r="Y34" s="243">
        <v>382.67702333</v>
      </c>
      <c r="Z34" s="243">
        <v>363.46771516000001</v>
      </c>
      <c r="AA34" s="243">
        <v>346.43561484000003</v>
      </c>
      <c r="AB34" s="243">
        <v>386.41914464000001</v>
      </c>
      <c r="AC34" s="243">
        <v>372.51384065000002</v>
      </c>
      <c r="AD34" s="243">
        <v>385.694661</v>
      </c>
      <c r="AE34" s="243">
        <v>398.68202645000002</v>
      </c>
      <c r="AF34" s="243">
        <v>392.66312866999999</v>
      </c>
      <c r="AG34" s="243">
        <v>400.19517645000002</v>
      </c>
      <c r="AH34" s="243">
        <v>407.56204838999997</v>
      </c>
      <c r="AI34" s="243">
        <v>391.98003199999999</v>
      </c>
      <c r="AJ34" s="243">
        <v>382.69715418999999</v>
      </c>
      <c r="AK34" s="243">
        <v>376.94492200000002</v>
      </c>
      <c r="AL34" s="243">
        <v>355.47719418999998</v>
      </c>
      <c r="AM34" s="243">
        <v>351.88494257999997</v>
      </c>
      <c r="AN34" s="243">
        <v>387.69150621</v>
      </c>
      <c r="AO34" s="243">
        <v>371.65225064999998</v>
      </c>
      <c r="AP34" s="243">
        <v>392.17404833000001</v>
      </c>
      <c r="AQ34" s="243">
        <v>396.63111967999998</v>
      </c>
      <c r="AR34" s="243">
        <v>394.61589433</v>
      </c>
      <c r="AS34" s="243">
        <v>392.72911581</v>
      </c>
      <c r="AT34" s="243">
        <v>393.44944193999999</v>
      </c>
      <c r="AU34" s="243">
        <v>378.06319300000001</v>
      </c>
      <c r="AV34" s="243">
        <v>391.14988</v>
      </c>
      <c r="AW34" s="243">
        <v>369.68909432999999</v>
      </c>
      <c r="AX34" s="243">
        <v>350.44577902999998</v>
      </c>
      <c r="AY34" s="243">
        <v>355.60080323</v>
      </c>
      <c r="AZ34" s="243">
        <v>382.19648357</v>
      </c>
      <c r="BA34" s="243">
        <v>365.90068547999999</v>
      </c>
      <c r="BB34" s="243">
        <v>371.46475133000001</v>
      </c>
      <c r="BC34" s="243">
        <v>392.52028483999999</v>
      </c>
      <c r="BD34" s="243">
        <v>398.81669799999997</v>
      </c>
      <c r="BE34" s="243">
        <v>402.49772741999999</v>
      </c>
      <c r="BF34" s="243">
        <v>397.74810710000003</v>
      </c>
      <c r="BG34" s="243">
        <v>388.43306632999997</v>
      </c>
      <c r="BH34" s="243">
        <v>393.45859999999999</v>
      </c>
      <c r="BI34" s="243">
        <v>370.87689999999998</v>
      </c>
      <c r="BJ34" s="337">
        <v>354.22500000000002</v>
      </c>
      <c r="BK34" s="337">
        <v>358.75409999999999</v>
      </c>
      <c r="BL34" s="337">
        <v>390.6515</v>
      </c>
      <c r="BM34" s="337">
        <v>370.74849999999998</v>
      </c>
      <c r="BN34" s="337">
        <v>383.87729999999999</v>
      </c>
      <c r="BO34" s="337">
        <v>397.37439999999998</v>
      </c>
      <c r="BP34" s="337">
        <v>406.12329999999997</v>
      </c>
      <c r="BQ34" s="337">
        <v>396.33920000000001</v>
      </c>
      <c r="BR34" s="337">
        <v>407.51209999999998</v>
      </c>
      <c r="BS34" s="337">
        <v>393.34930000000003</v>
      </c>
      <c r="BT34" s="337">
        <v>388.5127</v>
      </c>
      <c r="BU34" s="337">
        <v>381.62490000000003</v>
      </c>
      <c r="BV34" s="337">
        <v>361.63069999999999</v>
      </c>
    </row>
    <row r="35" spans="1:74" ht="11.1" customHeight="1">
      <c r="A35" s="111" t="s">
        <v>911</v>
      </c>
      <c r="B35" s="207" t="s">
        <v>634</v>
      </c>
      <c r="C35" s="243">
        <v>307.90314612999998</v>
      </c>
      <c r="D35" s="243">
        <v>323.85910536</v>
      </c>
      <c r="E35" s="243">
        <v>302.13893483999999</v>
      </c>
      <c r="F35" s="243">
        <v>312.52218633000001</v>
      </c>
      <c r="G35" s="243">
        <v>300.39116710000002</v>
      </c>
      <c r="H35" s="243">
        <v>286.21785767</v>
      </c>
      <c r="I35" s="243">
        <v>298.32265805999998</v>
      </c>
      <c r="J35" s="243">
        <v>303.57941387</v>
      </c>
      <c r="K35" s="243">
        <v>339.50001300000002</v>
      </c>
      <c r="L35" s="243">
        <v>340.31034645</v>
      </c>
      <c r="M35" s="243">
        <v>327.90471432999999</v>
      </c>
      <c r="N35" s="243">
        <v>324.19533031999998</v>
      </c>
      <c r="O35" s="243">
        <v>323.30198516000002</v>
      </c>
      <c r="P35" s="243">
        <v>351.30651642999999</v>
      </c>
      <c r="Q35" s="243">
        <v>334.32593871</v>
      </c>
      <c r="R35" s="243">
        <v>343.79922467</v>
      </c>
      <c r="S35" s="243">
        <v>335.84709515999998</v>
      </c>
      <c r="T35" s="243">
        <v>322.582695</v>
      </c>
      <c r="U35" s="243">
        <v>322.10967226000002</v>
      </c>
      <c r="V35" s="243">
        <v>330.28488580999999</v>
      </c>
      <c r="W35" s="243">
        <v>346.47695733</v>
      </c>
      <c r="X35" s="243">
        <v>336.37482</v>
      </c>
      <c r="Y35" s="243">
        <v>332.20273266999999</v>
      </c>
      <c r="Z35" s="243">
        <v>334.54690290000002</v>
      </c>
      <c r="AA35" s="243">
        <v>337.04842226</v>
      </c>
      <c r="AB35" s="243">
        <v>349.18345213999999</v>
      </c>
      <c r="AC35" s="243">
        <v>345.54522322999998</v>
      </c>
      <c r="AD35" s="243">
        <v>331.25791133000001</v>
      </c>
      <c r="AE35" s="243">
        <v>305.70978676999999</v>
      </c>
      <c r="AF35" s="243">
        <v>326.89888332999999</v>
      </c>
      <c r="AG35" s="243">
        <v>328.28683483999998</v>
      </c>
      <c r="AH35" s="243">
        <v>336.94291580999999</v>
      </c>
      <c r="AI35" s="243">
        <v>348.36701667</v>
      </c>
      <c r="AJ35" s="243">
        <v>339.34893323</v>
      </c>
      <c r="AK35" s="243">
        <v>341.01248800000002</v>
      </c>
      <c r="AL35" s="243">
        <v>331.41728323000001</v>
      </c>
      <c r="AM35" s="243">
        <v>333.97382644999999</v>
      </c>
      <c r="AN35" s="243">
        <v>348.95326792999998</v>
      </c>
      <c r="AO35" s="243">
        <v>345.21188645000001</v>
      </c>
      <c r="AP35" s="243">
        <v>350.04818599999999</v>
      </c>
      <c r="AQ35" s="243">
        <v>343.96737805999999</v>
      </c>
      <c r="AR35" s="243">
        <v>330.33484900000002</v>
      </c>
      <c r="AS35" s="243">
        <v>329.64213903000001</v>
      </c>
      <c r="AT35" s="243">
        <v>336.08332194000002</v>
      </c>
      <c r="AU35" s="243">
        <v>335.10528099999999</v>
      </c>
      <c r="AV35" s="243">
        <v>333.89148547999997</v>
      </c>
      <c r="AW35" s="243">
        <v>331.33691833</v>
      </c>
      <c r="AX35" s="243">
        <v>322.67687225999998</v>
      </c>
      <c r="AY35" s="243">
        <v>314.06069323000003</v>
      </c>
      <c r="AZ35" s="243">
        <v>325.61850178999998</v>
      </c>
      <c r="BA35" s="243">
        <v>313.66017581</v>
      </c>
      <c r="BB35" s="243">
        <v>323.03950033000001</v>
      </c>
      <c r="BC35" s="243">
        <v>315.64461290000003</v>
      </c>
      <c r="BD35" s="243">
        <v>298.63344733000002</v>
      </c>
      <c r="BE35" s="243">
        <v>279.24561096999997</v>
      </c>
      <c r="BF35" s="243">
        <v>293.55922935000001</v>
      </c>
      <c r="BG35" s="243">
        <v>285.59659433000002</v>
      </c>
      <c r="BH35" s="243">
        <v>302.15519999999998</v>
      </c>
      <c r="BI35" s="243">
        <v>301.62549999999999</v>
      </c>
      <c r="BJ35" s="337">
        <v>299.02530000000002</v>
      </c>
      <c r="BK35" s="337">
        <v>314.08159999999998</v>
      </c>
      <c r="BL35" s="337">
        <v>330.0478</v>
      </c>
      <c r="BM35" s="337">
        <v>318.60300000000001</v>
      </c>
      <c r="BN35" s="337">
        <v>329.78280000000001</v>
      </c>
      <c r="BO35" s="337">
        <v>318.09910000000002</v>
      </c>
      <c r="BP35" s="337">
        <v>310.49459999999999</v>
      </c>
      <c r="BQ35" s="337">
        <v>289.39920000000001</v>
      </c>
      <c r="BR35" s="337">
        <v>297.44819999999999</v>
      </c>
      <c r="BS35" s="337">
        <v>307.59219999999999</v>
      </c>
      <c r="BT35" s="337">
        <v>312.6361</v>
      </c>
      <c r="BU35" s="337">
        <v>309.17779999999999</v>
      </c>
      <c r="BV35" s="337">
        <v>305.03739999999999</v>
      </c>
    </row>
    <row r="36" spans="1:74" ht="11.1" customHeight="1">
      <c r="A36" s="111" t="s">
        <v>912</v>
      </c>
      <c r="B36" s="207" t="s">
        <v>635</v>
      </c>
      <c r="C36" s="243">
        <v>393.38699871</v>
      </c>
      <c r="D36" s="243">
        <v>415.62979892999999</v>
      </c>
      <c r="E36" s="243">
        <v>395.57910097000001</v>
      </c>
      <c r="F36" s="243">
        <v>422.17827767</v>
      </c>
      <c r="G36" s="243">
        <v>389.93311354999997</v>
      </c>
      <c r="H36" s="243">
        <v>422.54128967000003</v>
      </c>
      <c r="I36" s="243">
        <v>423.90605226000002</v>
      </c>
      <c r="J36" s="243">
        <v>443.31140742000002</v>
      </c>
      <c r="K36" s="243">
        <v>443.21646067</v>
      </c>
      <c r="L36" s="243">
        <v>415.78858160999999</v>
      </c>
      <c r="M36" s="243">
        <v>408.67099667000002</v>
      </c>
      <c r="N36" s="243">
        <v>407.51371</v>
      </c>
      <c r="O36" s="243">
        <v>391.84177613000003</v>
      </c>
      <c r="P36" s="243">
        <v>418.06382179000002</v>
      </c>
      <c r="Q36" s="243">
        <v>402.82067031999998</v>
      </c>
      <c r="R36" s="243">
        <v>421.07377233</v>
      </c>
      <c r="S36" s="243">
        <v>430.13694322999999</v>
      </c>
      <c r="T36" s="243">
        <v>469.33977433000001</v>
      </c>
      <c r="U36" s="243">
        <v>468.72652128999999</v>
      </c>
      <c r="V36" s="243">
        <v>481.68846839000003</v>
      </c>
      <c r="W36" s="243">
        <v>478.22876366999998</v>
      </c>
      <c r="X36" s="243">
        <v>438.62986774000001</v>
      </c>
      <c r="Y36" s="243">
        <v>443.58632132999998</v>
      </c>
      <c r="Z36" s="243">
        <v>411.80956161</v>
      </c>
      <c r="AA36" s="243">
        <v>429.15906225999998</v>
      </c>
      <c r="AB36" s="243">
        <v>441.42185928999999</v>
      </c>
      <c r="AC36" s="243">
        <v>425.00186258000002</v>
      </c>
      <c r="AD36" s="243">
        <v>455.80826266999998</v>
      </c>
      <c r="AE36" s="243">
        <v>446.16556032</v>
      </c>
      <c r="AF36" s="243">
        <v>476.98283733</v>
      </c>
      <c r="AG36" s="243">
        <v>464.64938387000001</v>
      </c>
      <c r="AH36" s="243">
        <v>489.68493160999998</v>
      </c>
      <c r="AI36" s="243">
        <v>476.79636667</v>
      </c>
      <c r="AJ36" s="243">
        <v>452.29840805999999</v>
      </c>
      <c r="AK36" s="243">
        <v>444.39936567000001</v>
      </c>
      <c r="AL36" s="243">
        <v>422.41608289999999</v>
      </c>
      <c r="AM36" s="243">
        <v>415.23404644999999</v>
      </c>
      <c r="AN36" s="243">
        <v>425.70061414000003</v>
      </c>
      <c r="AO36" s="243">
        <v>422.86862065000003</v>
      </c>
      <c r="AP36" s="243">
        <v>434.25035266999998</v>
      </c>
      <c r="AQ36" s="243">
        <v>433.30531031999999</v>
      </c>
      <c r="AR36" s="243">
        <v>455.36688533</v>
      </c>
      <c r="AS36" s="243">
        <v>450.00686289999999</v>
      </c>
      <c r="AT36" s="243">
        <v>462.27743742000001</v>
      </c>
      <c r="AU36" s="243">
        <v>445.40323332999998</v>
      </c>
      <c r="AV36" s="243">
        <v>427.57891999999998</v>
      </c>
      <c r="AW36" s="243">
        <v>428.22273132999999</v>
      </c>
      <c r="AX36" s="243">
        <v>404.99449773999999</v>
      </c>
      <c r="AY36" s="243">
        <v>405.44184354999999</v>
      </c>
      <c r="AZ36" s="243">
        <v>421.99473535999999</v>
      </c>
      <c r="BA36" s="243">
        <v>395.14698580999999</v>
      </c>
      <c r="BB36" s="243">
        <v>429.63844067000002</v>
      </c>
      <c r="BC36" s="243">
        <v>426.6444429</v>
      </c>
      <c r="BD36" s="243">
        <v>448.42508366999999</v>
      </c>
      <c r="BE36" s="243">
        <v>434.14140484000001</v>
      </c>
      <c r="BF36" s="243">
        <v>451.6489029</v>
      </c>
      <c r="BG36" s="243">
        <v>458.88714233000002</v>
      </c>
      <c r="BH36" s="243">
        <v>431.3571</v>
      </c>
      <c r="BI36" s="243">
        <v>436.7704</v>
      </c>
      <c r="BJ36" s="337">
        <v>414.5521</v>
      </c>
      <c r="BK36" s="337">
        <v>409.01100000000002</v>
      </c>
      <c r="BL36" s="337">
        <v>426.80700000000002</v>
      </c>
      <c r="BM36" s="337">
        <v>410.47019999999998</v>
      </c>
      <c r="BN36" s="337">
        <v>439.70850000000002</v>
      </c>
      <c r="BO36" s="337">
        <v>432.03890000000001</v>
      </c>
      <c r="BP36" s="337">
        <v>461.83789999999999</v>
      </c>
      <c r="BQ36" s="337">
        <v>447.11020000000002</v>
      </c>
      <c r="BR36" s="337">
        <v>464.47739999999999</v>
      </c>
      <c r="BS36" s="337">
        <v>459.41019999999997</v>
      </c>
      <c r="BT36" s="337">
        <v>438.0745</v>
      </c>
      <c r="BU36" s="337">
        <v>437.26350000000002</v>
      </c>
      <c r="BV36" s="337">
        <v>417.07420000000002</v>
      </c>
    </row>
    <row r="37" spans="1:74" s="116" customFormat="1" ht="11.1" customHeight="1">
      <c r="A37" s="111" t="s">
        <v>913</v>
      </c>
      <c r="B37" s="207" t="s">
        <v>636</v>
      </c>
      <c r="C37" s="243">
        <v>193.44614483999999</v>
      </c>
      <c r="D37" s="243">
        <v>203.44201107000001</v>
      </c>
      <c r="E37" s="243">
        <v>190.01167387000001</v>
      </c>
      <c r="F37" s="243">
        <v>197.51957067000001</v>
      </c>
      <c r="G37" s="243">
        <v>212.51052354999999</v>
      </c>
      <c r="H37" s="243">
        <v>210.29822999999999</v>
      </c>
      <c r="I37" s="243">
        <v>232.28176741999999</v>
      </c>
      <c r="J37" s="243">
        <v>225.63974999999999</v>
      </c>
      <c r="K37" s="243">
        <v>218.47544467</v>
      </c>
      <c r="L37" s="243">
        <v>202.91113709999999</v>
      </c>
      <c r="M37" s="243">
        <v>203.38948933</v>
      </c>
      <c r="N37" s="243">
        <v>199.78728226000001</v>
      </c>
      <c r="O37" s="243">
        <v>193.10191258</v>
      </c>
      <c r="P37" s="243">
        <v>206.20471929000001</v>
      </c>
      <c r="Q37" s="243">
        <v>194.38214065</v>
      </c>
      <c r="R37" s="243">
        <v>201.30437967</v>
      </c>
      <c r="S37" s="243">
        <v>207.58249258000001</v>
      </c>
      <c r="T37" s="243">
        <v>231.95876833</v>
      </c>
      <c r="U37" s="243">
        <v>239.42900161</v>
      </c>
      <c r="V37" s="243">
        <v>236.98076774</v>
      </c>
      <c r="W37" s="243">
        <v>226.45578567000001</v>
      </c>
      <c r="X37" s="243">
        <v>210.96047548000001</v>
      </c>
      <c r="Y37" s="243">
        <v>212.18611232999999</v>
      </c>
      <c r="Z37" s="243">
        <v>204.25096805999999</v>
      </c>
      <c r="AA37" s="243">
        <v>200.61418710000001</v>
      </c>
      <c r="AB37" s="243">
        <v>211.72803035999999</v>
      </c>
      <c r="AC37" s="243">
        <v>203.39620968</v>
      </c>
      <c r="AD37" s="243">
        <v>208.55950899999999</v>
      </c>
      <c r="AE37" s="243">
        <v>215.01957902999999</v>
      </c>
      <c r="AF37" s="243">
        <v>236.218909</v>
      </c>
      <c r="AG37" s="243">
        <v>246.89063451999999</v>
      </c>
      <c r="AH37" s="243">
        <v>249.202</v>
      </c>
      <c r="AI37" s="243">
        <v>225.09146733</v>
      </c>
      <c r="AJ37" s="243">
        <v>216.11594903</v>
      </c>
      <c r="AK37" s="243">
        <v>218.16875899999999</v>
      </c>
      <c r="AL37" s="243">
        <v>212.14201742</v>
      </c>
      <c r="AM37" s="243">
        <v>204.32978032</v>
      </c>
      <c r="AN37" s="243">
        <v>213.74814828000001</v>
      </c>
      <c r="AO37" s="243">
        <v>203.22946644999999</v>
      </c>
      <c r="AP37" s="243">
        <v>215.97891967000001</v>
      </c>
      <c r="AQ37" s="243">
        <v>227.83704226</v>
      </c>
      <c r="AR37" s="243">
        <v>248.91306599999999</v>
      </c>
      <c r="AS37" s="243">
        <v>248.88027805999999</v>
      </c>
      <c r="AT37" s="243">
        <v>252.08226418999999</v>
      </c>
      <c r="AU37" s="243">
        <v>232.41524666999999</v>
      </c>
      <c r="AV37" s="243">
        <v>222.0161971</v>
      </c>
      <c r="AW37" s="243">
        <v>216.454902</v>
      </c>
      <c r="AX37" s="243">
        <v>212.61212032</v>
      </c>
      <c r="AY37" s="243">
        <v>209.47321387</v>
      </c>
      <c r="AZ37" s="243">
        <v>214.71380571</v>
      </c>
      <c r="BA37" s="243">
        <v>206.52411774000001</v>
      </c>
      <c r="BB37" s="243">
        <v>217.01789532999999</v>
      </c>
      <c r="BC37" s="243">
        <v>231.45700773999999</v>
      </c>
      <c r="BD37" s="243">
        <v>254.60580533000001</v>
      </c>
      <c r="BE37" s="243">
        <v>256.55780773999999</v>
      </c>
      <c r="BF37" s="243">
        <v>248.13637548</v>
      </c>
      <c r="BG37" s="243">
        <v>233.90474832999999</v>
      </c>
      <c r="BH37" s="243">
        <v>223.1003</v>
      </c>
      <c r="BI37" s="243">
        <v>215.30770000000001</v>
      </c>
      <c r="BJ37" s="337">
        <v>213.48910000000001</v>
      </c>
      <c r="BK37" s="337">
        <v>209.94370000000001</v>
      </c>
      <c r="BL37" s="337">
        <v>220.2619</v>
      </c>
      <c r="BM37" s="337">
        <v>209.22810000000001</v>
      </c>
      <c r="BN37" s="337">
        <v>226.1696</v>
      </c>
      <c r="BO37" s="337">
        <v>237.9384</v>
      </c>
      <c r="BP37" s="337">
        <v>256.74849999999998</v>
      </c>
      <c r="BQ37" s="337">
        <v>260.57549999999998</v>
      </c>
      <c r="BR37" s="337">
        <v>257.9907</v>
      </c>
      <c r="BS37" s="337">
        <v>242.0171</v>
      </c>
      <c r="BT37" s="337">
        <v>227.77799999999999</v>
      </c>
      <c r="BU37" s="337">
        <v>225.85589999999999</v>
      </c>
      <c r="BV37" s="337">
        <v>220.90790000000001</v>
      </c>
    </row>
    <row r="38" spans="1:74" s="116" customFormat="1" ht="11.1" customHeight="1">
      <c r="A38" s="111" t="s">
        <v>914</v>
      </c>
      <c r="B38" s="207" t="s">
        <v>282</v>
      </c>
      <c r="C38" s="243">
        <v>210.93299741999999</v>
      </c>
      <c r="D38" s="243">
        <v>228.69132536000001</v>
      </c>
      <c r="E38" s="243">
        <v>207.32159548000001</v>
      </c>
      <c r="F38" s="243">
        <v>223.33367032999999</v>
      </c>
      <c r="G38" s="243">
        <v>217.65344547999999</v>
      </c>
      <c r="H38" s="243">
        <v>235.52699000000001</v>
      </c>
      <c r="I38" s="243">
        <v>237.92645547999999</v>
      </c>
      <c r="J38" s="243">
        <v>248.41805742</v>
      </c>
      <c r="K38" s="243">
        <v>246.96526</v>
      </c>
      <c r="L38" s="243">
        <v>229.44171903</v>
      </c>
      <c r="M38" s="243">
        <v>219.69126900000001</v>
      </c>
      <c r="N38" s="243">
        <v>221.91638129</v>
      </c>
      <c r="O38" s="243">
        <v>211.68534613</v>
      </c>
      <c r="P38" s="243">
        <v>230.68447642999999</v>
      </c>
      <c r="Q38" s="243">
        <v>230.69786031999999</v>
      </c>
      <c r="R38" s="243">
        <v>237.44110732999999</v>
      </c>
      <c r="S38" s="243">
        <v>228.65277935</v>
      </c>
      <c r="T38" s="243">
        <v>253.24810500000001</v>
      </c>
      <c r="U38" s="243">
        <v>255.34476742000001</v>
      </c>
      <c r="V38" s="243">
        <v>256.45698548000001</v>
      </c>
      <c r="W38" s="243">
        <v>257.06531232999998</v>
      </c>
      <c r="X38" s="243">
        <v>244.40461289999999</v>
      </c>
      <c r="Y38" s="243">
        <v>238.35088232999999</v>
      </c>
      <c r="Z38" s="243">
        <v>237.2715671</v>
      </c>
      <c r="AA38" s="243">
        <v>224.05445516</v>
      </c>
      <c r="AB38" s="243">
        <v>242.55438071</v>
      </c>
      <c r="AC38" s="243">
        <v>235.11562742000001</v>
      </c>
      <c r="AD38" s="243">
        <v>242.23186466999999</v>
      </c>
      <c r="AE38" s="243">
        <v>234.43932838999999</v>
      </c>
      <c r="AF38" s="243">
        <v>263.21645132999998</v>
      </c>
      <c r="AG38" s="243">
        <v>251.76386452</v>
      </c>
      <c r="AH38" s="243">
        <v>268.44815741999997</v>
      </c>
      <c r="AI38" s="243">
        <v>264.34969066999997</v>
      </c>
      <c r="AJ38" s="243">
        <v>248.95165516</v>
      </c>
      <c r="AK38" s="243">
        <v>242.34399667</v>
      </c>
      <c r="AL38" s="243">
        <v>236.44985581</v>
      </c>
      <c r="AM38" s="243">
        <v>213.16855709999999</v>
      </c>
      <c r="AN38" s="243">
        <v>226.18159793000001</v>
      </c>
      <c r="AO38" s="243">
        <v>221.64725967999999</v>
      </c>
      <c r="AP38" s="243">
        <v>227.39303167</v>
      </c>
      <c r="AQ38" s="243">
        <v>233.38918709999999</v>
      </c>
      <c r="AR38" s="243">
        <v>246.793689</v>
      </c>
      <c r="AS38" s="243">
        <v>253.30766677</v>
      </c>
      <c r="AT38" s="243">
        <v>260.08422387000002</v>
      </c>
      <c r="AU38" s="243">
        <v>250.49478633000001</v>
      </c>
      <c r="AV38" s="243">
        <v>245.52898580999999</v>
      </c>
      <c r="AW38" s="243">
        <v>235.65672133000001</v>
      </c>
      <c r="AX38" s="243">
        <v>224.93380773999999</v>
      </c>
      <c r="AY38" s="243">
        <v>221.49990645</v>
      </c>
      <c r="AZ38" s="243">
        <v>232.11228535999999</v>
      </c>
      <c r="BA38" s="243">
        <v>219.02270773999999</v>
      </c>
      <c r="BB38" s="243">
        <v>225.294533</v>
      </c>
      <c r="BC38" s="243">
        <v>235.0840029</v>
      </c>
      <c r="BD38" s="243">
        <v>243.93074833</v>
      </c>
      <c r="BE38" s="243">
        <v>249.34144226000001</v>
      </c>
      <c r="BF38" s="243">
        <v>252.73561226000001</v>
      </c>
      <c r="BG38" s="243">
        <v>249.46396267</v>
      </c>
      <c r="BH38" s="243">
        <v>247.30240000000001</v>
      </c>
      <c r="BI38" s="243">
        <v>236.99789999999999</v>
      </c>
      <c r="BJ38" s="337">
        <v>226.80009999999999</v>
      </c>
      <c r="BK38" s="337">
        <v>216.00659999999999</v>
      </c>
      <c r="BL38" s="337">
        <v>231.75530000000001</v>
      </c>
      <c r="BM38" s="337">
        <v>222.33519999999999</v>
      </c>
      <c r="BN38" s="337">
        <v>228.7045</v>
      </c>
      <c r="BO38" s="337">
        <v>227.4332</v>
      </c>
      <c r="BP38" s="337">
        <v>245.8407</v>
      </c>
      <c r="BQ38" s="337">
        <v>248.96340000000001</v>
      </c>
      <c r="BR38" s="337">
        <v>256.66919999999999</v>
      </c>
      <c r="BS38" s="337">
        <v>253.1602</v>
      </c>
      <c r="BT38" s="337">
        <v>247.36779999999999</v>
      </c>
      <c r="BU38" s="337">
        <v>238.62450000000001</v>
      </c>
      <c r="BV38" s="337">
        <v>233.40530000000001</v>
      </c>
    </row>
    <row r="39" spans="1:74" s="116" customFormat="1" ht="11.1" customHeight="1">
      <c r="A39" s="111" t="s">
        <v>919</v>
      </c>
      <c r="B39" s="207" t="s">
        <v>283</v>
      </c>
      <c r="C39" s="243">
        <v>12.944724516000001</v>
      </c>
      <c r="D39" s="243">
        <v>12.965137500000001</v>
      </c>
      <c r="E39" s="243">
        <v>12.696533871</v>
      </c>
      <c r="F39" s="243">
        <v>13.049129667000001</v>
      </c>
      <c r="G39" s="243">
        <v>13.400145160999999</v>
      </c>
      <c r="H39" s="243">
        <v>14.323931333000001</v>
      </c>
      <c r="I39" s="243">
        <v>14.15413129</v>
      </c>
      <c r="J39" s="243">
        <v>14.523324516000001</v>
      </c>
      <c r="K39" s="243">
        <v>14.232609667</v>
      </c>
      <c r="L39" s="243">
        <v>14.397060968</v>
      </c>
      <c r="M39" s="243">
        <v>13.831336332999999</v>
      </c>
      <c r="N39" s="243">
        <v>13.63269</v>
      </c>
      <c r="O39" s="243">
        <v>13.463094516</v>
      </c>
      <c r="P39" s="243">
        <v>13.200553571</v>
      </c>
      <c r="Q39" s="243">
        <v>13.234348065000001</v>
      </c>
      <c r="R39" s="243">
        <v>13.337285333000001</v>
      </c>
      <c r="S39" s="243">
        <v>13.530137097000001</v>
      </c>
      <c r="T39" s="243">
        <v>13.795800667</v>
      </c>
      <c r="U39" s="243">
        <v>13.977780322999999</v>
      </c>
      <c r="V39" s="243">
        <v>14.275922258</v>
      </c>
      <c r="W39" s="243">
        <v>14.181055000000001</v>
      </c>
      <c r="X39" s="243">
        <v>14.051582258</v>
      </c>
      <c r="Y39" s="243">
        <v>13.764177667</v>
      </c>
      <c r="Z39" s="243">
        <v>13.422133226</v>
      </c>
      <c r="AA39" s="243">
        <v>13.379033871000001</v>
      </c>
      <c r="AB39" s="243">
        <v>13.934682143</v>
      </c>
      <c r="AC39" s="243">
        <v>13.524557742000001</v>
      </c>
      <c r="AD39" s="243">
        <v>13.612625</v>
      </c>
      <c r="AE39" s="243">
        <v>13.446163547999999</v>
      </c>
      <c r="AF39" s="243">
        <v>13.229958667</v>
      </c>
      <c r="AG39" s="243">
        <v>13.593116129</v>
      </c>
      <c r="AH39" s="243">
        <v>13.827932258000001</v>
      </c>
      <c r="AI39" s="243">
        <v>14.107424999999999</v>
      </c>
      <c r="AJ39" s="243">
        <v>14.205920967999999</v>
      </c>
      <c r="AK39" s="243">
        <v>13.861648333</v>
      </c>
      <c r="AL39" s="243">
        <v>13.538314839</v>
      </c>
      <c r="AM39" s="243">
        <v>13.509115161</v>
      </c>
      <c r="AN39" s="243">
        <v>13.875114138000001</v>
      </c>
      <c r="AO39" s="243">
        <v>13.448457097</v>
      </c>
      <c r="AP39" s="243">
        <v>13.334309333</v>
      </c>
      <c r="AQ39" s="243">
        <v>13.364646774000001</v>
      </c>
      <c r="AR39" s="243">
        <v>13.436788667</v>
      </c>
      <c r="AS39" s="243">
        <v>13.808225805999999</v>
      </c>
      <c r="AT39" s="243">
        <v>14.398305161</v>
      </c>
      <c r="AU39" s="243">
        <v>13.979772667000001</v>
      </c>
      <c r="AV39" s="243">
        <v>14.081943226</v>
      </c>
      <c r="AW39" s="243">
        <v>14.037266333</v>
      </c>
      <c r="AX39" s="243">
        <v>14.061379677</v>
      </c>
      <c r="AY39" s="243">
        <v>13.305199354999999</v>
      </c>
      <c r="AZ39" s="243">
        <v>12.875523571</v>
      </c>
      <c r="BA39" s="243">
        <v>12.840538710000001</v>
      </c>
      <c r="BB39" s="243">
        <v>13.369903000000001</v>
      </c>
      <c r="BC39" s="243">
        <v>13.364009032</v>
      </c>
      <c r="BD39" s="243">
        <v>13.707034999999999</v>
      </c>
      <c r="BE39" s="243">
        <v>14.043833548</v>
      </c>
      <c r="BF39" s="243">
        <v>14.426734839</v>
      </c>
      <c r="BG39" s="243">
        <v>14.124224333000001</v>
      </c>
      <c r="BH39" s="243">
        <v>14.161860000000001</v>
      </c>
      <c r="BI39" s="243">
        <v>14.01998</v>
      </c>
      <c r="BJ39" s="337">
        <v>13.713789999999999</v>
      </c>
      <c r="BK39" s="337">
        <v>13.28487</v>
      </c>
      <c r="BL39" s="337">
        <v>13.334110000000001</v>
      </c>
      <c r="BM39" s="337">
        <v>13.113709999999999</v>
      </c>
      <c r="BN39" s="337">
        <v>13.46518</v>
      </c>
      <c r="BO39" s="337">
        <v>13.54637</v>
      </c>
      <c r="BP39" s="337">
        <v>13.827030000000001</v>
      </c>
      <c r="BQ39" s="337">
        <v>14.15659</v>
      </c>
      <c r="BR39" s="337">
        <v>14.53782</v>
      </c>
      <c r="BS39" s="337">
        <v>14.3698</v>
      </c>
      <c r="BT39" s="337">
        <v>14.28392</v>
      </c>
      <c r="BU39" s="337">
        <v>14.004799999999999</v>
      </c>
      <c r="BV39" s="337">
        <v>13.773540000000001</v>
      </c>
    </row>
    <row r="40" spans="1:74" s="116" customFormat="1" ht="11.1" customHeight="1">
      <c r="A40" s="111" t="s">
        <v>920</v>
      </c>
      <c r="B40" s="207" t="s">
        <v>638</v>
      </c>
      <c r="C40" s="243">
        <v>2419.4650096999999</v>
      </c>
      <c r="D40" s="243">
        <v>2546.5710135999998</v>
      </c>
      <c r="E40" s="243">
        <v>2384.2808974</v>
      </c>
      <c r="F40" s="243">
        <v>2455.3923417000001</v>
      </c>
      <c r="G40" s="243">
        <v>2425.7473409999998</v>
      </c>
      <c r="H40" s="243">
        <v>2508.1852170000002</v>
      </c>
      <c r="I40" s="243">
        <v>2517.5712318999999</v>
      </c>
      <c r="J40" s="243">
        <v>2654.7706213000001</v>
      </c>
      <c r="K40" s="243">
        <v>2667.3853130000002</v>
      </c>
      <c r="L40" s="243">
        <v>2567.2232800000002</v>
      </c>
      <c r="M40" s="243">
        <v>2530.5690377000001</v>
      </c>
      <c r="N40" s="243">
        <v>2491.9776652</v>
      </c>
      <c r="O40" s="243">
        <v>2435.0969116000001</v>
      </c>
      <c r="P40" s="243">
        <v>2647.5136464000002</v>
      </c>
      <c r="Q40" s="243">
        <v>2525.6622229</v>
      </c>
      <c r="R40" s="243">
        <v>2619.1691842999999</v>
      </c>
      <c r="S40" s="243">
        <v>2647.5089523000001</v>
      </c>
      <c r="T40" s="243">
        <v>2778.7145970000001</v>
      </c>
      <c r="U40" s="243">
        <v>2766.3115186999999</v>
      </c>
      <c r="V40" s="243">
        <v>2836.8717123000001</v>
      </c>
      <c r="W40" s="243">
        <v>2779.5119712999999</v>
      </c>
      <c r="X40" s="243">
        <v>2646.8672431999998</v>
      </c>
      <c r="Y40" s="243">
        <v>2652.3300789999998</v>
      </c>
      <c r="Z40" s="243">
        <v>2588.4787694000001</v>
      </c>
      <c r="AA40" s="243">
        <v>2583.1226889999998</v>
      </c>
      <c r="AB40" s="243">
        <v>2726.1559864000001</v>
      </c>
      <c r="AC40" s="243">
        <v>2651.4867328999999</v>
      </c>
      <c r="AD40" s="243">
        <v>2678.5378700000001</v>
      </c>
      <c r="AE40" s="243">
        <v>2648.2160267999998</v>
      </c>
      <c r="AF40" s="243">
        <v>2798.0409242999999</v>
      </c>
      <c r="AG40" s="243">
        <v>2814.3398071000001</v>
      </c>
      <c r="AH40" s="243">
        <v>2871.4185126000002</v>
      </c>
      <c r="AI40" s="243">
        <v>2831.9541012999998</v>
      </c>
      <c r="AJ40" s="243">
        <v>2718.9235942</v>
      </c>
      <c r="AK40" s="243">
        <v>2695.2760870000002</v>
      </c>
      <c r="AL40" s="243">
        <v>2579.2322229000001</v>
      </c>
      <c r="AM40" s="243">
        <v>2556.9203229</v>
      </c>
      <c r="AN40" s="243">
        <v>2701.9546455</v>
      </c>
      <c r="AO40" s="243">
        <v>2624.5618254999999</v>
      </c>
      <c r="AP40" s="243">
        <v>2703.066182</v>
      </c>
      <c r="AQ40" s="243">
        <v>2733.5356941999999</v>
      </c>
      <c r="AR40" s="243">
        <v>2789.3364802999999</v>
      </c>
      <c r="AS40" s="243">
        <v>2815.5875823000001</v>
      </c>
      <c r="AT40" s="243">
        <v>2844.172419</v>
      </c>
      <c r="AU40" s="243">
        <v>2737.3427943000002</v>
      </c>
      <c r="AV40" s="243">
        <v>2679.2215448000002</v>
      </c>
      <c r="AW40" s="243">
        <v>2630.2089500000002</v>
      </c>
      <c r="AX40" s="243">
        <v>2520.7519158</v>
      </c>
      <c r="AY40" s="243">
        <v>2521.0457167999998</v>
      </c>
      <c r="AZ40" s="243">
        <v>2657.2235086000001</v>
      </c>
      <c r="BA40" s="243">
        <v>2518.6903529000001</v>
      </c>
      <c r="BB40" s="243">
        <v>2589.6986857000002</v>
      </c>
      <c r="BC40" s="243">
        <v>2647.3619245</v>
      </c>
      <c r="BD40" s="243">
        <v>2712.5318259999999</v>
      </c>
      <c r="BE40" s="243">
        <v>2700.0869877</v>
      </c>
      <c r="BF40" s="243">
        <v>2735.8117438999998</v>
      </c>
      <c r="BG40" s="243">
        <v>2678.6604397000001</v>
      </c>
      <c r="BH40" s="243">
        <v>2663.3809999999999</v>
      </c>
      <c r="BI40" s="243">
        <v>2629.4810000000002</v>
      </c>
      <c r="BJ40" s="337">
        <v>2533.3420000000001</v>
      </c>
      <c r="BK40" s="337">
        <v>2539.9560000000001</v>
      </c>
      <c r="BL40" s="337">
        <v>2694.9140000000002</v>
      </c>
      <c r="BM40" s="337">
        <v>2577.1019999999999</v>
      </c>
      <c r="BN40" s="337">
        <v>2669.33</v>
      </c>
      <c r="BO40" s="337">
        <v>2681.41</v>
      </c>
      <c r="BP40" s="337">
        <v>2780.616</v>
      </c>
      <c r="BQ40" s="337">
        <v>2745.0639999999999</v>
      </c>
      <c r="BR40" s="337">
        <v>2812.0230000000001</v>
      </c>
      <c r="BS40" s="337">
        <v>2760.54</v>
      </c>
      <c r="BT40" s="337">
        <v>2690.98</v>
      </c>
      <c r="BU40" s="337">
        <v>2663.616</v>
      </c>
      <c r="BV40" s="337">
        <v>2578.0149999999999</v>
      </c>
    </row>
    <row r="41" spans="1:74" s="116" customFormat="1" ht="11.1" customHeight="1">
      <c r="A41" s="117"/>
      <c r="B41" s="118" t="s">
        <v>281</v>
      </c>
      <c r="C41" s="240"/>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240"/>
      <c r="BF41" s="240"/>
      <c r="BG41" s="240"/>
      <c r="BH41" s="240"/>
      <c r="BI41" s="240"/>
      <c r="BJ41" s="378"/>
      <c r="BK41" s="378"/>
      <c r="BL41" s="378"/>
      <c r="BM41" s="378"/>
      <c r="BN41" s="378"/>
      <c r="BO41" s="378"/>
      <c r="BP41" s="378"/>
      <c r="BQ41" s="378"/>
      <c r="BR41" s="378"/>
      <c r="BS41" s="378"/>
      <c r="BT41" s="378"/>
      <c r="BU41" s="378"/>
      <c r="BV41" s="378"/>
    </row>
    <row r="42" spans="1:74" s="116" customFormat="1" ht="11.1" customHeight="1">
      <c r="A42" s="111" t="s">
        <v>921</v>
      </c>
      <c r="B42" s="207" t="s">
        <v>630</v>
      </c>
      <c r="C42" s="263">
        <v>363.00846354999999</v>
      </c>
      <c r="D42" s="263">
        <v>365.26444929000002</v>
      </c>
      <c r="E42" s="263">
        <v>319.83820709999998</v>
      </c>
      <c r="F42" s="263">
        <v>305.855841</v>
      </c>
      <c r="G42" s="263">
        <v>294.64224839000002</v>
      </c>
      <c r="H42" s="263">
        <v>302.42249500000003</v>
      </c>
      <c r="I42" s="263">
        <v>329.14391710000001</v>
      </c>
      <c r="J42" s="263">
        <v>369.68849418999997</v>
      </c>
      <c r="K42" s="263">
        <v>326.86263166999998</v>
      </c>
      <c r="L42" s="263">
        <v>307.49254031999999</v>
      </c>
      <c r="M42" s="263">
        <v>303.72497367</v>
      </c>
      <c r="N42" s="263">
        <v>331.57907</v>
      </c>
      <c r="O42" s="263">
        <v>353.42942515999999</v>
      </c>
      <c r="P42" s="263">
        <v>361.78930214000002</v>
      </c>
      <c r="Q42" s="263">
        <v>318.05226226000002</v>
      </c>
      <c r="R42" s="263">
        <v>299.27106900000001</v>
      </c>
      <c r="S42" s="263">
        <v>299.17145323</v>
      </c>
      <c r="T42" s="263">
        <v>344.36938966999998</v>
      </c>
      <c r="U42" s="263">
        <v>387.22316065000001</v>
      </c>
      <c r="V42" s="263">
        <v>374.82944322999998</v>
      </c>
      <c r="W42" s="263">
        <v>357.93047032999999</v>
      </c>
      <c r="X42" s="263">
        <v>307.77219129000002</v>
      </c>
      <c r="Y42" s="263">
        <v>312.06301400000001</v>
      </c>
      <c r="Z42" s="263">
        <v>339.90175128999999</v>
      </c>
      <c r="AA42" s="263">
        <v>351.32139065000001</v>
      </c>
      <c r="AB42" s="263">
        <v>356.57568857000001</v>
      </c>
      <c r="AC42" s="263">
        <v>322.77176161</v>
      </c>
      <c r="AD42" s="263">
        <v>311.96068033</v>
      </c>
      <c r="AE42" s="263">
        <v>291.79571548000001</v>
      </c>
      <c r="AF42" s="263">
        <v>336.23958133000002</v>
      </c>
      <c r="AG42" s="263">
        <v>375.17210548000003</v>
      </c>
      <c r="AH42" s="263">
        <v>365.16899870999998</v>
      </c>
      <c r="AI42" s="263">
        <v>342.75577800000002</v>
      </c>
      <c r="AJ42" s="263">
        <v>302.99462065</v>
      </c>
      <c r="AK42" s="263">
        <v>302.07509033000002</v>
      </c>
      <c r="AL42" s="263">
        <v>320.46598516</v>
      </c>
      <c r="AM42" s="263">
        <v>340.73422290000002</v>
      </c>
      <c r="AN42" s="263">
        <v>335.41532827999998</v>
      </c>
      <c r="AO42" s="263">
        <v>309.57767194000002</v>
      </c>
      <c r="AP42" s="263">
        <v>296.75890633</v>
      </c>
      <c r="AQ42" s="263">
        <v>290.98699806000002</v>
      </c>
      <c r="AR42" s="263">
        <v>333.75915866999998</v>
      </c>
      <c r="AS42" s="263">
        <v>377.25257871000002</v>
      </c>
      <c r="AT42" s="263">
        <v>387.70544483999998</v>
      </c>
      <c r="AU42" s="263">
        <v>341.31043867</v>
      </c>
      <c r="AV42" s="263">
        <v>298.85422483999997</v>
      </c>
      <c r="AW42" s="263">
        <v>309.770354</v>
      </c>
      <c r="AX42" s="263">
        <v>327.83912902999998</v>
      </c>
      <c r="AY42" s="263">
        <v>344.12416774000002</v>
      </c>
      <c r="AZ42" s="263">
        <v>358.33278143000001</v>
      </c>
      <c r="BA42" s="263">
        <v>316.99642999999998</v>
      </c>
      <c r="BB42" s="263">
        <v>304.90395532999997</v>
      </c>
      <c r="BC42" s="263">
        <v>287.39865161</v>
      </c>
      <c r="BD42" s="263">
        <v>333.37491767</v>
      </c>
      <c r="BE42" s="263">
        <v>394.11795870999998</v>
      </c>
      <c r="BF42" s="263">
        <v>353.51050902999998</v>
      </c>
      <c r="BG42" s="263">
        <v>336.24146999999999</v>
      </c>
      <c r="BH42" s="263">
        <v>300.50779999999997</v>
      </c>
      <c r="BI42" s="263">
        <v>312.19909999999999</v>
      </c>
      <c r="BJ42" s="379">
        <v>334.51369999999997</v>
      </c>
      <c r="BK42" s="379">
        <v>348.14400000000001</v>
      </c>
      <c r="BL42" s="379">
        <v>352.43169999999998</v>
      </c>
      <c r="BM42" s="379">
        <v>315.15469999999999</v>
      </c>
      <c r="BN42" s="379">
        <v>299.56529999999998</v>
      </c>
      <c r="BO42" s="379">
        <v>289.82220000000001</v>
      </c>
      <c r="BP42" s="379">
        <v>328.31470000000002</v>
      </c>
      <c r="BQ42" s="379">
        <v>366.13150000000002</v>
      </c>
      <c r="BR42" s="379">
        <v>364.58710000000002</v>
      </c>
      <c r="BS42" s="379">
        <v>333.79939999999999</v>
      </c>
      <c r="BT42" s="379">
        <v>300.0403</v>
      </c>
      <c r="BU42" s="379">
        <v>306.57479999999998</v>
      </c>
      <c r="BV42" s="379">
        <v>333.22859999999997</v>
      </c>
    </row>
    <row r="43" spans="1:74" s="116" customFormat="1" ht="11.1" customHeight="1">
      <c r="A43" s="111" t="s">
        <v>922</v>
      </c>
      <c r="B43" s="189" t="s">
        <v>664</v>
      </c>
      <c r="C43" s="263">
        <v>1091.5442860999999</v>
      </c>
      <c r="D43" s="263">
        <v>1069.6018664000001</v>
      </c>
      <c r="E43" s="263">
        <v>963.73965419000001</v>
      </c>
      <c r="F43" s="263">
        <v>902.77285967</v>
      </c>
      <c r="G43" s="263">
        <v>882.93812709999997</v>
      </c>
      <c r="H43" s="263">
        <v>959.56510433000005</v>
      </c>
      <c r="I43" s="263">
        <v>1027.9754952000001</v>
      </c>
      <c r="J43" s="263">
        <v>1129.0313684</v>
      </c>
      <c r="K43" s="263">
        <v>998.74874333000002</v>
      </c>
      <c r="L43" s="263">
        <v>895.28273741999999</v>
      </c>
      <c r="M43" s="263">
        <v>902.41261499999996</v>
      </c>
      <c r="N43" s="263">
        <v>1000.0643345</v>
      </c>
      <c r="O43" s="263">
        <v>1063.8510458000001</v>
      </c>
      <c r="P43" s="263">
        <v>1072.5344554000001</v>
      </c>
      <c r="Q43" s="263">
        <v>951.35403065000003</v>
      </c>
      <c r="R43" s="263">
        <v>892.60480099999995</v>
      </c>
      <c r="S43" s="263">
        <v>903.74403257999995</v>
      </c>
      <c r="T43" s="263">
        <v>1078.5823740000001</v>
      </c>
      <c r="U43" s="263">
        <v>1214.8082987</v>
      </c>
      <c r="V43" s="263">
        <v>1171.7704819</v>
      </c>
      <c r="W43" s="263">
        <v>1065.5072892999999</v>
      </c>
      <c r="X43" s="263">
        <v>904.13119773999995</v>
      </c>
      <c r="Y43" s="263">
        <v>912.52258400000005</v>
      </c>
      <c r="Z43" s="263">
        <v>1024.518069</v>
      </c>
      <c r="AA43" s="263">
        <v>1095.5439765000001</v>
      </c>
      <c r="AB43" s="263">
        <v>1093.6047154</v>
      </c>
      <c r="AC43" s="263">
        <v>964.84192194000002</v>
      </c>
      <c r="AD43" s="263">
        <v>912.17047566999997</v>
      </c>
      <c r="AE43" s="263">
        <v>898.23455419000004</v>
      </c>
      <c r="AF43" s="263">
        <v>1042.349013</v>
      </c>
      <c r="AG43" s="263">
        <v>1176.3623539</v>
      </c>
      <c r="AH43" s="263">
        <v>1147.9188002999999</v>
      </c>
      <c r="AI43" s="263">
        <v>1057.2328563000001</v>
      </c>
      <c r="AJ43" s="263">
        <v>912.69994710000003</v>
      </c>
      <c r="AK43" s="263">
        <v>899.55068367000001</v>
      </c>
      <c r="AL43" s="263">
        <v>956.12696613000003</v>
      </c>
      <c r="AM43" s="263">
        <v>1011.2389668</v>
      </c>
      <c r="AN43" s="263">
        <v>1012.2384814</v>
      </c>
      <c r="AO43" s="263">
        <v>920.60707290000005</v>
      </c>
      <c r="AP43" s="263">
        <v>881.48714600000005</v>
      </c>
      <c r="AQ43" s="263">
        <v>902.71511773999998</v>
      </c>
      <c r="AR43" s="263">
        <v>1014.9660527</v>
      </c>
      <c r="AS43" s="263">
        <v>1173.8296806000001</v>
      </c>
      <c r="AT43" s="263">
        <v>1158.9649661000001</v>
      </c>
      <c r="AU43" s="263">
        <v>1064.0856303</v>
      </c>
      <c r="AV43" s="263">
        <v>895.50791064999999</v>
      </c>
      <c r="AW43" s="263">
        <v>908.67966933000002</v>
      </c>
      <c r="AX43" s="263">
        <v>957.37251418999995</v>
      </c>
      <c r="AY43" s="263">
        <v>1012.3109997</v>
      </c>
      <c r="AZ43" s="263">
        <v>1086.0111406999999</v>
      </c>
      <c r="BA43" s="263">
        <v>958.68976839000004</v>
      </c>
      <c r="BB43" s="263">
        <v>908.75450999999998</v>
      </c>
      <c r="BC43" s="263">
        <v>878.64419968000004</v>
      </c>
      <c r="BD43" s="263">
        <v>1018.1919877</v>
      </c>
      <c r="BE43" s="263">
        <v>1174.2343499999999</v>
      </c>
      <c r="BF43" s="263">
        <v>1095.2775348</v>
      </c>
      <c r="BG43" s="263">
        <v>1018.274669</v>
      </c>
      <c r="BH43" s="263">
        <v>894.82669999999996</v>
      </c>
      <c r="BI43" s="263">
        <v>934.50009999999997</v>
      </c>
      <c r="BJ43" s="379">
        <v>987.51739999999995</v>
      </c>
      <c r="BK43" s="379">
        <v>1048.0119999999999</v>
      </c>
      <c r="BL43" s="379">
        <v>1070.0309999999999</v>
      </c>
      <c r="BM43" s="379">
        <v>954.87339999999995</v>
      </c>
      <c r="BN43" s="379">
        <v>896.80930000000001</v>
      </c>
      <c r="BO43" s="379">
        <v>884.77589999999998</v>
      </c>
      <c r="BP43" s="379">
        <v>1012.9349999999999</v>
      </c>
      <c r="BQ43" s="379">
        <v>1135.4069999999999</v>
      </c>
      <c r="BR43" s="379">
        <v>1132.491</v>
      </c>
      <c r="BS43" s="379">
        <v>1037.261</v>
      </c>
      <c r="BT43" s="379">
        <v>898.81510000000003</v>
      </c>
      <c r="BU43" s="379">
        <v>903.88040000000001</v>
      </c>
      <c r="BV43" s="379">
        <v>988.41179999999997</v>
      </c>
    </row>
    <row r="44" spans="1:74" s="116" customFormat="1" ht="11.1" customHeight="1">
      <c r="A44" s="111" t="s">
        <v>923</v>
      </c>
      <c r="B44" s="207" t="s">
        <v>631</v>
      </c>
      <c r="C44" s="263">
        <v>1655.9036584</v>
      </c>
      <c r="D44" s="263">
        <v>1612.4218782</v>
      </c>
      <c r="E44" s="263">
        <v>1446.1192045</v>
      </c>
      <c r="F44" s="263">
        <v>1371.5780787000001</v>
      </c>
      <c r="G44" s="263">
        <v>1334.3081874</v>
      </c>
      <c r="H44" s="263">
        <v>1523.1139873</v>
      </c>
      <c r="I44" s="263">
        <v>1520.0393644999999</v>
      </c>
      <c r="J44" s="263">
        <v>1620.0063455</v>
      </c>
      <c r="K44" s="263">
        <v>1492.6122407</v>
      </c>
      <c r="L44" s="263">
        <v>1413.6544647999999</v>
      </c>
      <c r="M44" s="263">
        <v>1413.6880802999999</v>
      </c>
      <c r="N44" s="263">
        <v>1575.4507699999999</v>
      </c>
      <c r="O44" s="263">
        <v>1662.127121</v>
      </c>
      <c r="P44" s="263">
        <v>1659.0354207</v>
      </c>
      <c r="Q44" s="263">
        <v>1467.9895710000001</v>
      </c>
      <c r="R44" s="263">
        <v>1377.3563590000001</v>
      </c>
      <c r="S44" s="263">
        <v>1442.3597829</v>
      </c>
      <c r="T44" s="263">
        <v>1660.9215483</v>
      </c>
      <c r="U44" s="263">
        <v>1831.5153147999999</v>
      </c>
      <c r="V44" s="263">
        <v>1844.5743431999999</v>
      </c>
      <c r="W44" s="263">
        <v>1533.7256872999999</v>
      </c>
      <c r="X44" s="263">
        <v>1404.3104203</v>
      </c>
      <c r="Y44" s="263">
        <v>1455.1872232999999</v>
      </c>
      <c r="Z44" s="263">
        <v>1638.5230213</v>
      </c>
      <c r="AA44" s="263">
        <v>1686.4468326000001</v>
      </c>
      <c r="AB44" s="263">
        <v>1650.2872735999999</v>
      </c>
      <c r="AC44" s="263">
        <v>1529.6166942</v>
      </c>
      <c r="AD44" s="263">
        <v>1410.3522903</v>
      </c>
      <c r="AE44" s="263">
        <v>1439.4726561</v>
      </c>
      <c r="AF44" s="263">
        <v>1621.6260612999999</v>
      </c>
      <c r="AG44" s="263">
        <v>1884.2118277</v>
      </c>
      <c r="AH44" s="263">
        <v>1775.4229938999999</v>
      </c>
      <c r="AI44" s="263">
        <v>1545.0402306999999</v>
      </c>
      <c r="AJ44" s="263">
        <v>1420.2731051999999</v>
      </c>
      <c r="AK44" s="263">
        <v>1458.745915</v>
      </c>
      <c r="AL44" s="263">
        <v>1549.5306165</v>
      </c>
      <c r="AM44" s="263">
        <v>1614.3487897</v>
      </c>
      <c r="AN44" s="263">
        <v>1589.5781434</v>
      </c>
      <c r="AO44" s="263">
        <v>1452.1850581000001</v>
      </c>
      <c r="AP44" s="263">
        <v>1401.1486947000001</v>
      </c>
      <c r="AQ44" s="263">
        <v>1493.9379131999999</v>
      </c>
      <c r="AR44" s="263">
        <v>1693.5681099999999</v>
      </c>
      <c r="AS44" s="263">
        <v>1925.5486903000001</v>
      </c>
      <c r="AT44" s="263">
        <v>1752.6683187000001</v>
      </c>
      <c r="AU44" s="263">
        <v>1518.2086067</v>
      </c>
      <c r="AV44" s="263">
        <v>1425.4570358000001</v>
      </c>
      <c r="AW44" s="263">
        <v>1459.9756677</v>
      </c>
      <c r="AX44" s="263">
        <v>1514.0405003000001</v>
      </c>
      <c r="AY44" s="263">
        <v>1608.8416058</v>
      </c>
      <c r="AZ44" s="263">
        <v>1629.3564039</v>
      </c>
      <c r="BA44" s="263">
        <v>1532.8640977</v>
      </c>
      <c r="BB44" s="263">
        <v>1421.5402847</v>
      </c>
      <c r="BC44" s="263">
        <v>1439.2840180999999</v>
      </c>
      <c r="BD44" s="263">
        <v>1560.425144</v>
      </c>
      <c r="BE44" s="263">
        <v>1700.5334554999999</v>
      </c>
      <c r="BF44" s="263">
        <v>1666.0552803</v>
      </c>
      <c r="BG44" s="263">
        <v>1526.933438</v>
      </c>
      <c r="BH44" s="263">
        <v>1422.789</v>
      </c>
      <c r="BI44" s="263">
        <v>1482.8009999999999</v>
      </c>
      <c r="BJ44" s="379">
        <v>1560.9639999999999</v>
      </c>
      <c r="BK44" s="379">
        <v>1638.9380000000001</v>
      </c>
      <c r="BL44" s="379">
        <v>1640.8230000000001</v>
      </c>
      <c r="BM44" s="379">
        <v>1504.575</v>
      </c>
      <c r="BN44" s="379">
        <v>1413.4570000000001</v>
      </c>
      <c r="BO44" s="379">
        <v>1433.4580000000001</v>
      </c>
      <c r="BP44" s="379">
        <v>1593.8779999999999</v>
      </c>
      <c r="BQ44" s="379">
        <v>1719.5809999999999</v>
      </c>
      <c r="BR44" s="379">
        <v>1707.1369999999999</v>
      </c>
      <c r="BS44" s="379">
        <v>1514.4010000000001</v>
      </c>
      <c r="BT44" s="379">
        <v>1417.6780000000001</v>
      </c>
      <c r="BU44" s="379">
        <v>1438.7650000000001</v>
      </c>
      <c r="BV44" s="379">
        <v>1554.789</v>
      </c>
    </row>
    <row r="45" spans="1:74" s="116" customFormat="1" ht="11.1" customHeight="1">
      <c r="A45" s="111" t="s">
        <v>924</v>
      </c>
      <c r="B45" s="207" t="s">
        <v>632</v>
      </c>
      <c r="C45" s="263">
        <v>845.93647386999999</v>
      </c>
      <c r="D45" s="263">
        <v>816.09059714</v>
      </c>
      <c r="E45" s="263">
        <v>725.86255323</v>
      </c>
      <c r="F45" s="263">
        <v>687.41341466999995</v>
      </c>
      <c r="G45" s="263">
        <v>665.43542161000005</v>
      </c>
      <c r="H45" s="263">
        <v>780.92488500000002</v>
      </c>
      <c r="I45" s="263">
        <v>807.50363322999999</v>
      </c>
      <c r="J45" s="263">
        <v>822.07345354999995</v>
      </c>
      <c r="K45" s="263">
        <v>754.19446267000001</v>
      </c>
      <c r="L45" s="263">
        <v>693.40182774000004</v>
      </c>
      <c r="M45" s="263">
        <v>711.83763433000001</v>
      </c>
      <c r="N45" s="263">
        <v>820.58819645000005</v>
      </c>
      <c r="O45" s="263">
        <v>873.50490677000005</v>
      </c>
      <c r="P45" s="263">
        <v>854.00532893000002</v>
      </c>
      <c r="Q45" s="263">
        <v>751.44881741999995</v>
      </c>
      <c r="R45" s="263">
        <v>704.38390666999999</v>
      </c>
      <c r="S45" s="263">
        <v>710.99923225999999</v>
      </c>
      <c r="T45" s="263">
        <v>845.88843267000004</v>
      </c>
      <c r="U45" s="263">
        <v>915.38712257999998</v>
      </c>
      <c r="V45" s="263">
        <v>946.60100419000003</v>
      </c>
      <c r="W45" s="263">
        <v>787.02915532999998</v>
      </c>
      <c r="X45" s="263">
        <v>696.82775000000004</v>
      </c>
      <c r="Y45" s="263">
        <v>736.01275867000004</v>
      </c>
      <c r="Z45" s="263">
        <v>840.74930676999998</v>
      </c>
      <c r="AA45" s="263">
        <v>872.20769581000002</v>
      </c>
      <c r="AB45" s="263">
        <v>870.41934963999995</v>
      </c>
      <c r="AC45" s="263">
        <v>771.53819935000001</v>
      </c>
      <c r="AD45" s="263">
        <v>713.50218400000006</v>
      </c>
      <c r="AE45" s="263">
        <v>711.62362386999996</v>
      </c>
      <c r="AF45" s="263">
        <v>830.91746533000003</v>
      </c>
      <c r="AG45" s="263">
        <v>958.08686870999998</v>
      </c>
      <c r="AH45" s="263">
        <v>919.41233225999997</v>
      </c>
      <c r="AI45" s="263">
        <v>782.82623666999996</v>
      </c>
      <c r="AJ45" s="263">
        <v>704.81660419000002</v>
      </c>
      <c r="AK45" s="263">
        <v>739.08551566999995</v>
      </c>
      <c r="AL45" s="263">
        <v>802.11607000000004</v>
      </c>
      <c r="AM45" s="263">
        <v>814.62790484000004</v>
      </c>
      <c r="AN45" s="263">
        <v>813.09796138000002</v>
      </c>
      <c r="AO45" s="263">
        <v>734.45627032000004</v>
      </c>
      <c r="AP45" s="263">
        <v>703.98794633</v>
      </c>
      <c r="AQ45" s="263">
        <v>748.24391709999998</v>
      </c>
      <c r="AR45" s="263">
        <v>865.22079699999995</v>
      </c>
      <c r="AS45" s="263">
        <v>999.89589483999998</v>
      </c>
      <c r="AT45" s="263">
        <v>902.49355548000005</v>
      </c>
      <c r="AU45" s="263">
        <v>783.37380499999995</v>
      </c>
      <c r="AV45" s="263">
        <v>713.66760128999999</v>
      </c>
      <c r="AW45" s="263">
        <v>748.06186100000002</v>
      </c>
      <c r="AX45" s="263">
        <v>799.72462676999999</v>
      </c>
      <c r="AY45" s="263">
        <v>844.88292419000004</v>
      </c>
      <c r="AZ45" s="263">
        <v>841.86685</v>
      </c>
      <c r="BA45" s="263">
        <v>783.37920870999994</v>
      </c>
      <c r="BB45" s="263">
        <v>735.14941799999997</v>
      </c>
      <c r="BC45" s="263">
        <v>722.72622709999996</v>
      </c>
      <c r="BD45" s="263">
        <v>799.21729267000001</v>
      </c>
      <c r="BE45" s="263">
        <v>879.20892097000001</v>
      </c>
      <c r="BF45" s="263">
        <v>878.32925516</v>
      </c>
      <c r="BG45" s="263">
        <v>817.87996899999996</v>
      </c>
      <c r="BH45" s="263">
        <v>722.92070000000001</v>
      </c>
      <c r="BI45" s="263">
        <v>757.05050000000006</v>
      </c>
      <c r="BJ45" s="379">
        <v>823.59059999999999</v>
      </c>
      <c r="BK45" s="379">
        <v>851.49239999999998</v>
      </c>
      <c r="BL45" s="379">
        <v>857.3211</v>
      </c>
      <c r="BM45" s="379">
        <v>769.04759999999999</v>
      </c>
      <c r="BN45" s="379">
        <v>724.5634</v>
      </c>
      <c r="BO45" s="379">
        <v>727.26070000000004</v>
      </c>
      <c r="BP45" s="379">
        <v>814.4393</v>
      </c>
      <c r="BQ45" s="379">
        <v>902.92639999999994</v>
      </c>
      <c r="BR45" s="379">
        <v>895.64559999999994</v>
      </c>
      <c r="BS45" s="379">
        <v>794.00969999999995</v>
      </c>
      <c r="BT45" s="379">
        <v>729.27210000000002</v>
      </c>
      <c r="BU45" s="379">
        <v>754.48159999999996</v>
      </c>
      <c r="BV45" s="379">
        <v>831.8999</v>
      </c>
    </row>
    <row r="46" spans="1:74" s="116" customFormat="1" ht="11.1" customHeight="1">
      <c r="A46" s="111" t="s">
        <v>925</v>
      </c>
      <c r="B46" s="207" t="s">
        <v>633</v>
      </c>
      <c r="C46" s="263">
        <v>2250.999241</v>
      </c>
      <c r="D46" s="263">
        <v>2234.0792271</v>
      </c>
      <c r="E46" s="263">
        <v>1939.6715386999999</v>
      </c>
      <c r="F46" s="263">
        <v>1860.6213393</v>
      </c>
      <c r="G46" s="263">
        <v>1934.7417794</v>
      </c>
      <c r="H46" s="263">
        <v>2304.5782989999998</v>
      </c>
      <c r="I46" s="263">
        <v>2458.8226619000002</v>
      </c>
      <c r="J46" s="263">
        <v>2478.9990223</v>
      </c>
      <c r="K46" s="263">
        <v>2273.9331849999999</v>
      </c>
      <c r="L46" s="263">
        <v>2006.8208451999999</v>
      </c>
      <c r="M46" s="263">
        <v>1917.2390493</v>
      </c>
      <c r="N46" s="263">
        <v>2127.5399606000001</v>
      </c>
      <c r="O46" s="263">
        <v>2433.8353765000002</v>
      </c>
      <c r="P46" s="263">
        <v>2371.5588063999999</v>
      </c>
      <c r="Q46" s="263">
        <v>2018.2189671000001</v>
      </c>
      <c r="R46" s="263">
        <v>1847.1651532999999</v>
      </c>
      <c r="S46" s="263">
        <v>2002.2369384000001</v>
      </c>
      <c r="T46" s="263">
        <v>2517.4576536999998</v>
      </c>
      <c r="U46" s="263">
        <v>2663.7469655</v>
      </c>
      <c r="V46" s="263">
        <v>2641.6172952000002</v>
      </c>
      <c r="W46" s="263">
        <v>2452.0930709999998</v>
      </c>
      <c r="X46" s="263">
        <v>1972.7904083999999</v>
      </c>
      <c r="Y46" s="263">
        <v>1930.3728963000001</v>
      </c>
      <c r="Z46" s="263">
        <v>2287.4083839</v>
      </c>
      <c r="AA46" s="263">
        <v>2394.3178502999999</v>
      </c>
      <c r="AB46" s="263">
        <v>2207.8133549999998</v>
      </c>
      <c r="AC46" s="263">
        <v>1905.6319629</v>
      </c>
      <c r="AD46" s="263">
        <v>1939.0484623</v>
      </c>
      <c r="AE46" s="263">
        <v>2038.7808654999999</v>
      </c>
      <c r="AF46" s="263">
        <v>2466.2297483000002</v>
      </c>
      <c r="AG46" s="263">
        <v>2605.9059455000001</v>
      </c>
      <c r="AH46" s="263">
        <v>2597.9831755</v>
      </c>
      <c r="AI46" s="263">
        <v>2356.7833660000001</v>
      </c>
      <c r="AJ46" s="263">
        <v>1943.0998084</v>
      </c>
      <c r="AK46" s="263">
        <v>1893.463859</v>
      </c>
      <c r="AL46" s="263">
        <v>1987.2672041999999</v>
      </c>
      <c r="AM46" s="263">
        <v>2105.8151106</v>
      </c>
      <c r="AN46" s="263">
        <v>2053.7959872000001</v>
      </c>
      <c r="AO46" s="263">
        <v>1894.0653252</v>
      </c>
      <c r="AP46" s="263">
        <v>1896.8905299999999</v>
      </c>
      <c r="AQ46" s="263">
        <v>2071.8867528999999</v>
      </c>
      <c r="AR46" s="263">
        <v>2313.7847857000002</v>
      </c>
      <c r="AS46" s="263">
        <v>2572.9170386999999</v>
      </c>
      <c r="AT46" s="263">
        <v>2503.5024168</v>
      </c>
      <c r="AU46" s="263">
        <v>2254.5304893000002</v>
      </c>
      <c r="AV46" s="263">
        <v>1972.0959842</v>
      </c>
      <c r="AW46" s="263">
        <v>1957.4257909999999</v>
      </c>
      <c r="AX46" s="263">
        <v>1993.1884525999999</v>
      </c>
      <c r="AY46" s="263">
        <v>2130.4136045</v>
      </c>
      <c r="AZ46" s="263">
        <v>2180.1107154000001</v>
      </c>
      <c r="BA46" s="263">
        <v>2038.1320223</v>
      </c>
      <c r="BB46" s="263">
        <v>1918.8401229999999</v>
      </c>
      <c r="BC46" s="263">
        <v>1970.6094829000001</v>
      </c>
      <c r="BD46" s="263">
        <v>2325.2400090000001</v>
      </c>
      <c r="BE46" s="263">
        <v>2462.1304126</v>
      </c>
      <c r="BF46" s="263">
        <v>2428.6876167999999</v>
      </c>
      <c r="BG46" s="263">
        <v>2284.7182017</v>
      </c>
      <c r="BH46" s="263">
        <v>1984.1949999999999</v>
      </c>
      <c r="BI46" s="263">
        <v>1966.1890000000001</v>
      </c>
      <c r="BJ46" s="379">
        <v>2079.5529999999999</v>
      </c>
      <c r="BK46" s="379">
        <v>2241.9299999999998</v>
      </c>
      <c r="BL46" s="379">
        <v>2247.1480000000001</v>
      </c>
      <c r="BM46" s="379">
        <v>1938.9280000000001</v>
      </c>
      <c r="BN46" s="379">
        <v>1878.655</v>
      </c>
      <c r="BO46" s="379">
        <v>1976.82</v>
      </c>
      <c r="BP46" s="379">
        <v>2339.5720000000001</v>
      </c>
      <c r="BQ46" s="379">
        <v>2492.7800000000002</v>
      </c>
      <c r="BR46" s="379">
        <v>2496.7069999999999</v>
      </c>
      <c r="BS46" s="379">
        <v>2315.7350000000001</v>
      </c>
      <c r="BT46" s="379">
        <v>1984.5</v>
      </c>
      <c r="BU46" s="379">
        <v>1918.7049999999999</v>
      </c>
      <c r="BV46" s="379">
        <v>2100.5459999999998</v>
      </c>
    </row>
    <row r="47" spans="1:74" s="116" customFormat="1" ht="11.1" customHeight="1">
      <c r="A47" s="111" t="s">
        <v>926</v>
      </c>
      <c r="B47" s="207" t="s">
        <v>634</v>
      </c>
      <c r="C47" s="263">
        <v>908.92860839000002</v>
      </c>
      <c r="D47" s="263">
        <v>934.46905963999995</v>
      </c>
      <c r="E47" s="263">
        <v>794.84232096999995</v>
      </c>
      <c r="F47" s="263">
        <v>761.96252866999998</v>
      </c>
      <c r="G47" s="263">
        <v>761.82555613</v>
      </c>
      <c r="H47" s="263">
        <v>864.27724333000003</v>
      </c>
      <c r="I47" s="263">
        <v>944.92997032000005</v>
      </c>
      <c r="J47" s="263">
        <v>931.41204581</v>
      </c>
      <c r="K47" s="263">
        <v>917.95255067000005</v>
      </c>
      <c r="L47" s="263">
        <v>810.66212742000005</v>
      </c>
      <c r="M47" s="263">
        <v>777.83415633000004</v>
      </c>
      <c r="N47" s="263">
        <v>864.40782161000004</v>
      </c>
      <c r="O47" s="263">
        <v>997.96417355000006</v>
      </c>
      <c r="P47" s="263">
        <v>1026.1963675</v>
      </c>
      <c r="Q47" s="263">
        <v>871.91639773999998</v>
      </c>
      <c r="R47" s="263">
        <v>800.69361566999999</v>
      </c>
      <c r="S47" s="263">
        <v>805.74979128999996</v>
      </c>
      <c r="T47" s="263">
        <v>965.63916632999997</v>
      </c>
      <c r="U47" s="263">
        <v>1045.1846716</v>
      </c>
      <c r="V47" s="263">
        <v>1063.9560435000001</v>
      </c>
      <c r="W47" s="263">
        <v>997.95649600000002</v>
      </c>
      <c r="X47" s="263">
        <v>809.83563129000004</v>
      </c>
      <c r="Y47" s="263">
        <v>785.88859866999996</v>
      </c>
      <c r="Z47" s="263">
        <v>934.48811290000003</v>
      </c>
      <c r="AA47" s="263">
        <v>1005.7258032</v>
      </c>
      <c r="AB47" s="263">
        <v>978.20134714000005</v>
      </c>
      <c r="AC47" s="263">
        <v>820.98265742000001</v>
      </c>
      <c r="AD47" s="263">
        <v>798.05846432999999</v>
      </c>
      <c r="AE47" s="263">
        <v>780.85091387</v>
      </c>
      <c r="AF47" s="263">
        <v>957.49820767000006</v>
      </c>
      <c r="AG47" s="263">
        <v>1024.9364223</v>
      </c>
      <c r="AH47" s="263">
        <v>1054.8701171</v>
      </c>
      <c r="AI47" s="263">
        <v>951.43256099999996</v>
      </c>
      <c r="AJ47" s="263">
        <v>791.93538483999998</v>
      </c>
      <c r="AK47" s="263">
        <v>798.29851599999995</v>
      </c>
      <c r="AL47" s="263">
        <v>845.09634097000003</v>
      </c>
      <c r="AM47" s="263">
        <v>887.52385387000004</v>
      </c>
      <c r="AN47" s="263">
        <v>882.70974378999995</v>
      </c>
      <c r="AO47" s="263">
        <v>801.44097096999997</v>
      </c>
      <c r="AP47" s="263">
        <v>796.29503767000006</v>
      </c>
      <c r="AQ47" s="263">
        <v>837.07707968</v>
      </c>
      <c r="AR47" s="263">
        <v>924.63078567000002</v>
      </c>
      <c r="AS47" s="263">
        <v>1020.3322068</v>
      </c>
      <c r="AT47" s="263">
        <v>1000.0008765</v>
      </c>
      <c r="AU47" s="263">
        <v>925.09597900000006</v>
      </c>
      <c r="AV47" s="263">
        <v>789.93135644999995</v>
      </c>
      <c r="AW47" s="263">
        <v>801.22189100000003</v>
      </c>
      <c r="AX47" s="263">
        <v>824.47725677000005</v>
      </c>
      <c r="AY47" s="263">
        <v>905.36293741999998</v>
      </c>
      <c r="AZ47" s="263">
        <v>917.87187429000005</v>
      </c>
      <c r="BA47" s="263">
        <v>849.21335354999997</v>
      </c>
      <c r="BB47" s="263">
        <v>815.33438100000001</v>
      </c>
      <c r="BC47" s="263">
        <v>789.07459742000003</v>
      </c>
      <c r="BD47" s="263">
        <v>904.92080733</v>
      </c>
      <c r="BE47" s="263">
        <v>940.76605386999995</v>
      </c>
      <c r="BF47" s="263">
        <v>956.64532257999997</v>
      </c>
      <c r="BG47" s="263">
        <v>922.98762633000001</v>
      </c>
      <c r="BH47" s="263">
        <v>783.17259999999999</v>
      </c>
      <c r="BI47" s="263">
        <v>783.20230000000004</v>
      </c>
      <c r="BJ47" s="379">
        <v>836.11069999999995</v>
      </c>
      <c r="BK47" s="379">
        <v>928.19240000000002</v>
      </c>
      <c r="BL47" s="379">
        <v>952.47180000000003</v>
      </c>
      <c r="BM47" s="379">
        <v>821.7133</v>
      </c>
      <c r="BN47" s="379">
        <v>796.00419999999997</v>
      </c>
      <c r="BO47" s="379">
        <v>796.84580000000005</v>
      </c>
      <c r="BP47" s="379">
        <v>910.43089999999995</v>
      </c>
      <c r="BQ47" s="379">
        <v>958.37599999999998</v>
      </c>
      <c r="BR47" s="379">
        <v>973.32159999999999</v>
      </c>
      <c r="BS47" s="379">
        <v>927.68150000000003</v>
      </c>
      <c r="BT47" s="379">
        <v>792.98699999999997</v>
      </c>
      <c r="BU47" s="379">
        <v>772.01369999999997</v>
      </c>
      <c r="BV47" s="379">
        <v>844.26589999999999</v>
      </c>
    </row>
    <row r="48" spans="1:74" s="116" customFormat="1" ht="11.1" customHeight="1">
      <c r="A48" s="111" t="s">
        <v>927</v>
      </c>
      <c r="B48" s="207" t="s">
        <v>635</v>
      </c>
      <c r="C48" s="263">
        <v>1391.4006606</v>
      </c>
      <c r="D48" s="263">
        <v>1347.4343789</v>
      </c>
      <c r="E48" s="263">
        <v>1241.7428093999999</v>
      </c>
      <c r="F48" s="263">
        <v>1254.8797546999999</v>
      </c>
      <c r="G48" s="263">
        <v>1284.3383558</v>
      </c>
      <c r="H48" s="263">
        <v>1579.3765926999999</v>
      </c>
      <c r="I48" s="263">
        <v>1773.0436523000001</v>
      </c>
      <c r="J48" s="263">
        <v>1744.2004539</v>
      </c>
      <c r="K48" s="263">
        <v>1598.7145857</v>
      </c>
      <c r="L48" s="263">
        <v>1358.5291400000001</v>
      </c>
      <c r="M48" s="263">
        <v>1198.8370717</v>
      </c>
      <c r="N48" s="263">
        <v>1367.7979055000001</v>
      </c>
      <c r="O48" s="263">
        <v>1503.8370199999999</v>
      </c>
      <c r="P48" s="263">
        <v>1478.3069482000001</v>
      </c>
      <c r="Q48" s="263">
        <v>1317.5827752</v>
      </c>
      <c r="R48" s="263">
        <v>1251.6168500000001</v>
      </c>
      <c r="S48" s="263">
        <v>1335.3523719</v>
      </c>
      <c r="T48" s="263">
        <v>1709.2971127000001</v>
      </c>
      <c r="U48" s="263">
        <v>1795.9667509999999</v>
      </c>
      <c r="V48" s="263">
        <v>1896.9147012999999</v>
      </c>
      <c r="W48" s="263">
        <v>1748.9470517</v>
      </c>
      <c r="X48" s="263">
        <v>1406.3971899999999</v>
      </c>
      <c r="Y48" s="263">
        <v>1277.7351627</v>
      </c>
      <c r="Z48" s="263">
        <v>1342.5630031999999</v>
      </c>
      <c r="AA48" s="263">
        <v>1496.5383552000001</v>
      </c>
      <c r="AB48" s="263">
        <v>1551.4498693</v>
      </c>
      <c r="AC48" s="263">
        <v>1298.3690638999999</v>
      </c>
      <c r="AD48" s="263">
        <v>1353.971526</v>
      </c>
      <c r="AE48" s="263">
        <v>1416.2599052</v>
      </c>
      <c r="AF48" s="263">
        <v>1797.471718</v>
      </c>
      <c r="AG48" s="263">
        <v>1901.3382271</v>
      </c>
      <c r="AH48" s="263">
        <v>2009.3862280999999</v>
      </c>
      <c r="AI48" s="263">
        <v>1801.9842607</v>
      </c>
      <c r="AJ48" s="263">
        <v>1441.5879500000001</v>
      </c>
      <c r="AK48" s="263">
        <v>1303.682296</v>
      </c>
      <c r="AL48" s="263">
        <v>1373.7759054999999</v>
      </c>
      <c r="AM48" s="263">
        <v>1414.2021797</v>
      </c>
      <c r="AN48" s="263">
        <v>1380.93812</v>
      </c>
      <c r="AO48" s="263">
        <v>1297.3390445</v>
      </c>
      <c r="AP48" s="263">
        <v>1342.7820457</v>
      </c>
      <c r="AQ48" s="263">
        <v>1467.5912854999999</v>
      </c>
      <c r="AR48" s="263">
        <v>1728.0640800000001</v>
      </c>
      <c r="AS48" s="263">
        <v>1852.3956845</v>
      </c>
      <c r="AT48" s="263">
        <v>1898.5217497000001</v>
      </c>
      <c r="AU48" s="263">
        <v>1731.2412743</v>
      </c>
      <c r="AV48" s="263">
        <v>1440.8672045000001</v>
      </c>
      <c r="AW48" s="263">
        <v>1343.859363</v>
      </c>
      <c r="AX48" s="263">
        <v>1337.876131</v>
      </c>
      <c r="AY48" s="263">
        <v>1470.8985671</v>
      </c>
      <c r="AZ48" s="263">
        <v>1423.6885881999999</v>
      </c>
      <c r="BA48" s="263">
        <v>1304.2409865</v>
      </c>
      <c r="BB48" s="263">
        <v>1341.3398913000001</v>
      </c>
      <c r="BC48" s="263">
        <v>1374.8534500000001</v>
      </c>
      <c r="BD48" s="263">
        <v>1688.7890803</v>
      </c>
      <c r="BE48" s="263">
        <v>1755.2289326</v>
      </c>
      <c r="BF48" s="263">
        <v>1848.4039494000001</v>
      </c>
      <c r="BG48" s="263">
        <v>1800.6611157</v>
      </c>
      <c r="BH48" s="263">
        <v>1467.498</v>
      </c>
      <c r="BI48" s="263">
        <v>1396.425</v>
      </c>
      <c r="BJ48" s="379">
        <v>1397.886</v>
      </c>
      <c r="BK48" s="379">
        <v>1477.605</v>
      </c>
      <c r="BL48" s="379">
        <v>1487.9380000000001</v>
      </c>
      <c r="BM48" s="379">
        <v>1324.951</v>
      </c>
      <c r="BN48" s="379">
        <v>1354.8040000000001</v>
      </c>
      <c r="BO48" s="379">
        <v>1425.9659999999999</v>
      </c>
      <c r="BP48" s="379">
        <v>1725.78</v>
      </c>
      <c r="BQ48" s="379">
        <v>1806.3530000000001</v>
      </c>
      <c r="BR48" s="379">
        <v>1872.973</v>
      </c>
      <c r="BS48" s="379">
        <v>1753.393</v>
      </c>
      <c r="BT48" s="379">
        <v>1496.491</v>
      </c>
      <c r="BU48" s="379">
        <v>1363.412</v>
      </c>
      <c r="BV48" s="379">
        <v>1414.3989999999999</v>
      </c>
    </row>
    <row r="49" spans="1:74" s="116" customFormat="1" ht="11.1" customHeight="1">
      <c r="A49" s="111" t="s">
        <v>928</v>
      </c>
      <c r="B49" s="207" t="s">
        <v>636</v>
      </c>
      <c r="C49" s="263">
        <v>695.73163741999997</v>
      </c>
      <c r="D49" s="263">
        <v>687.97367713999995</v>
      </c>
      <c r="E49" s="263">
        <v>635.32028903000003</v>
      </c>
      <c r="F49" s="263">
        <v>631.55089867000004</v>
      </c>
      <c r="G49" s="263">
        <v>698.15894967999998</v>
      </c>
      <c r="H49" s="263">
        <v>730.04825567</v>
      </c>
      <c r="I49" s="263">
        <v>858.23386065</v>
      </c>
      <c r="J49" s="263">
        <v>846.88401032000002</v>
      </c>
      <c r="K49" s="263">
        <v>788.26793233000001</v>
      </c>
      <c r="L49" s="263">
        <v>666.66848934999996</v>
      </c>
      <c r="M49" s="263">
        <v>654.11196700000005</v>
      </c>
      <c r="N49" s="263">
        <v>703.69839096999999</v>
      </c>
      <c r="O49" s="263">
        <v>697.03160516000003</v>
      </c>
      <c r="P49" s="263">
        <v>688.73131429</v>
      </c>
      <c r="Q49" s="263">
        <v>638.14309451999998</v>
      </c>
      <c r="R49" s="263">
        <v>637.08366799999999</v>
      </c>
      <c r="S49" s="263">
        <v>652.71812548000003</v>
      </c>
      <c r="T49" s="263">
        <v>782.37342599999999</v>
      </c>
      <c r="U49" s="263">
        <v>885.89815581000005</v>
      </c>
      <c r="V49" s="263">
        <v>855.89299355000003</v>
      </c>
      <c r="W49" s="263">
        <v>791.37692167</v>
      </c>
      <c r="X49" s="263">
        <v>674.14190547999999</v>
      </c>
      <c r="Y49" s="263">
        <v>661.33002667000005</v>
      </c>
      <c r="Z49" s="263">
        <v>689.09741355000006</v>
      </c>
      <c r="AA49" s="263">
        <v>713.38351903</v>
      </c>
      <c r="AB49" s="263">
        <v>717.26417535999997</v>
      </c>
      <c r="AC49" s="263">
        <v>651.13221741999996</v>
      </c>
      <c r="AD49" s="263">
        <v>654.221633</v>
      </c>
      <c r="AE49" s="263">
        <v>665.49862386999996</v>
      </c>
      <c r="AF49" s="263">
        <v>774.23624767000001</v>
      </c>
      <c r="AG49" s="263">
        <v>884.05371193999997</v>
      </c>
      <c r="AH49" s="263">
        <v>902.11319160999994</v>
      </c>
      <c r="AI49" s="263">
        <v>800.41292066999995</v>
      </c>
      <c r="AJ49" s="263">
        <v>679.40779677</v>
      </c>
      <c r="AK49" s="263">
        <v>666.98378333000005</v>
      </c>
      <c r="AL49" s="263">
        <v>721.75144580999995</v>
      </c>
      <c r="AM49" s="263">
        <v>695.25729612999999</v>
      </c>
      <c r="AN49" s="263">
        <v>692.37266690000001</v>
      </c>
      <c r="AO49" s="263">
        <v>648.14751161000004</v>
      </c>
      <c r="AP49" s="263">
        <v>660.95624099999998</v>
      </c>
      <c r="AQ49" s="263">
        <v>716.15170225999998</v>
      </c>
      <c r="AR49" s="263">
        <v>839.719336</v>
      </c>
      <c r="AS49" s="263">
        <v>890.56511774000001</v>
      </c>
      <c r="AT49" s="263">
        <v>907.34517160999997</v>
      </c>
      <c r="AU49" s="263">
        <v>796.52409833000002</v>
      </c>
      <c r="AV49" s="263">
        <v>688.29771903000005</v>
      </c>
      <c r="AW49" s="263">
        <v>662.33830633000002</v>
      </c>
      <c r="AX49" s="263">
        <v>697.40601451999999</v>
      </c>
      <c r="AY49" s="263">
        <v>737.17195774000004</v>
      </c>
      <c r="AZ49" s="263">
        <v>712.46472107</v>
      </c>
      <c r="BA49" s="263">
        <v>655.11621742</v>
      </c>
      <c r="BB49" s="263">
        <v>665.58120267000004</v>
      </c>
      <c r="BC49" s="263">
        <v>696.35153580999997</v>
      </c>
      <c r="BD49" s="263">
        <v>849.56772100000001</v>
      </c>
      <c r="BE49" s="263">
        <v>906.31878257999995</v>
      </c>
      <c r="BF49" s="263">
        <v>879.53323999999998</v>
      </c>
      <c r="BG49" s="263">
        <v>789.18072067000003</v>
      </c>
      <c r="BH49" s="263">
        <v>673.02239999999995</v>
      </c>
      <c r="BI49" s="263">
        <v>657.35619999999994</v>
      </c>
      <c r="BJ49" s="379">
        <v>699.96559999999999</v>
      </c>
      <c r="BK49" s="379">
        <v>712.12030000000004</v>
      </c>
      <c r="BL49" s="379">
        <v>708.9366</v>
      </c>
      <c r="BM49" s="379">
        <v>657.26070000000004</v>
      </c>
      <c r="BN49" s="379">
        <v>668.80319999999995</v>
      </c>
      <c r="BO49" s="379">
        <v>707.53340000000003</v>
      </c>
      <c r="BP49" s="379">
        <v>824.2414</v>
      </c>
      <c r="BQ49" s="379">
        <v>907.6259</v>
      </c>
      <c r="BR49" s="379">
        <v>898.59760000000006</v>
      </c>
      <c r="BS49" s="379">
        <v>815.0299</v>
      </c>
      <c r="BT49" s="379">
        <v>684.54769999999996</v>
      </c>
      <c r="BU49" s="379">
        <v>665.90560000000005</v>
      </c>
      <c r="BV49" s="379">
        <v>713.11220000000003</v>
      </c>
    </row>
    <row r="50" spans="1:74" s="116" customFormat="1" ht="11.1" customHeight="1">
      <c r="A50" s="111" t="s">
        <v>929</v>
      </c>
      <c r="B50" s="207" t="s">
        <v>282</v>
      </c>
      <c r="C50" s="263">
        <v>1117.3005787</v>
      </c>
      <c r="D50" s="263">
        <v>1132.2040738999999</v>
      </c>
      <c r="E50" s="263">
        <v>1043.9422196999999</v>
      </c>
      <c r="F50" s="263">
        <v>1039.0844233</v>
      </c>
      <c r="G50" s="263">
        <v>977.94022613000004</v>
      </c>
      <c r="H50" s="263">
        <v>1076.093228</v>
      </c>
      <c r="I50" s="263">
        <v>1139.6982880999999</v>
      </c>
      <c r="J50" s="263">
        <v>1142.7655032</v>
      </c>
      <c r="K50" s="263">
        <v>1171.9451320000001</v>
      </c>
      <c r="L50" s="263">
        <v>1070.9794380999999</v>
      </c>
      <c r="M50" s="263">
        <v>1003.354955</v>
      </c>
      <c r="N50" s="263">
        <v>1149.2825435</v>
      </c>
      <c r="O50" s="263">
        <v>1072.1159012999999</v>
      </c>
      <c r="P50" s="263">
        <v>1100.0174129</v>
      </c>
      <c r="Q50" s="263">
        <v>1056.899161</v>
      </c>
      <c r="R50" s="263">
        <v>1046.8632952999999</v>
      </c>
      <c r="S50" s="263">
        <v>956.32856129000004</v>
      </c>
      <c r="T50" s="263">
        <v>1082.2785492999999</v>
      </c>
      <c r="U50" s="263">
        <v>1120.7896839</v>
      </c>
      <c r="V50" s="263">
        <v>1151.4227851999999</v>
      </c>
      <c r="W50" s="263">
        <v>1145.7288003000001</v>
      </c>
      <c r="X50" s="263">
        <v>1063.6742813000001</v>
      </c>
      <c r="Y50" s="263">
        <v>1045.6520333000001</v>
      </c>
      <c r="Z50" s="263">
        <v>1143.9515676999999</v>
      </c>
      <c r="AA50" s="263">
        <v>1114.4367987000001</v>
      </c>
      <c r="AB50" s="263">
        <v>1129.93488</v>
      </c>
      <c r="AC50" s="263">
        <v>1110.3571589999999</v>
      </c>
      <c r="AD50" s="263">
        <v>1035.5169089999999</v>
      </c>
      <c r="AE50" s="263">
        <v>1005.6103794000001</v>
      </c>
      <c r="AF50" s="263">
        <v>1089.0654956999999</v>
      </c>
      <c r="AG50" s="263">
        <v>1104.7582855000001</v>
      </c>
      <c r="AH50" s="263">
        <v>1207.9455605999999</v>
      </c>
      <c r="AI50" s="263">
        <v>1192.7435092999999</v>
      </c>
      <c r="AJ50" s="263">
        <v>1053.9726181000001</v>
      </c>
      <c r="AK50" s="263">
        <v>1066.516357</v>
      </c>
      <c r="AL50" s="263">
        <v>1134.6810470999999</v>
      </c>
      <c r="AM50" s="263">
        <v>1105.4279383999999</v>
      </c>
      <c r="AN50" s="263">
        <v>1093.3298797</v>
      </c>
      <c r="AO50" s="263">
        <v>1056.6740152</v>
      </c>
      <c r="AP50" s="263">
        <v>1005.9926627</v>
      </c>
      <c r="AQ50" s="263">
        <v>1013.2431835</v>
      </c>
      <c r="AR50" s="263">
        <v>1087.2219812999999</v>
      </c>
      <c r="AS50" s="263">
        <v>1115.8916339</v>
      </c>
      <c r="AT50" s="263">
        <v>1216.8341316000001</v>
      </c>
      <c r="AU50" s="263">
        <v>1149.9226107</v>
      </c>
      <c r="AV50" s="263">
        <v>1113.7813529</v>
      </c>
      <c r="AW50" s="263">
        <v>1040.88897</v>
      </c>
      <c r="AX50" s="263">
        <v>1069.6162852</v>
      </c>
      <c r="AY50" s="263">
        <v>1142.3661648</v>
      </c>
      <c r="AZ50" s="263">
        <v>1116.8677771</v>
      </c>
      <c r="BA50" s="263">
        <v>1019.385811</v>
      </c>
      <c r="BB50" s="263">
        <v>1013.446968</v>
      </c>
      <c r="BC50" s="263">
        <v>1022.1087777</v>
      </c>
      <c r="BD50" s="263">
        <v>1059.2128473</v>
      </c>
      <c r="BE50" s="263">
        <v>1178.8881584000001</v>
      </c>
      <c r="BF50" s="263">
        <v>1154.4573860999999</v>
      </c>
      <c r="BG50" s="263">
        <v>1161.6713657</v>
      </c>
      <c r="BH50" s="263">
        <v>1092.441</v>
      </c>
      <c r="BI50" s="263">
        <v>1031.96</v>
      </c>
      <c r="BJ50" s="379">
        <v>1074.037</v>
      </c>
      <c r="BK50" s="379">
        <v>1089.93</v>
      </c>
      <c r="BL50" s="379">
        <v>1097.126</v>
      </c>
      <c r="BM50" s="379">
        <v>1040.403</v>
      </c>
      <c r="BN50" s="379">
        <v>1013.229</v>
      </c>
      <c r="BO50" s="379">
        <v>982.60519999999997</v>
      </c>
      <c r="BP50" s="379">
        <v>1077.7750000000001</v>
      </c>
      <c r="BQ50" s="379">
        <v>1130.1469999999999</v>
      </c>
      <c r="BR50" s="379">
        <v>1175.6880000000001</v>
      </c>
      <c r="BS50" s="379">
        <v>1156.8309999999999</v>
      </c>
      <c r="BT50" s="379">
        <v>1070.848</v>
      </c>
      <c r="BU50" s="379">
        <v>1035.271</v>
      </c>
      <c r="BV50" s="379">
        <v>1094.356</v>
      </c>
    </row>
    <row r="51" spans="1:74" s="116" customFormat="1" ht="11.1" customHeight="1">
      <c r="A51" s="111" t="s">
        <v>930</v>
      </c>
      <c r="B51" s="207" t="s">
        <v>283</v>
      </c>
      <c r="C51" s="263">
        <v>46.324419677000002</v>
      </c>
      <c r="D51" s="263">
        <v>45.789986071000001</v>
      </c>
      <c r="E51" s="263">
        <v>42.904782902999997</v>
      </c>
      <c r="F51" s="263">
        <v>43.136868667000002</v>
      </c>
      <c r="G51" s="263">
        <v>42.854246129000003</v>
      </c>
      <c r="H51" s="263">
        <v>44.788258999999996</v>
      </c>
      <c r="I51" s="263">
        <v>44.119514516000002</v>
      </c>
      <c r="J51" s="263">
        <v>45.607930645000003</v>
      </c>
      <c r="K51" s="263">
        <v>45.397865666999998</v>
      </c>
      <c r="L51" s="263">
        <v>45.805416774000001</v>
      </c>
      <c r="M51" s="263">
        <v>46.188177666999998</v>
      </c>
      <c r="N51" s="263">
        <v>46.211342258000002</v>
      </c>
      <c r="O51" s="263">
        <v>46.194319999999998</v>
      </c>
      <c r="P51" s="263">
        <v>45.173924642999999</v>
      </c>
      <c r="Q51" s="263">
        <v>43.891240645000003</v>
      </c>
      <c r="R51" s="263">
        <v>43.389062000000003</v>
      </c>
      <c r="S51" s="263">
        <v>42.789813871</v>
      </c>
      <c r="T51" s="263">
        <v>43.270040999999999</v>
      </c>
      <c r="U51" s="263">
        <v>43.801455161</v>
      </c>
      <c r="V51" s="263">
        <v>44.893323871</v>
      </c>
      <c r="W51" s="263">
        <v>44.478707999999997</v>
      </c>
      <c r="X51" s="263">
        <v>44.619844839000002</v>
      </c>
      <c r="Y51" s="263">
        <v>45.467934333000002</v>
      </c>
      <c r="Z51" s="263">
        <v>46.729510323</v>
      </c>
      <c r="AA51" s="263">
        <v>46.991957419000002</v>
      </c>
      <c r="AB51" s="263">
        <v>47.280241785999998</v>
      </c>
      <c r="AC51" s="263">
        <v>45.517610644999998</v>
      </c>
      <c r="AD51" s="263">
        <v>44.200714667</v>
      </c>
      <c r="AE51" s="263">
        <v>43.032553548000003</v>
      </c>
      <c r="AF51" s="263">
        <v>42.218794000000003</v>
      </c>
      <c r="AG51" s="263">
        <v>42.80311871</v>
      </c>
      <c r="AH51" s="263">
        <v>43.927718386999999</v>
      </c>
      <c r="AI51" s="263">
        <v>44.207284000000001</v>
      </c>
      <c r="AJ51" s="263">
        <v>44.166602257999998</v>
      </c>
      <c r="AK51" s="263">
        <v>45.611286999999997</v>
      </c>
      <c r="AL51" s="263">
        <v>45.502499354999998</v>
      </c>
      <c r="AM51" s="263">
        <v>46.218375805999997</v>
      </c>
      <c r="AN51" s="263">
        <v>46.479643793000001</v>
      </c>
      <c r="AO51" s="263">
        <v>43.463915483999997</v>
      </c>
      <c r="AP51" s="263">
        <v>42.790674332999998</v>
      </c>
      <c r="AQ51" s="263">
        <v>41.522845484000001</v>
      </c>
      <c r="AR51" s="263">
        <v>41.825813332999999</v>
      </c>
      <c r="AS51" s="263">
        <v>42.364937419</v>
      </c>
      <c r="AT51" s="263">
        <v>43.665764838999998</v>
      </c>
      <c r="AU51" s="263">
        <v>42.847058333</v>
      </c>
      <c r="AV51" s="263">
        <v>43.717998065000003</v>
      </c>
      <c r="AW51" s="263">
        <v>45.201676999999997</v>
      </c>
      <c r="AX51" s="263">
        <v>46.391377419000001</v>
      </c>
      <c r="AY51" s="263">
        <v>44.989066452000003</v>
      </c>
      <c r="AZ51" s="263">
        <v>43.519178928999999</v>
      </c>
      <c r="BA51" s="263">
        <v>41.844068710000002</v>
      </c>
      <c r="BB51" s="263">
        <v>42.746854999999996</v>
      </c>
      <c r="BC51" s="263">
        <v>41.896529354999998</v>
      </c>
      <c r="BD51" s="263">
        <v>41.603335000000001</v>
      </c>
      <c r="BE51" s="263">
        <v>42.457106451999998</v>
      </c>
      <c r="BF51" s="263">
        <v>43.506094193999999</v>
      </c>
      <c r="BG51" s="263">
        <v>43.165047667000003</v>
      </c>
      <c r="BH51" s="263">
        <v>43.597180000000002</v>
      </c>
      <c r="BI51" s="263">
        <v>45.075780000000002</v>
      </c>
      <c r="BJ51" s="379">
        <v>45.461350000000003</v>
      </c>
      <c r="BK51" s="379">
        <v>44.772539999999999</v>
      </c>
      <c r="BL51" s="379">
        <v>44.705759999999998</v>
      </c>
      <c r="BM51" s="379">
        <v>42.264969999999998</v>
      </c>
      <c r="BN51" s="379">
        <v>42.695590000000003</v>
      </c>
      <c r="BO51" s="379">
        <v>41.791840000000001</v>
      </c>
      <c r="BP51" s="379">
        <v>41.845739999999999</v>
      </c>
      <c r="BQ51" s="379">
        <v>42.295110000000001</v>
      </c>
      <c r="BR51" s="379">
        <v>43.551749999999998</v>
      </c>
      <c r="BS51" s="379">
        <v>43.35136</v>
      </c>
      <c r="BT51" s="379">
        <v>43.744160000000001</v>
      </c>
      <c r="BU51" s="379">
        <v>44.7346</v>
      </c>
      <c r="BV51" s="379">
        <v>45.264580000000002</v>
      </c>
    </row>
    <row r="52" spans="1:74" s="116" customFormat="1" ht="11.1" customHeight="1">
      <c r="A52" s="111" t="s">
        <v>931</v>
      </c>
      <c r="B52" s="208" t="s">
        <v>638</v>
      </c>
      <c r="C52" s="274">
        <v>10367.078028</v>
      </c>
      <c r="D52" s="274">
        <v>10245.329194</v>
      </c>
      <c r="E52" s="274">
        <v>9153.9835796999996</v>
      </c>
      <c r="F52" s="274">
        <v>8858.8560073000008</v>
      </c>
      <c r="G52" s="274">
        <v>8877.1830977000009</v>
      </c>
      <c r="H52" s="274">
        <v>10165.188349</v>
      </c>
      <c r="I52" s="274">
        <v>10903.510358</v>
      </c>
      <c r="J52" s="274">
        <v>11130.668627999999</v>
      </c>
      <c r="K52" s="274">
        <v>10368.62933</v>
      </c>
      <c r="L52" s="274">
        <v>9269.2970270999995</v>
      </c>
      <c r="M52" s="274">
        <v>8929.2286803000006</v>
      </c>
      <c r="N52" s="274">
        <v>9986.6203354999998</v>
      </c>
      <c r="O52" s="274">
        <v>10703.890895</v>
      </c>
      <c r="P52" s="274">
        <v>10657.349281000001</v>
      </c>
      <c r="Q52" s="274">
        <v>9435.4963174000004</v>
      </c>
      <c r="R52" s="274">
        <v>8900.42778</v>
      </c>
      <c r="S52" s="274">
        <v>9151.4501032000007</v>
      </c>
      <c r="T52" s="274">
        <v>11030.077694</v>
      </c>
      <c r="U52" s="274">
        <v>11904.32158</v>
      </c>
      <c r="V52" s="274">
        <v>11992.472415</v>
      </c>
      <c r="W52" s="274">
        <v>10924.773651</v>
      </c>
      <c r="X52" s="274">
        <v>9284.5008206000002</v>
      </c>
      <c r="Y52" s="274">
        <v>9162.2322320000003</v>
      </c>
      <c r="Z52" s="274">
        <v>10287.93014</v>
      </c>
      <c r="AA52" s="274">
        <v>10776.914178999999</v>
      </c>
      <c r="AB52" s="274">
        <v>10602.830895999999</v>
      </c>
      <c r="AC52" s="274">
        <v>9420.7592483999997</v>
      </c>
      <c r="AD52" s="274">
        <v>9173.0033397000007</v>
      </c>
      <c r="AE52" s="274">
        <v>9291.159791</v>
      </c>
      <c r="AF52" s="274">
        <v>10957.852332</v>
      </c>
      <c r="AG52" s="274">
        <v>11957.628866999999</v>
      </c>
      <c r="AH52" s="274">
        <v>12024.149116000001</v>
      </c>
      <c r="AI52" s="274">
        <v>10875.419003000001</v>
      </c>
      <c r="AJ52" s="274">
        <v>9294.9544373999997</v>
      </c>
      <c r="AK52" s="274">
        <v>9174.0133029999997</v>
      </c>
      <c r="AL52" s="274">
        <v>9736.3140805999992</v>
      </c>
      <c r="AM52" s="274">
        <v>10035.394638</v>
      </c>
      <c r="AN52" s="274">
        <v>9899.9559554999996</v>
      </c>
      <c r="AO52" s="274">
        <v>9157.9568560999996</v>
      </c>
      <c r="AP52" s="274">
        <v>9029.0898842999995</v>
      </c>
      <c r="AQ52" s="274">
        <v>9583.3567954999999</v>
      </c>
      <c r="AR52" s="274">
        <v>10842.760899999999</v>
      </c>
      <c r="AS52" s="274">
        <v>11970.993463000001</v>
      </c>
      <c r="AT52" s="274">
        <v>11771.702396000001</v>
      </c>
      <c r="AU52" s="274">
        <v>10607.139991</v>
      </c>
      <c r="AV52" s="274">
        <v>9382.1783876999998</v>
      </c>
      <c r="AW52" s="274">
        <v>9277.4235503</v>
      </c>
      <c r="AX52" s="274">
        <v>9567.9322874000009</v>
      </c>
      <c r="AY52" s="274">
        <v>10241.361994999999</v>
      </c>
      <c r="AZ52" s="274">
        <v>10310.090031</v>
      </c>
      <c r="BA52" s="274">
        <v>9499.8619639000008</v>
      </c>
      <c r="BB52" s="274">
        <v>9167.6375889999999</v>
      </c>
      <c r="BC52" s="274">
        <v>9222.9474697000005</v>
      </c>
      <c r="BD52" s="274">
        <v>10580.543142</v>
      </c>
      <c r="BE52" s="274">
        <v>11433.884131999999</v>
      </c>
      <c r="BF52" s="274">
        <v>11304.406188000001</v>
      </c>
      <c r="BG52" s="274">
        <v>10701.713623</v>
      </c>
      <c r="BH52" s="274">
        <v>9384.9709999999995</v>
      </c>
      <c r="BI52" s="274">
        <v>9366.76</v>
      </c>
      <c r="BJ52" s="339">
        <v>9839.6</v>
      </c>
      <c r="BK52" s="339">
        <v>10381.14</v>
      </c>
      <c r="BL52" s="339">
        <v>10458.93</v>
      </c>
      <c r="BM52" s="339">
        <v>9369.1710000000003</v>
      </c>
      <c r="BN52" s="339">
        <v>9088.5849999999991</v>
      </c>
      <c r="BO52" s="339">
        <v>9266.8790000000008</v>
      </c>
      <c r="BP52" s="339">
        <v>10669.21</v>
      </c>
      <c r="BQ52" s="339">
        <v>11461.62</v>
      </c>
      <c r="BR52" s="339">
        <v>11560.7</v>
      </c>
      <c r="BS52" s="339">
        <v>10691.49</v>
      </c>
      <c r="BT52" s="339">
        <v>9418.9230000000007</v>
      </c>
      <c r="BU52" s="339">
        <v>9203.7440000000006</v>
      </c>
      <c r="BV52" s="339">
        <v>9920.2729999999992</v>
      </c>
    </row>
    <row r="53" spans="1:74" s="296" customFormat="1" ht="11.1" customHeight="1">
      <c r="A53" s="117"/>
      <c r="C53" s="297"/>
      <c r="D53" s="297"/>
      <c r="E53" s="297"/>
      <c r="F53" s="297"/>
      <c r="G53" s="297"/>
      <c r="H53" s="297"/>
      <c r="I53" s="297"/>
      <c r="J53" s="297"/>
      <c r="K53" s="297"/>
      <c r="L53" s="297"/>
      <c r="M53" s="297"/>
      <c r="N53" s="297"/>
      <c r="O53" s="297"/>
      <c r="P53" s="297"/>
      <c r="Q53" s="297"/>
      <c r="R53" s="297"/>
      <c r="S53" s="297"/>
      <c r="T53" s="297"/>
      <c r="U53" s="297"/>
      <c r="V53" s="297"/>
      <c r="W53" s="297"/>
      <c r="X53" s="297"/>
      <c r="Y53" s="297"/>
      <c r="Z53" s="297"/>
      <c r="AA53" s="297"/>
      <c r="AB53" s="297"/>
      <c r="AC53" s="297"/>
      <c r="AD53" s="297"/>
      <c r="AE53" s="297"/>
      <c r="AF53" s="297"/>
      <c r="AG53" s="297"/>
      <c r="AH53" s="297"/>
      <c r="AI53" s="297"/>
      <c r="AJ53" s="297"/>
      <c r="AK53" s="297"/>
      <c r="AL53" s="297"/>
      <c r="AM53" s="297"/>
      <c r="AN53" s="297"/>
      <c r="AO53" s="297"/>
      <c r="AP53" s="297"/>
      <c r="AQ53" s="297"/>
      <c r="AR53" s="297"/>
      <c r="AS53" s="297"/>
      <c r="AT53" s="297"/>
      <c r="AU53" s="297"/>
      <c r="AV53" s="297"/>
      <c r="AW53" s="297"/>
      <c r="AX53" s="297"/>
      <c r="AY53" s="380"/>
      <c r="AZ53" s="380"/>
      <c r="BA53" s="380"/>
      <c r="BB53" s="380"/>
      <c r="BC53" s="380"/>
      <c r="BD53" s="380"/>
      <c r="BE53" s="380"/>
      <c r="BF53" s="380"/>
      <c r="BG53" s="380"/>
      <c r="BH53" s="380"/>
      <c r="BI53" s="380"/>
      <c r="BJ53" s="380"/>
      <c r="BK53" s="380"/>
      <c r="BL53" s="380"/>
      <c r="BM53" s="380"/>
      <c r="BN53" s="380"/>
      <c r="BO53" s="380"/>
      <c r="BP53" s="380"/>
      <c r="BQ53" s="380"/>
      <c r="BR53" s="380"/>
      <c r="BS53" s="380"/>
      <c r="BT53" s="380"/>
      <c r="BU53" s="380"/>
      <c r="BV53" s="380"/>
    </row>
    <row r="54" spans="1:74" s="296" customFormat="1" ht="12" customHeight="1">
      <c r="A54" s="117"/>
      <c r="B54" s="648" t="s">
        <v>1129</v>
      </c>
      <c r="C54" s="649"/>
      <c r="D54" s="649"/>
      <c r="E54" s="649"/>
      <c r="F54" s="649"/>
      <c r="G54" s="649"/>
      <c r="H54" s="649"/>
      <c r="I54" s="649"/>
      <c r="J54" s="649"/>
      <c r="K54" s="649"/>
      <c r="L54" s="649"/>
      <c r="M54" s="649"/>
      <c r="N54" s="649"/>
      <c r="O54" s="649"/>
      <c r="P54" s="649"/>
      <c r="Q54" s="649"/>
      <c r="AY54" s="525"/>
      <c r="AZ54" s="525"/>
      <c r="BA54" s="525"/>
      <c r="BB54" s="525"/>
      <c r="BC54" s="525"/>
      <c r="BD54" s="525"/>
      <c r="BE54" s="525"/>
      <c r="BF54" s="525"/>
      <c r="BG54" s="525"/>
      <c r="BH54" s="525"/>
      <c r="BI54" s="525"/>
      <c r="BJ54" s="525"/>
    </row>
    <row r="55" spans="1:74" s="470" customFormat="1" ht="12" customHeight="1">
      <c r="A55" s="469"/>
      <c r="B55" s="706" t="s">
        <v>1213</v>
      </c>
      <c r="C55" s="667"/>
      <c r="D55" s="667"/>
      <c r="E55" s="667"/>
      <c r="F55" s="667"/>
      <c r="G55" s="667"/>
      <c r="H55" s="667"/>
      <c r="I55" s="667"/>
      <c r="J55" s="667"/>
      <c r="K55" s="667"/>
      <c r="L55" s="667"/>
      <c r="M55" s="667"/>
      <c r="N55" s="667"/>
      <c r="O55" s="667"/>
      <c r="P55" s="667"/>
      <c r="Q55" s="667"/>
      <c r="AY55" s="526"/>
      <c r="AZ55" s="526"/>
      <c r="BA55" s="526"/>
      <c r="BB55" s="526"/>
      <c r="BC55" s="526"/>
      <c r="BD55" s="526"/>
      <c r="BE55" s="526"/>
      <c r="BF55" s="526"/>
      <c r="BG55" s="526"/>
      <c r="BH55" s="526"/>
      <c r="BI55" s="526"/>
      <c r="BJ55" s="526"/>
    </row>
    <row r="56" spans="1:74" s="470" customFormat="1" ht="12" customHeight="1">
      <c r="A56" s="469"/>
      <c r="B56" s="670" t="s">
        <v>1159</v>
      </c>
      <c r="C56" s="671"/>
      <c r="D56" s="671"/>
      <c r="E56" s="671"/>
      <c r="F56" s="671"/>
      <c r="G56" s="671"/>
      <c r="H56" s="671"/>
      <c r="I56" s="671"/>
      <c r="J56" s="671"/>
      <c r="K56" s="671"/>
      <c r="L56" s="671"/>
      <c r="M56" s="671"/>
      <c r="N56" s="671"/>
      <c r="O56" s="671"/>
      <c r="P56" s="671"/>
      <c r="Q56" s="667"/>
      <c r="AY56" s="526"/>
      <c r="AZ56" s="526"/>
      <c r="BA56" s="526"/>
      <c r="BB56" s="526"/>
      <c r="BC56" s="526"/>
      <c r="BD56" s="526"/>
      <c r="BE56" s="526"/>
      <c r="BF56" s="526"/>
      <c r="BG56" s="526"/>
      <c r="BH56" s="526"/>
      <c r="BI56" s="526"/>
      <c r="BJ56" s="526"/>
    </row>
    <row r="57" spans="1:74" s="470" customFormat="1" ht="12" customHeight="1">
      <c r="A57" s="469"/>
      <c r="B57" s="665" t="s">
        <v>1214</v>
      </c>
      <c r="C57" s="671"/>
      <c r="D57" s="671"/>
      <c r="E57" s="671"/>
      <c r="F57" s="671"/>
      <c r="G57" s="671"/>
      <c r="H57" s="671"/>
      <c r="I57" s="671"/>
      <c r="J57" s="671"/>
      <c r="K57" s="671"/>
      <c r="L57" s="671"/>
      <c r="M57" s="671"/>
      <c r="N57" s="671"/>
      <c r="O57" s="671"/>
      <c r="P57" s="671"/>
      <c r="Q57" s="667"/>
      <c r="AY57" s="526"/>
      <c r="AZ57" s="526"/>
      <c r="BA57" s="526"/>
      <c r="BB57" s="526"/>
      <c r="BC57" s="526"/>
      <c r="BD57" s="526"/>
      <c r="BE57" s="526"/>
      <c r="BF57" s="526"/>
      <c r="BG57" s="526"/>
      <c r="BH57" s="526"/>
      <c r="BI57" s="526"/>
      <c r="BJ57" s="526"/>
    </row>
    <row r="58" spans="1:74" s="470" customFormat="1" ht="12" customHeight="1">
      <c r="A58" s="469"/>
      <c r="B58" s="665" t="s">
        <v>1204</v>
      </c>
      <c r="C58" s="671"/>
      <c r="D58" s="671"/>
      <c r="E58" s="671"/>
      <c r="F58" s="671"/>
      <c r="G58" s="671"/>
      <c r="H58" s="671"/>
      <c r="I58" s="671"/>
      <c r="J58" s="671"/>
      <c r="K58" s="671"/>
      <c r="L58" s="671"/>
      <c r="M58" s="671"/>
      <c r="N58" s="671"/>
      <c r="O58" s="671"/>
      <c r="P58" s="671"/>
      <c r="Q58" s="667"/>
      <c r="AY58" s="526"/>
      <c r="AZ58" s="526"/>
      <c r="BA58" s="526"/>
      <c r="BB58" s="526"/>
      <c r="BC58" s="526"/>
      <c r="BD58" s="526"/>
      <c r="BE58" s="526"/>
      <c r="BF58" s="526"/>
      <c r="BG58" s="526"/>
      <c r="BH58" s="526"/>
      <c r="BI58" s="526"/>
      <c r="BJ58" s="526"/>
    </row>
    <row r="59" spans="1:74" s="470" customFormat="1" ht="12" customHeight="1">
      <c r="A59" s="469"/>
      <c r="B59" s="694" t="s">
        <v>1205</v>
      </c>
      <c r="C59" s="667"/>
      <c r="D59" s="667"/>
      <c r="E59" s="667"/>
      <c r="F59" s="667"/>
      <c r="G59" s="667"/>
      <c r="H59" s="667"/>
      <c r="I59" s="667"/>
      <c r="J59" s="667"/>
      <c r="K59" s="667"/>
      <c r="L59" s="667"/>
      <c r="M59" s="667"/>
      <c r="N59" s="667"/>
      <c r="O59" s="667"/>
      <c r="P59" s="667"/>
      <c r="Q59" s="667"/>
      <c r="AY59" s="526"/>
      <c r="AZ59" s="526"/>
      <c r="BA59" s="526"/>
      <c r="BB59" s="526"/>
      <c r="BC59" s="526"/>
      <c r="BD59" s="526"/>
      <c r="BE59" s="526"/>
      <c r="BF59" s="526"/>
      <c r="BG59" s="526"/>
      <c r="BH59" s="526"/>
      <c r="BI59" s="526"/>
      <c r="BJ59" s="526"/>
    </row>
    <row r="60" spans="1:74" s="470" customFormat="1" ht="22.2" customHeight="1">
      <c r="A60" s="469"/>
      <c r="B60" s="670" t="s">
        <v>1215</v>
      </c>
      <c r="C60" s="671"/>
      <c r="D60" s="671"/>
      <c r="E60" s="671"/>
      <c r="F60" s="671"/>
      <c r="G60" s="671"/>
      <c r="H60" s="671"/>
      <c r="I60" s="671"/>
      <c r="J60" s="671"/>
      <c r="K60" s="671"/>
      <c r="L60" s="671"/>
      <c r="M60" s="671"/>
      <c r="N60" s="671"/>
      <c r="O60" s="671"/>
      <c r="P60" s="671"/>
      <c r="Q60" s="667"/>
      <c r="AY60" s="526"/>
      <c r="AZ60" s="526"/>
      <c r="BA60" s="526"/>
      <c r="BB60" s="526"/>
      <c r="BC60" s="526"/>
      <c r="BD60" s="526"/>
      <c r="BE60" s="526"/>
      <c r="BF60" s="526"/>
      <c r="BG60" s="526"/>
      <c r="BH60" s="526"/>
      <c r="BI60" s="526"/>
      <c r="BJ60" s="526"/>
    </row>
    <row r="61" spans="1:74" s="470" customFormat="1" ht="12" customHeight="1">
      <c r="A61" s="469"/>
      <c r="B61" s="665" t="s">
        <v>1164</v>
      </c>
      <c r="C61" s="666"/>
      <c r="D61" s="666"/>
      <c r="E61" s="666"/>
      <c r="F61" s="666"/>
      <c r="G61" s="666"/>
      <c r="H61" s="666"/>
      <c r="I61" s="666"/>
      <c r="J61" s="666"/>
      <c r="K61" s="666"/>
      <c r="L61" s="666"/>
      <c r="M61" s="666"/>
      <c r="N61" s="666"/>
      <c r="O61" s="666"/>
      <c r="P61" s="666"/>
      <c r="Q61" s="667"/>
      <c r="AY61" s="526"/>
      <c r="AZ61" s="526"/>
      <c r="BA61" s="526"/>
      <c r="BB61" s="526"/>
      <c r="BC61" s="526"/>
      <c r="BD61" s="526"/>
      <c r="BE61" s="526"/>
      <c r="BF61" s="526"/>
      <c r="BG61" s="526"/>
      <c r="BH61" s="526"/>
      <c r="BI61" s="526"/>
      <c r="BJ61" s="526"/>
    </row>
    <row r="62" spans="1:74" s="468" customFormat="1" ht="12" customHeight="1">
      <c r="A62" s="443"/>
      <c r="B62" s="678" t="s">
        <v>1172</v>
      </c>
      <c r="C62" s="667"/>
      <c r="D62" s="667"/>
      <c r="E62" s="667"/>
      <c r="F62" s="667"/>
      <c r="G62" s="667"/>
      <c r="H62" s="667"/>
      <c r="I62" s="667"/>
      <c r="J62" s="667"/>
      <c r="K62" s="667"/>
      <c r="L62" s="667"/>
      <c r="M62" s="667"/>
      <c r="N62" s="667"/>
      <c r="O62" s="667"/>
      <c r="P62" s="667"/>
      <c r="Q62" s="667"/>
      <c r="AY62" s="522"/>
      <c r="AZ62" s="522"/>
      <c r="BA62" s="522"/>
      <c r="BB62" s="522"/>
      <c r="BC62" s="522"/>
      <c r="BD62" s="522"/>
      <c r="BE62" s="522"/>
      <c r="BF62" s="522"/>
      <c r="BG62" s="522"/>
      <c r="BH62" s="522"/>
      <c r="BI62" s="522"/>
      <c r="BJ62" s="522"/>
    </row>
    <row r="63" spans="1:74">
      <c r="BK63" s="381"/>
      <c r="BL63" s="381"/>
      <c r="BM63" s="381"/>
      <c r="BN63" s="381"/>
      <c r="BO63" s="381"/>
      <c r="BP63" s="381"/>
      <c r="BQ63" s="381"/>
      <c r="BR63" s="381"/>
      <c r="BS63" s="381"/>
      <c r="BT63" s="381"/>
      <c r="BU63" s="381"/>
      <c r="BV63" s="381"/>
    </row>
    <row r="64" spans="1:74">
      <c r="BK64" s="381"/>
      <c r="BL64" s="381"/>
      <c r="BM64" s="381"/>
      <c r="BN64" s="381"/>
      <c r="BO64" s="381"/>
      <c r="BP64" s="381"/>
      <c r="BQ64" s="381"/>
      <c r="BR64" s="381"/>
      <c r="BS64" s="381"/>
      <c r="BT64" s="381"/>
      <c r="BU64" s="381"/>
      <c r="BV64" s="381"/>
    </row>
    <row r="65" spans="63:74">
      <c r="BK65" s="381"/>
      <c r="BL65" s="381"/>
      <c r="BM65" s="381"/>
      <c r="BN65" s="381"/>
      <c r="BO65" s="381"/>
      <c r="BP65" s="381"/>
      <c r="BQ65" s="381"/>
      <c r="BR65" s="381"/>
      <c r="BS65" s="381"/>
      <c r="BT65" s="381"/>
      <c r="BU65" s="381"/>
      <c r="BV65" s="381"/>
    </row>
    <row r="66" spans="63:74">
      <c r="BK66" s="381"/>
      <c r="BL66" s="381"/>
      <c r="BM66" s="381"/>
      <c r="BN66" s="381"/>
      <c r="BO66" s="381"/>
      <c r="BP66" s="381"/>
      <c r="BQ66" s="381"/>
      <c r="BR66" s="381"/>
      <c r="BS66" s="381"/>
      <c r="BT66" s="381"/>
      <c r="BU66" s="381"/>
      <c r="BV66" s="381"/>
    </row>
    <row r="67" spans="63:74">
      <c r="BK67" s="381"/>
      <c r="BL67" s="381"/>
      <c r="BM67" s="381"/>
      <c r="BN67" s="381"/>
      <c r="BO67" s="381"/>
      <c r="BP67" s="381"/>
      <c r="BQ67" s="381"/>
      <c r="BR67" s="381"/>
      <c r="BS67" s="381"/>
      <c r="BT67" s="381"/>
      <c r="BU67" s="381"/>
      <c r="BV67" s="381"/>
    </row>
    <row r="68" spans="63:74">
      <c r="BK68" s="381"/>
      <c r="BL68" s="381"/>
      <c r="BM68" s="381"/>
      <c r="BN68" s="381"/>
      <c r="BO68" s="381"/>
      <c r="BP68" s="381"/>
      <c r="BQ68" s="381"/>
      <c r="BR68" s="381"/>
      <c r="BS68" s="381"/>
      <c r="BT68" s="381"/>
      <c r="BU68" s="381"/>
      <c r="BV68" s="381"/>
    </row>
    <row r="69" spans="63:74">
      <c r="BK69" s="381"/>
      <c r="BL69" s="381"/>
      <c r="BM69" s="381"/>
      <c r="BN69" s="381"/>
      <c r="BO69" s="381"/>
      <c r="BP69" s="381"/>
      <c r="BQ69" s="381"/>
      <c r="BR69" s="381"/>
      <c r="BS69" s="381"/>
      <c r="BT69" s="381"/>
      <c r="BU69" s="381"/>
      <c r="BV69" s="381"/>
    </row>
    <row r="70" spans="63:74">
      <c r="BK70" s="381"/>
      <c r="BL70" s="381"/>
      <c r="BM70" s="381"/>
      <c r="BN70" s="381"/>
      <c r="BO70" s="381"/>
      <c r="BP70" s="381"/>
      <c r="BQ70" s="381"/>
      <c r="BR70" s="381"/>
      <c r="BS70" s="381"/>
      <c r="BT70" s="381"/>
      <c r="BU70" s="381"/>
      <c r="BV70" s="381"/>
    </row>
    <row r="71" spans="63:74">
      <c r="BK71" s="381"/>
      <c r="BL71" s="381"/>
      <c r="BM71" s="381"/>
      <c r="BN71" s="381"/>
      <c r="BO71" s="381"/>
      <c r="BP71" s="381"/>
      <c r="BQ71" s="381"/>
      <c r="BR71" s="381"/>
      <c r="BS71" s="381"/>
      <c r="BT71" s="381"/>
      <c r="BU71" s="381"/>
      <c r="BV71" s="381"/>
    </row>
    <row r="72" spans="63:74">
      <c r="BK72" s="381"/>
      <c r="BL72" s="381"/>
      <c r="BM72" s="381"/>
      <c r="BN72" s="381"/>
      <c r="BO72" s="381"/>
      <c r="BP72" s="381"/>
      <c r="BQ72" s="381"/>
      <c r="BR72" s="381"/>
      <c r="BS72" s="381"/>
      <c r="BT72" s="381"/>
      <c r="BU72" s="381"/>
      <c r="BV72" s="381"/>
    </row>
    <row r="73" spans="63:74">
      <c r="BK73" s="381"/>
      <c r="BL73" s="381"/>
      <c r="BM73" s="381"/>
      <c r="BN73" s="381"/>
      <c r="BO73" s="381"/>
      <c r="BP73" s="381"/>
      <c r="BQ73" s="381"/>
      <c r="BR73" s="381"/>
      <c r="BS73" s="381"/>
      <c r="BT73" s="381"/>
      <c r="BU73" s="381"/>
      <c r="BV73" s="381"/>
    </row>
    <row r="74" spans="63:74">
      <c r="BK74" s="381"/>
      <c r="BL74" s="381"/>
      <c r="BM74" s="381"/>
      <c r="BN74" s="381"/>
      <c r="BO74" s="381"/>
      <c r="BP74" s="381"/>
      <c r="BQ74" s="381"/>
      <c r="BR74" s="381"/>
      <c r="BS74" s="381"/>
      <c r="BT74" s="381"/>
      <c r="BU74" s="381"/>
      <c r="BV74" s="381"/>
    </row>
    <row r="75" spans="63:74">
      <c r="BK75" s="381"/>
      <c r="BL75" s="381"/>
      <c r="BM75" s="381"/>
      <c r="BN75" s="381"/>
      <c r="BO75" s="381"/>
      <c r="BP75" s="381"/>
      <c r="BQ75" s="381"/>
      <c r="BR75" s="381"/>
      <c r="BS75" s="381"/>
      <c r="BT75" s="381"/>
      <c r="BU75" s="381"/>
      <c r="BV75" s="381"/>
    </row>
    <row r="76" spans="63:74">
      <c r="BK76" s="381"/>
      <c r="BL76" s="381"/>
      <c r="BM76" s="381"/>
      <c r="BN76" s="381"/>
      <c r="BO76" s="381"/>
      <c r="BP76" s="381"/>
      <c r="BQ76" s="381"/>
      <c r="BR76" s="381"/>
      <c r="BS76" s="381"/>
      <c r="BT76" s="381"/>
      <c r="BU76" s="381"/>
      <c r="BV76" s="381"/>
    </row>
    <row r="77" spans="63:74">
      <c r="BK77" s="381"/>
      <c r="BL77" s="381"/>
      <c r="BM77" s="381"/>
      <c r="BN77" s="381"/>
      <c r="BO77" s="381"/>
      <c r="BP77" s="381"/>
      <c r="BQ77" s="381"/>
      <c r="BR77" s="381"/>
      <c r="BS77" s="381"/>
      <c r="BT77" s="381"/>
      <c r="BU77" s="381"/>
      <c r="BV77" s="381"/>
    </row>
    <row r="78" spans="63:74">
      <c r="BK78" s="381"/>
      <c r="BL78" s="381"/>
      <c r="BM78" s="381"/>
      <c r="BN78" s="381"/>
      <c r="BO78" s="381"/>
      <c r="BP78" s="381"/>
      <c r="BQ78" s="381"/>
      <c r="BR78" s="381"/>
      <c r="BS78" s="381"/>
      <c r="BT78" s="381"/>
      <c r="BU78" s="381"/>
      <c r="BV78" s="381"/>
    </row>
    <row r="79" spans="63:74">
      <c r="BK79" s="381"/>
      <c r="BL79" s="381"/>
      <c r="BM79" s="381"/>
      <c r="BN79" s="381"/>
      <c r="BO79" s="381"/>
      <c r="BP79" s="381"/>
      <c r="BQ79" s="381"/>
      <c r="BR79" s="381"/>
      <c r="BS79" s="381"/>
      <c r="BT79" s="381"/>
      <c r="BU79" s="381"/>
      <c r="BV79" s="381"/>
    </row>
    <row r="80" spans="63:74">
      <c r="BK80" s="381"/>
      <c r="BL80" s="381"/>
      <c r="BM80" s="381"/>
      <c r="BN80" s="381"/>
      <c r="BO80" s="381"/>
      <c r="BP80" s="381"/>
      <c r="BQ80" s="381"/>
      <c r="BR80" s="381"/>
      <c r="BS80" s="381"/>
      <c r="BT80" s="381"/>
      <c r="BU80" s="381"/>
      <c r="BV80" s="381"/>
    </row>
    <row r="81" spans="63:74">
      <c r="BK81" s="381"/>
      <c r="BL81" s="381"/>
      <c r="BM81" s="381"/>
      <c r="BN81" s="381"/>
      <c r="BO81" s="381"/>
      <c r="BP81" s="381"/>
      <c r="BQ81" s="381"/>
      <c r="BR81" s="381"/>
      <c r="BS81" s="381"/>
      <c r="BT81" s="381"/>
      <c r="BU81" s="381"/>
      <c r="BV81" s="381"/>
    </row>
    <row r="82" spans="63:74">
      <c r="BK82" s="381"/>
      <c r="BL82" s="381"/>
      <c r="BM82" s="381"/>
      <c r="BN82" s="381"/>
      <c r="BO82" s="381"/>
      <c r="BP82" s="381"/>
      <c r="BQ82" s="381"/>
      <c r="BR82" s="381"/>
      <c r="BS82" s="381"/>
      <c r="BT82" s="381"/>
      <c r="BU82" s="381"/>
      <c r="BV82" s="381"/>
    </row>
    <row r="83" spans="63:74">
      <c r="BK83" s="381"/>
      <c r="BL83" s="381"/>
      <c r="BM83" s="381"/>
      <c r="BN83" s="381"/>
      <c r="BO83" s="381"/>
      <c r="BP83" s="381"/>
      <c r="BQ83" s="381"/>
      <c r="BR83" s="381"/>
      <c r="BS83" s="381"/>
      <c r="BT83" s="381"/>
      <c r="BU83" s="381"/>
      <c r="BV83" s="381"/>
    </row>
    <row r="84" spans="63:74">
      <c r="BK84" s="381"/>
      <c r="BL84" s="381"/>
      <c r="BM84" s="381"/>
      <c r="BN84" s="381"/>
      <c r="BO84" s="381"/>
      <c r="BP84" s="381"/>
      <c r="BQ84" s="381"/>
      <c r="BR84" s="381"/>
      <c r="BS84" s="381"/>
      <c r="BT84" s="381"/>
      <c r="BU84" s="381"/>
      <c r="BV84" s="381"/>
    </row>
    <row r="85" spans="63:74">
      <c r="BK85" s="381"/>
      <c r="BL85" s="381"/>
      <c r="BM85" s="381"/>
      <c r="BN85" s="381"/>
      <c r="BO85" s="381"/>
      <c r="BP85" s="381"/>
      <c r="BQ85" s="381"/>
      <c r="BR85" s="381"/>
      <c r="BS85" s="381"/>
      <c r="BT85" s="381"/>
      <c r="BU85" s="381"/>
      <c r="BV85" s="381"/>
    </row>
    <row r="86" spans="63:74">
      <c r="BK86" s="381"/>
      <c r="BL86" s="381"/>
      <c r="BM86" s="381"/>
      <c r="BN86" s="381"/>
      <c r="BO86" s="381"/>
      <c r="BP86" s="381"/>
      <c r="BQ86" s="381"/>
      <c r="BR86" s="381"/>
      <c r="BS86" s="381"/>
      <c r="BT86" s="381"/>
      <c r="BU86" s="381"/>
      <c r="BV86" s="381"/>
    </row>
    <row r="87" spans="63:74">
      <c r="BK87" s="381"/>
      <c r="BL87" s="381"/>
      <c r="BM87" s="381"/>
      <c r="BN87" s="381"/>
      <c r="BO87" s="381"/>
      <c r="BP87" s="381"/>
      <c r="BQ87" s="381"/>
      <c r="BR87" s="381"/>
      <c r="BS87" s="381"/>
      <c r="BT87" s="381"/>
      <c r="BU87" s="381"/>
      <c r="BV87" s="381"/>
    </row>
    <row r="88" spans="63:74">
      <c r="BK88" s="381"/>
      <c r="BL88" s="381"/>
      <c r="BM88" s="381"/>
      <c r="BN88" s="381"/>
      <c r="BO88" s="381"/>
      <c r="BP88" s="381"/>
      <c r="BQ88" s="381"/>
      <c r="BR88" s="381"/>
      <c r="BS88" s="381"/>
      <c r="BT88" s="381"/>
      <c r="BU88" s="381"/>
      <c r="BV88" s="381"/>
    </row>
    <row r="89" spans="63:74">
      <c r="BK89" s="381"/>
      <c r="BL89" s="381"/>
      <c r="BM89" s="381"/>
      <c r="BN89" s="381"/>
      <c r="BO89" s="381"/>
      <c r="BP89" s="381"/>
      <c r="BQ89" s="381"/>
      <c r="BR89" s="381"/>
      <c r="BS89" s="381"/>
      <c r="BT89" s="381"/>
      <c r="BU89" s="381"/>
      <c r="BV89" s="381"/>
    </row>
    <row r="90" spans="63:74">
      <c r="BK90" s="381"/>
      <c r="BL90" s="381"/>
      <c r="BM90" s="381"/>
      <c r="BN90" s="381"/>
      <c r="BO90" s="381"/>
      <c r="BP90" s="381"/>
      <c r="BQ90" s="381"/>
      <c r="BR90" s="381"/>
      <c r="BS90" s="381"/>
      <c r="BT90" s="381"/>
      <c r="BU90" s="381"/>
      <c r="BV90" s="381"/>
    </row>
    <row r="91" spans="63:74">
      <c r="BK91" s="381"/>
      <c r="BL91" s="381"/>
      <c r="BM91" s="381"/>
      <c r="BN91" s="381"/>
      <c r="BO91" s="381"/>
      <c r="BP91" s="381"/>
      <c r="BQ91" s="381"/>
      <c r="BR91" s="381"/>
      <c r="BS91" s="381"/>
      <c r="BT91" s="381"/>
      <c r="BU91" s="381"/>
      <c r="BV91" s="381"/>
    </row>
    <row r="92" spans="63:74">
      <c r="BK92" s="381"/>
      <c r="BL92" s="381"/>
      <c r="BM92" s="381"/>
      <c r="BN92" s="381"/>
      <c r="BO92" s="381"/>
      <c r="BP92" s="381"/>
      <c r="BQ92" s="381"/>
      <c r="BR92" s="381"/>
      <c r="BS92" s="381"/>
      <c r="BT92" s="381"/>
      <c r="BU92" s="381"/>
      <c r="BV92" s="381"/>
    </row>
    <row r="93" spans="63:74">
      <c r="BK93" s="381"/>
      <c r="BL93" s="381"/>
      <c r="BM93" s="381"/>
      <c r="BN93" s="381"/>
      <c r="BO93" s="381"/>
      <c r="BP93" s="381"/>
      <c r="BQ93" s="381"/>
      <c r="BR93" s="381"/>
      <c r="BS93" s="381"/>
      <c r="BT93" s="381"/>
      <c r="BU93" s="381"/>
      <c r="BV93" s="381"/>
    </row>
    <row r="94" spans="63:74">
      <c r="BK94" s="381"/>
      <c r="BL94" s="381"/>
      <c r="BM94" s="381"/>
      <c r="BN94" s="381"/>
      <c r="BO94" s="381"/>
      <c r="BP94" s="381"/>
      <c r="BQ94" s="381"/>
      <c r="BR94" s="381"/>
      <c r="BS94" s="381"/>
      <c r="BT94" s="381"/>
      <c r="BU94" s="381"/>
      <c r="BV94" s="381"/>
    </row>
    <row r="95" spans="63:74">
      <c r="BK95" s="381"/>
      <c r="BL95" s="381"/>
      <c r="BM95" s="381"/>
      <c r="BN95" s="381"/>
      <c r="BO95" s="381"/>
      <c r="BP95" s="381"/>
      <c r="BQ95" s="381"/>
      <c r="BR95" s="381"/>
      <c r="BS95" s="381"/>
      <c r="BT95" s="381"/>
      <c r="BU95" s="381"/>
      <c r="BV95" s="381"/>
    </row>
    <row r="96" spans="63:74">
      <c r="BK96" s="381"/>
      <c r="BL96" s="381"/>
      <c r="BM96" s="381"/>
      <c r="BN96" s="381"/>
      <c r="BO96" s="381"/>
      <c r="BP96" s="381"/>
      <c r="BQ96" s="381"/>
      <c r="BR96" s="381"/>
      <c r="BS96" s="381"/>
      <c r="BT96" s="381"/>
      <c r="BU96" s="381"/>
      <c r="BV96" s="381"/>
    </row>
    <row r="97" spans="63:74">
      <c r="BK97" s="381"/>
      <c r="BL97" s="381"/>
      <c r="BM97" s="381"/>
      <c r="BN97" s="381"/>
      <c r="BO97" s="381"/>
      <c r="BP97" s="381"/>
      <c r="BQ97" s="381"/>
      <c r="BR97" s="381"/>
      <c r="BS97" s="381"/>
      <c r="BT97" s="381"/>
      <c r="BU97" s="381"/>
      <c r="BV97" s="381"/>
    </row>
    <row r="98" spans="63:74">
      <c r="BK98" s="381"/>
      <c r="BL98" s="381"/>
      <c r="BM98" s="381"/>
      <c r="BN98" s="381"/>
      <c r="BO98" s="381"/>
      <c r="BP98" s="381"/>
      <c r="BQ98" s="381"/>
      <c r="BR98" s="381"/>
      <c r="BS98" s="381"/>
      <c r="BT98" s="381"/>
      <c r="BU98" s="381"/>
      <c r="BV98" s="381"/>
    </row>
    <row r="99" spans="63:74">
      <c r="BK99" s="381"/>
      <c r="BL99" s="381"/>
      <c r="BM99" s="381"/>
      <c r="BN99" s="381"/>
      <c r="BO99" s="381"/>
      <c r="BP99" s="381"/>
      <c r="BQ99" s="381"/>
      <c r="BR99" s="381"/>
      <c r="BS99" s="381"/>
      <c r="BT99" s="381"/>
      <c r="BU99" s="381"/>
      <c r="BV99" s="381"/>
    </row>
    <row r="100" spans="63:74">
      <c r="BK100" s="381"/>
      <c r="BL100" s="381"/>
      <c r="BM100" s="381"/>
      <c r="BN100" s="381"/>
      <c r="BO100" s="381"/>
      <c r="BP100" s="381"/>
      <c r="BQ100" s="381"/>
      <c r="BR100" s="381"/>
      <c r="BS100" s="381"/>
      <c r="BT100" s="381"/>
      <c r="BU100" s="381"/>
      <c r="BV100" s="381"/>
    </row>
    <row r="101" spans="63:74">
      <c r="BK101" s="381"/>
      <c r="BL101" s="381"/>
      <c r="BM101" s="381"/>
      <c r="BN101" s="381"/>
      <c r="BO101" s="381"/>
      <c r="BP101" s="381"/>
      <c r="BQ101" s="381"/>
      <c r="BR101" s="381"/>
      <c r="BS101" s="381"/>
      <c r="BT101" s="381"/>
      <c r="BU101" s="381"/>
      <c r="BV101" s="381"/>
    </row>
    <row r="102" spans="63:74">
      <c r="BK102" s="381"/>
      <c r="BL102" s="381"/>
      <c r="BM102" s="381"/>
      <c r="BN102" s="381"/>
      <c r="BO102" s="381"/>
      <c r="BP102" s="381"/>
      <c r="BQ102" s="381"/>
      <c r="BR102" s="381"/>
      <c r="BS102" s="381"/>
      <c r="BT102" s="381"/>
      <c r="BU102" s="381"/>
      <c r="BV102" s="381"/>
    </row>
    <row r="103" spans="63:74">
      <c r="BK103" s="381"/>
      <c r="BL103" s="381"/>
      <c r="BM103" s="381"/>
      <c r="BN103" s="381"/>
      <c r="BO103" s="381"/>
      <c r="BP103" s="381"/>
      <c r="BQ103" s="381"/>
      <c r="BR103" s="381"/>
      <c r="BS103" s="381"/>
      <c r="BT103" s="381"/>
      <c r="BU103" s="381"/>
      <c r="BV103" s="381"/>
    </row>
    <row r="104" spans="63:74">
      <c r="BK104" s="381"/>
      <c r="BL104" s="381"/>
      <c r="BM104" s="381"/>
      <c r="BN104" s="381"/>
      <c r="BO104" s="381"/>
      <c r="BP104" s="381"/>
      <c r="BQ104" s="381"/>
      <c r="BR104" s="381"/>
      <c r="BS104" s="381"/>
      <c r="BT104" s="381"/>
      <c r="BU104" s="381"/>
      <c r="BV104" s="381"/>
    </row>
    <row r="105" spans="63:74">
      <c r="BK105" s="381"/>
      <c r="BL105" s="381"/>
      <c r="BM105" s="381"/>
      <c r="BN105" s="381"/>
      <c r="BO105" s="381"/>
      <c r="BP105" s="381"/>
      <c r="BQ105" s="381"/>
      <c r="BR105" s="381"/>
      <c r="BS105" s="381"/>
      <c r="BT105" s="381"/>
      <c r="BU105" s="381"/>
      <c r="BV105" s="381"/>
    </row>
    <row r="106" spans="63:74">
      <c r="BK106" s="381"/>
      <c r="BL106" s="381"/>
      <c r="BM106" s="381"/>
      <c r="BN106" s="381"/>
      <c r="BO106" s="381"/>
      <c r="BP106" s="381"/>
      <c r="BQ106" s="381"/>
      <c r="BR106" s="381"/>
      <c r="BS106" s="381"/>
      <c r="BT106" s="381"/>
      <c r="BU106" s="381"/>
      <c r="BV106" s="381"/>
    </row>
    <row r="107" spans="63:74">
      <c r="BK107" s="381"/>
      <c r="BL107" s="381"/>
      <c r="BM107" s="381"/>
      <c r="BN107" s="381"/>
      <c r="BO107" s="381"/>
      <c r="BP107" s="381"/>
      <c r="BQ107" s="381"/>
      <c r="BR107" s="381"/>
      <c r="BS107" s="381"/>
      <c r="BT107" s="381"/>
      <c r="BU107" s="381"/>
      <c r="BV107" s="381"/>
    </row>
    <row r="108" spans="63:74">
      <c r="BK108" s="381"/>
      <c r="BL108" s="381"/>
      <c r="BM108" s="381"/>
      <c r="BN108" s="381"/>
      <c r="BO108" s="381"/>
      <c r="BP108" s="381"/>
      <c r="BQ108" s="381"/>
      <c r="BR108" s="381"/>
      <c r="BS108" s="381"/>
      <c r="BT108" s="381"/>
      <c r="BU108" s="381"/>
      <c r="BV108" s="381"/>
    </row>
    <row r="109" spans="63:74">
      <c r="BK109" s="381"/>
      <c r="BL109" s="381"/>
      <c r="BM109" s="381"/>
      <c r="BN109" s="381"/>
      <c r="BO109" s="381"/>
      <c r="BP109" s="381"/>
      <c r="BQ109" s="381"/>
      <c r="BR109" s="381"/>
      <c r="BS109" s="381"/>
      <c r="BT109" s="381"/>
      <c r="BU109" s="381"/>
      <c r="BV109" s="381"/>
    </row>
    <row r="110" spans="63:74">
      <c r="BK110" s="381"/>
      <c r="BL110" s="381"/>
      <c r="BM110" s="381"/>
      <c r="BN110" s="381"/>
      <c r="BO110" s="381"/>
      <c r="BP110" s="381"/>
      <c r="BQ110" s="381"/>
      <c r="BR110" s="381"/>
      <c r="BS110" s="381"/>
      <c r="BT110" s="381"/>
      <c r="BU110" s="381"/>
      <c r="BV110" s="381"/>
    </row>
    <row r="111" spans="63:74">
      <c r="BK111" s="381"/>
      <c r="BL111" s="381"/>
      <c r="BM111" s="381"/>
      <c r="BN111" s="381"/>
      <c r="BO111" s="381"/>
      <c r="BP111" s="381"/>
      <c r="BQ111" s="381"/>
      <c r="BR111" s="381"/>
      <c r="BS111" s="381"/>
      <c r="BT111" s="381"/>
      <c r="BU111" s="381"/>
      <c r="BV111" s="381"/>
    </row>
    <row r="112" spans="63:74">
      <c r="BK112" s="381"/>
      <c r="BL112" s="381"/>
      <c r="BM112" s="381"/>
      <c r="BN112" s="381"/>
      <c r="BO112" s="381"/>
      <c r="BP112" s="381"/>
      <c r="BQ112" s="381"/>
      <c r="BR112" s="381"/>
      <c r="BS112" s="381"/>
      <c r="BT112" s="381"/>
      <c r="BU112" s="381"/>
      <c r="BV112" s="381"/>
    </row>
    <row r="113" spans="63:74">
      <c r="BK113" s="381"/>
      <c r="BL113" s="381"/>
      <c r="BM113" s="381"/>
      <c r="BN113" s="381"/>
      <c r="BO113" s="381"/>
      <c r="BP113" s="381"/>
      <c r="BQ113" s="381"/>
      <c r="BR113" s="381"/>
      <c r="BS113" s="381"/>
      <c r="BT113" s="381"/>
      <c r="BU113" s="381"/>
      <c r="BV113" s="381"/>
    </row>
    <row r="114" spans="63:74">
      <c r="BK114" s="381"/>
      <c r="BL114" s="381"/>
      <c r="BM114" s="381"/>
      <c r="BN114" s="381"/>
      <c r="BO114" s="381"/>
      <c r="BP114" s="381"/>
      <c r="BQ114" s="381"/>
      <c r="BR114" s="381"/>
      <c r="BS114" s="381"/>
      <c r="BT114" s="381"/>
      <c r="BU114" s="381"/>
      <c r="BV114" s="381"/>
    </row>
    <row r="115" spans="63:74">
      <c r="BK115" s="381"/>
      <c r="BL115" s="381"/>
      <c r="BM115" s="381"/>
      <c r="BN115" s="381"/>
      <c r="BO115" s="381"/>
      <c r="BP115" s="381"/>
      <c r="BQ115" s="381"/>
      <c r="BR115" s="381"/>
      <c r="BS115" s="381"/>
      <c r="BT115" s="381"/>
      <c r="BU115" s="381"/>
      <c r="BV115" s="381"/>
    </row>
    <row r="116" spans="63:74">
      <c r="BK116" s="381"/>
      <c r="BL116" s="381"/>
      <c r="BM116" s="381"/>
      <c r="BN116" s="381"/>
      <c r="BO116" s="381"/>
      <c r="BP116" s="381"/>
      <c r="BQ116" s="381"/>
      <c r="BR116" s="381"/>
      <c r="BS116" s="381"/>
      <c r="BT116" s="381"/>
      <c r="BU116" s="381"/>
      <c r="BV116" s="381"/>
    </row>
    <row r="117" spans="63:74">
      <c r="BK117" s="381"/>
      <c r="BL117" s="381"/>
      <c r="BM117" s="381"/>
      <c r="BN117" s="381"/>
      <c r="BO117" s="381"/>
      <c r="BP117" s="381"/>
      <c r="BQ117" s="381"/>
      <c r="BR117" s="381"/>
      <c r="BS117" s="381"/>
      <c r="BT117" s="381"/>
      <c r="BU117" s="381"/>
      <c r="BV117" s="381"/>
    </row>
    <row r="118" spans="63:74">
      <c r="BK118" s="381"/>
      <c r="BL118" s="381"/>
      <c r="BM118" s="381"/>
      <c r="BN118" s="381"/>
      <c r="BO118" s="381"/>
      <c r="BP118" s="381"/>
      <c r="BQ118" s="381"/>
      <c r="BR118" s="381"/>
      <c r="BS118" s="381"/>
      <c r="BT118" s="381"/>
      <c r="BU118" s="381"/>
      <c r="BV118" s="381"/>
    </row>
    <row r="119" spans="63:74">
      <c r="BK119" s="381"/>
      <c r="BL119" s="381"/>
      <c r="BM119" s="381"/>
      <c r="BN119" s="381"/>
      <c r="BO119" s="381"/>
      <c r="BP119" s="381"/>
      <c r="BQ119" s="381"/>
      <c r="BR119" s="381"/>
      <c r="BS119" s="381"/>
      <c r="BT119" s="381"/>
      <c r="BU119" s="381"/>
      <c r="BV119" s="381"/>
    </row>
    <row r="120" spans="63:74">
      <c r="BK120" s="381"/>
      <c r="BL120" s="381"/>
      <c r="BM120" s="381"/>
      <c r="BN120" s="381"/>
      <c r="BO120" s="381"/>
      <c r="BP120" s="381"/>
      <c r="BQ120" s="381"/>
      <c r="BR120" s="381"/>
      <c r="BS120" s="381"/>
      <c r="BT120" s="381"/>
      <c r="BU120" s="381"/>
      <c r="BV120" s="381"/>
    </row>
    <row r="121" spans="63:74">
      <c r="BK121" s="381"/>
      <c r="BL121" s="381"/>
      <c r="BM121" s="381"/>
      <c r="BN121" s="381"/>
      <c r="BO121" s="381"/>
      <c r="BP121" s="381"/>
      <c r="BQ121" s="381"/>
      <c r="BR121" s="381"/>
      <c r="BS121" s="381"/>
      <c r="BT121" s="381"/>
      <c r="BU121" s="381"/>
      <c r="BV121" s="381"/>
    </row>
    <row r="122" spans="63:74">
      <c r="BK122" s="381"/>
      <c r="BL122" s="381"/>
      <c r="BM122" s="381"/>
      <c r="BN122" s="381"/>
      <c r="BO122" s="381"/>
      <c r="BP122" s="381"/>
      <c r="BQ122" s="381"/>
      <c r="BR122" s="381"/>
      <c r="BS122" s="381"/>
      <c r="BT122" s="381"/>
      <c r="BU122" s="381"/>
      <c r="BV122" s="381"/>
    </row>
    <row r="123" spans="63:74">
      <c r="BK123" s="381"/>
      <c r="BL123" s="381"/>
      <c r="BM123" s="381"/>
      <c r="BN123" s="381"/>
      <c r="BO123" s="381"/>
      <c r="BP123" s="381"/>
      <c r="BQ123" s="381"/>
      <c r="BR123" s="381"/>
      <c r="BS123" s="381"/>
      <c r="BT123" s="381"/>
      <c r="BU123" s="381"/>
      <c r="BV123" s="381"/>
    </row>
    <row r="124" spans="63:74">
      <c r="BK124" s="381"/>
      <c r="BL124" s="381"/>
      <c r="BM124" s="381"/>
      <c r="BN124" s="381"/>
      <c r="BO124" s="381"/>
      <c r="BP124" s="381"/>
      <c r="BQ124" s="381"/>
      <c r="BR124" s="381"/>
      <c r="BS124" s="381"/>
      <c r="BT124" s="381"/>
      <c r="BU124" s="381"/>
      <c r="BV124" s="381"/>
    </row>
    <row r="125" spans="63:74">
      <c r="BK125" s="381"/>
      <c r="BL125" s="381"/>
      <c r="BM125" s="381"/>
      <c r="BN125" s="381"/>
      <c r="BO125" s="381"/>
      <c r="BP125" s="381"/>
      <c r="BQ125" s="381"/>
      <c r="BR125" s="381"/>
      <c r="BS125" s="381"/>
      <c r="BT125" s="381"/>
      <c r="BU125" s="381"/>
      <c r="BV125" s="381"/>
    </row>
    <row r="126" spans="63:74">
      <c r="BK126" s="381"/>
      <c r="BL126" s="381"/>
      <c r="BM126" s="381"/>
      <c r="BN126" s="381"/>
      <c r="BO126" s="381"/>
      <c r="BP126" s="381"/>
      <c r="BQ126" s="381"/>
      <c r="BR126" s="381"/>
      <c r="BS126" s="381"/>
      <c r="BT126" s="381"/>
      <c r="BU126" s="381"/>
      <c r="BV126" s="381"/>
    </row>
    <row r="127" spans="63:74">
      <c r="BK127" s="381"/>
      <c r="BL127" s="381"/>
      <c r="BM127" s="381"/>
      <c r="BN127" s="381"/>
      <c r="BO127" s="381"/>
      <c r="BP127" s="381"/>
      <c r="BQ127" s="381"/>
      <c r="BR127" s="381"/>
      <c r="BS127" s="381"/>
      <c r="BT127" s="381"/>
      <c r="BU127" s="381"/>
      <c r="BV127" s="381"/>
    </row>
    <row r="128" spans="63:74">
      <c r="BK128" s="381"/>
      <c r="BL128" s="381"/>
      <c r="BM128" s="381"/>
      <c r="BN128" s="381"/>
      <c r="BO128" s="381"/>
      <c r="BP128" s="381"/>
      <c r="BQ128" s="381"/>
      <c r="BR128" s="381"/>
      <c r="BS128" s="381"/>
      <c r="BT128" s="381"/>
      <c r="BU128" s="381"/>
      <c r="BV128" s="381"/>
    </row>
    <row r="129" spans="63:74">
      <c r="BK129" s="381"/>
      <c r="BL129" s="381"/>
      <c r="BM129" s="381"/>
      <c r="BN129" s="381"/>
      <c r="BO129" s="381"/>
      <c r="BP129" s="381"/>
      <c r="BQ129" s="381"/>
      <c r="BR129" s="381"/>
      <c r="BS129" s="381"/>
      <c r="BT129" s="381"/>
      <c r="BU129" s="381"/>
      <c r="BV129" s="381"/>
    </row>
    <row r="130" spans="63:74">
      <c r="BK130" s="381"/>
      <c r="BL130" s="381"/>
      <c r="BM130" s="381"/>
      <c r="BN130" s="381"/>
      <c r="BO130" s="381"/>
      <c r="BP130" s="381"/>
      <c r="BQ130" s="381"/>
      <c r="BR130" s="381"/>
      <c r="BS130" s="381"/>
      <c r="BT130" s="381"/>
      <c r="BU130" s="381"/>
      <c r="BV130" s="381"/>
    </row>
    <row r="131" spans="63:74">
      <c r="BK131" s="381"/>
      <c r="BL131" s="381"/>
      <c r="BM131" s="381"/>
      <c r="BN131" s="381"/>
      <c r="BO131" s="381"/>
      <c r="BP131" s="381"/>
      <c r="BQ131" s="381"/>
      <c r="BR131" s="381"/>
      <c r="BS131" s="381"/>
      <c r="BT131" s="381"/>
      <c r="BU131" s="381"/>
      <c r="BV131" s="381"/>
    </row>
    <row r="132" spans="63:74">
      <c r="BK132" s="381"/>
      <c r="BL132" s="381"/>
      <c r="BM132" s="381"/>
      <c r="BN132" s="381"/>
      <c r="BO132" s="381"/>
      <c r="BP132" s="381"/>
      <c r="BQ132" s="381"/>
      <c r="BR132" s="381"/>
      <c r="BS132" s="381"/>
      <c r="BT132" s="381"/>
      <c r="BU132" s="381"/>
      <c r="BV132" s="381"/>
    </row>
    <row r="133" spans="63:74">
      <c r="BK133" s="381"/>
      <c r="BL133" s="381"/>
      <c r="BM133" s="381"/>
      <c r="BN133" s="381"/>
      <c r="BO133" s="381"/>
      <c r="BP133" s="381"/>
      <c r="BQ133" s="381"/>
      <c r="BR133" s="381"/>
      <c r="BS133" s="381"/>
      <c r="BT133" s="381"/>
      <c r="BU133" s="381"/>
      <c r="BV133" s="381"/>
    </row>
    <row r="134" spans="63:74">
      <c r="BK134" s="381"/>
      <c r="BL134" s="381"/>
      <c r="BM134" s="381"/>
      <c r="BN134" s="381"/>
      <c r="BO134" s="381"/>
      <c r="BP134" s="381"/>
      <c r="BQ134" s="381"/>
      <c r="BR134" s="381"/>
      <c r="BS134" s="381"/>
      <c r="BT134" s="381"/>
      <c r="BU134" s="381"/>
      <c r="BV134" s="381"/>
    </row>
    <row r="135" spans="63:74">
      <c r="BK135" s="381"/>
      <c r="BL135" s="381"/>
      <c r="BM135" s="381"/>
      <c r="BN135" s="381"/>
      <c r="BO135" s="381"/>
      <c r="BP135" s="381"/>
      <c r="BQ135" s="381"/>
      <c r="BR135" s="381"/>
      <c r="BS135" s="381"/>
      <c r="BT135" s="381"/>
      <c r="BU135" s="381"/>
      <c r="BV135" s="381"/>
    </row>
    <row r="136" spans="63:74">
      <c r="BK136" s="381"/>
      <c r="BL136" s="381"/>
      <c r="BM136" s="381"/>
      <c r="BN136" s="381"/>
      <c r="BO136" s="381"/>
      <c r="BP136" s="381"/>
      <c r="BQ136" s="381"/>
      <c r="BR136" s="381"/>
      <c r="BS136" s="381"/>
      <c r="BT136" s="381"/>
      <c r="BU136" s="381"/>
      <c r="BV136" s="381"/>
    </row>
    <row r="137" spans="63:74">
      <c r="BK137" s="381"/>
      <c r="BL137" s="381"/>
      <c r="BM137" s="381"/>
      <c r="BN137" s="381"/>
      <c r="BO137" s="381"/>
      <c r="BP137" s="381"/>
      <c r="BQ137" s="381"/>
      <c r="BR137" s="381"/>
      <c r="BS137" s="381"/>
      <c r="BT137" s="381"/>
      <c r="BU137" s="381"/>
      <c r="BV137" s="381"/>
    </row>
    <row r="138" spans="63:74">
      <c r="BK138" s="381"/>
      <c r="BL138" s="381"/>
      <c r="BM138" s="381"/>
      <c r="BN138" s="381"/>
      <c r="BO138" s="381"/>
      <c r="BP138" s="381"/>
      <c r="BQ138" s="381"/>
      <c r="BR138" s="381"/>
      <c r="BS138" s="381"/>
      <c r="BT138" s="381"/>
      <c r="BU138" s="381"/>
      <c r="BV138" s="381"/>
    </row>
    <row r="139" spans="63:74">
      <c r="BK139" s="381"/>
      <c r="BL139" s="381"/>
      <c r="BM139" s="381"/>
      <c r="BN139" s="381"/>
      <c r="BO139" s="381"/>
      <c r="BP139" s="381"/>
      <c r="BQ139" s="381"/>
      <c r="BR139" s="381"/>
      <c r="BS139" s="381"/>
      <c r="BT139" s="381"/>
      <c r="BU139" s="381"/>
      <c r="BV139" s="381"/>
    </row>
    <row r="140" spans="63:74">
      <c r="BK140" s="381"/>
      <c r="BL140" s="381"/>
      <c r="BM140" s="381"/>
      <c r="BN140" s="381"/>
      <c r="BO140" s="381"/>
      <c r="BP140" s="381"/>
      <c r="BQ140" s="381"/>
      <c r="BR140" s="381"/>
      <c r="BS140" s="381"/>
      <c r="BT140" s="381"/>
      <c r="BU140" s="381"/>
      <c r="BV140" s="381"/>
    </row>
    <row r="141" spans="63:74">
      <c r="BK141" s="381"/>
      <c r="BL141" s="381"/>
      <c r="BM141" s="381"/>
      <c r="BN141" s="381"/>
      <c r="BO141" s="381"/>
      <c r="BP141" s="381"/>
      <c r="BQ141" s="381"/>
      <c r="BR141" s="381"/>
      <c r="BS141" s="381"/>
      <c r="BT141" s="381"/>
      <c r="BU141" s="381"/>
      <c r="BV141" s="381"/>
    </row>
    <row r="142" spans="63:74">
      <c r="BK142" s="381"/>
      <c r="BL142" s="381"/>
      <c r="BM142" s="381"/>
      <c r="BN142" s="381"/>
      <c r="BO142" s="381"/>
      <c r="BP142" s="381"/>
      <c r="BQ142" s="381"/>
      <c r="BR142" s="381"/>
      <c r="BS142" s="381"/>
      <c r="BT142" s="381"/>
      <c r="BU142" s="381"/>
      <c r="BV142" s="381"/>
    </row>
    <row r="143" spans="63:74">
      <c r="BK143" s="381"/>
      <c r="BL143" s="381"/>
      <c r="BM143" s="381"/>
      <c r="BN143" s="381"/>
      <c r="BO143" s="381"/>
      <c r="BP143" s="381"/>
      <c r="BQ143" s="381"/>
      <c r="BR143" s="381"/>
      <c r="BS143" s="381"/>
      <c r="BT143" s="381"/>
      <c r="BU143" s="381"/>
      <c r="BV143" s="381"/>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sheetPr transitionEvaluation="1" transitionEntry="1" codeName="Sheet17">
    <pageSetUpPr fitToPage="1"/>
  </sheetPr>
  <dimension ref="A1:BV144"/>
  <sheetViews>
    <sheetView showGridLines="0" zoomScaleNormal="100" workbookViewId="0">
      <pane xSplit="2" ySplit="4" topLeftCell="AY27" activePane="bottomRight" state="frozen"/>
      <selection activeCell="BC15" sqref="BC15"/>
      <selection pane="topRight" activeCell="BC15" sqref="BC15"/>
      <selection pane="bottomLeft" activeCell="BC15" sqref="BC15"/>
      <selection pane="bottomRight" activeCell="BG50" sqref="BG50"/>
    </sheetView>
  </sheetViews>
  <sheetFormatPr defaultColWidth="9.88671875" defaultRowHeight="10.199999999999999"/>
  <cols>
    <col min="1" max="1" width="10.88671875" style="121" customWidth="1"/>
    <col min="2" max="2" width="16.6640625" style="121" customWidth="1"/>
    <col min="3" max="50" width="6.6640625" style="121" customWidth="1"/>
    <col min="51" max="62" width="6.6640625" style="373" customWidth="1"/>
    <col min="63" max="74" width="6.6640625" style="121" customWidth="1"/>
    <col min="75" max="16384" width="9.88671875" style="121"/>
  </cols>
  <sheetData>
    <row r="1" spans="1:74" ht="13.2" customHeight="1">
      <c r="A1" s="658" t="s">
        <v>1102</v>
      </c>
      <c r="B1" s="707" t="s">
        <v>149</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120"/>
    </row>
    <row r="2" spans="1:74" s="112" customFormat="1" ht="13.2" customHeight="1">
      <c r="A2" s="659"/>
      <c r="B2" s="550" t="str">
        <f>"U.S. Energy Information Administration   |   Short-Term Energy Outlook  - "&amp;Dates!D1</f>
        <v>U.S. Energy Information Administration   |   Short-Term Energy Outlook  - December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116"/>
      <c r="AY2" s="381"/>
      <c r="AZ2" s="381"/>
      <c r="BA2" s="381"/>
      <c r="BB2" s="381"/>
      <c r="BC2" s="381"/>
      <c r="BD2" s="381"/>
      <c r="BE2" s="381"/>
      <c r="BF2" s="381"/>
      <c r="BG2" s="381"/>
      <c r="BH2" s="381"/>
      <c r="BI2" s="381"/>
      <c r="BJ2" s="381"/>
    </row>
    <row r="3" spans="1:74" s="12" customFormat="1"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19"/>
      <c r="B5" s="122" t="s">
        <v>12</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c r="A6" s="119" t="s">
        <v>855</v>
      </c>
      <c r="B6" s="207" t="s">
        <v>630</v>
      </c>
      <c r="C6" s="217">
        <v>17.885077182</v>
      </c>
      <c r="D6" s="217">
        <v>18.015478329</v>
      </c>
      <c r="E6" s="217">
        <v>17.621569427000001</v>
      </c>
      <c r="F6" s="217">
        <v>18.021569419999999</v>
      </c>
      <c r="G6" s="217">
        <v>17.904866183999999</v>
      </c>
      <c r="H6" s="217">
        <v>18.168248747</v>
      </c>
      <c r="I6" s="217">
        <v>17.302968441000001</v>
      </c>
      <c r="J6" s="217">
        <v>16.869015766</v>
      </c>
      <c r="K6" s="217">
        <v>17.643816627</v>
      </c>
      <c r="L6" s="217">
        <v>17.259855650999999</v>
      </c>
      <c r="M6" s="217">
        <v>16.914625217000001</v>
      </c>
      <c r="N6" s="217">
        <v>16.301338612999999</v>
      </c>
      <c r="O6" s="217">
        <v>16.32573859</v>
      </c>
      <c r="P6" s="217">
        <v>16.011226860000001</v>
      </c>
      <c r="Q6" s="217">
        <v>16.518402132999999</v>
      </c>
      <c r="R6" s="217">
        <v>16.637560775000001</v>
      </c>
      <c r="S6" s="217">
        <v>16.295170940999999</v>
      </c>
      <c r="T6" s="217">
        <v>16.060306498999999</v>
      </c>
      <c r="U6" s="217">
        <v>15.926052121</v>
      </c>
      <c r="V6" s="217">
        <v>16.424919244000002</v>
      </c>
      <c r="W6" s="217">
        <v>16.275758827000001</v>
      </c>
      <c r="X6" s="217">
        <v>16.395247553000001</v>
      </c>
      <c r="Y6" s="217">
        <v>16.17782953</v>
      </c>
      <c r="Z6" s="217">
        <v>15.951008895999999</v>
      </c>
      <c r="AA6" s="217">
        <v>15.936034279999999</v>
      </c>
      <c r="AB6" s="217">
        <v>15.719819606</v>
      </c>
      <c r="AC6" s="217">
        <v>15.854370304</v>
      </c>
      <c r="AD6" s="217">
        <v>15.648632334</v>
      </c>
      <c r="AE6" s="217">
        <v>16.159450584999998</v>
      </c>
      <c r="AF6" s="217">
        <v>16.145682802</v>
      </c>
      <c r="AG6" s="217">
        <v>15.454318792</v>
      </c>
      <c r="AH6" s="217">
        <v>16.006764326999999</v>
      </c>
      <c r="AI6" s="217">
        <v>16.274318524000002</v>
      </c>
      <c r="AJ6" s="217">
        <v>15.626417554</v>
      </c>
      <c r="AK6" s="217">
        <v>15.830968957</v>
      </c>
      <c r="AL6" s="217">
        <v>16.119376786</v>
      </c>
      <c r="AM6" s="217">
        <v>15.85</v>
      </c>
      <c r="AN6" s="217">
        <v>15.96</v>
      </c>
      <c r="AO6" s="217">
        <v>16.02</v>
      </c>
      <c r="AP6" s="217">
        <v>15.67</v>
      </c>
      <c r="AQ6" s="217">
        <v>15.99</v>
      </c>
      <c r="AR6" s="217">
        <v>15.96</v>
      </c>
      <c r="AS6" s="217">
        <v>15.43</v>
      </c>
      <c r="AT6" s="217">
        <v>15.22</v>
      </c>
      <c r="AU6" s="217">
        <v>15.84</v>
      </c>
      <c r="AV6" s="217">
        <v>15.61</v>
      </c>
      <c r="AW6" s="217">
        <v>15.36</v>
      </c>
      <c r="AX6" s="217">
        <v>15.83</v>
      </c>
      <c r="AY6" s="217">
        <v>15.43</v>
      </c>
      <c r="AZ6" s="217">
        <v>15.81</v>
      </c>
      <c r="BA6" s="217">
        <v>15.62</v>
      </c>
      <c r="BB6" s="217">
        <v>15.82</v>
      </c>
      <c r="BC6" s="217">
        <v>16.350000000000001</v>
      </c>
      <c r="BD6" s="217">
        <v>16.41</v>
      </c>
      <c r="BE6" s="217">
        <v>15.52</v>
      </c>
      <c r="BF6" s="217">
        <v>16.27</v>
      </c>
      <c r="BG6" s="217">
        <v>17.399999999999999</v>
      </c>
      <c r="BH6" s="217">
        <v>16.65662</v>
      </c>
      <c r="BI6" s="217">
        <v>16.282800000000002</v>
      </c>
      <c r="BJ6" s="359">
        <v>16.544709999999998</v>
      </c>
      <c r="BK6" s="359">
        <v>15.98305</v>
      </c>
      <c r="BL6" s="359">
        <v>16.301950000000001</v>
      </c>
      <c r="BM6" s="359">
        <v>16.025749999999999</v>
      </c>
      <c r="BN6" s="359">
        <v>16.224250000000001</v>
      </c>
      <c r="BO6" s="359">
        <v>16.62265</v>
      </c>
      <c r="BP6" s="359">
        <v>16.677440000000001</v>
      </c>
      <c r="BQ6" s="359">
        <v>15.96636</v>
      </c>
      <c r="BR6" s="359">
        <v>16.4697</v>
      </c>
      <c r="BS6" s="359">
        <v>17.032869999999999</v>
      </c>
      <c r="BT6" s="359">
        <v>16.9223</v>
      </c>
      <c r="BU6" s="359">
        <v>16.53706</v>
      </c>
      <c r="BV6" s="359">
        <v>16.868169999999999</v>
      </c>
    </row>
    <row r="7" spans="1:74" ht="11.1" customHeight="1">
      <c r="A7" s="119" t="s">
        <v>856</v>
      </c>
      <c r="B7" s="189" t="s">
        <v>664</v>
      </c>
      <c r="C7" s="217">
        <v>13.87615304</v>
      </c>
      <c r="D7" s="217">
        <v>13.999888185</v>
      </c>
      <c r="E7" s="217">
        <v>14.024039214</v>
      </c>
      <c r="F7" s="217">
        <v>14.312381172</v>
      </c>
      <c r="G7" s="217">
        <v>14.771611718999999</v>
      </c>
      <c r="H7" s="217">
        <v>15.588722371999999</v>
      </c>
      <c r="I7" s="217">
        <v>16.116995178</v>
      </c>
      <c r="J7" s="217">
        <v>15.857195021000001</v>
      </c>
      <c r="K7" s="217">
        <v>15.779612091000001</v>
      </c>
      <c r="L7" s="217">
        <v>15.132485253</v>
      </c>
      <c r="M7" s="217">
        <v>14.341404825</v>
      </c>
      <c r="N7" s="217">
        <v>14.387889384999999</v>
      </c>
      <c r="O7" s="217">
        <v>14.424346147</v>
      </c>
      <c r="P7" s="217">
        <v>14.935648126</v>
      </c>
      <c r="Q7" s="217">
        <v>14.983940628999999</v>
      </c>
      <c r="R7" s="217">
        <v>15.858608128</v>
      </c>
      <c r="S7" s="217">
        <v>16.181995754999999</v>
      </c>
      <c r="T7" s="217">
        <v>16.385096897</v>
      </c>
      <c r="U7" s="217">
        <v>16.917035022</v>
      </c>
      <c r="V7" s="217">
        <v>16.613788572000001</v>
      </c>
      <c r="W7" s="217">
        <v>16.754103332</v>
      </c>
      <c r="X7" s="217">
        <v>15.887559112</v>
      </c>
      <c r="Y7" s="217">
        <v>15.536067737</v>
      </c>
      <c r="Z7" s="217">
        <v>14.985468352</v>
      </c>
      <c r="AA7" s="217">
        <v>14.744084985000001</v>
      </c>
      <c r="AB7" s="217">
        <v>15.129268427</v>
      </c>
      <c r="AC7" s="217">
        <v>15.353624765999999</v>
      </c>
      <c r="AD7" s="217">
        <v>15.530199096</v>
      </c>
      <c r="AE7" s="217">
        <v>15.973128104000001</v>
      </c>
      <c r="AF7" s="217">
        <v>16.243587430000002</v>
      </c>
      <c r="AG7" s="217">
        <v>16.373974130000001</v>
      </c>
      <c r="AH7" s="217">
        <v>16.533777305000001</v>
      </c>
      <c r="AI7" s="217">
        <v>16.410919703000001</v>
      </c>
      <c r="AJ7" s="217">
        <v>16.191514955999999</v>
      </c>
      <c r="AK7" s="217">
        <v>15.753464075</v>
      </c>
      <c r="AL7" s="217">
        <v>15.247623687000001</v>
      </c>
      <c r="AM7" s="217">
        <v>14.89</v>
      </c>
      <c r="AN7" s="217">
        <v>14.8</v>
      </c>
      <c r="AO7" s="217">
        <v>14.85</v>
      </c>
      <c r="AP7" s="217">
        <v>15.03</v>
      </c>
      <c r="AQ7" s="217">
        <v>15.34</v>
      </c>
      <c r="AR7" s="217">
        <v>15.61</v>
      </c>
      <c r="AS7" s="217">
        <v>15.68</v>
      </c>
      <c r="AT7" s="217">
        <v>15.6</v>
      </c>
      <c r="AU7" s="217">
        <v>15.65</v>
      </c>
      <c r="AV7" s="217">
        <v>15.54</v>
      </c>
      <c r="AW7" s="217">
        <v>15</v>
      </c>
      <c r="AX7" s="217">
        <v>15</v>
      </c>
      <c r="AY7" s="217">
        <v>14.97</v>
      </c>
      <c r="AZ7" s="217">
        <v>15.24</v>
      </c>
      <c r="BA7" s="217">
        <v>15.03</v>
      </c>
      <c r="BB7" s="217">
        <v>15.13</v>
      </c>
      <c r="BC7" s="217">
        <v>15.73</v>
      </c>
      <c r="BD7" s="217">
        <v>16.16</v>
      </c>
      <c r="BE7" s="217">
        <v>16.61</v>
      </c>
      <c r="BF7" s="217">
        <v>16.32</v>
      </c>
      <c r="BG7" s="217">
        <v>16.48</v>
      </c>
      <c r="BH7" s="217">
        <v>16.20823</v>
      </c>
      <c r="BI7" s="217">
        <v>15.74999</v>
      </c>
      <c r="BJ7" s="359">
        <v>15.37485</v>
      </c>
      <c r="BK7" s="359">
        <v>15.12255</v>
      </c>
      <c r="BL7" s="359">
        <v>15.318849999999999</v>
      </c>
      <c r="BM7" s="359">
        <v>15.40391</v>
      </c>
      <c r="BN7" s="359">
        <v>15.53387</v>
      </c>
      <c r="BO7" s="359">
        <v>15.959239999999999</v>
      </c>
      <c r="BP7" s="359">
        <v>16.423850000000002</v>
      </c>
      <c r="BQ7" s="359">
        <v>16.680250000000001</v>
      </c>
      <c r="BR7" s="359">
        <v>16.70607</v>
      </c>
      <c r="BS7" s="359">
        <v>16.621670000000002</v>
      </c>
      <c r="BT7" s="359">
        <v>16.424849999999999</v>
      </c>
      <c r="BU7" s="359">
        <v>15.99902</v>
      </c>
      <c r="BV7" s="359">
        <v>15.57901</v>
      </c>
    </row>
    <row r="8" spans="1:74" ht="11.1" customHeight="1">
      <c r="A8" s="119" t="s">
        <v>857</v>
      </c>
      <c r="B8" s="207" t="s">
        <v>631</v>
      </c>
      <c r="C8" s="217">
        <v>10.160952571999999</v>
      </c>
      <c r="D8" s="217">
        <v>10.366339292999999</v>
      </c>
      <c r="E8" s="217">
        <v>10.810386018000001</v>
      </c>
      <c r="F8" s="217">
        <v>11.135664391000001</v>
      </c>
      <c r="G8" s="217">
        <v>11.501225461000001</v>
      </c>
      <c r="H8" s="217">
        <v>11.397733240000001</v>
      </c>
      <c r="I8" s="217">
        <v>11.178213029</v>
      </c>
      <c r="J8" s="217">
        <v>11.352906559999999</v>
      </c>
      <c r="K8" s="217">
        <v>11.397366624</v>
      </c>
      <c r="L8" s="217">
        <v>11.201192109999999</v>
      </c>
      <c r="M8" s="217">
        <v>10.806944623</v>
      </c>
      <c r="N8" s="217">
        <v>10.345545551000001</v>
      </c>
      <c r="O8" s="217">
        <v>10.223817669000001</v>
      </c>
      <c r="P8" s="217">
        <v>10.562028366</v>
      </c>
      <c r="Q8" s="217">
        <v>10.875839661000001</v>
      </c>
      <c r="R8" s="217">
        <v>11.666291752999999</v>
      </c>
      <c r="S8" s="217">
        <v>11.924139912999999</v>
      </c>
      <c r="T8" s="217">
        <v>12.046474446</v>
      </c>
      <c r="U8" s="217">
        <v>11.868764235</v>
      </c>
      <c r="V8" s="217">
        <v>11.941964928000001</v>
      </c>
      <c r="W8" s="217">
        <v>11.781304794</v>
      </c>
      <c r="X8" s="217">
        <v>11.932948152</v>
      </c>
      <c r="Y8" s="217">
        <v>11.652889662</v>
      </c>
      <c r="Z8" s="217">
        <v>10.831278588</v>
      </c>
      <c r="AA8" s="217">
        <v>10.558463844</v>
      </c>
      <c r="AB8" s="217">
        <v>11.060778426000001</v>
      </c>
      <c r="AC8" s="217">
        <v>11.498020595</v>
      </c>
      <c r="AD8" s="217">
        <v>11.76560027</v>
      </c>
      <c r="AE8" s="217">
        <v>12.094392305</v>
      </c>
      <c r="AF8" s="217">
        <v>12.228968636999999</v>
      </c>
      <c r="AG8" s="217">
        <v>12.194519465000001</v>
      </c>
      <c r="AH8" s="217">
        <v>12.095664419</v>
      </c>
      <c r="AI8" s="217">
        <v>12.450412763999999</v>
      </c>
      <c r="AJ8" s="217">
        <v>12.525606717000001</v>
      </c>
      <c r="AK8" s="217">
        <v>12.029945911</v>
      </c>
      <c r="AL8" s="217">
        <v>11.472410687</v>
      </c>
      <c r="AM8" s="217">
        <v>11.54</v>
      </c>
      <c r="AN8" s="217">
        <v>11.62</v>
      </c>
      <c r="AO8" s="217">
        <v>12.06</v>
      </c>
      <c r="AP8" s="217">
        <v>12.52</v>
      </c>
      <c r="AQ8" s="217">
        <v>12.53</v>
      </c>
      <c r="AR8" s="217">
        <v>12.15</v>
      </c>
      <c r="AS8" s="217">
        <v>12.08</v>
      </c>
      <c r="AT8" s="217">
        <v>12.03</v>
      </c>
      <c r="AU8" s="217">
        <v>12.33</v>
      </c>
      <c r="AV8" s="217">
        <v>12.42</v>
      </c>
      <c r="AW8" s="217">
        <v>11.99</v>
      </c>
      <c r="AX8" s="217">
        <v>11.7</v>
      </c>
      <c r="AY8" s="217">
        <v>11.34</v>
      </c>
      <c r="AZ8" s="217">
        <v>11.51</v>
      </c>
      <c r="BA8" s="217">
        <v>11.61</v>
      </c>
      <c r="BB8" s="217">
        <v>12.1</v>
      </c>
      <c r="BC8" s="217">
        <v>12.74</v>
      </c>
      <c r="BD8" s="217">
        <v>12.51</v>
      </c>
      <c r="BE8" s="217">
        <v>12.39</v>
      </c>
      <c r="BF8" s="217">
        <v>12.37</v>
      </c>
      <c r="BG8" s="217">
        <v>12.08</v>
      </c>
      <c r="BH8" s="217">
        <v>12.233739999999999</v>
      </c>
      <c r="BI8" s="217">
        <v>12.10994</v>
      </c>
      <c r="BJ8" s="359">
        <v>11.817019999999999</v>
      </c>
      <c r="BK8" s="359">
        <v>11.645910000000001</v>
      </c>
      <c r="BL8" s="359">
        <v>11.83226</v>
      </c>
      <c r="BM8" s="359">
        <v>11.97002</v>
      </c>
      <c r="BN8" s="359">
        <v>12.40265</v>
      </c>
      <c r="BO8" s="359">
        <v>12.805809999999999</v>
      </c>
      <c r="BP8" s="359">
        <v>12.81964</v>
      </c>
      <c r="BQ8" s="359">
        <v>12.756600000000001</v>
      </c>
      <c r="BR8" s="359">
        <v>12.709350000000001</v>
      </c>
      <c r="BS8" s="359">
        <v>12.5298</v>
      </c>
      <c r="BT8" s="359">
        <v>12.4095</v>
      </c>
      <c r="BU8" s="359">
        <v>12.247809999999999</v>
      </c>
      <c r="BV8" s="359">
        <v>11.985099999999999</v>
      </c>
    </row>
    <row r="9" spans="1:74" ht="11.1" customHeight="1">
      <c r="A9" s="119" t="s">
        <v>858</v>
      </c>
      <c r="B9" s="207" t="s">
        <v>632</v>
      </c>
      <c r="C9" s="217">
        <v>7.9577140701999998</v>
      </c>
      <c r="D9" s="217">
        <v>8.3606253386000002</v>
      </c>
      <c r="E9" s="217">
        <v>8.7590380795999998</v>
      </c>
      <c r="F9" s="217">
        <v>8.9949510665000005</v>
      </c>
      <c r="G9" s="217">
        <v>9.6521254497999998</v>
      </c>
      <c r="H9" s="217">
        <v>10.102234123000001</v>
      </c>
      <c r="I9" s="217">
        <v>10.114178325999999</v>
      </c>
      <c r="J9" s="217">
        <v>10.238983266</v>
      </c>
      <c r="K9" s="217">
        <v>9.7612856264999994</v>
      </c>
      <c r="L9" s="217">
        <v>9.2335086857000004</v>
      </c>
      <c r="M9" s="217">
        <v>8.6418322545000006</v>
      </c>
      <c r="N9" s="217">
        <v>8.3433520968000003</v>
      </c>
      <c r="O9" s="217">
        <v>8.0834318108000005</v>
      </c>
      <c r="P9" s="217">
        <v>8.3916322605999998</v>
      </c>
      <c r="Q9" s="217">
        <v>8.7541076332000003</v>
      </c>
      <c r="R9" s="217">
        <v>9.5021143461000008</v>
      </c>
      <c r="S9" s="217">
        <v>10.179083254</v>
      </c>
      <c r="T9" s="217">
        <v>10.471822648</v>
      </c>
      <c r="U9" s="217">
        <v>10.922758202000001</v>
      </c>
      <c r="V9" s="217">
        <v>10.788595215000001</v>
      </c>
      <c r="W9" s="217">
        <v>10.337538442</v>
      </c>
      <c r="X9" s="217">
        <v>9.9998121001999998</v>
      </c>
      <c r="Y9" s="217">
        <v>9.6648851266999998</v>
      </c>
      <c r="Z9" s="217">
        <v>8.9199118607999992</v>
      </c>
      <c r="AA9" s="217">
        <v>8.7230188641000002</v>
      </c>
      <c r="AB9" s="217">
        <v>8.9674448811000005</v>
      </c>
      <c r="AC9" s="217">
        <v>9.4103645611999998</v>
      </c>
      <c r="AD9" s="217">
        <v>9.9189454766999994</v>
      </c>
      <c r="AE9" s="217">
        <v>10.498028143999999</v>
      </c>
      <c r="AF9" s="217">
        <v>10.981855959000001</v>
      </c>
      <c r="AG9" s="217">
        <v>11.24117042</v>
      </c>
      <c r="AH9" s="217">
        <v>11.225889326000001</v>
      </c>
      <c r="AI9" s="217">
        <v>10.910309052000001</v>
      </c>
      <c r="AJ9" s="217">
        <v>10.460954983000001</v>
      </c>
      <c r="AK9" s="217">
        <v>9.8182131233999996</v>
      </c>
      <c r="AL9" s="217">
        <v>9.3179589480999994</v>
      </c>
      <c r="AM9" s="217">
        <v>9.43</v>
      </c>
      <c r="AN9" s="217">
        <v>9.59</v>
      </c>
      <c r="AO9" s="217">
        <v>9.9499999999999993</v>
      </c>
      <c r="AP9" s="217">
        <v>10.58</v>
      </c>
      <c r="AQ9" s="217">
        <v>10.88</v>
      </c>
      <c r="AR9" s="217">
        <v>11.44</v>
      </c>
      <c r="AS9" s="217">
        <v>11.46</v>
      </c>
      <c r="AT9" s="217">
        <v>11.63</v>
      </c>
      <c r="AU9" s="217">
        <v>11.19</v>
      </c>
      <c r="AV9" s="217">
        <v>10.67</v>
      </c>
      <c r="AW9" s="217">
        <v>10.01</v>
      </c>
      <c r="AX9" s="217">
        <v>9.83</v>
      </c>
      <c r="AY9" s="217">
        <v>9.66</v>
      </c>
      <c r="AZ9" s="217">
        <v>10.039999999999999</v>
      </c>
      <c r="BA9" s="217">
        <v>10.17</v>
      </c>
      <c r="BB9" s="217">
        <v>10.45</v>
      </c>
      <c r="BC9" s="217">
        <v>11.45</v>
      </c>
      <c r="BD9" s="217">
        <v>12.22</v>
      </c>
      <c r="BE9" s="217">
        <v>12.27</v>
      </c>
      <c r="BF9" s="217">
        <v>12.25</v>
      </c>
      <c r="BG9" s="217">
        <v>11.57</v>
      </c>
      <c r="BH9" s="217">
        <v>10.93662</v>
      </c>
      <c r="BI9" s="217">
        <v>10.259679999999999</v>
      </c>
      <c r="BJ9" s="359">
        <v>9.8297880000000006</v>
      </c>
      <c r="BK9" s="359">
        <v>9.9406230000000004</v>
      </c>
      <c r="BL9" s="359">
        <v>10.32813</v>
      </c>
      <c r="BM9" s="359">
        <v>10.66128</v>
      </c>
      <c r="BN9" s="359">
        <v>10.97608</v>
      </c>
      <c r="BO9" s="359">
        <v>11.62201</v>
      </c>
      <c r="BP9" s="359">
        <v>12.00329</v>
      </c>
      <c r="BQ9" s="359">
        <v>12.11163</v>
      </c>
      <c r="BR9" s="359">
        <v>12.033379999999999</v>
      </c>
      <c r="BS9" s="359">
        <v>11.76</v>
      </c>
      <c r="BT9" s="359">
        <v>11.207610000000001</v>
      </c>
      <c r="BU9" s="359">
        <v>10.51928</v>
      </c>
      <c r="BV9" s="359">
        <v>10.02857</v>
      </c>
    </row>
    <row r="10" spans="1:74" ht="11.1" customHeight="1">
      <c r="A10" s="119" t="s">
        <v>859</v>
      </c>
      <c r="B10" s="207" t="s">
        <v>633</v>
      </c>
      <c r="C10" s="217">
        <v>10.782180071999999</v>
      </c>
      <c r="D10" s="217">
        <v>11.100880602</v>
      </c>
      <c r="E10" s="217">
        <v>11.152560384999999</v>
      </c>
      <c r="F10" s="217">
        <v>11.339588636</v>
      </c>
      <c r="G10" s="217">
        <v>11.416986920999999</v>
      </c>
      <c r="H10" s="217">
        <v>11.522757914</v>
      </c>
      <c r="I10" s="217">
        <v>11.595104897000001</v>
      </c>
      <c r="J10" s="217">
        <v>11.573296897000001</v>
      </c>
      <c r="K10" s="217">
        <v>11.644008691</v>
      </c>
      <c r="L10" s="217">
        <v>11.613925822000001</v>
      </c>
      <c r="M10" s="217">
        <v>11.389793710999999</v>
      </c>
      <c r="N10" s="217">
        <v>10.747993191999999</v>
      </c>
      <c r="O10" s="217">
        <v>9.8054922199999996</v>
      </c>
      <c r="P10" s="217">
        <v>10.709050354</v>
      </c>
      <c r="Q10" s="217">
        <v>10.670013296</v>
      </c>
      <c r="R10" s="217">
        <v>11.221422212</v>
      </c>
      <c r="S10" s="217">
        <v>11.198373103</v>
      </c>
      <c r="T10" s="217">
        <v>11.308355089999999</v>
      </c>
      <c r="U10" s="217">
        <v>11.387961631</v>
      </c>
      <c r="V10" s="217">
        <v>11.450997557000001</v>
      </c>
      <c r="W10" s="217">
        <v>11.334390601999999</v>
      </c>
      <c r="X10" s="217">
        <v>11.217708141999999</v>
      </c>
      <c r="Y10" s="217">
        <v>10.968001902999999</v>
      </c>
      <c r="Z10" s="217">
        <v>10.525485191</v>
      </c>
      <c r="AA10" s="217">
        <v>10.394999714000001</v>
      </c>
      <c r="AB10" s="217">
        <v>10.690910192</v>
      </c>
      <c r="AC10" s="217">
        <v>11.084480634</v>
      </c>
      <c r="AD10" s="217">
        <v>11.159283949000001</v>
      </c>
      <c r="AE10" s="217">
        <v>11.40421581</v>
      </c>
      <c r="AF10" s="217">
        <v>11.412216833</v>
      </c>
      <c r="AG10" s="217">
        <v>11.467243400999999</v>
      </c>
      <c r="AH10" s="217">
        <v>11.552561996</v>
      </c>
      <c r="AI10" s="217">
        <v>11.587126396</v>
      </c>
      <c r="AJ10" s="217">
        <v>11.435477604000001</v>
      </c>
      <c r="AK10" s="217">
        <v>11.127394757999999</v>
      </c>
      <c r="AL10" s="217">
        <v>10.920312588</v>
      </c>
      <c r="AM10" s="217">
        <v>10.9</v>
      </c>
      <c r="AN10" s="217">
        <v>11.15</v>
      </c>
      <c r="AO10" s="217">
        <v>11.21</v>
      </c>
      <c r="AP10" s="217">
        <v>11.45</v>
      </c>
      <c r="AQ10" s="217">
        <v>11.24</v>
      </c>
      <c r="AR10" s="217">
        <v>11.71</v>
      </c>
      <c r="AS10" s="217">
        <v>11.56</v>
      </c>
      <c r="AT10" s="217">
        <v>11.7</v>
      </c>
      <c r="AU10" s="217">
        <v>11.7</v>
      </c>
      <c r="AV10" s="217">
        <v>11.48</v>
      </c>
      <c r="AW10" s="217">
        <v>11.2</v>
      </c>
      <c r="AX10" s="217">
        <v>11.01</v>
      </c>
      <c r="AY10" s="217">
        <v>10.83</v>
      </c>
      <c r="AZ10" s="217">
        <v>10.95</v>
      </c>
      <c r="BA10" s="217">
        <v>10.89</v>
      </c>
      <c r="BB10" s="217">
        <v>11.17</v>
      </c>
      <c r="BC10" s="217">
        <v>11.54</v>
      </c>
      <c r="BD10" s="217">
        <v>11.67</v>
      </c>
      <c r="BE10" s="217">
        <v>11.75</v>
      </c>
      <c r="BF10" s="217">
        <v>11.76</v>
      </c>
      <c r="BG10" s="217">
        <v>11.81</v>
      </c>
      <c r="BH10" s="217">
        <v>11.617760000000001</v>
      </c>
      <c r="BI10" s="217">
        <v>11.34</v>
      </c>
      <c r="BJ10" s="359">
        <v>11.04297</v>
      </c>
      <c r="BK10" s="359">
        <v>10.82938</v>
      </c>
      <c r="BL10" s="359">
        <v>11.003349999999999</v>
      </c>
      <c r="BM10" s="359">
        <v>11.192830000000001</v>
      </c>
      <c r="BN10" s="359">
        <v>11.43501</v>
      </c>
      <c r="BO10" s="359">
        <v>11.66206</v>
      </c>
      <c r="BP10" s="359">
        <v>11.779809999999999</v>
      </c>
      <c r="BQ10" s="359">
        <v>11.83403</v>
      </c>
      <c r="BR10" s="359">
        <v>11.863910000000001</v>
      </c>
      <c r="BS10" s="359">
        <v>11.85507</v>
      </c>
      <c r="BT10" s="359">
        <v>11.715999999999999</v>
      </c>
      <c r="BU10" s="359">
        <v>11.46899</v>
      </c>
      <c r="BV10" s="359">
        <v>11.14221</v>
      </c>
    </row>
    <row r="11" spans="1:74" ht="11.1" customHeight="1">
      <c r="A11" s="119" t="s">
        <v>860</v>
      </c>
      <c r="B11" s="207" t="s">
        <v>634</v>
      </c>
      <c r="C11" s="217">
        <v>9.4685954059000004</v>
      </c>
      <c r="D11" s="217">
        <v>9.5485426740000001</v>
      </c>
      <c r="E11" s="217">
        <v>9.7451526809000004</v>
      </c>
      <c r="F11" s="217">
        <v>9.8503079202000006</v>
      </c>
      <c r="G11" s="217">
        <v>9.8625128964000002</v>
      </c>
      <c r="H11" s="217">
        <v>9.9461358632000003</v>
      </c>
      <c r="I11" s="217">
        <v>9.7069662855000001</v>
      </c>
      <c r="J11" s="217">
        <v>9.7646258471999996</v>
      </c>
      <c r="K11" s="217">
        <v>9.6750008810000008</v>
      </c>
      <c r="L11" s="217">
        <v>9.5972566853999997</v>
      </c>
      <c r="M11" s="217">
        <v>9.2740955319000005</v>
      </c>
      <c r="N11" s="217">
        <v>8.9145265255999995</v>
      </c>
      <c r="O11" s="217">
        <v>8.5925474527999999</v>
      </c>
      <c r="P11" s="217">
        <v>8.6438653940000005</v>
      </c>
      <c r="Q11" s="217">
        <v>8.8443151727</v>
      </c>
      <c r="R11" s="217">
        <v>9.7785962725999998</v>
      </c>
      <c r="S11" s="217">
        <v>9.9277610129999996</v>
      </c>
      <c r="T11" s="217">
        <v>9.7563574232000008</v>
      </c>
      <c r="U11" s="217">
        <v>9.8701762177999992</v>
      </c>
      <c r="V11" s="217">
        <v>10.050142384999999</v>
      </c>
      <c r="W11" s="217">
        <v>10.010197841</v>
      </c>
      <c r="X11" s="217">
        <v>10.476189120000001</v>
      </c>
      <c r="Y11" s="217">
        <v>10.161479870999999</v>
      </c>
      <c r="Z11" s="217">
        <v>9.4907092428999995</v>
      </c>
      <c r="AA11" s="217">
        <v>9.4645493114000008</v>
      </c>
      <c r="AB11" s="217">
        <v>9.6147885312000003</v>
      </c>
      <c r="AC11" s="217">
        <v>10.113777207</v>
      </c>
      <c r="AD11" s="217">
        <v>10.194310725999999</v>
      </c>
      <c r="AE11" s="217">
        <v>10.395777766</v>
      </c>
      <c r="AF11" s="217">
        <v>10.273395425</v>
      </c>
      <c r="AG11" s="217">
        <v>10.277162478999999</v>
      </c>
      <c r="AH11" s="217">
        <v>10.274365525</v>
      </c>
      <c r="AI11" s="217">
        <v>10.417650187</v>
      </c>
      <c r="AJ11" s="217">
        <v>10.587386464</v>
      </c>
      <c r="AK11" s="217">
        <v>10.312313763000001</v>
      </c>
      <c r="AL11" s="217">
        <v>10.122470075000001</v>
      </c>
      <c r="AM11" s="217">
        <v>9.91</v>
      </c>
      <c r="AN11" s="217">
        <v>10</v>
      </c>
      <c r="AO11" s="217">
        <v>10.29</v>
      </c>
      <c r="AP11" s="217">
        <v>10.48</v>
      </c>
      <c r="AQ11" s="217">
        <v>10.4</v>
      </c>
      <c r="AR11" s="217">
        <v>10.45</v>
      </c>
      <c r="AS11" s="217">
        <v>10.33</v>
      </c>
      <c r="AT11" s="217">
        <v>10.32</v>
      </c>
      <c r="AU11" s="217">
        <v>10.5</v>
      </c>
      <c r="AV11" s="217">
        <v>10.59</v>
      </c>
      <c r="AW11" s="217">
        <v>10.35</v>
      </c>
      <c r="AX11" s="217">
        <v>10.33</v>
      </c>
      <c r="AY11" s="217">
        <v>10.039999999999999</v>
      </c>
      <c r="AZ11" s="217">
        <v>10.029999999999999</v>
      </c>
      <c r="BA11" s="217">
        <v>10.06</v>
      </c>
      <c r="BB11" s="217">
        <v>10.45</v>
      </c>
      <c r="BC11" s="217">
        <v>10.77</v>
      </c>
      <c r="BD11" s="217">
        <v>10.83</v>
      </c>
      <c r="BE11" s="217">
        <v>10.73</v>
      </c>
      <c r="BF11" s="217">
        <v>10.64</v>
      </c>
      <c r="BG11" s="217">
        <v>10.57</v>
      </c>
      <c r="BH11" s="217">
        <v>10.590020000000001</v>
      </c>
      <c r="BI11" s="217">
        <v>10.453530000000001</v>
      </c>
      <c r="BJ11" s="359">
        <v>10.33</v>
      </c>
      <c r="BK11" s="359">
        <v>10.28974</v>
      </c>
      <c r="BL11" s="359">
        <v>10.278449999999999</v>
      </c>
      <c r="BM11" s="359">
        <v>10.51224</v>
      </c>
      <c r="BN11" s="359">
        <v>10.785539999999999</v>
      </c>
      <c r="BO11" s="359">
        <v>11.00567</v>
      </c>
      <c r="BP11" s="359">
        <v>11.066179999999999</v>
      </c>
      <c r="BQ11" s="359">
        <v>11.078250000000001</v>
      </c>
      <c r="BR11" s="359">
        <v>11.00384</v>
      </c>
      <c r="BS11" s="359">
        <v>10.93056</v>
      </c>
      <c r="BT11" s="359">
        <v>10.864710000000001</v>
      </c>
      <c r="BU11" s="359">
        <v>10.75601</v>
      </c>
      <c r="BV11" s="359">
        <v>10.605449999999999</v>
      </c>
    </row>
    <row r="12" spans="1:74" ht="11.1" customHeight="1">
      <c r="A12" s="119" t="s">
        <v>861</v>
      </c>
      <c r="B12" s="207" t="s">
        <v>635</v>
      </c>
      <c r="C12" s="217">
        <v>10.964447636999999</v>
      </c>
      <c r="D12" s="217">
        <v>11.377016284</v>
      </c>
      <c r="E12" s="217">
        <v>11.404124854999999</v>
      </c>
      <c r="F12" s="217">
        <v>11.389673284000001</v>
      </c>
      <c r="G12" s="217">
        <v>11.477462402</v>
      </c>
      <c r="H12" s="217">
        <v>11.16244324</v>
      </c>
      <c r="I12" s="217">
        <v>11.094858103</v>
      </c>
      <c r="J12" s="217">
        <v>10.947264840000001</v>
      </c>
      <c r="K12" s="217">
        <v>11.028836132</v>
      </c>
      <c r="L12" s="217">
        <v>10.906387886999999</v>
      </c>
      <c r="M12" s="217">
        <v>10.627909774000001</v>
      </c>
      <c r="N12" s="217">
        <v>10.166646602</v>
      </c>
      <c r="O12" s="217">
        <v>10.054860205000001</v>
      </c>
      <c r="P12" s="217">
        <v>10.258262106</v>
      </c>
      <c r="Q12" s="217">
        <v>10.524497473</v>
      </c>
      <c r="R12" s="217">
        <v>11.176786119000001</v>
      </c>
      <c r="S12" s="217">
        <v>11.122623041000001</v>
      </c>
      <c r="T12" s="217">
        <v>10.918661711</v>
      </c>
      <c r="U12" s="217">
        <v>10.829430703</v>
      </c>
      <c r="V12" s="217">
        <v>10.847848113</v>
      </c>
      <c r="W12" s="217">
        <v>10.892825814</v>
      </c>
      <c r="X12" s="217">
        <v>10.873599073999999</v>
      </c>
      <c r="Y12" s="217">
        <v>10.495543680999999</v>
      </c>
      <c r="Z12" s="217">
        <v>10.106475794</v>
      </c>
      <c r="AA12" s="217">
        <v>9.6560361983000007</v>
      </c>
      <c r="AB12" s="217">
        <v>9.7485292010000002</v>
      </c>
      <c r="AC12" s="217">
        <v>10.348447214</v>
      </c>
      <c r="AD12" s="217">
        <v>10.5335128</v>
      </c>
      <c r="AE12" s="217">
        <v>10.639927517</v>
      </c>
      <c r="AF12" s="217">
        <v>10.685834606</v>
      </c>
      <c r="AG12" s="217">
        <v>10.587382839</v>
      </c>
      <c r="AH12" s="217">
        <v>10.647236102999999</v>
      </c>
      <c r="AI12" s="217">
        <v>10.775993575999999</v>
      </c>
      <c r="AJ12" s="217">
        <v>10.746485248000001</v>
      </c>
      <c r="AK12" s="217">
        <v>10.461043270999999</v>
      </c>
      <c r="AL12" s="217">
        <v>9.9955799627000008</v>
      </c>
      <c r="AM12" s="217">
        <v>9.92</v>
      </c>
      <c r="AN12" s="217">
        <v>10.25</v>
      </c>
      <c r="AO12" s="217">
        <v>10.31</v>
      </c>
      <c r="AP12" s="217">
        <v>10.42</v>
      </c>
      <c r="AQ12" s="217">
        <v>10.24</v>
      </c>
      <c r="AR12" s="217">
        <v>10.27</v>
      </c>
      <c r="AS12" s="217">
        <v>10.199999999999999</v>
      </c>
      <c r="AT12" s="217">
        <v>10.35</v>
      </c>
      <c r="AU12" s="217">
        <v>10.54</v>
      </c>
      <c r="AV12" s="217">
        <v>10.53</v>
      </c>
      <c r="AW12" s="217">
        <v>10.4</v>
      </c>
      <c r="AX12" s="217">
        <v>10.18</v>
      </c>
      <c r="AY12" s="217">
        <v>10.06</v>
      </c>
      <c r="AZ12" s="217">
        <v>10.33</v>
      </c>
      <c r="BA12" s="217">
        <v>10.35</v>
      </c>
      <c r="BB12" s="217">
        <v>10.78</v>
      </c>
      <c r="BC12" s="217">
        <v>11.07</v>
      </c>
      <c r="BD12" s="217">
        <v>10.96</v>
      </c>
      <c r="BE12" s="217">
        <v>10.89</v>
      </c>
      <c r="BF12" s="217">
        <v>10.94</v>
      </c>
      <c r="BG12" s="217">
        <v>10.91</v>
      </c>
      <c r="BH12" s="217">
        <v>10.898580000000001</v>
      </c>
      <c r="BI12" s="217">
        <v>10.76403</v>
      </c>
      <c r="BJ12" s="359">
        <v>10.53603</v>
      </c>
      <c r="BK12" s="359">
        <v>10.509359999999999</v>
      </c>
      <c r="BL12" s="359">
        <v>10.58263</v>
      </c>
      <c r="BM12" s="359">
        <v>10.702999999999999</v>
      </c>
      <c r="BN12" s="359">
        <v>10.87683</v>
      </c>
      <c r="BO12" s="359">
        <v>10.96954</v>
      </c>
      <c r="BP12" s="359">
        <v>11.04083</v>
      </c>
      <c r="BQ12" s="359">
        <v>11.06681</v>
      </c>
      <c r="BR12" s="359">
        <v>11.086040000000001</v>
      </c>
      <c r="BS12" s="359">
        <v>11.06803</v>
      </c>
      <c r="BT12" s="359">
        <v>10.99211</v>
      </c>
      <c r="BU12" s="359">
        <v>10.830019999999999</v>
      </c>
      <c r="BV12" s="359">
        <v>10.594950000000001</v>
      </c>
    </row>
    <row r="13" spans="1:74" ht="11.1" customHeight="1">
      <c r="A13" s="119" t="s">
        <v>862</v>
      </c>
      <c r="B13" s="207" t="s">
        <v>636</v>
      </c>
      <c r="C13" s="217">
        <v>9.1842650902000003</v>
      </c>
      <c r="D13" s="217">
        <v>9.3892768087</v>
      </c>
      <c r="E13" s="217">
        <v>9.4885971545000007</v>
      </c>
      <c r="F13" s="217">
        <v>9.7630009397999995</v>
      </c>
      <c r="G13" s="217">
        <v>10.364463540999999</v>
      </c>
      <c r="H13" s="217">
        <v>10.596841786000001</v>
      </c>
      <c r="I13" s="217">
        <v>10.858751169</v>
      </c>
      <c r="J13" s="217">
        <v>10.959716799000001</v>
      </c>
      <c r="K13" s="217">
        <v>10.79362961</v>
      </c>
      <c r="L13" s="217">
        <v>10.474857984</v>
      </c>
      <c r="M13" s="217">
        <v>9.7837200771999999</v>
      </c>
      <c r="N13" s="217">
        <v>9.6899626355000006</v>
      </c>
      <c r="O13" s="217">
        <v>9.5031498495999998</v>
      </c>
      <c r="P13" s="217">
        <v>9.7861015285999997</v>
      </c>
      <c r="Q13" s="217">
        <v>9.8807434876000002</v>
      </c>
      <c r="R13" s="217">
        <v>10.152681597999999</v>
      </c>
      <c r="S13" s="217">
        <v>10.904581221000001</v>
      </c>
      <c r="T13" s="217">
        <v>11.235488205999999</v>
      </c>
      <c r="U13" s="217">
        <v>11.278652374</v>
      </c>
      <c r="V13" s="217">
        <v>11.242784220000001</v>
      </c>
      <c r="W13" s="217">
        <v>11.080644817</v>
      </c>
      <c r="X13" s="217">
        <v>10.433600375999999</v>
      </c>
      <c r="Y13" s="217">
        <v>9.8541112556999995</v>
      </c>
      <c r="Z13" s="217">
        <v>9.6137527632000008</v>
      </c>
      <c r="AA13" s="217">
        <v>9.6028427936000007</v>
      </c>
      <c r="AB13" s="217">
        <v>9.7410636482000008</v>
      </c>
      <c r="AC13" s="217">
        <v>9.9110920513000007</v>
      </c>
      <c r="AD13" s="217">
        <v>10.329552301</v>
      </c>
      <c r="AE13" s="217">
        <v>10.810655454000001</v>
      </c>
      <c r="AF13" s="217">
        <v>11.207772192</v>
      </c>
      <c r="AG13" s="217">
        <v>11.321442457</v>
      </c>
      <c r="AH13" s="217">
        <v>11.321858917</v>
      </c>
      <c r="AI13" s="217">
        <v>11.02492479</v>
      </c>
      <c r="AJ13" s="217">
        <v>10.724907191</v>
      </c>
      <c r="AK13" s="217">
        <v>10.114524012</v>
      </c>
      <c r="AL13" s="217">
        <v>9.8518266424000007</v>
      </c>
      <c r="AM13" s="217">
        <v>10</v>
      </c>
      <c r="AN13" s="217">
        <v>10.19</v>
      </c>
      <c r="AO13" s="217">
        <v>10.29</v>
      </c>
      <c r="AP13" s="217">
        <v>10.67</v>
      </c>
      <c r="AQ13" s="217">
        <v>11.18</v>
      </c>
      <c r="AR13" s="217">
        <v>11.51</v>
      </c>
      <c r="AS13" s="217">
        <v>11.58</v>
      </c>
      <c r="AT13" s="217">
        <v>11.54</v>
      </c>
      <c r="AU13" s="217">
        <v>11.36</v>
      </c>
      <c r="AV13" s="217">
        <v>11.03</v>
      </c>
      <c r="AW13" s="217">
        <v>10.61</v>
      </c>
      <c r="AX13" s="217">
        <v>10.39</v>
      </c>
      <c r="AY13" s="217">
        <v>10.26</v>
      </c>
      <c r="AZ13" s="217">
        <v>10.51</v>
      </c>
      <c r="BA13" s="217">
        <v>10.65</v>
      </c>
      <c r="BB13" s="217">
        <v>11.09</v>
      </c>
      <c r="BC13" s="217">
        <v>11.41</v>
      </c>
      <c r="BD13" s="217">
        <v>11.84</v>
      </c>
      <c r="BE13" s="217">
        <v>12.1</v>
      </c>
      <c r="BF13" s="217">
        <v>11.98</v>
      </c>
      <c r="BG13" s="217">
        <v>11.86</v>
      </c>
      <c r="BH13" s="217">
        <v>11.43811</v>
      </c>
      <c r="BI13" s="217">
        <v>10.94952</v>
      </c>
      <c r="BJ13" s="359">
        <v>10.691280000000001</v>
      </c>
      <c r="BK13" s="359">
        <v>10.495839999999999</v>
      </c>
      <c r="BL13" s="359">
        <v>10.75135</v>
      </c>
      <c r="BM13" s="359">
        <v>10.94741</v>
      </c>
      <c r="BN13" s="359">
        <v>11.31592</v>
      </c>
      <c r="BO13" s="359">
        <v>11.65305</v>
      </c>
      <c r="BP13" s="359">
        <v>12.09717</v>
      </c>
      <c r="BQ13" s="359">
        <v>12.379910000000001</v>
      </c>
      <c r="BR13" s="359">
        <v>12.26811</v>
      </c>
      <c r="BS13" s="359">
        <v>12.138450000000001</v>
      </c>
      <c r="BT13" s="359">
        <v>11.717499999999999</v>
      </c>
      <c r="BU13" s="359">
        <v>11.24959</v>
      </c>
      <c r="BV13" s="359">
        <v>10.952500000000001</v>
      </c>
    </row>
    <row r="14" spans="1:74" ht="11.1" customHeight="1">
      <c r="A14" s="119" t="s">
        <v>863</v>
      </c>
      <c r="B14" s="209" t="s">
        <v>637</v>
      </c>
      <c r="C14" s="217">
        <v>11.533193818999999</v>
      </c>
      <c r="D14" s="217">
        <v>11.154081175</v>
      </c>
      <c r="E14" s="217">
        <v>11.232636246</v>
      </c>
      <c r="F14" s="217">
        <v>11.343498322</v>
      </c>
      <c r="G14" s="217">
        <v>12.257393045000001</v>
      </c>
      <c r="H14" s="217">
        <v>12.538441257000001</v>
      </c>
      <c r="I14" s="217">
        <v>13.320304846999999</v>
      </c>
      <c r="J14" s="217">
        <v>13.629674638999999</v>
      </c>
      <c r="K14" s="217">
        <v>13.469518099</v>
      </c>
      <c r="L14" s="217">
        <v>11.929006397</v>
      </c>
      <c r="M14" s="217">
        <v>11.670840842</v>
      </c>
      <c r="N14" s="217">
        <v>11.752084059</v>
      </c>
      <c r="O14" s="217">
        <v>11.917709245999999</v>
      </c>
      <c r="P14" s="217">
        <v>11.551981843</v>
      </c>
      <c r="Q14" s="217">
        <v>11.989034801000001</v>
      </c>
      <c r="R14" s="217">
        <v>11.589598759999999</v>
      </c>
      <c r="S14" s="217">
        <v>12.293094828999999</v>
      </c>
      <c r="T14" s="217">
        <v>12.73990585</v>
      </c>
      <c r="U14" s="217">
        <v>12.950426615</v>
      </c>
      <c r="V14" s="217">
        <v>13.116461476</v>
      </c>
      <c r="W14" s="217">
        <v>13.005069219999999</v>
      </c>
      <c r="X14" s="217">
        <v>12.315730196000001</v>
      </c>
      <c r="Y14" s="217">
        <v>12.152521435000001</v>
      </c>
      <c r="Z14" s="217">
        <v>12.092222625</v>
      </c>
      <c r="AA14" s="217">
        <v>12.170420228999999</v>
      </c>
      <c r="AB14" s="217">
        <v>11.679483299999999</v>
      </c>
      <c r="AC14" s="217">
        <v>11.724635402000001</v>
      </c>
      <c r="AD14" s="217">
        <v>11.715310167</v>
      </c>
      <c r="AE14" s="217">
        <v>12.200690967</v>
      </c>
      <c r="AF14" s="217">
        <v>12.706016007000001</v>
      </c>
      <c r="AG14" s="217">
        <v>13.605397133</v>
      </c>
      <c r="AH14" s="217">
        <v>13.294331876999999</v>
      </c>
      <c r="AI14" s="217">
        <v>13.14303103</v>
      </c>
      <c r="AJ14" s="217">
        <v>12.410750365</v>
      </c>
      <c r="AK14" s="217">
        <v>12.368372214000001</v>
      </c>
      <c r="AL14" s="217">
        <v>12.160359229000001</v>
      </c>
      <c r="AM14" s="217">
        <v>12.45</v>
      </c>
      <c r="AN14" s="217">
        <v>11.88</v>
      </c>
      <c r="AO14" s="217">
        <v>12.07</v>
      </c>
      <c r="AP14" s="217">
        <v>12.23</v>
      </c>
      <c r="AQ14" s="217">
        <v>12.77</v>
      </c>
      <c r="AR14" s="217">
        <v>13.62</v>
      </c>
      <c r="AS14" s="217">
        <v>13.25</v>
      </c>
      <c r="AT14" s="217">
        <v>14.38</v>
      </c>
      <c r="AU14" s="217">
        <v>14.73</v>
      </c>
      <c r="AV14" s="217">
        <v>12.67</v>
      </c>
      <c r="AW14" s="217">
        <v>12.51</v>
      </c>
      <c r="AX14" s="217">
        <v>12.61</v>
      </c>
      <c r="AY14" s="217">
        <v>13.15</v>
      </c>
      <c r="AZ14" s="217">
        <v>12.45</v>
      </c>
      <c r="BA14" s="217">
        <v>12.5</v>
      </c>
      <c r="BB14" s="217">
        <v>12.68</v>
      </c>
      <c r="BC14" s="217">
        <v>13.44</v>
      </c>
      <c r="BD14" s="217">
        <v>14.82</v>
      </c>
      <c r="BE14" s="217">
        <v>14.48</v>
      </c>
      <c r="BF14" s="217">
        <v>14.39</v>
      </c>
      <c r="BG14" s="217">
        <v>14.94</v>
      </c>
      <c r="BH14" s="217">
        <v>13.24014</v>
      </c>
      <c r="BI14" s="217">
        <v>13.072939999999999</v>
      </c>
      <c r="BJ14" s="359">
        <v>12.925280000000001</v>
      </c>
      <c r="BK14" s="359">
        <v>13.28247</v>
      </c>
      <c r="BL14" s="359">
        <v>12.762079999999999</v>
      </c>
      <c r="BM14" s="359">
        <v>12.78876</v>
      </c>
      <c r="BN14" s="359">
        <v>12.97301</v>
      </c>
      <c r="BO14" s="359">
        <v>13.64317</v>
      </c>
      <c r="BP14" s="359">
        <v>14.3787</v>
      </c>
      <c r="BQ14" s="359">
        <v>14.72682</v>
      </c>
      <c r="BR14" s="359">
        <v>14.89301</v>
      </c>
      <c r="BS14" s="359">
        <v>14.789759999999999</v>
      </c>
      <c r="BT14" s="359">
        <v>13.89664</v>
      </c>
      <c r="BU14" s="359">
        <v>13.52201</v>
      </c>
      <c r="BV14" s="359">
        <v>13.171010000000001</v>
      </c>
    </row>
    <row r="15" spans="1:74" ht="11.1" customHeight="1">
      <c r="A15" s="119" t="s">
        <v>864</v>
      </c>
      <c r="B15" s="209" t="s">
        <v>606</v>
      </c>
      <c r="C15" s="217">
        <v>10.95</v>
      </c>
      <c r="D15" s="217">
        <v>11.15</v>
      </c>
      <c r="E15" s="217">
        <v>11.3</v>
      </c>
      <c r="F15" s="217">
        <v>11.51</v>
      </c>
      <c r="G15" s="217">
        <v>11.77</v>
      </c>
      <c r="H15" s="217">
        <v>11.8</v>
      </c>
      <c r="I15" s="217">
        <v>11.85</v>
      </c>
      <c r="J15" s="217">
        <v>11.96</v>
      </c>
      <c r="K15" s="217">
        <v>11.95</v>
      </c>
      <c r="L15" s="217">
        <v>11.66</v>
      </c>
      <c r="M15" s="217">
        <v>11.3</v>
      </c>
      <c r="N15" s="217">
        <v>10.89</v>
      </c>
      <c r="O15" s="217">
        <v>10.49</v>
      </c>
      <c r="P15" s="217">
        <v>10.89</v>
      </c>
      <c r="Q15" s="217">
        <v>11.11</v>
      </c>
      <c r="R15" s="217">
        <v>11.71</v>
      </c>
      <c r="S15" s="217">
        <v>11.91</v>
      </c>
      <c r="T15" s="217">
        <v>11.91</v>
      </c>
      <c r="U15" s="217">
        <v>12.04</v>
      </c>
      <c r="V15" s="217">
        <v>12.03</v>
      </c>
      <c r="W15" s="217">
        <v>11.95</v>
      </c>
      <c r="X15" s="217">
        <v>11.86</v>
      </c>
      <c r="Y15" s="217">
        <v>11.62</v>
      </c>
      <c r="Z15" s="217">
        <v>11.06</v>
      </c>
      <c r="AA15" s="217">
        <v>10.87</v>
      </c>
      <c r="AB15" s="217">
        <v>11.06</v>
      </c>
      <c r="AC15" s="217">
        <v>11.52</v>
      </c>
      <c r="AD15" s="217">
        <v>11.67</v>
      </c>
      <c r="AE15" s="217">
        <v>11.93</v>
      </c>
      <c r="AF15" s="217">
        <v>11.97</v>
      </c>
      <c r="AG15" s="217">
        <v>12.09</v>
      </c>
      <c r="AH15" s="217">
        <v>12.09</v>
      </c>
      <c r="AI15" s="217">
        <v>12.17</v>
      </c>
      <c r="AJ15" s="217">
        <v>12.08</v>
      </c>
      <c r="AK15" s="217">
        <v>11.78</v>
      </c>
      <c r="AL15" s="217">
        <v>11.4</v>
      </c>
      <c r="AM15" s="217">
        <v>11.41</v>
      </c>
      <c r="AN15" s="217">
        <v>11.51</v>
      </c>
      <c r="AO15" s="217">
        <v>11.7</v>
      </c>
      <c r="AP15" s="217">
        <v>11.92</v>
      </c>
      <c r="AQ15" s="217">
        <v>11.9</v>
      </c>
      <c r="AR15" s="217">
        <v>12.09</v>
      </c>
      <c r="AS15" s="217">
        <v>12</v>
      </c>
      <c r="AT15" s="217">
        <v>12.17</v>
      </c>
      <c r="AU15" s="217">
        <v>12.3</v>
      </c>
      <c r="AV15" s="217">
        <v>12.03</v>
      </c>
      <c r="AW15" s="217">
        <v>11.75</v>
      </c>
      <c r="AX15" s="217">
        <v>11.62</v>
      </c>
      <c r="AY15" s="217">
        <v>11.47</v>
      </c>
      <c r="AZ15" s="217">
        <v>11.61</v>
      </c>
      <c r="BA15" s="217">
        <v>11.59</v>
      </c>
      <c r="BB15" s="217">
        <v>11.92</v>
      </c>
      <c r="BC15" s="217">
        <v>12.4</v>
      </c>
      <c r="BD15" s="217">
        <v>12.54</v>
      </c>
      <c r="BE15" s="217">
        <v>12.61</v>
      </c>
      <c r="BF15" s="217">
        <v>12.51</v>
      </c>
      <c r="BG15" s="217">
        <v>12.52</v>
      </c>
      <c r="BH15" s="217">
        <v>12.29302</v>
      </c>
      <c r="BI15" s="217">
        <v>12.07156</v>
      </c>
      <c r="BJ15" s="359">
        <v>11.796559999999999</v>
      </c>
      <c r="BK15" s="359">
        <v>11.669739999999999</v>
      </c>
      <c r="BL15" s="359">
        <v>11.77234</v>
      </c>
      <c r="BM15" s="359">
        <v>11.974030000000001</v>
      </c>
      <c r="BN15" s="359">
        <v>12.232010000000001</v>
      </c>
      <c r="BO15" s="359">
        <v>12.490959999999999</v>
      </c>
      <c r="BP15" s="359">
        <v>12.63556</v>
      </c>
      <c r="BQ15" s="359">
        <v>12.72406</v>
      </c>
      <c r="BR15" s="359">
        <v>12.740819999999999</v>
      </c>
      <c r="BS15" s="359">
        <v>12.68032</v>
      </c>
      <c r="BT15" s="359">
        <v>12.50624</v>
      </c>
      <c r="BU15" s="359">
        <v>12.28373</v>
      </c>
      <c r="BV15" s="359">
        <v>11.95937</v>
      </c>
    </row>
    <row r="16" spans="1:74" ht="11.1" customHeight="1">
      <c r="A16" s="119"/>
      <c r="B16" s="122" t="s">
        <v>13</v>
      </c>
      <c r="C16" s="498"/>
      <c r="D16" s="498"/>
      <c r="E16" s="498"/>
      <c r="F16" s="498"/>
      <c r="G16" s="498"/>
      <c r="H16" s="498"/>
      <c r="I16" s="498"/>
      <c r="J16" s="498"/>
      <c r="K16" s="498"/>
      <c r="L16" s="498"/>
      <c r="M16" s="498"/>
      <c r="N16" s="498"/>
      <c r="O16" s="498"/>
      <c r="P16" s="498"/>
      <c r="Q16" s="498"/>
      <c r="R16" s="498"/>
      <c r="S16" s="498"/>
      <c r="T16" s="498"/>
      <c r="U16" s="498"/>
      <c r="V16" s="498"/>
      <c r="W16" s="498"/>
      <c r="X16" s="498"/>
      <c r="Y16" s="498"/>
      <c r="Z16" s="498"/>
      <c r="AA16" s="498"/>
      <c r="AB16" s="498"/>
      <c r="AC16" s="498"/>
      <c r="AD16" s="498"/>
      <c r="AE16" s="498"/>
      <c r="AF16" s="498"/>
      <c r="AG16" s="498"/>
      <c r="AH16" s="498"/>
      <c r="AI16" s="498"/>
      <c r="AJ16" s="498"/>
      <c r="AK16" s="498"/>
      <c r="AL16" s="498"/>
      <c r="AM16" s="498"/>
      <c r="AN16" s="498"/>
      <c r="AO16" s="498"/>
      <c r="AP16" s="498"/>
      <c r="AQ16" s="498"/>
      <c r="AR16" s="498"/>
      <c r="AS16" s="498"/>
      <c r="AT16" s="498"/>
      <c r="AU16" s="498"/>
      <c r="AV16" s="498"/>
      <c r="AW16" s="498"/>
      <c r="AX16" s="498"/>
      <c r="AY16" s="498"/>
      <c r="AZ16" s="498"/>
      <c r="BA16" s="498"/>
      <c r="BB16" s="498"/>
      <c r="BC16" s="498"/>
      <c r="BD16" s="498"/>
      <c r="BE16" s="498"/>
      <c r="BF16" s="498"/>
      <c r="BG16" s="498"/>
      <c r="BH16" s="498"/>
      <c r="BI16" s="498"/>
      <c r="BJ16" s="499"/>
      <c r="BK16" s="499"/>
      <c r="BL16" s="499"/>
      <c r="BM16" s="499"/>
      <c r="BN16" s="499"/>
      <c r="BO16" s="499"/>
      <c r="BP16" s="499"/>
      <c r="BQ16" s="499"/>
      <c r="BR16" s="499"/>
      <c r="BS16" s="499"/>
      <c r="BT16" s="499"/>
      <c r="BU16" s="499"/>
      <c r="BV16" s="499"/>
    </row>
    <row r="17" spans="1:74" ht="11.1" customHeight="1">
      <c r="A17" s="119" t="s">
        <v>865</v>
      </c>
      <c r="B17" s="207" t="s">
        <v>630</v>
      </c>
      <c r="C17" s="217">
        <v>15.270827666000001</v>
      </c>
      <c r="D17" s="217">
        <v>15.283674144000001</v>
      </c>
      <c r="E17" s="217">
        <v>15.784753356</v>
      </c>
      <c r="F17" s="217">
        <v>15.991172507</v>
      </c>
      <c r="G17" s="217">
        <v>14.279994052999999</v>
      </c>
      <c r="H17" s="217">
        <v>15.838150282000001</v>
      </c>
      <c r="I17" s="217">
        <v>15.589067356999999</v>
      </c>
      <c r="J17" s="217">
        <v>15.383789588000001</v>
      </c>
      <c r="K17" s="217">
        <v>14.486494254</v>
      </c>
      <c r="L17" s="217">
        <v>15.608852465</v>
      </c>
      <c r="M17" s="217">
        <v>14.092990209</v>
      </c>
      <c r="N17" s="217">
        <v>14.986195241000001</v>
      </c>
      <c r="O17" s="217">
        <v>14.747835618</v>
      </c>
      <c r="P17" s="217">
        <v>14.696095138</v>
      </c>
      <c r="Q17" s="217">
        <v>14.840558556</v>
      </c>
      <c r="R17" s="217">
        <v>14.862874343</v>
      </c>
      <c r="S17" s="217">
        <v>14.430505798</v>
      </c>
      <c r="T17" s="217">
        <v>14.830073201999999</v>
      </c>
      <c r="U17" s="217">
        <v>14.794614293</v>
      </c>
      <c r="V17" s="217">
        <v>15.069777109</v>
      </c>
      <c r="W17" s="217">
        <v>14.945533708999999</v>
      </c>
      <c r="X17" s="217">
        <v>14.486081115999999</v>
      </c>
      <c r="Y17" s="217">
        <v>14.417548403</v>
      </c>
      <c r="Z17" s="217">
        <v>14.436497632</v>
      </c>
      <c r="AA17" s="217">
        <v>14.577190452</v>
      </c>
      <c r="AB17" s="217">
        <v>14.282598866000001</v>
      </c>
      <c r="AC17" s="217">
        <v>14.202706615</v>
      </c>
      <c r="AD17" s="217">
        <v>14.075630461999999</v>
      </c>
      <c r="AE17" s="217">
        <v>14.219689301000001</v>
      </c>
      <c r="AF17" s="217">
        <v>14.687953218000001</v>
      </c>
      <c r="AG17" s="217">
        <v>14.200399214000001</v>
      </c>
      <c r="AH17" s="217">
        <v>14.594867591</v>
      </c>
      <c r="AI17" s="217">
        <v>14.614374913000001</v>
      </c>
      <c r="AJ17" s="217">
        <v>13.863879467</v>
      </c>
      <c r="AK17" s="217">
        <v>14.019584985</v>
      </c>
      <c r="AL17" s="217">
        <v>14.232334552999999</v>
      </c>
      <c r="AM17" s="217">
        <v>13.95</v>
      </c>
      <c r="AN17" s="217">
        <v>13.94</v>
      </c>
      <c r="AO17" s="217">
        <v>13.82</v>
      </c>
      <c r="AP17" s="217">
        <v>13.44</v>
      </c>
      <c r="AQ17" s="217">
        <v>13.62</v>
      </c>
      <c r="AR17" s="217">
        <v>13.74</v>
      </c>
      <c r="AS17" s="217">
        <v>13.78</v>
      </c>
      <c r="AT17" s="217">
        <v>13.44</v>
      </c>
      <c r="AU17" s="217">
        <v>13.71</v>
      </c>
      <c r="AV17" s="217">
        <v>13.26</v>
      </c>
      <c r="AW17" s="217">
        <v>13.46</v>
      </c>
      <c r="AX17" s="217">
        <v>14.12</v>
      </c>
      <c r="AY17" s="217">
        <v>13.8</v>
      </c>
      <c r="AZ17" s="217">
        <v>14.79</v>
      </c>
      <c r="BA17" s="217">
        <v>14.53</v>
      </c>
      <c r="BB17" s="217">
        <v>13.69</v>
      </c>
      <c r="BC17" s="217">
        <v>13.62</v>
      </c>
      <c r="BD17" s="217">
        <v>14.06</v>
      </c>
      <c r="BE17" s="217">
        <v>13.69</v>
      </c>
      <c r="BF17" s="217">
        <v>13.86</v>
      </c>
      <c r="BG17" s="217">
        <v>14.31</v>
      </c>
      <c r="BH17" s="217">
        <v>14.06221</v>
      </c>
      <c r="BI17" s="217">
        <v>13.712730000000001</v>
      </c>
      <c r="BJ17" s="359">
        <v>14.08977</v>
      </c>
      <c r="BK17" s="359">
        <v>14.209479999999999</v>
      </c>
      <c r="BL17" s="359">
        <v>13.995850000000001</v>
      </c>
      <c r="BM17" s="359">
        <v>14.083080000000001</v>
      </c>
      <c r="BN17" s="359">
        <v>14.122439999999999</v>
      </c>
      <c r="BO17" s="359">
        <v>14.05151</v>
      </c>
      <c r="BP17" s="359">
        <v>14.507910000000001</v>
      </c>
      <c r="BQ17" s="359">
        <v>14.37505</v>
      </c>
      <c r="BR17" s="359">
        <v>14.466570000000001</v>
      </c>
      <c r="BS17" s="359">
        <v>14.115780000000001</v>
      </c>
      <c r="BT17" s="359">
        <v>14.11328</v>
      </c>
      <c r="BU17" s="359">
        <v>13.764570000000001</v>
      </c>
      <c r="BV17" s="359">
        <v>14.153560000000001</v>
      </c>
    </row>
    <row r="18" spans="1:74" ht="11.1" customHeight="1">
      <c r="A18" s="119" t="s">
        <v>866</v>
      </c>
      <c r="B18" s="189" t="s">
        <v>664</v>
      </c>
      <c r="C18" s="217">
        <v>13.371101098</v>
      </c>
      <c r="D18" s="217">
        <v>13.170784376</v>
      </c>
      <c r="E18" s="217">
        <v>12.570414931</v>
      </c>
      <c r="F18" s="217">
        <v>12.485175769</v>
      </c>
      <c r="G18" s="217">
        <v>13.026052114000001</v>
      </c>
      <c r="H18" s="217">
        <v>14.044886044</v>
      </c>
      <c r="I18" s="217">
        <v>14.216848002000001</v>
      </c>
      <c r="J18" s="217">
        <v>14.09541632</v>
      </c>
      <c r="K18" s="217">
        <v>14.07533364</v>
      </c>
      <c r="L18" s="217">
        <v>13.389996767</v>
      </c>
      <c r="M18" s="217">
        <v>12.638909906</v>
      </c>
      <c r="N18" s="217">
        <v>13.064721298</v>
      </c>
      <c r="O18" s="217">
        <v>13.205664744</v>
      </c>
      <c r="P18" s="217">
        <v>13.498930401999999</v>
      </c>
      <c r="Q18" s="217">
        <v>13.131864652000001</v>
      </c>
      <c r="R18" s="217">
        <v>13.359407640000001</v>
      </c>
      <c r="S18" s="217">
        <v>13.901560781000001</v>
      </c>
      <c r="T18" s="217">
        <v>14.844226752999999</v>
      </c>
      <c r="U18" s="217">
        <v>15.330433824</v>
      </c>
      <c r="V18" s="217">
        <v>14.762142159</v>
      </c>
      <c r="W18" s="217">
        <v>13.951572871</v>
      </c>
      <c r="X18" s="217">
        <v>13.811016452</v>
      </c>
      <c r="Y18" s="217">
        <v>13.543555979000001</v>
      </c>
      <c r="Z18" s="217">
        <v>13.290607572000001</v>
      </c>
      <c r="AA18" s="217">
        <v>13.378415219000001</v>
      </c>
      <c r="AB18" s="217">
        <v>13.274768139000001</v>
      </c>
      <c r="AC18" s="217">
        <v>13.059065353999999</v>
      </c>
      <c r="AD18" s="217">
        <v>13.170271107</v>
      </c>
      <c r="AE18" s="217">
        <v>13.511828786000001</v>
      </c>
      <c r="AF18" s="217">
        <v>14.476404125</v>
      </c>
      <c r="AG18" s="217">
        <v>14.672209293</v>
      </c>
      <c r="AH18" s="217">
        <v>14.576344588</v>
      </c>
      <c r="AI18" s="217">
        <v>14.187738177</v>
      </c>
      <c r="AJ18" s="217">
        <v>13.404103845</v>
      </c>
      <c r="AK18" s="217">
        <v>12.91287554</v>
      </c>
      <c r="AL18" s="217">
        <v>12.618032967</v>
      </c>
      <c r="AM18" s="217">
        <v>12.67</v>
      </c>
      <c r="AN18" s="217">
        <v>12.53</v>
      </c>
      <c r="AO18" s="217">
        <v>12.47</v>
      </c>
      <c r="AP18" s="217">
        <v>12.58</v>
      </c>
      <c r="AQ18" s="217">
        <v>12.71</v>
      </c>
      <c r="AR18" s="217">
        <v>13.53</v>
      </c>
      <c r="AS18" s="217">
        <v>13.86</v>
      </c>
      <c r="AT18" s="217">
        <v>13.27</v>
      </c>
      <c r="AU18" s="217">
        <v>13.72</v>
      </c>
      <c r="AV18" s="217">
        <v>12.83</v>
      </c>
      <c r="AW18" s="217">
        <v>12.47</v>
      </c>
      <c r="AX18" s="217">
        <v>12.5</v>
      </c>
      <c r="AY18" s="217">
        <v>12.61</v>
      </c>
      <c r="AZ18" s="217">
        <v>12.87</v>
      </c>
      <c r="BA18" s="217">
        <v>12.59</v>
      </c>
      <c r="BB18" s="217">
        <v>12.27</v>
      </c>
      <c r="BC18" s="217">
        <v>12.62</v>
      </c>
      <c r="BD18" s="217">
        <v>13.56</v>
      </c>
      <c r="BE18" s="217">
        <v>13.98</v>
      </c>
      <c r="BF18" s="217">
        <v>13.84</v>
      </c>
      <c r="BG18" s="217">
        <v>13.86</v>
      </c>
      <c r="BH18" s="217">
        <v>13.117649999999999</v>
      </c>
      <c r="BI18" s="217">
        <v>12.60718</v>
      </c>
      <c r="BJ18" s="359">
        <v>12.55111</v>
      </c>
      <c r="BK18" s="359">
        <v>12.736789999999999</v>
      </c>
      <c r="BL18" s="359">
        <v>12.69567</v>
      </c>
      <c r="BM18" s="359">
        <v>12.43976</v>
      </c>
      <c r="BN18" s="359">
        <v>12.57601</v>
      </c>
      <c r="BO18" s="359">
        <v>13.01173</v>
      </c>
      <c r="BP18" s="359">
        <v>14.054650000000001</v>
      </c>
      <c r="BQ18" s="359">
        <v>14.34979</v>
      </c>
      <c r="BR18" s="359">
        <v>14.057460000000001</v>
      </c>
      <c r="BS18" s="359">
        <v>13.75741</v>
      </c>
      <c r="BT18" s="359">
        <v>13.032310000000001</v>
      </c>
      <c r="BU18" s="359">
        <v>12.52256</v>
      </c>
      <c r="BV18" s="359">
        <v>12.46603</v>
      </c>
    </row>
    <row r="19" spans="1:74" ht="11.1" customHeight="1">
      <c r="A19" s="119" t="s">
        <v>867</v>
      </c>
      <c r="B19" s="207" t="s">
        <v>631</v>
      </c>
      <c r="C19" s="217">
        <v>9.0423831358999998</v>
      </c>
      <c r="D19" s="217">
        <v>9.1875426402000002</v>
      </c>
      <c r="E19" s="217">
        <v>9.1958005032999992</v>
      </c>
      <c r="F19" s="217">
        <v>9.0884098927999997</v>
      </c>
      <c r="G19" s="217">
        <v>9.3083113078000004</v>
      </c>
      <c r="H19" s="217">
        <v>9.2974511197999998</v>
      </c>
      <c r="I19" s="217">
        <v>9.3768240449999993</v>
      </c>
      <c r="J19" s="217">
        <v>9.3732473351000003</v>
      </c>
      <c r="K19" s="217">
        <v>9.3648056811</v>
      </c>
      <c r="L19" s="217">
        <v>9.0219567644000005</v>
      </c>
      <c r="M19" s="217">
        <v>9.0788143769000005</v>
      </c>
      <c r="N19" s="217">
        <v>8.9340058278000001</v>
      </c>
      <c r="O19" s="217">
        <v>9.0358144314000004</v>
      </c>
      <c r="P19" s="217">
        <v>9.1490369646000005</v>
      </c>
      <c r="Q19" s="217">
        <v>9.3446546918000006</v>
      </c>
      <c r="R19" s="217">
        <v>9.3317227212000002</v>
      </c>
      <c r="S19" s="217">
        <v>9.4664536317000003</v>
      </c>
      <c r="T19" s="217">
        <v>9.5489666793999994</v>
      </c>
      <c r="U19" s="217">
        <v>9.5392101066000006</v>
      </c>
      <c r="V19" s="217">
        <v>9.5157939439000003</v>
      </c>
      <c r="W19" s="217">
        <v>9.5544029682999998</v>
      </c>
      <c r="X19" s="217">
        <v>9.4215485295000008</v>
      </c>
      <c r="Y19" s="217">
        <v>9.3795554440999993</v>
      </c>
      <c r="Z19" s="217">
        <v>8.9704157538999993</v>
      </c>
      <c r="AA19" s="217">
        <v>9.0239740088999998</v>
      </c>
      <c r="AB19" s="217">
        <v>9.4639151132000006</v>
      </c>
      <c r="AC19" s="217">
        <v>9.4564217542000009</v>
      </c>
      <c r="AD19" s="217">
        <v>9.4953344926999996</v>
      </c>
      <c r="AE19" s="217">
        <v>9.5989293295000007</v>
      </c>
      <c r="AF19" s="217">
        <v>9.7955972583000008</v>
      </c>
      <c r="AG19" s="217">
        <v>9.6087666343000002</v>
      </c>
      <c r="AH19" s="217">
        <v>9.7535379359000007</v>
      </c>
      <c r="AI19" s="217">
        <v>9.5472177580000004</v>
      </c>
      <c r="AJ19" s="217">
        <v>9.4946604091999998</v>
      </c>
      <c r="AK19" s="217">
        <v>9.3820432314000008</v>
      </c>
      <c r="AL19" s="217">
        <v>9.2020067013000002</v>
      </c>
      <c r="AM19" s="217">
        <v>9.32</v>
      </c>
      <c r="AN19" s="217">
        <v>9.52</v>
      </c>
      <c r="AO19" s="217">
        <v>9.4700000000000006</v>
      </c>
      <c r="AP19" s="217">
        <v>9.49</v>
      </c>
      <c r="AQ19" s="217">
        <v>9.6199999999999992</v>
      </c>
      <c r="AR19" s="217">
        <v>9.41</v>
      </c>
      <c r="AS19" s="217">
        <v>9.56</v>
      </c>
      <c r="AT19" s="217">
        <v>9.4600000000000009</v>
      </c>
      <c r="AU19" s="217">
        <v>9.5299999999999994</v>
      </c>
      <c r="AV19" s="217">
        <v>9.41</v>
      </c>
      <c r="AW19" s="217">
        <v>9.42</v>
      </c>
      <c r="AX19" s="217">
        <v>9.26</v>
      </c>
      <c r="AY19" s="217">
        <v>9.18</v>
      </c>
      <c r="AZ19" s="217">
        <v>9.41</v>
      </c>
      <c r="BA19" s="217">
        <v>9.43</v>
      </c>
      <c r="BB19" s="217">
        <v>9.51</v>
      </c>
      <c r="BC19" s="217">
        <v>9.77</v>
      </c>
      <c r="BD19" s="217">
        <v>9.68</v>
      </c>
      <c r="BE19" s="217">
        <v>9.67</v>
      </c>
      <c r="BF19" s="217">
        <v>9.77</v>
      </c>
      <c r="BG19" s="217">
        <v>9.49</v>
      </c>
      <c r="BH19" s="217">
        <v>9.5084199999999992</v>
      </c>
      <c r="BI19" s="217">
        <v>9.4738330000000008</v>
      </c>
      <c r="BJ19" s="359">
        <v>9.2537529999999997</v>
      </c>
      <c r="BK19" s="359">
        <v>9.2845119999999994</v>
      </c>
      <c r="BL19" s="359">
        <v>9.5273520000000005</v>
      </c>
      <c r="BM19" s="359">
        <v>9.5642739999999993</v>
      </c>
      <c r="BN19" s="359">
        <v>9.6149920000000009</v>
      </c>
      <c r="BO19" s="359">
        <v>9.7355070000000001</v>
      </c>
      <c r="BP19" s="359">
        <v>9.8172519999999999</v>
      </c>
      <c r="BQ19" s="359">
        <v>9.846489</v>
      </c>
      <c r="BR19" s="359">
        <v>9.8465190000000007</v>
      </c>
      <c r="BS19" s="359">
        <v>9.7917480000000001</v>
      </c>
      <c r="BT19" s="359">
        <v>9.6717960000000005</v>
      </c>
      <c r="BU19" s="359">
        <v>9.6368310000000008</v>
      </c>
      <c r="BV19" s="359">
        <v>9.4129900000000006</v>
      </c>
    </row>
    <row r="20" spans="1:74" ht="11.1" customHeight="1">
      <c r="A20" s="119" t="s">
        <v>868</v>
      </c>
      <c r="B20" s="207" t="s">
        <v>632</v>
      </c>
      <c r="C20" s="217">
        <v>6.6891236555000004</v>
      </c>
      <c r="D20" s="217">
        <v>6.9502086393000004</v>
      </c>
      <c r="E20" s="217">
        <v>7.1827663097999999</v>
      </c>
      <c r="F20" s="217">
        <v>7.1046196582999999</v>
      </c>
      <c r="G20" s="217">
        <v>7.4686376629</v>
      </c>
      <c r="H20" s="217">
        <v>8.1304697146000002</v>
      </c>
      <c r="I20" s="217">
        <v>8.2826210123999999</v>
      </c>
      <c r="J20" s="217">
        <v>8.2961377913999996</v>
      </c>
      <c r="K20" s="217">
        <v>7.6692169772999996</v>
      </c>
      <c r="L20" s="217">
        <v>7.2220454609000004</v>
      </c>
      <c r="M20" s="217">
        <v>6.9662712901999999</v>
      </c>
      <c r="N20" s="217">
        <v>6.8902777082000002</v>
      </c>
      <c r="O20" s="217">
        <v>6.9006904431000002</v>
      </c>
      <c r="P20" s="217">
        <v>7.1656711786000002</v>
      </c>
      <c r="Q20" s="217">
        <v>7.3450972518000004</v>
      </c>
      <c r="R20" s="217">
        <v>7.3841435966000004</v>
      </c>
      <c r="S20" s="217">
        <v>7.9248661014000001</v>
      </c>
      <c r="T20" s="217">
        <v>8.5087539607</v>
      </c>
      <c r="U20" s="217">
        <v>8.8889132252999996</v>
      </c>
      <c r="V20" s="217">
        <v>8.7217107121000002</v>
      </c>
      <c r="W20" s="217">
        <v>8.2741109013000003</v>
      </c>
      <c r="X20" s="217">
        <v>7.7052514008999999</v>
      </c>
      <c r="Y20" s="217">
        <v>7.6591186492999999</v>
      </c>
      <c r="Z20" s="217">
        <v>7.4603442104999997</v>
      </c>
      <c r="AA20" s="217">
        <v>7.4066329275999996</v>
      </c>
      <c r="AB20" s="217">
        <v>7.6304915553999999</v>
      </c>
      <c r="AC20" s="217">
        <v>7.7885130180999997</v>
      </c>
      <c r="AD20" s="217">
        <v>7.9336911909000003</v>
      </c>
      <c r="AE20" s="217">
        <v>8.4209983979</v>
      </c>
      <c r="AF20" s="217">
        <v>8.9863172929000008</v>
      </c>
      <c r="AG20" s="217">
        <v>9.097907738</v>
      </c>
      <c r="AH20" s="217">
        <v>9.0451263276000002</v>
      </c>
      <c r="AI20" s="217">
        <v>8.6974533633999993</v>
      </c>
      <c r="AJ20" s="217">
        <v>8.0153567671000001</v>
      </c>
      <c r="AK20" s="217">
        <v>7.7536773467</v>
      </c>
      <c r="AL20" s="217">
        <v>7.5486080456</v>
      </c>
      <c r="AM20" s="217">
        <v>7.77</v>
      </c>
      <c r="AN20" s="217">
        <v>7.94</v>
      </c>
      <c r="AO20" s="217">
        <v>8.0299999999999994</v>
      </c>
      <c r="AP20" s="217">
        <v>8.06</v>
      </c>
      <c r="AQ20" s="217">
        <v>8.5299999999999994</v>
      </c>
      <c r="AR20" s="217">
        <v>9.1999999999999993</v>
      </c>
      <c r="AS20" s="217">
        <v>9.19</v>
      </c>
      <c r="AT20" s="217">
        <v>9.31</v>
      </c>
      <c r="AU20" s="217">
        <v>8.9</v>
      </c>
      <c r="AV20" s="217">
        <v>8.33</v>
      </c>
      <c r="AW20" s="217">
        <v>8.07</v>
      </c>
      <c r="AX20" s="217">
        <v>8.0299999999999994</v>
      </c>
      <c r="AY20" s="217">
        <v>8.1300000000000008</v>
      </c>
      <c r="AZ20" s="217">
        <v>8.4600000000000009</v>
      </c>
      <c r="BA20" s="217">
        <v>8.48</v>
      </c>
      <c r="BB20" s="217">
        <v>8.5</v>
      </c>
      <c r="BC20" s="217">
        <v>9.23</v>
      </c>
      <c r="BD20" s="217">
        <v>9.86</v>
      </c>
      <c r="BE20" s="217">
        <v>9.84</v>
      </c>
      <c r="BF20" s="217">
        <v>9.8699999999999992</v>
      </c>
      <c r="BG20" s="217">
        <v>9.27</v>
      </c>
      <c r="BH20" s="217">
        <v>8.4706539999999997</v>
      </c>
      <c r="BI20" s="217">
        <v>8.3009900000000005</v>
      </c>
      <c r="BJ20" s="359">
        <v>8.1363199999999996</v>
      </c>
      <c r="BK20" s="359">
        <v>8.1463079999999994</v>
      </c>
      <c r="BL20" s="359">
        <v>8.3796180000000007</v>
      </c>
      <c r="BM20" s="359">
        <v>8.5753160000000008</v>
      </c>
      <c r="BN20" s="359">
        <v>8.6153460000000006</v>
      </c>
      <c r="BO20" s="359">
        <v>9.1846770000000006</v>
      </c>
      <c r="BP20" s="359">
        <v>9.915756</v>
      </c>
      <c r="BQ20" s="359">
        <v>10.10417</v>
      </c>
      <c r="BR20" s="359">
        <v>10.04435</v>
      </c>
      <c r="BS20" s="359">
        <v>9.4919200000000004</v>
      </c>
      <c r="BT20" s="359">
        <v>8.8355329999999999</v>
      </c>
      <c r="BU20" s="359">
        <v>8.6584869999999992</v>
      </c>
      <c r="BV20" s="359">
        <v>8.4870099999999997</v>
      </c>
    </row>
    <row r="21" spans="1:74" ht="11.1" customHeight="1">
      <c r="A21" s="119" t="s">
        <v>869</v>
      </c>
      <c r="B21" s="207" t="s">
        <v>633</v>
      </c>
      <c r="C21" s="217">
        <v>9.6015244433000007</v>
      </c>
      <c r="D21" s="217">
        <v>9.8725602736999996</v>
      </c>
      <c r="E21" s="217">
        <v>9.7878501792999995</v>
      </c>
      <c r="F21" s="217">
        <v>9.5634426749999992</v>
      </c>
      <c r="G21" s="217">
        <v>9.5992249889999997</v>
      </c>
      <c r="H21" s="217">
        <v>9.6172298335999997</v>
      </c>
      <c r="I21" s="217">
        <v>9.5832421378999992</v>
      </c>
      <c r="J21" s="217">
        <v>9.4888815509000004</v>
      </c>
      <c r="K21" s="217">
        <v>9.6155170763999998</v>
      </c>
      <c r="L21" s="217">
        <v>9.5923926594999998</v>
      </c>
      <c r="M21" s="217">
        <v>9.6884610931000008</v>
      </c>
      <c r="N21" s="217">
        <v>9.3687391535</v>
      </c>
      <c r="O21" s="217">
        <v>8.5577295966999998</v>
      </c>
      <c r="P21" s="217">
        <v>9.4387287315999995</v>
      </c>
      <c r="Q21" s="217">
        <v>9.3676615044999991</v>
      </c>
      <c r="R21" s="217">
        <v>9.2957523042000005</v>
      </c>
      <c r="S21" s="217">
        <v>9.2656699299999996</v>
      </c>
      <c r="T21" s="217">
        <v>9.3837110986999992</v>
      </c>
      <c r="U21" s="217">
        <v>9.4541306802000005</v>
      </c>
      <c r="V21" s="217">
        <v>9.4406962447999998</v>
      </c>
      <c r="W21" s="217">
        <v>9.2842715733999999</v>
      </c>
      <c r="X21" s="217">
        <v>9.3245537739</v>
      </c>
      <c r="Y21" s="217">
        <v>9.2944871744000004</v>
      </c>
      <c r="Z21" s="217">
        <v>9.3239079716000006</v>
      </c>
      <c r="AA21" s="217">
        <v>9.2734853883999993</v>
      </c>
      <c r="AB21" s="217">
        <v>9.4132157326999994</v>
      </c>
      <c r="AC21" s="217">
        <v>9.4007225503999994</v>
      </c>
      <c r="AD21" s="217">
        <v>9.3363842474999998</v>
      </c>
      <c r="AE21" s="217">
        <v>9.4486899367999992</v>
      </c>
      <c r="AF21" s="217">
        <v>9.5486978663999995</v>
      </c>
      <c r="AG21" s="217">
        <v>9.5511133794000003</v>
      </c>
      <c r="AH21" s="217">
        <v>9.6423431440999998</v>
      </c>
      <c r="AI21" s="217">
        <v>9.4880870307999992</v>
      </c>
      <c r="AJ21" s="217">
        <v>9.4543266571999993</v>
      </c>
      <c r="AK21" s="217">
        <v>9.4923186019999992</v>
      </c>
      <c r="AL21" s="217">
        <v>9.4098037869999995</v>
      </c>
      <c r="AM21" s="217">
        <v>9.4</v>
      </c>
      <c r="AN21" s="217">
        <v>9.4700000000000006</v>
      </c>
      <c r="AO21" s="217">
        <v>9.34</v>
      </c>
      <c r="AP21" s="217">
        <v>9.3000000000000007</v>
      </c>
      <c r="AQ21" s="217">
        <v>9.2799999999999994</v>
      </c>
      <c r="AR21" s="217">
        <v>9.42</v>
      </c>
      <c r="AS21" s="217">
        <v>9.4700000000000006</v>
      </c>
      <c r="AT21" s="217">
        <v>9.35</v>
      </c>
      <c r="AU21" s="217">
        <v>9.41</v>
      </c>
      <c r="AV21" s="217">
        <v>9.35</v>
      </c>
      <c r="AW21" s="217">
        <v>9.35</v>
      </c>
      <c r="AX21" s="217">
        <v>9.27</v>
      </c>
      <c r="AY21" s="217">
        <v>9.1999999999999993</v>
      </c>
      <c r="AZ21" s="217">
        <v>9.3800000000000008</v>
      </c>
      <c r="BA21" s="217">
        <v>9.33</v>
      </c>
      <c r="BB21" s="217">
        <v>9.24</v>
      </c>
      <c r="BC21" s="217">
        <v>9.27</v>
      </c>
      <c r="BD21" s="217">
        <v>9.48</v>
      </c>
      <c r="BE21" s="217">
        <v>9.48</v>
      </c>
      <c r="BF21" s="217">
        <v>9.4700000000000006</v>
      </c>
      <c r="BG21" s="217">
        <v>9.48</v>
      </c>
      <c r="BH21" s="217">
        <v>9.4447130000000001</v>
      </c>
      <c r="BI21" s="217">
        <v>9.4100090000000005</v>
      </c>
      <c r="BJ21" s="359">
        <v>9.3538060000000005</v>
      </c>
      <c r="BK21" s="359">
        <v>9.2633189999999992</v>
      </c>
      <c r="BL21" s="359">
        <v>9.5470079999999999</v>
      </c>
      <c r="BM21" s="359">
        <v>9.5338119999999993</v>
      </c>
      <c r="BN21" s="359">
        <v>9.4506309999999996</v>
      </c>
      <c r="BO21" s="359">
        <v>9.4734499999999997</v>
      </c>
      <c r="BP21" s="359">
        <v>9.6385170000000002</v>
      </c>
      <c r="BQ21" s="359">
        <v>9.7322290000000002</v>
      </c>
      <c r="BR21" s="359">
        <v>9.7138869999999997</v>
      </c>
      <c r="BS21" s="359">
        <v>9.6764209999999995</v>
      </c>
      <c r="BT21" s="359">
        <v>9.6636799999999994</v>
      </c>
      <c r="BU21" s="359">
        <v>9.6279869999999992</v>
      </c>
      <c r="BV21" s="359">
        <v>9.5711729999999999</v>
      </c>
    </row>
    <row r="22" spans="1:74" ht="11.1" customHeight="1">
      <c r="A22" s="119" t="s">
        <v>870</v>
      </c>
      <c r="B22" s="207" t="s">
        <v>634</v>
      </c>
      <c r="C22" s="217">
        <v>9.4594582447000004</v>
      </c>
      <c r="D22" s="217">
        <v>9.6697702299999992</v>
      </c>
      <c r="E22" s="217">
        <v>9.5436936649999993</v>
      </c>
      <c r="F22" s="217">
        <v>9.3142087268000004</v>
      </c>
      <c r="G22" s="217">
        <v>9.2305335458000002</v>
      </c>
      <c r="H22" s="217">
        <v>9.3793031996000007</v>
      </c>
      <c r="I22" s="217">
        <v>9.3236637140000003</v>
      </c>
      <c r="J22" s="217">
        <v>9.2924931113000007</v>
      </c>
      <c r="K22" s="217">
        <v>9.1544434643999999</v>
      </c>
      <c r="L22" s="217">
        <v>8.9671679457</v>
      </c>
      <c r="M22" s="217">
        <v>8.8462619988999993</v>
      </c>
      <c r="N22" s="217">
        <v>8.8444814209999993</v>
      </c>
      <c r="O22" s="217">
        <v>8.7406833053999993</v>
      </c>
      <c r="P22" s="217">
        <v>8.8451488617000003</v>
      </c>
      <c r="Q22" s="217">
        <v>8.7670634746000005</v>
      </c>
      <c r="R22" s="217">
        <v>9.2191217745999996</v>
      </c>
      <c r="S22" s="217">
        <v>9.3191342387000002</v>
      </c>
      <c r="T22" s="217">
        <v>9.2853921824000007</v>
      </c>
      <c r="U22" s="217">
        <v>9.4289805109000007</v>
      </c>
      <c r="V22" s="217">
        <v>9.6507683792000005</v>
      </c>
      <c r="W22" s="217">
        <v>9.5376970368999991</v>
      </c>
      <c r="X22" s="217">
        <v>9.9232727961999991</v>
      </c>
      <c r="Y22" s="217">
        <v>9.7466864161999993</v>
      </c>
      <c r="Z22" s="217">
        <v>9.4576389792000004</v>
      </c>
      <c r="AA22" s="217">
        <v>9.4577146164000006</v>
      </c>
      <c r="AB22" s="217">
        <v>9.6550887872000004</v>
      </c>
      <c r="AC22" s="217">
        <v>9.7329944317999999</v>
      </c>
      <c r="AD22" s="217">
        <v>9.6027485078999995</v>
      </c>
      <c r="AE22" s="217">
        <v>9.8392044710000004</v>
      </c>
      <c r="AF22" s="217">
        <v>9.9287928431000001</v>
      </c>
      <c r="AG22" s="217">
        <v>9.8513764951000002</v>
      </c>
      <c r="AH22" s="217">
        <v>9.8695697325000005</v>
      </c>
      <c r="AI22" s="217">
        <v>9.9396915568999997</v>
      </c>
      <c r="AJ22" s="217">
        <v>9.8709033483000006</v>
      </c>
      <c r="AK22" s="217">
        <v>9.8139629416999998</v>
      </c>
      <c r="AL22" s="217">
        <v>9.9123539902999998</v>
      </c>
      <c r="AM22" s="217">
        <v>9.73</v>
      </c>
      <c r="AN22" s="217">
        <v>9.8000000000000007</v>
      </c>
      <c r="AO22" s="217">
        <v>9.83</v>
      </c>
      <c r="AP22" s="217">
        <v>9.75</v>
      </c>
      <c r="AQ22" s="217">
        <v>9.83</v>
      </c>
      <c r="AR22" s="217">
        <v>9.99</v>
      </c>
      <c r="AS22" s="217">
        <v>9.91</v>
      </c>
      <c r="AT22" s="217">
        <v>9.84</v>
      </c>
      <c r="AU22" s="217">
        <v>9.9499999999999993</v>
      </c>
      <c r="AV22" s="217">
        <v>9.7899999999999991</v>
      </c>
      <c r="AW22" s="217">
        <v>9.9499999999999993</v>
      </c>
      <c r="AX22" s="217">
        <v>10.09</v>
      </c>
      <c r="AY22" s="217">
        <v>9.85</v>
      </c>
      <c r="AZ22" s="217">
        <v>9.6999999999999993</v>
      </c>
      <c r="BA22" s="217">
        <v>9.8800000000000008</v>
      </c>
      <c r="BB22" s="217">
        <v>9.85</v>
      </c>
      <c r="BC22" s="217">
        <v>9.92</v>
      </c>
      <c r="BD22" s="217">
        <v>9.9</v>
      </c>
      <c r="BE22" s="217">
        <v>9.76</v>
      </c>
      <c r="BF22" s="217">
        <v>9.74</v>
      </c>
      <c r="BG22" s="217">
        <v>9.8000000000000007</v>
      </c>
      <c r="BH22" s="217">
        <v>9.9618549999999999</v>
      </c>
      <c r="BI22" s="217">
        <v>9.9375979999999995</v>
      </c>
      <c r="BJ22" s="359">
        <v>9.8960260000000009</v>
      </c>
      <c r="BK22" s="359">
        <v>9.8768729999999998</v>
      </c>
      <c r="BL22" s="359">
        <v>10.0116</v>
      </c>
      <c r="BM22" s="359">
        <v>9.9958760000000009</v>
      </c>
      <c r="BN22" s="359">
        <v>10.06024</v>
      </c>
      <c r="BO22" s="359">
        <v>10.164809999999999</v>
      </c>
      <c r="BP22" s="359">
        <v>10.332409999999999</v>
      </c>
      <c r="BQ22" s="359">
        <v>10.37266</v>
      </c>
      <c r="BR22" s="359">
        <v>10.39969</v>
      </c>
      <c r="BS22" s="359">
        <v>10.362629999999999</v>
      </c>
      <c r="BT22" s="359">
        <v>10.45086</v>
      </c>
      <c r="BU22" s="359">
        <v>10.42389</v>
      </c>
      <c r="BV22" s="359">
        <v>10.3786</v>
      </c>
    </row>
    <row r="23" spans="1:74" ht="11.1" customHeight="1">
      <c r="A23" s="119" t="s">
        <v>871</v>
      </c>
      <c r="B23" s="207" t="s">
        <v>635</v>
      </c>
      <c r="C23" s="217">
        <v>9.2674755780000009</v>
      </c>
      <c r="D23" s="217">
        <v>9.5975407486000002</v>
      </c>
      <c r="E23" s="217">
        <v>9.0863940833000001</v>
      </c>
      <c r="F23" s="217">
        <v>8.8561618619000004</v>
      </c>
      <c r="G23" s="217">
        <v>8.8190845665000008</v>
      </c>
      <c r="H23" s="217">
        <v>9.0870634354999993</v>
      </c>
      <c r="I23" s="217">
        <v>8.9190000613000002</v>
      </c>
      <c r="J23" s="217">
        <v>8.8737937398</v>
      </c>
      <c r="K23" s="217">
        <v>8.7560664835999997</v>
      </c>
      <c r="L23" s="217">
        <v>8.7873230545999998</v>
      </c>
      <c r="M23" s="217">
        <v>8.7019130117000003</v>
      </c>
      <c r="N23" s="217">
        <v>8.5965442360999997</v>
      </c>
      <c r="O23" s="217">
        <v>8.7998016589999999</v>
      </c>
      <c r="P23" s="217">
        <v>8.9929313517999994</v>
      </c>
      <c r="Q23" s="217">
        <v>9.1123057991999996</v>
      </c>
      <c r="R23" s="217">
        <v>8.9301687962000003</v>
      </c>
      <c r="S23" s="217">
        <v>8.7703599393000005</v>
      </c>
      <c r="T23" s="217">
        <v>8.8144329734000006</v>
      </c>
      <c r="U23" s="217">
        <v>8.7256447857000001</v>
      </c>
      <c r="V23" s="217">
        <v>8.7939352030000002</v>
      </c>
      <c r="W23" s="217">
        <v>8.8313557053</v>
      </c>
      <c r="X23" s="217">
        <v>8.7393472351000003</v>
      </c>
      <c r="Y23" s="217">
        <v>8.3575859857000001</v>
      </c>
      <c r="Z23" s="217">
        <v>8.4759472690000006</v>
      </c>
      <c r="AA23" s="217">
        <v>8.2967200682000009</v>
      </c>
      <c r="AB23" s="217">
        <v>8.5367996811999998</v>
      </c>
      <c r="AC23" s="217">
        <v>8.5199221278999993</v>
      </c>
      <c r="AD23" s="217">
        <v>8.3983662470000002</v>
      </c>
      <c r="AE23" s="217">
        <v>8.4867042953999992</v>
      </c>
      <c r="AF23" s="217">
        <v>8.7395282266999992</v>
      </c>
      <c r="AG23" s="217">
        <v>8.6728950620000003</v>
      </c>
      <c r="AH23" s="217">
        <v>8.9136857971999994</v>
      </c>
      <c r="AI23" s="217">
        <v>8.8573852636999995</v>
      </c>
      <c r="AJ23" s="217">
        <v>8.4502338145000007</v>
      </c>
      <c r="AK23" s="217">
        <v>8.3080961998999996</v>
      </c>
      <c r="AL23" s="217">
        <v>8.1964103412</v>
      </c>
      <c r="AM23" s="217">
        <v>8.19</v>
      </c>
      <c r="AN23" s="217">
        <v>8.2899999999999991</v>
      </c>
      <c r="AO23" s="217">
        <v>8.07</v>
      </c>
      <c r="AP23" s="217">
        <v>7.94</v>
      </c>
      <c r="AQ23" s="217">
        <v>7.89</v>
      </c>
      <c r="AR23" s="217">
        <v>7.94</v>
      </c>
      <c r="AS23" s="217">
        <v>7.93</v>
      </c>
      <c r="AT23" s="217">
        <v>8.02</v>
      </c>
      <c r="AU23" s="217">
        <v>8.0299999999999994</v>
      </c>
      <c r="AV23" s="217">
        <v>7.94</v>
      </c>
      <c r="AW23" s="217">
        <v>7.83</v>
      </c>
      <c r="AX23" s="217">
        <v>7.85</v>
      </c>
      <c r="AY23" s="217">
        <v>8.02</v>
      </c>
      <c r="AZ23" s="217">
        <v>8.0500000000000007</v>
      </c>
      <c r="BA23" s="217">
        <v>8.1199999999999992</v>
      </c>
      <c r="BB23" s="217">
        <v>8.1</v>
      </c>
      <c r="BC23" s="217">
        <v>8.23</v>
      </c>
      <c r="BD23" s="217">
        <v>8.23</v>
      </c>
      <c r="BE23" s="217">
        <v>8.42</v>
      </c>
      <c r="BF23" s="217">
        <v>8.15</v>
      </c>
      <c r="BG23" s="217">
        <v>8.0399999999999991</v>
      </c>
      <c r="BH23" s="217">
        <v>8.1384089999999993</v>
      </c>
      <c r="BI23" s="217">
        <v>7.9494090000000002</v>
      </c>
      <c r="BJ23" s="359">
        <v>7.9230140000000002</v>
      </c>
      <c r="BK23" s="359">
        <v>8.0053669999999997</v>
      </c>
      <c r="BL23" s="359">
        <v>8.1347360000000002</v>
      </c>
      <c r="BM23" s="359">
        <v>8.0617929999999998</v>
      </c>
      <c r="BN23" s="359">
        <v>7.9656149999999997</v>
      </c>
      <c r="BO23" s="359">
        <v>7.9392769999999997</v>
      </c>
      <c r="BP23" s="359">
        <v>8.2195289999999996</v>
      </c>
      <c r="BQ23" s="359">
        <v>8.1530109999999993</v>
      </c>
      <c r="BR23" s="359">
        <v>8.1955749999999998</v>
      </c>
      <c r="BS23" s="359">
        <v>8.0903189999999991</v>
      </c>
      <c r="BT23" s="359">
        <v>7.927575</v>
      </c>
      <c r="BU23" s="359">
        <v>7.7362799999999998</v>
      </c>
      <c r="BV23" s="359">
        <v>7.7085140000000001</v>
      </c>
    </row>
    <row r="24" spans="1:74" ht="11.1" customHeight="1">
      <c r="A24" s="119" t="s">
        <v>872</v>
      </c>
      <c r="B24" s="207" t="s">
        <v>636</v>
      </c>
      <c r="C24" s="217">
        <v>7.6930473475000003</v>
      </c>
      <c r="D24" s="217">
        <v>8.0194245017999997</v>
      </c>
      <c r="E24" s="217">
        <v>8.0988201574000005</v>
      </c>
      <c r="F24" s="217">
        <v>8.2686012291999997</v>
      </c>
      <c r="G24" s="217">
        <v>8.6271538575999998</v>
      </c>
      <c r="H24" s="217">
        <v>8.8206159014000001</v>
      </c>
      <c r="I24" s="217">
        <v>9.0650171382</v>
      </c>
      <c r="J24" s="217">
        <v>9.0694834608000008</v>
      </c>
      <c r="K24" s="217">
        <v>8.9530283476000001</v>
      </c>
      <c r="L24" s="217">
        <v>8.8080581975999994</v>
      </c>
      <c r="M24" s="217">
        <v>8.4054157756999999</v>
      </c>
      <c r="N24" s="217">
        <v>8.0927831265000005</v>
      </c>
      <c r="O24" s="217">
        <v>7.9849191796000003</v>
      </c>
      <c r="P24" s="217">
        <v>8.2853596163999992</v>
      </c>
      <c r="Q24" s="217">
        <v>8.3280031542999993</v>
      </c>
      <c r="R24" s="217">
        <v>8.5700363537000008</v>
      </c>
      <c r="S24" s="217">
        <v>9.1712045170999996</v>
      </c>
      <c r="T24" s="217">
        <v>9.3889709360999998</v>
      </c>
      <c r="U24" s="217">
        <v>9.2665332223999997</v>
      </c>
      <c r="V24" s="217">
        <v>9.3057674186000003</v>
      </c>
      <c r="W24" s="217">
        <v>9.1653739206000004</v>
      </c>
      <c r="X24" s="217">
        <v>8.7334367521999994</v>
      </c>
      <c r="Y24" s="217">
        <v>8.4201503217999996</v>
      </c>
      <c r="Z24" s="217">
        <v>7.9804231932</v>
      </c>
      <c r="AA24" s="217">
        <v>8.0586072561000002</v>
      </c>
      <c r="AB24" s="217">
        <v>8.3932387325000004</v>
      </c>
      <c r="AC24" s="217">
        <v>8.3981612085999995</v>
      </c>
      <c r="AD24" s="217">
        <v>8.6638010683999997</v>
      </c>
      <c r="AE24" s="217">
        <v>8.9862395734000007</v>
      </c>
      <c r="AF24" s="217">
        <v>9.4384675628999997</v>
      </c>
      <c r="AG24" s="217">
        <v>9.4001373200000007</v>
      </c>
      <c r="AH24" s="217">
        <v>9.3698443449000006</v>
      </c>
      <c r="AI24" s="217">
        <v>9.1606600627999999</v>
      </c>
      <c r="AJ24" s="217">
        <v>9.1046232200000006</v>
      </c>
      <c r="AK24" s="217">
        <v>8.6190147569000004</v>
      </c>
      <c r="AL24" s="217">
        <v>8.3367506747999993</v>
      </c>
      <c r="AM24" s="217">
        <v>8.26</v>
      </c>
      <c r="AN24" s="217">
        <v>8.52</v>
      </c>
      <c r="AO24" s="217">
        <v>8.51</v>
      </c>
      <c r="AP24" s="217">
        <v>8.74</v>
      </c>
      <c r="AQ24" s="217">
        <v>9.16</v>
      </c>
      <c r="AR24" s="217">
        <v>9.44</v>
      </c>
      <c r="AS24" s="217">
        <v>9.44</v>
      </c>
      <c r="AT24" s="217">
        <v>9.44</v>
      </c>
      <c r="AU24" s="217">
        <v>9.32</v>
      </c>
      <c r="AV24" s="217">
        <v>9.19</v>
      </c>
      <c r="AW24" s="217">
        <v>8.77</v>
      </c>
      <c r="AX24" s="217">
        <v>8.7100000000000009</v>
      </c>
      <c r="AY24" s="217">
        <v>8.61</v>
      </c>
      <c r="AZ24" s="217">
        <v>8.8800000000000008</v>
      </c>
      <c r="BA24" s="217">
        <v>8.93</v>
      </c>
      <c r="BB24" s="217">
        <v>9.1</v>
      </c>
      <c r="BC24" s="217">
        <v>9.3800000000000008</v>
      </c>
      <c r="BD24" s="217">
        <v>9.8699999999999992</v>
      </c>
      <c r="BE24" s="217">
        <v>9.8800000000000008</v>
      </c>
      <c r="BF24" s="217">
        <v>9.89</v>
      </c>
      <c r="BG24" s="217">
        <v>9.81</v>
      </c>
      <c r="BH24" s="217">
        <v>9.6296169999999996</v>
      </c>
      <c r="BI24" s="217">
        <v>9.2191320000000001</v>
      </c>
      <c r="BJ24" s="359">
        <v>8.9328769999999995</v>
      </c>
      <c r="BK24" s="359">
        <v>8.7342899999999997</v>
      </c>
      <c r="BL24" s="359">
        <v>9.0388590000000004</v>
      </c>
      <c r="BM24" s="359">
        <v>9.0836769999999998</v>
      </c>
      <c r="BN24" s="359">
        <v>9.3709330000000008</v>
      </c>
      <c r="BO24" s="359">
        <v>9.8166089999999997</v>
      </c>
      <c r="BP24" s="359">
        <v>10.15091</v>
      </c>
      <c r="BQ24" s="359">
        <v>10.177630000000001</v>
      </c>
      <c r="BR24" s="359">
        <v>10.183579999999999</v>
      </c>
      <c r="BS24" s="359">
        <v>10.01665</v>
      </c>
      <c r="BT24" s="359">
        <v>9.7593750000000004</v>
      </c>
      <c r="BU24" s="359">
        <v>9.3425879999999992</v>
      </c>
      <c r="BV24" s="359">
        <v>9.0535820000000005</v>
      </c>
    </row>
    <row r="25" spans="1:74" ht="11.1" customHeight="1">
      <c r="A25" s="119" t="s">
        <v>873</v>
      </c>
      <c r="B25" s="209" t="s">
        <v>637</v>
      </c>
      <c r="C25" s="217">
        <v>10.413728178</v>
      </c>
      <c r="D25" s="217">
        <v>10.553772929999999</v>
      </c>
      <c r="E25" s="217">
        <v>10.609414571</v>
      </c>
      <c r="F25" s="217">
        <v>10.846272426000001</v>
      </c>
      <c r="G25" s="217">
        <v>11.616657009000001</v>
      </c>
      <c r="H25" s="217">
        <v>12.811515652000001</v>
      </c>
      <c r="I25" s="217">
        <v>13.509764288</v>
      </c>
      <c r="J25" s="217">
        <v>13.324577575999999</v>
      </c>
      <c r="K25" s="217">
        <v>13.180676622</v>
      </c>
      <c r="L25" s="217">
        <v>12.032943194</v>
      </c>
      <c r="M25" s="217">
        <v>10.544023424000001</v>
      </c>
      <c r="N25" s="217">
        <v>10.025571226</v>
      </c>
      <c r="O25" s="217">
        <v>10.079348065</v>
      </c>
      <c r="P25" s="217">
        <v>10.082971451000001</v>
      </c>
      <c r="Q25" s="217">
        <v>10.502985933</v>
      </c>
      <c r="R25" s="217">
        <v>10.462551539</v>
      </c>
      <c r="S25" s="217">
        <v>11.190822087999999</v>
      </c>
      <c r="T25" s="217">
        <v>12.877043211</v>
      </c>
      <c r="U25" s="217">
        <v>13.276499255999999</v>
      </c>
      <c r="V25" s="217">
        <v>13.064336757</v>
      </c>
      <c r="W25" s="217">
        <v>13.355604752</v>
      </c>
      <c r="X25" s="217">
        <v>11.970731774000001</v>
      </c>
      <c r="Y25" s="217">
        <v>10.899712826</v>
      </c>
      <c r="Z25" s="217">
        <v>10.382922859000001</v>
      </c>
      <c r="AA25" s="217">
        <v>10.294674509</v>
      </c>
      <c r="AB25" s="217">
        <v>10.602736001</v>
      </c>
      <c r="AC25" s="217">
        <v>10.306104261</v>
      </c>
      <c r="AD25" s="217">
        <v>10.721408998999999</v>
      </c>
      <c r="AE25" s="217">
        <v>11.335001480000001</v>
      </c>
      <c r="AF25" s="217">
        <v>12.962476901</v>
      </c>
      <c r="AG25" s="217">
        <v>13.276561956</v>
      </c>
      <c r="AH25" s="217">
        <v>12.996901592</v>
      </c>
      <c r="AI25" s="217">
        <v>12.867898025000001</v>
      </c>
      <c r="AJ25" s="217">
        <v>12.123013538</v>
      </c>
      <c r="AK25" s="217">
        <v>10.969274887999999</v>
      </c>
      <c r="AL25" s="217">
        <v>10.203602081</v>
      </c>
      <c r="AM25" s="217">
        <v>10.58</v>
      </c>
      <c r="AN25" s="217">
        <v>10.76</v>
      </c>
      <c r="AO25" s="217">
        <v>10.62</v>
      </c>
      <c r="AP25" s="217">
        <v>10.8</v>
      </c>
      <c r="AQ25" s="217">
        <v>11.39</v>
      </c>
      <c r="AR25" s="217">
        <v>13.37</v>
      </c>
      <c r="AS25" s="217">
        <v>12.99</v>
      </c>
      <c r="AT25" s="217">
        <v>13.59</v>
      </c>
      <c r="AU25" s="217">
        <v>13.87</v>
      </c>
      <c r="AV25" s="217">
        <v>12.13</v>
      </c>
      <c r="AW25" s="217">
        <v>11.41</v>
      </c>
      <c r="AX25" s="217">
        <v>10.66</v>
      </c>
      <c r="AY25" s="217">
        <v>10.63</v>
      </c>
      <c r="AZ25" s="217">
        <v>11.04</v>
      </c>
      <c r="BA25" s="217">
        <v>11.03</v>
      </c>
      <c r="BB25" s="217">
        <v>11.42</v>
      </c>
      <c r="BC25" s="217">
        <v>12.19</v>
      </c>
      <c r="BD25" s="217">
        <v>14.67</v>
      </c>
      <c r="BE25" s="217">
        <v>14.47</v>
      </c>
      <c r="BF25" s="217">
        <v>14.64</v>
      </c>
      <c r="BG25" s="217">
        <v>14.05</v>
      </c>
      <c r="BH25" s="217">
        <v>12.797169999999999</v>
      </c>
      <c r="BI25" s="217">
        <v>11.697229999999999</v>
      </c>
      <c r="BJ25" s="359">
        <v>10.945209999999999</v>
      </c>
      <c r="BK25" s="359">
        <v>11.303990000000001</v>
      </c>
      <c r="BL25" s="359">
        <v>11.516540000000001</v>
      </c>
      <c r="BM25" s="359">
        <v>11.54325</v>
      </c>
      <c r="BN25" s="359">
        <v>11.799469999999999</v>
      </c>
      <c r="BO25" s="359">
        <v>12.47804</v>
      </c>
      <c r="BP25" s="359">
        <v>14.37909</v>
      </c>
      <c r="BQ25" s="359">
        <v>14.538169999999999</v>
      </c>
      <c r="BR25" s="359">
        <v>14.62595</v>
      </c>
      <c r="BS25" s="359">
        <v>14.54003</v>
      </c>
      <c r="BT25" s="359">
        <v>13.317209999999999</v>
      </c>
      <c r="BU25" s="359">
        <v>12.168570000000001</v>
      </c>
      <c r="BV25" s="359">
        <v>11.37829</v>
      </c>
    </row>
    <row r="26" spans="1:74" ht="11.1" customHeight="1">
      <c r="A26" s="119" t="s">
        <v>874</v>
      </c>
      <c r="B26" s="209" t="s">
        <v>606</v>
      </c>
      <c r="C26" s="217">
        <v>9.9600000000000009</v>
      </c>
      <c r="D26" s="217">
        <v>10.14</v>
      </c>
      <c r="E26" s="217">
        <v>10</v>
      </c>
      <c r="F26" s="217">
        <v>9.91</v>
      </c>
      <c r="G26" s="217">
        <v>10.07</v>
      </c>
      <c r="H26" s="217">
        <v>10.47</v>
      </c>
      <c r="I26" s="217">
        <v>10.59</v>
      </c>
      <c r="J26" s="217">
        <v>10.55</v>
      </c>
      <c r="K26" s="217">
        <v>10.46</v>
      </c>
      <c r="L26" s="217">
        <v>10.17</v>
      </c>
      <c r="M26" s="217">
        <v>9.81</v>
      </c>
      <c r="N26" s="217">
        <v>9.69</v>
      </c>
      <c r="O26" s="217">
        <v>9.5500000000000007</v>
      </c>
      <c r="P26" s="217">
        <v>9.89</v>
      </c>
      <c r="Q26" s="217">
        <v>9.9499999999999993</v>
      </c>
      <c r="R26" s="217">
        <v>9.9499999999999993</v>
      </c>
      <c r="S26" s="217">
        <v>10.15</v>
      </c>
      <c r="T26" s="217">
        <v>10.56</v>
      </c>
      <c r="U26" s="217">
        <v>10.72</v>
      </c>
      <c r="V26" s="217">
        <v>10.62</v>
      </c>
      <c r="W26" s="217">
        <v>10.52</v>
      </c>
      <c r="X26" s="217">
        <v>10.25</v>
      </c>
      <c r="Y26" s="217">
        <v>9.99</v>
      </c>
      <c r="Z26" s="217">
        <v>9.82</v>
      </c>
      <c r="AA26" s="217">
        <v>9.7799999999999994</v>
      </c>
      <c r="AB26" s="217">
        <v>9.99</v>
      </c>
      <c r="AC26" s="217">
        <v>9.93</v>
      </c>
      <c r="AD26" s="217">
        <v>9.9600000000000009</v>
      </c>
      <c r="AE26" s="217">
        <v>10.19</v>
      </c>
      <c r="AF26" s="217">
        <v>10.66</v>
      </c>
      <c r="AG26" s="217">
        <v>10.67</v>
      </c>
      <c r="AH26" s="217">
        <v>10.72</v>
      </c>
      <c r="AI26" s="217">
        <v>10.59</v>
      </c>
      <c r="AJ26" s="217">
        <v>10.25</v>
      </c>
      <c r="AK26" s="217">
        <v>9.98</v>
      </c>
      <c r="AL26" s="217">
        <v>9.77</v>
      </c>
      <c r="AM26" s="217">
        <v>9.84</v>
      </c>
      <c r="AN26" s="217">
        <v>9.94</v>
      </c>
      <c r="AO26" s="217">
        <v>9.84</v>
      </c>
      <c r="AP26" s="217">
        <v>9.82</v>
      </c>
      <c r="AQ26" s="217">
        <v>9.9600000000000009</v>
      </c>
      <c r="AR26" s="217">
        <v>10.39</v>
      </c>
      <c r="AS26" s="217">
        <v>10.39</v>
      </c>
      <c r="AT26" s="217">
        <v>10.39</v>
      </c>
      <c r="AU26" s="217">
        <v>10.5</v>
      </c>
      <c r="AV26" s="217">
        <v>10.08</v>
      </c>
      <c r="AW26" s="217">
        <v>9.89</v>
      </c>
      <c r="AX26" s="217">
        <v>9.81</v>
      </c>
      <c r="AY26" s="217">
        <v>9.7799999999999994</v>
      </c>
      <c r="AZ26" s="217">
        <v>10.039999999999999</v>
      </c>
      <c r="BA26" s="217">
        <v>9.99</v>
      </c>
      <c r="BB26" s="217">
        <v>9.9600000000000009</v>
      </c>
      <c r="BC26" s="217">
        <v>10.210000000000001</v>
      </c>
      <c r="BD26" s="217">
        <v>10.7</v>
      </c>
      <c r="BE26" s="217">
        <v>10.81</v>
      </c>
      <c r="BF26" s="217">
        <v>10.73</v>
      </c>
      <c r="BG26" s="217">
        <v>10.59</v>
      </c>
      <c r="BH26" s="217">
        <v>10.321350000000001</v>
      </c>
      <c r="BI26" s="217">
        <v>10.026899999999999</v>
      </c>
      <c r="BJ26" s="359">
        <v>9.869885</v>
      </c>
      <c r="BK26" s="359">
        <v>9.924372</v>
      </c>
      <c r="BL26" s="359">
        <v>10.11806</v>
      </c>
      <c r="BM26" s="359">
        <v>10.09465</v>
      </c>
      <c r="BN26" s="359">
        <v>10.120139999999999</v>
      </c>
      <c r="BO26" s="359">
        <v>10.323410000000001</v>
      </c>
      <c r="BP26" s="359">
        <v>10.836970000000001</v>
      </c>
      <c r="BQ26" s="359">
        <v>10.94558</v>
      </c>
      <c r="BR26" s="359">
        <v>10.929069999999999</v>
      </c>
      <c r="BS26" s="359">
        <v>10.811249999999999</v>
      </c>
      <c r="BT26" s="359">
        <v>10.47315</v>
      </c>
      <c r="BU26" s="359">
        <v>10.18601</v>
      </c>
      <c r="BV26" s="359">
        <v>10.022040000000001</v>
      </c>
    </row>
    <row r="27" spans="1:74" ht="11.1" customHeight="1">
      <c r="A27" s="119"/>
      <c r="B27" s="122" t="s">
        <v>35</v>
      </c>
      <c r="C27" s="498"/>
      <c r="D27" s="498"/>
      <c r="E27" s="498"/>
      <c r="F27" s="498"/>
      <c r="G27" s="498"/>
      <c r="H27" s="498"/>
      <c r="I27" s="498"/>
      <c r="J27" s="498"/>
      <c r="K27" s="498"/>
      <c r="L27" s="498"/>
      <c r="M27" s="498"/>
      <c r="N27" s="498"/>
      <c r="O27" s="498"/>
      <c r="P27" s="498"/>
      <c r="Q27" s="498"/>
      <c r="R27" s="498"/>
      <c r="S27" s="498"/>
      <c r="T27" s="498"/>
      <c r="U27" s="498"/>
      <c r="V27" s="498"/>
      <c r="W27" s="498"/>
      <c r="X27" s="498"/>
      <c r="Y27" s="498"/>
      <c r="Z27" s="498"/>
      <c r="AA27" s="498"/>
      <c r="AB27" s="498"/>
      <c r="AC27" s="498"/>
      <c r="AD27" s="498"/>
      <c r="AE27" s="498"/>
      <c r="AF27" s="498"/>
      <c r="AG27" s="498"/>
      <c r="AH27" s="498"/>
      <c r="AI27" s="498"/>
      <c r="AJ27" s="498"/>
      <c r="AK27" s="498"/>
      <c r="AL27" s="498"/>
      <c r="AM27" s="498"/>
      <c r="AN27" s="498"/>
      <c r="AO27" s="498"/>
      <c r="AP27" s="498"/>
      <c r="AQ27" s="498"/>
      <c r="AR27" s="498"/>
      <c r="AS27" s="498"/>
      <c r="AT27" s="498"/>
      <c r="AU27" s="498"/>
      <c r="AV27" s="498"/>
      <c r="AW27" s="498"/>
      <c r="AX27" s="498"/>
      <c r="AY27" s="498"/>
      <c r="AZ27" s="498"/>
      <c r="BA27" s="498"/>
      <c r="BB27" s="498"/>
      <c r="BC27" s="498"/>
      <c r="BD27" s="498"/>
      <c r="BE27" s="498"/>
      <c r="BF27" s="498"/>
      <c r="BG27" s="498"/>
      <c r="BH27" s="498"/>
      <c r="BI27" s="498"/>
      <c r="BJ27" s="499"/>
      <c r="BK27" s="499"/>
      <c r="BL27" s="499"/>
      <c r="BM27" s="499"/>
      <c r="BN27" s="499"/>
      <c r="BO27" s="499"/>
      <c r="BP27" s="499"/>
      <c r="BQ27" s="499"/>
      <c r="BR27" s="499"/>
      <c r="BS27" s="499"/>
      <c r="BT27" s="499"/>
      <c r="BU27" s="499"/>
      <c r="BV27" s="499"/>
    </row>
    <row r="28" spans="1:74" ht="11.1" customHeight="1">
      <c r="A28" s="119" t="s">
        <v>875</v>
      </c>
      <c r="B28" s="207" t="s">
        <v>630</v>
      </c>
      <c r="C28" s="217">
        <v>14.975798624999999</v>
      </c>
      <c r="D28" s="217">
        <v>15.059752009</v>
      </c>
      <c r="E28" s="217">
        <v>12.707045857000001</v>
      </c>
      <c r="F28" s="217">
        <v>12.011837342</v>
      </c>
      <c r="G28" s="217">
        <v>14.514357462</v>
      </c>
      <c r="H28" s="217">
        <v>12.738426007999999</v>
      </c>
      <c r="I28" s="217">
        <v>12.362912454</v>
      </c>
      <c r="J28" s="217">
        <v>12.751312508</v>
      </c>
      <c r="K28" s="217">
        <v>14.939567847999999</v>
      </c>
      <c r="L28" s="217">
        <v>12.431807445</v>
      </c>
      <c r="M28" s="217">
        <v>14.315659667</v>
      </c>
      <c r="N28" s="217">
        <v>12.297647453</v>
      </c>
      <c r="O28" s="217">
        <v>13.001300237000001</v>
      </c>
      <c r="P28" s="217">
        <v>12.976754186000001</v>
      </c>
      <c r="Q28" s="217">
        <v>12.786809108</v>
      </c>
      <c r="R28" s="217">
        <v>12.740713897999999</v>
      </c>
      <c r="S28" s="217">
        <v>12.584043883</v>
      </c>
      <c r="T28" s="217">
        <v>13.314716036</v>
      </c>
      <c r="U28" s="217">
        <v>13.435875198</v>
      </c>
      <c r="V28" s="217">
        <v>13.410541447</v>
      </c>
      <c r="W28" s="217">
        <v>13.312767961</v>
      </c>
      <c r="X28" s="217">
        <v>12.520341928000001</v>
      </c>
      <c r="Y28" s="217">
        <v>12.614433089</v>
      </c>
      <c r="Z28" s="217">
        <v>12.961223813</v>
      </c>
      <c r="AA28" s="217">
        <v>12.794278592</v>
      </c>
      <c r="AB28" s="217">
        <v>12.425820634000001</v>
      </c>
      <c r="AC28" s="217">
        <v>12.392075241000001</v>
      </c>
      <c r="AD28" s="217">
        <v>11.980220299999999</v>
      </c>
      <c r="AE28" s="217">
        <v>12.373814987999999</v>
      </c>
      <c r="AF28" s="217">
        <v>13.128018776999999</v>
      </c>
      <c r="AG28" s="217">
        <v>12.754336162</v>
      </c>
      <c r="AH28" s="217">
        <v>12.957982458</v>
      </c>
      <c r="AI28" s="217">
        <v>12.891223741999999</v>
      </c>
      <c r="AJ28" s="217">
        <v>12.112099419</v>
      </c>
      <c r="AK28" s="217">
        <v>12.217301234000001</v>
      </c>
      <c r="AL28" s="217">
        <v>12.448256779999999</v>
      </c>
      <c r="AM28" s="217">
        <v>11.77</v>
      </c>
      <c r="AN28" s="217">
        <v>11.65</v>
      </c>
      <c r="AO28" s="217">
        <v>11.76</v>
      </c>
      <c r="AP28" s="217">
        <v>11.38</v>
      </c>
      <c r="AQ28" s="217">
        <v>11.71</v>
      </c>
      <c r="AR28" s="217">
        <v>12.35</v>
      </c>
      <c r="AS28" s="217">
        <v>12.17</v>
      </c>
      <c r="AT28" s="217">
        <v>12.2</v>
      </c>
      <c r="AU28" s="217">
        <v>12.06</v>
      </c>
      <c r="AV28" s="217">
        <v>11.42</v>
      </c>
      <c r="AW28" s="217">
        <v>11.59</v>
      </c>
      <c r="AX28" s="217">
        <v>11.76</v>
      </c>
      <c r="AY28" s="217">
        <v>11.91</v>
      </c>
      <c r="AZ28" s="217">
        <v>12.84</v>
      </c>
      <c r="BA28" s="217">
        <v>12.42</v>
      </c>
      <c r="BB28" s="217">
        <v>11.73</v>
      </c>
      <c r="BC28" s="217">
        <v>11.87</v>
      </c>
      <c r="BD28" s="217">
        <v>12.18</v>
      </c>
      <c r="BE28" s="217">
        <v>12.59</v>
      </c>
      <c r="BF28" s="217">
        <v>12.38</v>
      </c>
      <c r="BG28" s="217">
        <v>12.47</v>
      </c>
      <c r="BH28" s="217">
        <v>11.667149999999999</v>
      </c>
      <c r="BI28" s="217">
        <v>12.038449999999999</v>
      </c>
      <c r="BJ28" s="359">
        <v>11.81212</v>
      </c>
      <c r="BK28" s="359">
        <v>12.38556</v>
      </c>
      <c r="BL28" s="359">
        <v>12.210699999999999</v>
      </c>
      <c r="BM28" s="359">
        <v>11.84084</v>
      </c>
      <c r="BN28" s="359">
        <v>11.50831</v>
      </c>
      <c r="BO28" s="359">
        <v>12.18566</v>
      </c>
      <c r="BP28" s="359">
        <v>12.3161</v>
      </c>
      <c r="BQ28" s="359">
        <v>12.271990000000001</v>
      </c>
      <c r="BR28" s="359">
        <v>12.272180000000001</v>
      </c>
      <c r="BS28" s="359">
        <v>12.51376</v>
      </c>
      <c r="BT28" s="359">
        <v>11.673830000000001</v>
      </c>
      <c r="BU28" s="359">
        <v>12.04012</v>
      </c>
      <c r="BV28" s="359">
        <v>11.811360000000001</v>
      </c>
    </row>
    <row r="29" spans="1:74" ht="11.1" customHeight="1">
      <c r="A29" s="119" t="s">
        <v>876</v>
      </c>
      <c r="B29" s="189" t="s">
        <v>664</v>
      </c>
      <c r="C29" s="217">
        <v>7.7710686904999999</v>
      </c>
      <c r="D29" s="217">
        <v>8.4725431516</v>
      </c>
      <c r="E29" s="217">
        <v>8.1423022552000006</v>
      </c>
      <c r="F29" s="217">
        <v>8.3504564688999992</v>
      </c>
      <c r="G29" s="217">
        <v>7.9396344045999996</v>
      </c>
      <c r="H29" s="217">
        <v>8.5170145414</v>
      </c>
      <c r="I29" s="217">
        <v>8.3373823036000001</v>
      </c>
      <c r="J29" s="217">
        <v>8.3985134567999999</v>
      </c>
      <c r="K29" s="217">
        <v>8.0905837149999993</v>
      </c>
      <c r="L29" s="217">
        <v>7.9079123026999998</v>
      </c>
      <c r="M29" s="217">
        <v>7.9994334967</v>
      </c>
      <c r="N29" s="217">
        <v>7.9248466563999997</v>
      </c>
      <c r="O29" s="217">
        <v>8.0586423430000007</v>
      </c>
      <c r="P29" s="217">
        <v>8.6009346422000004</v>
      </c>
      <c r="Q29" s="217">
        <v>8.3264282673000007</v>
      </c>
      <c r="R29" s="217">
        <v>8.1643987150000008</v>
      </c>
      <c r="S29" s="217">
        <v>8.3377959967000006</v>
      </c>
      <c r="T29" s="217">
        <v>8.4754621862999997</v>
      </c>
      <c r="U29" s="217">
        <v>8.9725016197999992</v>
      </c>
      <c r="V29" s="217">
        <v>8.6541158060000001</v>
      </c>
      <c r="W29" s="217">
        <v>8.5607072623999994</v>
      </c>
      <c r="X29" s="217">
        <v>8.1707796563000006</v>
      </c>
      <c r="Y29" s="217">
        <v>8.2414004410999997</v>
      </c>
      <c r="Z29" s="217">
        <v>8.2064591509000007</v>
      </c>
      <c r="AA29" s="217">
        <v>8.6972653663999999</v>
      </c>
      <c r="AB29" s="217">
        <v>8.5562713249000009</v>
      </c>
      <c r="AC29" s="217">
        <v>8.1926073504999994</v>
      </c>
      <c r="AD29" s="217">
        <v>8.1080472997000008</v>
      </c>
      <c r="AE29" s="217">
        <v>8.2038224396999997</v>
      </c>
      <c r="AF29" s="217">
        <v>8.2957749199999995</v>
      </c>
      <c r="AG29" s="217">
        <v>8.4973475099000009</v>
      </c>
      <c r="AH29" s="217">
        <v>8.4580116628000006</v>
      </c>
      <c r="AI29" s="217">
        <v>7.9765578266999997</v>
      </c>
      <c r="AJ29" s="217">
        <v>7.7770564879000004</v>
      </c>
      <c r="AK29" s="217">
        <v>7.5950060237999999</v>
      </c>
      <c r="AL29" s="217">
        <v>7.5844694449999999</v>
      </c>
      <c r="AM29" s="217">
        <v>7.64</v>
      </c>
      <c r="AN29" s="217">
        <v>7.44</v>
      </c>
      <c r="AO29" s="217">
        <v>7.5</v>
      </c>
      <c r="AP29" s="217">
        <v>7.43</v>
      </c>
      <c r="AQ29" s="217">
        <v>7.42</v>
      </c>
      <c r="AR29" s="217">
        <v>7.68</v>
      </c>
      <c r="AS29" s="217">
        <v>7.73</v>
      </c>
      <c r="AT29" s="217">
        <v>7.78</v>
      </c>
      <c r="AU29" s="217">
        <v>7.31</v>
      </c>
      <c r="AV29" s="217">
        <v>7.25</v>
      </c>
      <c r="AW29" s="217">
        <v>7.38</v>
      </c>
      <c r="AX29" s="217">
        <v>7.31</v>
      </c>
      <c r="AY29" s="217">
        <v>7.31</v>
      </c>
      <c r="AZ29" s="217">
        <v>7.34</v>
      </c>
      <c r="BA29" s="217">
        <v>7.25</v>
      </c>
      <c r="BB29" s="217">
        <v>7.12</v>
      </c>
      <c r="BC29" s="217">
        <v>7.31</v>
      </c>
      <c r="BD29" s="217">
        <v>7.27</v>
      </c>
      <c r="BE29" s="217">
        <v>7.53</v>
      </c>
      <c r="BF29" s="217">
        <v>7.27</v>
      </c>
      <c r="BG29" s="217">
        <v>6.96</v>
      </c>
      <c r="BH29" s="217">
        <v>7.2451140000000001</v>
      </c>
      <c r="BI29" s="217">
        <v>7.2808619999999999</v>
      </c>
      <c r="BJ29" s="359">
        <v>7.1744579999999996</v>
      </c>
      <c r="BK29" s="359">
        <v>7.2375290000000003</v>
      </c>
      <c r="BL29" s="359">
        <v>7.3970580000000004</v>
      </c>
      <c r="BM29" s="359">
        <v>7.2153179999999999</v>
      </c>
      <c r="BN29" s="359">
        <v>7.2827479999999998</v>
      </c>
      <c r="BO29" s="359">
        <v>7.2411839999999996</v>
      </c>
      <c r="BP29" s="359">
        <v>7.5444839999999997</v>
      </c>
      <c r="BQ29" s="359">
        <v>7.7270409999999998</v>
      </c>
      <c r="BR29" s="359">
        <v>7.5330139999999997</v>
      </c>
      <c r="BS29" s="359">
        <v>7.2222819999999999</v>
      </c>
      <c r="BT29" s="359">
        <v>7.0190349999999997</v>
      </c>
      <c r="BU29" s="359">
        <v>7.0520399999999999</v>
      </c>
      <c r="BV29" s="359">
        <v>6.947838</v>
      </c>
    </row>
    <row r="30" spans="1:74" ht="11.1" customHeight="1">
      <c r="A30" s="119" t="s">
        <v>877</v>
      </c>
      <c r="B30" s="207" t="s">
        <v>631</v>
      </c>
      <c r="C30" s="217">
        <v>6.6732340983</v>
      </c>
      <c r="D30" s="217">
        <v>6.5723288413000001</v>
      </c>
      <c r="E30" s="217">
        <v>6.5886943574999997</v>
      </c>
      <c r="F30" s="217">
        <v>6.5379574878</v>
      </c>
      <c r="G30" s="217">
        <v>6.6856460011000003</v>
      </c>
      <c r="H30" s="217">
        <v>6.8813150678000001</v>
      </c>
      <c r="I30" s="217">
        <v>6.8392597017999996</v>
      </c>
      <c r="J30" s="217">
        <v>6.7756759753000004</v>
      </c>
      <c r="K30" s="217">
        <v>6.4991610096999999</v>
      </c>
      <c r="L30" s="217">
        <v>6.3729078072999998</v>
      </c>
      <c r="M30" s="217">
        <v>6.1345961203000003</v>
      </c>
      <c r="N30" s="217">
        <v>6.3288136465999996</v>
      </c>
      <c r="O30" s="217">
        <v>6.4105144596999999</v>
      </c>
      <c r="P30" s="217">
        <v>6.3571113591000001</v>
      </c>
      <c r="Q30" s="217">
        <v>6.3063064114999996</v>
      </c>
      <c r="R30" s="217">
        <v>6.4276190677000002</v>
      </c>
      <c r="S30" s="217">
        <v>6.4676646707999996</v>
      </c>
      <c r="T30" s="217">
        <v>6.5623729370000001</v>
      </c>
      <c r="U30" s="217">
        <v>6.7355504710999998</v>
      </c>
      <c r="V30" s="217">
        <v>6.8028070758999997</v>
      </c>
      <c r="W30" s="217">
        <v>6.6421851105999998</v>
      </c>
      <c r="X30" s="217">
        <v>6.5602895499000002</v>
      </c>
      <c r="Y30" s="217">
        <v>6.5573619322000001</v>
      </c>
      <c r="Z30" s="217">
        <v>6.4604086087999999</v>
      </c>
      <c r="AA30" s="217">
        <v>6.3269114056999998</v>
      </c>
      <c r="AB30" s="217">
        <v>6.4378211834999997</v>
      </c>
      <c r="AC30" s="217">
        <v>6.3872969543</v>
      </c>
      <c r="AD30" s="217">
        <v>6.3702595179000001</v>
      </c>
      <c r="AE30" s="217">
        <v>6.4200860399000002</v>
      </c>
      <c r="AF30" s="217">
        <v>6.7190900049</v>
      </c>
      <c r="AG30" s="217">
        <v>6.7593332840000002</v>
      </c>
      <c r="AH30" s="217">
        <v>6.8287875789000001</v>
      </c>
      <c r="AI30" s="217">
        <v>6.6058491746000003</v>
      </c>
      <c r="AJ30" s="217">
        <v>6.5071501102999996</v>
      </c>
      <c r="AK30" s="217">
        <v>6.4525817543999997</v>
      </c>
      <c r="AL30" s="217">
        <v>6.4501326240000001</v>
      </c>
      <c r="AM30" s="217">
        <v>6.4</v>
      </c>
      <c r="AN30" s="217">
        <v>6.41</v>
      </c>
      <c r="AO30" s="217">
        <v>6.4</v>
      </c>
      <c r="AP30" s="217">
        <v>6.35</v>
      </c>
      <c r="AQ30" s="217">
        <v>6.51</v>
      </c>
      <c r="AR30" s="217">
        <v>6.51</v>
      </c>
      <c r="AS30" s="217">
        <v>6.76</v>
      </c>
      <c r="AT30" s="217">
        <v>6.64</v>
      </c>
      <c r="AU30" s="217">
        <v>6.58</v>
      </c>
      <c r="AV30" s="217">
        <v>6.51</v>
      </c>
      <c r="AW30" s="217">
        <v>6.49</v>
      </c>
      <c r="AX30" s="217">
        <v>6.54</v>
      </c>
      <c r="AY30" s="217">
        <v>6.32</v>
      </c>
      <c r="AZ30" s="217">
        <v>6.45</v>
      </c>
      <c r="BA30" s="217">
        <v>6.49</v>
      </c>
      <c r="BB30" s="217">
        <v>6.51</v>
      </c>
      <c r="BC30" s="217">
        <v>6.66</v>
      </c>
      <c r="BD30" s="217">
        <v>6.67</v>
      </c>
      <c r="BE30" s="217">
        <v>6.78</v>
      </c>
      <c r="BF30" s="217">
        <v>6.78</v>
      </c>
      <c r="BG30" s="217">
        <v>6.7</v>
      </c>
      <c r="BH30" s="217">
        <v>6.5567060000000001</v>
      </c>
      <c r="BI30" s="217">
        <v>6.4681230000000003</v>
      </c>
      <c r="BJ30" s="359">
        <v>6.4697870000000002</v>
      </c>
      <c r="BK30" s="359">
        <v>6.3678480000000004</v>
      </c>
      <c r="BL30" s="359">
        <v>6.3856400000000004</v>
      </c>
      <c r="BM30" s="359">
        <v>6.3630370000000003</v>
      </c>
      <c r="BN30" s="359">
        <v>6.414218</v>
      </c>
      <c r="BO30" s="359">
        <v>6.4828939999999999</v>
      </c>
      <c r="BP30" s="359">
        <v>6.6426249999999998</v>
      </c>
      <c r="BQ30" s="359">
        <v>6.8120289999999999</v>
      </c>
      <c r="BR30" s="359">
        <v>6.7708000000000004</v>
      </c>
      <c r="BS30" s="359">
        <v>6.6300790000000003</v>
      </c>
      <c r="BT30" s="359">
        <v>6.5494729999999999</v>
      </c>
      <c r="BU30" s="359">
        <v>6.4612550000000004</v>
      </c>
      <c r="BV30" s="359">
        <v>6.4650160000000003</v>
      </c>
    </row>
    <row r="31" spans="1:74" ht="11.1" customHeight="1">
      <c r="A31" s="119" t="s">
        <v>878</v>
      </c>
      <c r="B31" s="207" t="s">
        <v>632</v>
      </c>
      <c r="C31" s="217">
        <v>5.2356059024999997</v>
      </c>
      <c r="D31" s="217">
        <v>5.5487463326000004</v>
      </c>
      <c r="E31" s="217">
        <v>5.6999471317000001</v>
      </c>
      <c r="F31" s="217">
        <v>5.5356288290000002</v>
      </c>
      <c r="G31" s="217">
        <v>5.6327848120999997</v>
      </c>
      <c r="H31" s="217">
        <v>6.1670139100999997</v>
      </c>
      <c r="I31" s="217">
        <v>6.5090531176999997</v>
      </c>
      <c r="J31" s="217">
        <v>6.3160254107</v>
      </c>
      <c r="K31" s="217">
        <v>5.9374667287999996</v>
      </c>
      <c r="L31" s="217">
        <v>5.4912844330999997</v>
      </c>
      <c r="M31" s="217">
        <v>5.2900733794999999</v>
      </c>
      <c r="N31" s="217">
        <v>5.2680523528999998</v>
      </c>
      <c r="O31" s="217">
        <v>5.3705008971000003</v>
      </c>
      <c r="P31" s="217">
        <v>5.4597585978999996</v>
      </c>
      <c r="Q31" s="217">
        <v>5.6269227203999996</v>
      </c>
      <c r="R31" s="217">
        <v>5.5005387315999998</v>
      </c>
      <c r="S31" s="217">
        <v>5.6320072683999998</v>
      </c>
      <c r="T31" s="217">
        <v>6.1286199403000001</v>
      </c>
      <c r="U31" s="217">
        <v>6.6528008175000002</v>
      </c>
      <c r="V31" s="217">
        <v>6.5614851785999999</v>
      </c>
      <c r="W31" s="217">
        <v>6.1263063405000002</v>
      </c>
      <c r="X31" s="217">
        <v>5.7278615341999997</v>
      </c>
      <c r="Y31" s="217">
        <v>5.5700669228999997</v>
      </c>
      <c r="Z31" s="217">
        <v>5.7262311798000001</v>
      </c>
      <c r="AA31" s="217">
        <v>5.6533204273999997</v>
      </c>
      <c r="AB31" s="217">
        <v>5.7617243286999997</v>
      </c>
      <c r="AC31" s="217">
        <v>5.8218003413000003</v>
      </c>
      <c r="AD31" s="217">
        <v>5.8626553339000003</v>
      </c>
      <c r="AE31" s="217">
        <v>5.9923270234999997</v>
      </c>
      <c r="AF31" s="217">
        <v>6.4536024043999998</v>
      </c>
      <c r="AG31" s="217">
        <v>6.7521942701000004</v>
      </c>
      <c r="AH31" s="217">
        <v>6.7366092184999999</v>
      </c>
      <c r="AI31" s="217">
        <v>6.4446606244</v>
      </c>
      <c r="AJ31" s="217">
        <v>5.9446174737000002</v>
      </c>
      <c r="AK31" s="217">
        <v>5.6034834752</v>
      </c>
      <c r="AL31" s="217">
        <v>5.7457813238000002</v>
      </c>
      <c r="AM31" s="217">
        <v>5.8</v>
      </c>
      <c r="AN31" s="217">
        <v>5.91</v>
      </c>
      <c r="AO31" s="217">
        <v>6.08</v>
      </c>
      <c r="AP31" s="217">
        <v>6.01</v>
      </c>
      <c r="AQ31" s="217">
        <v>6.09</v>
      </c>
      <c r="AR31" s="217">
        <v>6.64</v>
      </c>
      <c r="AS31" s="217">
        <v>6.97</v>
      </c>
      <c r="AT31" s="217">
        <v>6.99</v>
      </c>
      <c r="AU31" s="217">
        <v>6.63</v>
      </c>
      <c r="AV31" s="217">
        <v>6.07</v>
      </c>
      <c r="AW31" s="217">
        <v>5.9</v>
      </c>
      <c r="AX31" s="217">
        <v>6</v>
      </c>
      <c r="AY31" s="217">
        <v>6.14</v>
      </c>
      <c r="AZ31" s="217">
        <v>6.33</v>
      </c>
      <c r="BA31" s="217">
        <v>6.47</v>
      </c>
      <c r="BB31" s="217">
        <v>6.31</v>
      </c>
      <c r="BC31" s="217">
        <v>6.4</v>
      </c>
      <c r="BD31" s="217">
        <v>6.98</v>
      </c>
      <c r="BE31" s="217">
        <v>7.3</v>
      </c>
      <c r="BF31" s="217">
        <v>7.2</v>
      </c>
      <c r="BG31" s="217">
        <v>6.94</v>
      </c>
      <c r="BH31" s="217">
        <v>6.2107320000000001</v>
      </c>
      <c r="BI31" s="217">
        <v>5.990259</v>
      </c>
      <c r="BJ31" s="359">
        <v>6.0827669999999996</v>
      </c>
      <c r="BK31" s="359">
        <v>6.0751379999999999</v>
      </c>
      <c r="BL31" s="359">
        <v>6.2352639999999999</v>
      </c>
      <c r="BM31" s="359">
        <v>6.3891739999999997</v>
      </c>
      <c r="BN31" s="359">
        <v>6.309482</v>
      </c>
      <c r="BO31" s="359">
        <v>6.4511209999999997</v>
      </c>
      <c r="BP31" s="359">
        <v>7.0352750000000004</v>
      </c>
      <c r="BQ31" s="359">
        <v>7.4529329999999998</v>
      </c>
      <c r="BR31" s="359">
        <v>7.3756250000000003</v>
      </c>
      <c r="BS31" s="359">
        <v>6.9552110000000003</v>
      </c>
      <c r="BT31" s="359">
        <v>6.4415250000000004</v>
      </c>
      <c r="BU31" s="359">
        <v>6.2125979999999998</v>
      </c>
      <c r="BV31" s="359">
        <v>6.3084730000000002</v>
      </c>
    </row>
    <row r="32" spans="1:74" ht="11.1" customHeight="1">
      <c r="A32" s="119" t="s">
        <v>879</v>
      </c>
      <c r="B32" s="207" t="s">
        <v>633</v>
      </c>
      <c r="C32" s="217">
        <v>6.7469194422000003</v>
      </c>
      <c r="D32" s="217">
        <v>6.6223582598000004</v>
      </c>
      <c r="E32" s="217">
        <v>6.6689451352000004</v>
      </c>
      <c r="F32" s="217">
        <v>6.6243189869999997</v>
      </c>
      <c r="G32" s="217">
        <v>6.6846578296999999</v>
      </c>
      <c r="H32" s="217">
        <v>6.8649267402999996</v>
      </c>
      <c r="I32" s="217">
        <v>6.8357566812000004</v>
      </c>
      <c r="J32" s="217">
        <v>6.8531619087999998</v>
      </c>
      <c r="K32" s="217">
        <v>6.6475633776</v>
      </c>
      <c r="L32" s="217">
        <v>6.6223228119000002</v>
      </c>
      <c r="M32" s="217">
        <v>6.4698279538000003</v>
      </c>
      <c r="N32" s="217">
        <v>6.5819631870000004</v>
      </c>
      <c r="O32" s="217">
        <v>6.5040259093000001</v>
      </c>
      <c r="P32" s="217">
        <v>6.5478363322000002</v>
      </c>
      <c r="Q32" s="217">
        <v>6.3874267174000003</v>
      </c>
      <c r="R32" s="217">
        <v>6.3818428106000002</v>
      </c>
      <c r="S32" s="217">
        <v>6.5170506848</v>
      </c>
      <c r="T32" s="217">
        <v>6.8011890311999998</v>
      </c>
      <c r="U32" s="217">
        <v>7.2126049398000003</v>
      </c>
      <c r="V32" s="217">
        <v>7.1023299029000002</v>
      </c>
      <c r="W32" s="217">
        <v>6.6155706469000002</v>
      </c>
      <c r="X32" s="217">
        <v>6.5144157490000003</v>
      </c>
      <c r="Y32" s="217">
        <v>6.4326250343</v>
      </c>
      <c r="Z32" s="217">
        <v>6.7377207714000003</v>
      </c>
      <c r="AA32" s="217">
        <v>6.5293408168999996</v>
      </c>
      <c r="AB32" s="217">
        <v>6.4674803458000003</v>
      </c>
      <c r="AC32" s="217">
        <v>6.3369268519000004</v>
      </c>
      <c r="AD32" s="217">
        <v>6.4710128698</v>
      </c>
      <c r="AE32" s="217">
        <v>6.5183053952999996</v>
      </c>
      <c r="AF32" s="217">
        <v>7.0637952434000004</v>
      </c>
      <c r="AG32" s="217">
        <v>7.1908687658000003</v>
      </c>
      <c r="AH32" s="217">
        <v>7.0799472226000004</v>
      </c>
      <c r="AI32" s="217">
        <v>6.7695735377000004</v>
      </c>
      <c r="AJ32" s="217">
        <v>6.5312757452000003</v>
      </c>
      <c r="AK32" s="217">
        <v>6.4456339714000004</v>
      </c>
      <c r="AL32" s="217">
        <v>6.4631387739999999</v>
      </c>
      <c r="AM32" s="217">
        <v>6.39</v>
      </c>
      <c r="AN32" s="217">
        <v>6.37</v>
      </c>
      <c r="AO32" s="217">
        <v>6.34</v>
      </c>
      <c r="AP32" s="217">
        <v>6.28</v>
      </c>
      <c r="AQ32" s="217">
        <v>6.44</v>
      </c>
      <c r="AR32" s="217">
        <v>6.76</v>
      </c>
      <c r="AS32" s="217">
        <v>7.06</v>
      </c>
      <c r="AT32" s="217">
        <v>6.83</v>
      </c>
      <c r="AU32" s="217">
        <v>6.79</v>
      </c>
      <c r="AV32" s="217">
        <v>6.39</v>
      </c>
      <c r="AW32" s="217">
        <v>6.46</v>
      </c>
      <c r="AX32" s="217">
        <v>6.43</v>
      </c>
      <c r="AY32" s="217">
        <v>6.25</v>
      </c>
      <c r="AZ32" s="217">
        <v>6.33</v>
      </c>
      <c r="BA32" s="217">
        <v>6.33</v>
      </c>
      <c r="BB32" s="217">
        <v>6.23</v>
      </c>
      <c r="BC32" s="217">
        <v>6.31</v>
      </c>
      <c r="BD32" s="217">
        <v>6.75</v>
      </c>
      <c r="BE32" s="217">
        <v>6.83</v>
      </c>
      <c r="BF32" s="217">
        <v>6.79</v>
      </c>
      <c r="BG32" s="217">
        <v>6.68</v>
      </c>
      <c r="BH32" s="217">
        <v>6.4256320000000002</v>
      </c>
      <c r="BI32" s="217">
        <v>6.357596</v>
      </c>
      <c r="BJ32" s="359">
        <v>6.4567240000000004</v>
      </c>
      <c r="BK32" s="359">
        <v>6.3993149999999996</v>
      </c>
      <c r="BL32" s="359">
        <v>6.3546950000000004</v>
      </c>
      <c r="BM32" s="359">
        <v>6.3143940000000001</v>
      </c>
      <c r="BN32" s="359">
        <v>6.3313610000000002</v>
      </c>
      <c r="BO32" s="359">
        <v>6.4218849999999996</v>
      </c>
      <c r="BP32" s="359">
        <v>6.8248259999999998</v>
      </c>
      <c r="BQ32" s="359">
        <v>7.0611499999999996</v>
      </c>
      <c r="BR32" s="359">
        <v>6.9300009999999999</v>
      </c>
      <c r="BS32" s="359">
        <v>6.7010870000000002</v>
      </c>
      <c r="BT32" s="359">
        <v>6.5341639999999996</v>
      </c>
      <c r="BU32" s="359">
        <v>6.4625300000000001</v>
      </c>
      <c r="BV32" s="359">
        <v>6.5627890000000004</v>
      </c>
    </row>
    <row r="33" spans="1:74" ht="11.1" customHeight="1">
      <c r="A33" s="119" t="s">
        <v>880</v>
      </c>
      <c r="B33" s="207" t="s">
        <v>634</v>
      </c>
      <c r="C33" s="217">
        <v>6.0152444666999996</v>
      </c>
      <c r="D33" s="217">
        <v>6.0141323806000004</v>
      </c>
      <c r="E33" s="217">
        <v>5.8515441903000003</v>
      </c>
      <c r="F33" s="217">
        <v>5.7986205414000001</v>
      </c>
      <c r="G33" s="217">
        <v>5.8512511979999999</v>
      </c>
      <c r="H33" s="217">
        <v>6.3662614027000002</v>
      </c>
      <c r="I33" s="217">
        <v>6.0309241433</v>
      </c>
      <c r="J33" s="217">
        <v>6.1201515984999997</v>
      </c>
      <c r="K33" s="217">
        <v>5.7514875388000002</v>
      </c>
      <c r="L33" s="217">
        <v>5.3482779119000003</v>
      </c>
      <c r="M33" s="217">
        <v>5.4028880251000002</v>
      </c>
      <c r="N33" s="217">
        <v>5.6001999645999998</v>
      </c>
      <c r="O33" s="217">
        <v>5.3783995827000002</v>
      </c>
      <c r="P33" s="217">
        <v>5.2687180693000002</v>
      </c>
      <c r="Q33" s="217">
        <v>5.1929655076000003</v>
      </c>
      <c r="R33" s="217">
        <v>5.5718667506999999</v>
      </c>
      <c r="S33" s="217">
        <v>5.7627324210999999</v>
      </c>
      <c r="T33" s="217">
        <v>6.1394994833999998</v>
      </c>
      <c r="U33" s="217">
        <v>6.2280209835000004</v>
      </c>
      <c r="V33" s="217">
        <v>6.4421865014000002</v>
      </c>
      <c r="W33" s="217">
        <v>6.1792870110999996</v>
      </c>
      <c r="X33" s="217">
        <v>6.0491226281000001</v>
      </c>
      <c r="Y33" s="217">
        <v>5.8682968172000001</v>
      </c>
      <c r="Z33" s="217">
        <v>5.9060894094999998</v>
      </c>
      <c r="AA33" s="217">
        <v>5.8803341613000004</v>
      </c>
      <c r="AB33" s="217">
        <v>5.8886424228000003</v>
      </c>
      <c r="AC33" s="217">
        <v>5.7028390412999999</v>
      </c>
      <c r="AD33" s="217">
        <v>5.7000676218999997</v>
      </c>
      <c r="AE33" s="217">
        <v>6.0870645708</v>
      </c>
      <c r="AF33" s="217">
        <v>6.7359969226</v>
      </c>
      <c r="AG33" s="217">
        <v>6.8895329138000001</v>
      </c>
      <c r="AH33" s="217">
        <v>6.9362549228999999</v>
      </c>
      <c r="AI33" s="217">
        <v>6.6733220540999998</v>
      </c>
      <c r="AJ33" s="217">
        <v>5.9491766524000003</v>
      </c>
      <c r="AK33" s="217">
        <v>5.7673346591000003</v>
      </c>
      <c r="AL33" s="217">
        <v>6.0600497958000004</v>
      </c>
      <c r="AM33" s="217">
        <v>5.87</v>
      </c>
      <c r="AN33" s="217">
        <v>5.81</v>
      </c>
      <c r="AO33" s="217">
        <v>5.77</v>
      </c>
      <c r="AP33" s="217">
        <v>5.72</v>
      </c>
      <c r="AQ33" s="217">
        <v>5.89</v>
      </c>
      <c r="AR33" s="217">
        <v>6.74</v>
      </c>
      <c r="AS33" s="217">
        <v>6.8</v>
      </c>
      <c r="AT33" s="217">
        <v>6.64</v>
      </c>
      <c r="AU33" s="217">
        <v>6.6</v>
      </c>
      <c r="AV33" s="217">
        <v>5.82</v>
      </c>
      <c r="AW33" s="217">
        <v>5.75</v>
      </c>
      <c r="AX33" s="217">
        <v>5.96</v>
      </c>
      <c r="AY33" s="217">
        <v>5.65</v>
      </c>
      <c r="AZ33" s="217">
        <v>5.68</v>
      </c>
      <c r="BA33" s="217">
        <v>5.62</v>
      </c>
      <c r="BB33" s="217">
        <v>5.43</v>
      </c>
      <c r="BC33" s="217">
        <v>5.63</v>
      </c>
      <c r="BD33" s="217">
        <v>6.67</v>
      </c>
      <c r="BE33" s="217">
        <v>6.64</v>
      </c>
      <c r="BF33" s="217">
        <v>6.65</v>
      </c>
      <c r="BG33" s="217">
        <v>6.61</v>
      </c>
      <c r="BH33" s="217">
        <v>5.846463</v>
      </c>
      <c r="BI33" s="217">
        <v>5.7646639999999998</v>
      </c>
      <c r="BJ33" s="359">
        <v>5.8079080000000003</v>
      </c>
      <c r="BK33" s="359">
        <v>5.8004199999999999</v>
      </c>
      <c r="BL33" s="359">
        <v>5.7557879999999999</v>
      </c>
      <c r="BM33" s="359">
        <v>5.6773670000000003</v>
      </c>
      <c r="BN33" s="359">
        <v>5.7685630000000003</v>
      </c>
      <c r="BO33" s="359">
        <v>5.9651240000000003</v>
      </c>
      <c r="BP33" s="359">
        <v>6.6245859999999999</v>
      </c>
      <c r="BQ33" s="359">
        <v>6.6730859999999996</v>
      </c>
      <c r="BR33" s="359">
        <v>6.6715790000000004</v>
      </c>
      <c r="BS33" s="359">
        <v>6.4447219999999996</v>
      </c>
      <c r="BT33" s="359">
        <v>6.1034160000000002</v>
      </c>
      <c r="BU33" s="359">
        <v>6.0177399999999999</v>
      </c>
      <c r="BV33" s="359">
        <v>6.062951</v>
      </c>
    </row>
    <row r="34" spans="1:74" ht="11.1" customHeight="1">
      <c r="A34" s="119" t="s">
        <v>881</v>
      </c>
      <c r="B34" s="207" t="s">
        <v>635</v>
      </c>
      <c r="C34" s="217">
        <v>7.1537466030000001</v>
      </c>
      <c r="D34" s="217">
        <v>6.8078836227000004</v>
      </c>
      <c r="E34" s="217">
        <v>6.7308770318000004</v>
      </c>
      <c r="F34" s="217">
        <v>6.5258727611999996</v>
      </c>
      <c r="G34" s="217">
        <v>6.1132612941</v>
      </c>
      <c r="H34" s="217">
        <v>6.1063323260000004</v>
      </c>
      <c r="I34" s="217">
        <v>5.9498970180999997</v>
      </c>
      <c r="J34" s="217">
        <v>6.0052558314000004</v>
      </c>
      <c r="K34" s="217">
        <v>5.8426867396000004</v>
      </c>
      <c r="L34" s="217">
        <v>5.7980553737999996</v>
      </c>
      <c r="M34" s="217">
        <v>5.6325868708</v>
      </c>
      <c r="N34" s="217">
        <v>6.0118884092</v>
      </c>
      <c r="O34" s="217">
        <v>6.1217108347</v>
      </c>
      <c r="P34" s="217">
        <v>6.2339501157999999</v>
      </c>
      <c r="Q34" s="217">
        <v>6.2687438584999997</v>
      </c>
      <c r="R34" s="217">
        <v>6.1285330030000003</v>
      </c>
      <c r="S34" s="217">
        <v>6.0421389372999998</v>
      </c>
      <c r="T34" s="217">
        <v>6.2069259623999997</v>
      </c>
      <c r="U34" s="217">
        <v>6.2822385145000004</v>
      </c>
      <c r="V34" s="217">
        <v>6.4044089202999999</v>
      </c>
      <c r="W34" s="217">
        <v>6.0184614699000001</v>
      </c>
      <c r="X34" s="217">
        <v>6.1356461286000004</v>
      </c>
      <c r="Y34" s="217">
        <v>5.7502795018999997</v>
      </c>
      <c r="Z34" s="217">
        <v>5.8678415169999996</v>
      </c>
      <c r="AA34" s="217">
        <v>5.5302236265999998</v>
      </c>
      <c r="AB34" s="217">
        <v>5.8653164378999998</v>
      </c>
      <c r="AC34" s="217">
        <v>5.7865599538000003</v>
      </c>
      <c r="AD34" s="217">
        <v>5.7157257353000004</v>
      </c>
      <c r="AE34" s="217">
        <v>5.8177430585999996</v>
      </c>
      <c r="AF34" s="217">
        <v>6.3327896281999996</v>
      </c>
      <c r="AG34" s="217">
        <v>6.3574820832999999</v>
      </c>
      <c r="AH34" s="217">
        <v>6.8550028705999999</v>
      </c>
      <c r="AI34" s="217">
        <v>6.4363590910999999</v>
      </c>
      <c r="AJ34" s="217">
        <v>5.8537798499999996</v>
      </c>
      <c r="AK34" s="217">
        <v>5.6945624476000001</v>
      </c>
      <c r="AL34" s="217">
        <v>5.5553210764000003</v>
      </c>
      <c r="AM34" s="217">
        <v>5.36</v>
      </c>
      <c r="AN34" s="217">
        <v>5.36</v>
      </c>
      <c r="AO34" s="217">
        <v>5.27</v>
      </c>
      <c r="AP34" s="217">
        <v>5.1100000000000003</v>
      </c>
      <c r="AQ34" s="217">
        <v>5.26</v>
      </c>
      <c r="AR34" s="217">
        <v>5.33</v>
      </c>
      <c r="AS34" s="217">
        <v>5.62</v>
      </c>
      <c r="AT34" s="217">
        <v>5.63</v>
      </c>
      <c r="AU34" s="217">
        <v>5.51</v>
      </c>
      <c r="AV34" s="217">
        <v>5.33</v>
      </c>
      <c r="AW34" s="217">
        <v>5.27</v>
      </c>
      <c r="AX34" s="217">
        <v>5.38</v>
      </c>
      <c r="AY34" s="217">
        <v>5.52</v>
      </c>
      <c r="AZ34" s="217">
        <v>5.6</v>
      </c>
      <c r="BA34" s="217">
        <v>5.65</v>
      </c>
      <c r="BB34" s="217">
        <v>5.64</v>
      </c>
      <c r="BC34" s="217">
        <v>5.84</v>
      </c>
      <c r="BD34" s="217">
        <v>6.13</v>
      </c>
      <c r="BE34" s="217">
        <v>6.23</v>
      </c>
      <c r="BF34" s="217">
        <v>6.22</v>
      </c>
      <c r="BG34" s="217">
        <v>6.07</v>
      </c>
      <c r="BH34" s="217">
        <v>5.8885540000000001</v>
      </c>
      <c r="BI34" s="217">
        <v>5.7540889999999996</v>
      </c>
      <c r="BJ34" s="359">
        <v>5.8713889999999997</v>
      </c>
      <c r="BK34" s="359">
        <v>5.7731979999999998</v>
      </c>
      <c r="BL34" s="359">
        <v>5.8549810000000004</v>
      </c>
      <c r="BM34" s="359">
        <v>5.904013</v>
      </c>
      <c r="BN34" s="359">
        <v>5.8887530000000003</v>
      </c>
      <c r="BO34" s="359">
        <v>6.0911119999999999</v>
      </c>
      <c r="BP34" s="359">
        <v>6.3854369999999996</v>
      </c>
      <c r="BQ34" s="359">
        <v>6.4804060000000003</v>
      </c>
      <c r="BR34" s="359">
        <v>6.4606050000000002</v>
      </c>
      <c r="BS34" s="359">
        <v>6.2960060000000002</v>
      </c>
      <c r="BT34" s="359">
        <v>6.1003759999999998</v>
      </c>
      <c r="BU34" s="359">
        <v>5.9557010000000004</v>
      </c>
      <c r="BV34" s="359">
        <v>6.074427</v>
      </c>
    </row>
    <row r="35" spans="1:74" s="120" customFormat="1" ht="11.1" customHeight="1">
      <c r="A35" s="119" t="s">
        <v>882</v>
      </c>
      <c r="B35" s="207" t="s">
        <v>636</v>
      </c>
      <c r="C35" s="217">
        <v>5.5095723154999998</v>
      </c>
      <c r="D35" s="217">
        <v>5.6314134518000003</v>
      </c>
      <c r="E35" s="217">
        <v>5.6607670262000003</v>
      </c>
      <c r="F35" s="217">
        <v>5.7449917682000002</v>
      </c>
      <c r="G35" s="217">
        <v>5.9084296183999996</v>
      </c>
      <c r="H35" s="217">
        <v>6.3948877202999999</v>
      </c>
      <c r="I35" s="217">
        <v>7.0117925864000004</v>
      </c>
      <c r="J35" s="217">
        <v>6.7628242709000004</v>
      </c>
      <c r="K35" s="217">
        <v>6.7181392833000002</v>
      </c>
      <c r="L35" s="217">
        <v>6.2589143778</v>
      </c>
      <c r="M35" s="217">
        <v>5.4707735912000004</v>
      </c>
      <c r="N35" s="217">
        <v>5.5876627498999998</v>
      </c>
      <c r="O35" s="217">
        <v>5.6326697911999997</v>
      </c>
      <c r="P35" s="217">
        <v>5.7006876459000004</v>
      </c>
      <c r="Q35" s="217">
        <v>5.7573241953999998</v>
      </c>
      <c r="R35" s="217">
        <v>5.9009642854999997</v>
      </c>
      <c r="S35" s="217">
        <v>6.0054974807999999</v>
      </c>
      <c r="T35" s="217">
        <v>6.5492755509</v>
      </c>
      <c r="U35" s="217">
        <v>7.0007890601999998</v>
      </c>
      <c r="V35" s="217">
        <v>6.8203133467999999</v>
      </c>
      <c r="W35" s="217">
        <v>6.7805124608999998</v>
      </c>
      <c r="X35" s="217">
        <v>6.1532242236999997</v>
      </c>
      <c r="Y35" s="217">
        <v>5.3529616663999997</v>
      </c>
      <c r="Z35" s="217">
        <v>5.4379038086999998</v>
      </c>
      <c r="AA35" s="217">
        <v>5.4121592600000001</v>
      </c>
      <c r="AB35" s="217">
        <v>5.6056366359999998</v>
      </c>
      <c r="AC35" s="217">
        <v>5.6724092753999997</v>
      </c>
      <c r="AD35" s="217">
        <v>5.7342792692</v>
      </c>
      <c r="AE35" s="217">
        <v>5.9117753836000002</v>
      </c>
      <c r="AF35" s="217">
        <v>6.4496036583</v>
      </c>
      <c r="AG35" s="217">
        <v>6.9405852626</v>
      </c>
      <c r="AH35" s="217">
        <v>6.79510931</v>
      </c>
      <c r="AI35" s="217">
        <v>6.7465188102000004</v>
      </c>
      <c r="AJ35" s="217">
        <v>6.2590843089000003</v>
      </c>
      <c r="AK35" s="217">
        <v>5.5188841154999997</v>
      </c>
      <c r="AL35" s="217">
        <v>5.5328644090000001</v>
      </c>
      <c r="AM35" s="217">
        <v>5.51</v>
      </c>
      <c r="AN35" s="217">
        <v>5.68</v>
      </c>
      <c r="AO35" s="217">
        <v>5.74</v>
      </c>
      <c r="AP35" s="217">
        <v>5.77</v>
      </c>
      <c r="AQ35" s="217">
        <v>6.01</v>
      </c>
      <c r="AR35" s="217">
        <v>6.6</v>
      </c>
      <c r="AS35" s="217">
        <v>7.03</v>
      </c>
      <c r="AT35" s="217">
        <v>6.86</v>
      </c>
      <c r="AU35" s="217">
        <v>6.71</v>
      </c>
      <c r="AV35" s="217">
        <v>6.35</v>
      </c>
      <c r="AW35" s="217">
        <v>5.66</v>
      </c>
      <c r="AX35" s="217">
        <v>5.74</v>
      </c>
      <c r="AY35" s="217">
        <v>5.76</v>
      </c>
      <c r="AZ35" s="217">
        <v>5.99</v>
      </c>
      <c r="BA35" s="217">
        <v>5.97</v>
      </c>
      <c r="BB35" s="217">
        <v>6.01</v>
      </c>
      <c r="BC35" s="217">
        <v>6.19</v>
      </c>
      <c r="BD35" s="217">
        <v>6.97</v>
      </c>
      <c r="BE35" s="217">
        <v>7.25</v>
      </c>
      <c r="BF35" s="217">
        <v>7.24</v>
      </c>
      <c r="BG35" s="217">
        <v>7.04</v>
      </c>
      <c r="BH35" s="217">
        <v>6.735614</v>
      </c>
      <c r="BI35" s="217">
        <v>5.9262249999999996</v>
      </c>
      <c r="BJ35" s="359">
        <v>6.0146199999999999</v>
      </c>
      <c r="BK35" s="359">
        <v>5.9671200000000004</v>
      </c>
      <c r="BL35" s="359">
        <v>6.1200070000000002</v>
      </c>
      <c r="BM35" s="359">
        <v>6.175859</v>
      </c>
      <c r="BN35" s="359">
        <v>6.2907789999999997</v>
      </c>
      <c r="BO35" s="359">
        <v>6.4587510000000004</v>
      </c>
      <c r="BP35" s="359">
        <v>7.0239570000000002</v>
      </c>
      <c r="BQ35" s="359">
        <v>7.5398129999999997</v>
      </c>
      <c r="BR35" s="359">
        <v>7.33622</v>
      </c>
      <c r="BS35" s="359">
        <v>7.2366999999999999</v>
      </c>
      <c r="BT35" s="359">
        <v>6.7369969999999997</v>
      </c>
      <c r="BU35" s="359">
        <v>5.9247009999999998</v>
      </c>
      <c r="BV35" s="359">
        <v>6.0111520000000001</v>
      </c>
    </row>
    <row r="36" spans="1:74" s="120" customFormat="1" ht="11.1" customHeight="1">
      <c r="A36" s="119" t="s">
        <v>883</v>
      </c>
      <c r="B36" s="209" t="s">
        <v>637</v>
      </c>
      <c r="C36" s="217">
        <v>6.8447701804000003</v>
      </c>
      <c r="D36" s="217">
        <v>7.2667707254999998</v>
      </c>
      <c r="E36" s="217">
        <v>6.9882140651000002</v>
      </c>
      <c r="F36" s="217">
        <v>7.1327698370999997</v>
      </c>
      <c r="G36" s="217">
        <v>7.5254886302999999</v>
      </c>
      <c r="H36" s="217">
        <v>8.4341111072999997</v>
      </c>
      <c r="I36" s="217">
        <v>8.7688446399999993</v>
      </c>
      <c r="J36" s="217">
        <v>8.6174274729999993</v>
      </c>
      <c r="K36" s="217">
        <v>8.8073193462999999</v>
      </c>
      <c r="L36" s="217">
        <v>8.4821184165000005</v>
      </c>
      <c r="M36" s="217">
        <v>7.3636530585999997</v>
      </c>
      <c r="N36" s="217">
        <v>7.1994130292999996</v>
      </c>
      <c r="O36" s="217">
        <v>6.7387013746999997</v>
      </c>
      <c r="P36" s="217">
        <v>6.8560571210000001</v>
      </c>
      <c r="Q36" s="217">
        <v>6.9821146875000002</v>
      </c>
      <c r="R36" s="217">
        <v>6.9536585010999996</v>
      </c>
      <c r="S36" s="217">
        <v>7.1495752224000002</v>
      </c>
      <c r="T36" s="217">
        <v>7.8291373024000004</v>
      </c>
      <c r="U36" s="217">
        <v>8.1443164477999996</v>
      </c>
      <c r="V36" s="217">
        <v>8.1457662084999995</v>
      </c>
      <c r="W36" s="217">
        <v>8.3514570105000008</v>
      </c>
      <c r="X36" s="217">
        <v>7.9825772911000001</v>
      </c>
      <c r="Y36" s="217">
        <v>7.3203302671000001</v>
      </c>
      <c r="Z36" s="217">
        <v>6.8435908199000002</v>
      </c>
      <c r="AA36" s="217">
        <v>6.9476806914000004</v>
      </c>
      <c r="AB36" s="217">
        <v>7.1356565566999999</v>
      </c>
      <c r="AC36" s="217">
        <v>7.0343994951999997</v>
      </c>
      <c r="AD36" s="217">
        <v>7.0905710943000004</v>
      </c>
      <c r="AE36" s="217">
        <v>7.3319411906000003</v>
      </c>
      <c r="AF36" s="217">
        <v>7.7580084233999997</v>
      </c>
      <c r="AG36" s="217">
        <v>8.2953604391999995</v>
      </c>
      <c r="AH36" s="217">
        <v>8.4471403024999994</v>
      </c>
      <c r="AI36" s="217">
        <v>8.3241631044000002</v>
      </c>
      <c r="AJ36" s="217">
        <v>8.1799726555000003</v>
      </c>
      <c r="AK36" s="217">
        <v>7.5547669717000003</v>
      </c>
      <c r="AL36" s="217">
        <v>6.9762407457000002</v>
      </c>
      <c r="AM36" s="217">
        <v>7.08</v>
      </c>
      <c r="AN36" s="217">
        <v>7.26</v>
      </c>
      <c r="AO36" s="217">
        <v>7.26</v>
      </c>
      <c r="AP36" s="217">
        <v>7.26</v>
      </c>
      <c r="AQ36" s="217">
        <v>7.39</v>
      </c>
      <c r="AR36" s="217">
        <v>8.11</v>
      </c>
      <c r="AS36" s="217">
        <v>8.24</v>
      </c>
      <c r="AT36" s="217">
        <v>8.6199999999999992</v>
      </c>
      <c r="AU36" s="217">
        <v>8.68</v>
      </c>
      <c r="AV36" s="217">
        <v>8.2100000000000009</v>
      </c>
      <c r="AW36" s="217">
        <v>7.75</v>
      </c>
      <c r="AX36" s="217">
        <v>7.17</v>
      </c>
      <c r="AY36" s="217">
        <v>7.18</v>
      </c>
      <c r="AZ36" s="217">
        <v>7.5</v>
      </c>
      <c r="BA36" s="217">
        <v>7.41</v>
      </c>
      <c r="BB36" s="217">
        <v>7.59</v>
      </c>
      <c r="BC36" s="217">
        <v>7.8</v>
      </c>
      <c r="BD36" s="217">
        <v>8.8000000000000007</v>
      </c>
      <c r="BE36" s="217">
        <v>9.09</v>
      </c>
      <c r="BF36" s="217">
        <v>8.76</v>
      </c>
      <c r="BG36" s="217">
        <v>8.92</v>
      </c>
      <c r="BH36" s="217">
        <v>8.4938699999999994</v>
      </c>
      <c r="BI36" s="217">
        <v>7.9670040000000002</v>
      </c>
      <c r="BJ36" s="359">
        <v>7.4370349999999998</v>
      </c>
      <c r="BK36" s="359">
        <v>7.5288599999999999</v>
      </c>
      <c r="BL36" s="359">
        <v>7.7040030000000002</v>
      </c>
      <c r="BM36" s="359">
        <v>7.6145940000000003</v>
      </c>
      <c r="BN36" s="359">
        <v>7.5987210000000003</v>
      </c>
      <c r="BO36" s="359">
        <v>8.0226419999999994</v>
      </c>
      <c r="BP36" s="359">
        <v>8.7030089999999998</v>
      </c>
      <c r="BQ36" s="359">
        <v>9.0863560000000003</v>
      </c>
      <c r="BR36" s="359">
        <v>8.9928299999999997</v>
      </c>
      <c r="BS36" s="359">
        <v>9.0569919999999993</v>
      </c>
      <c r="BT36" s="359">
        <v>8.6570940000000007</v>
      </c>
      <c r="BU36" s="359">
        <v>8.1194659999999992</v>
      </c>
      <c r="BV36" s="359">
        <v>7.5384830000000003</v>
      </c>
    </row>
    <row r="37" spans="1:74" s="120" customFormat="1" ht="11.1" customHeight="1">
      <c r="A37" s="119" t="s">
        <v>884</v>
      </c>
      <c r="B37" s="209" t="s">
        <v>606</v>
      </c>
      <c r="C37" s="217">
        <v>6.88</v>
      </c>
      <c r="D37" s="217">
        <v>6.89</v>
      </c>
      <c r="E37" s="217">
        <v>6.76</v>
      </c>
      <c r="F37" s="217">
        <v>6.69</v>
      </c>
      <c r="G37" s="217">
        <v>6.79</v>
      </c>
      <c r="H37" s="217">
        <v>7.07</v>
      </c>
      <c r="I37" s="217">
        <v>7.09</v>
      </c>
      <c r="J37" s="217">
        <v>7.07</v>
      </c>
      <c r="K37" s="217">
        <v>6.92</v>
      </c>
      <c r="L37" s="217">
        <v>6.64</v>
      </c>
      <c r="M37" s="217">
        <v>6.43</v>
      </c>
      <c r="N37" s="217">
        <v>6.49</v>
      </c>
      <c r="O37" s="217">
        <v>6.5</v>
      </c>
      <c r="P37" s="217">
        <v>6.55</v>
      </c>
      <c r="Q37" s="217">
        <v>6.53</v>
      </c>
      <c r="R37" s="217">
        <v>6.55</v>
      </c>
      <c r="S37" s="217">
        <v>6.64</v>
      </c>
      <c r="T37" s="217">
        <v>6.96</v>
      </c>
      <c r="U37" s="217">
        <v>7.23</v>
      </c>
      <c r="V37" s="217">
        <v>7.22</v>
      </c>
      <c r="W37" s="217">
        <v>7</v>
      </c>
      <c r="X37" s="217">
        <v>6.8</v>
      </c>
      <c r="Y37" s="217">
        <v>6.56</v>
      </c>
      <c r="Z37" s="217">
        <v>6.6</v>
      </c>
      <c r="AA37" s="217">
        <v>6.53</v>
      </c>
      <c r="AB37" s="217">
        <v>6.63</v>
      </c>
      <c r="AC37" s="217">
        <v>6.53</v>
      </c>
      <c r="AD37" s="217">
        <v>6.53</v>
      </c>
      <c r="AE37" s="217">
        <v>6.68</v>
      </c>
      <c r="AF37" s="217">
        <v>7.14</v>
      </c>
      <c r="AG37" s="217">
        <v>7.31</v>
      </c>
      <c r="AH37" s="217">
        <v>7.4</v>
      </c>
      <c r="AI37" s="217">
        <v>7.15</v>
      </c>
      <c r="AJ37" s="217">
        <v>6.77</v>
      </c>
      <c r="AK37" s="217">
        <v>6.53</v>
      </c>
      <c r="AL37" s="217">
        <v>6.51</v>
      </c>
      <c r="AM37" s="217">
        <v>6.44</v>
      </c>
      <c r="AN37" s="217">
        <v>6.45</v>
      </c>
      <c r="AO37" s="217">
        <v>6.46</v>
      </c>
      <c r="AP37" s="217">
        <v>6.38</v>
      </c>
      <c r="AQ37" s="217">
        <v>6.53</v>
      </c>
      <c r="AR37" s="217">
        <v>6.89</v>
      </c>
      <c r="AS37" s="217">
        <v>7.13</v>
      </c>
      <c r="AT37" s="217">
        <v>7.08</v>
      </c>
      <c r="AU37" s="217">
        <v>6.96</v>
      </c>
      <c r="AV37" s="217">
        <v>6.61</v>
      </c>
      <c r="AW37" s="217">
        <v>6.49</v>
      </c>
      <c r="AX37" s="217">
        <v>6.51</v>
      </c>
      <c r="AY37" s="217">
        <v>6.45</v>
      </c>
      <c r="AZ37" s="217">
        <v>6.59</v>
      </c>
      <c r="BA37" s="217">
        <v>6.59</v>
      </c>
      <c r="BB37" s="217">
        <v>6.51</v>
      </c>
      <c r="BC37" s="217">
        <v>6.67</v>
      </c>
      <c r="BD37" s="217">
        <v>7.13</v>
      </c>
      <c r="BE37" s="217">
        <v>7.32</v>
      </c>
      <c r="BF37" s="217">
        <v>7.23</v>
      </c>
      <c r="BG37" s="217">
        <v>7.12</v>
      </c>
      <c r="BH37" s="217">
        <v>6.8012180000000004</v>
      </c>
      <c r="BI37" s="217">
        <v>6.6136540000000004</v>
      </c>
      <c r="BJ37" s="359">
        <v>6.6007720000000001</v>
      </c>
      <c r="BK37" s="359">
        <v>6.5710009999999999</v>
      </c>
      <c r="BL37" s="359">
        <v>6.6219270000000003</v>
      </c>
      <c r="BM37" s="359">
        <v>6.5973620000000004</v>
      </c>
      <c r="BN37" s="359">
        <v>6.6065870000000002</v>
      </c>
      <c r="BO37" s="359">
        <v>6.7764680000000004</v>
      </c>
      <c r="BP37" s="359">
        <v>7.1916190000000002</v>
      </c>
      <c r="BQ37" s="359">
        <v>7.4393909999999996</v>
      </c>
      <c r="BR37" s="359">
        <v>7.3566529999999997</v>
      </c>
      <c r="BS37" s="359">
        <v>7.1897270000000004</v>
      </c>
      <c r="BT37" s="359">
        <v>6.9060680000000003</v>
      </c>
      <c r="BU37" s="359">
        <v>6.7101889999999997</v>
      </c>
      <c r="BV37" s="359">
        <v>6.6955150000000003</v>
      </c>
    </row>
    <row r="38" spans="1:74" ht="11.1" customHeight="1">
      <c r="A38" s="119"/>
      <c r="B38" s="122" t="s">
        <v>284</v>
      </c>
      <c r="C38" s="498"/>
      <c r="D38" s="498"/>
      <c r="E38" s="498"/>
      <c r="F38" s="498"/>
      <c r="G38" s="498"/>
      <c r="H38" s="498"/>
      <c r="I38" s="498"/>
      <c r="J38" s="498"/>
      <c r="K38" s="498"/>
      <c r="L38" s="498"/>
      <c r="M38" s="498"/>
      <c r="N38" s="498"/>
      <c r="O38" s="498"/>
      <c r="P38" s="498"/>
      <c r="Q38" s="498"/>
      <c r="R38" s="498"/>
      <c r="S38" s="498"/>
      <c r="T38" s="498"/>
      <c r="U38" s="498"/>
      <c r="V38" s="498"/>
      <c r="W38" s="498"/>
      <c r="X38" s="498"/>
      <c r="Y38" s="498"/>
      <c r="Z38" s="498"/>
      <c r="AA38" s="498"/>
      <c r="AB38" s="498"/>
      <c r="AC38" s="498"/>
      <c r="AD38" s="498"/>
      <c r="AE38" s="498"/>
      <c r="AF38" s="498"/>
      <c r="AG38" s="498"/>
      <c r="AH38" s="498"/>
      <c r="AI38" s="498"/>
      <c r="AJ38" s="498"/>
      <c r="AK38" s="498"/>
      <c r="AL38" s="498"/>
      <c r="AM38" s="498"/>
      <c r="AN38" s="498"/>
      <c r="AO38" s="498"/>
      <c r="AP38" s="498"/>
      <c r="AQ38" s="498"/>
      <c r="AR38" s="498"/>
      <c r="AS38" s="498"/>
      <c r="AT38" s="498"/>
      <c r="AU38" s="498"/>
      <c r="AV38" s="498"/>
      <c r="AW38" s="498"/>
      <c r="AX38" s="498"/>
      <c r="AY38" s="498"/>
      <c r="AZ38" s="498"/>
      <c r="BA38" s="498"/>
      <c r="BB38" s="498"/>
      <c r="BC38" s="498"/>
      <c r="BD38" s="498"/>
      <c r="BE38" s="498"/>
      <c r="BF38" s="498"/>
      <c r="BG38" s="498"/>
      <c r="BH38" s="498"/>
      <c r="BI38" s="498"/>
      <c r="BJ38" s="499"/>
      <c r="BK38" s="499"/>
      <c r="BL38" s="499"/>
      <c r="BM38" s="499"/>
      <c r="BN38" s="499"/>
      <c r="BO38" s="499"/>
      <c r="BP38" s="499"/>
      <c r="BQ38" s="499"/>
      <c r="BR38" s="499"/>
      <c r="BS38" s="499"/>
      <c r="BT38" s="499"/>
      <c r="BU38" s="499"/>
      <c r="BV38" s="499"/>
    </row>
    <row r="39" spans="1:74" ht="11.1" customHeight="1">
      <c r="A39" s="269" t="s">
        <v>218</v>
      </c>
      <c r="B39" s="207" t="s">
        <v>630</v>
      </c>
      <c r="C39" s="265">
        <v>16.290353553999999</v>
      </c>
      <c r="D39" s="265">
        <v>16.330415587000001</v>
      </c>
      <c r="E39" s="265">
        <v>15.794205477</v>
      </c>
      <c r="F39" s="265">
        <v>15.786942030000001</v>
      </c>
      <c r="G39" s="265">
        <v>15.567883742999999</v>
      </c>
      <c r="H39" s="265">
        <v>15.888113857</v>
      </c>
      <c r="I39" s="265">
        <v>15.469404190000001</v>
      </c>
      <c r="J39" s="265">
        <v>15.378843921</v>
      </c>
      <c r="K39" s="265">
        <v>15.741707515</v>
      </c>
      <c r="L39" s="265">
        <v>15.370916625</v>
      </c>
      <c r="M39" s="265">
        <v>15.165498422000001</v>
      </c>
      <c r="N39" s="265">
        <v>14.917606954</v>
      </c>
      <c r="O39" s="265">
        <v>15.054162967</v>
      </c>
      <c r="P39" s="265">
        <v>14.686425411</v>
      </c>
      <c r="Q39" s="265">
        <v>14.864499275</v>
      </c>
      <c r="R39" s="265">
        <v>14.811233975</v>
      </c>
      <c r="S39" s="265">
        <v>14.236917707</v>
      </c>
      <c r="T39" s="265">
        <v>14.083005354000001</v>
      </c>
      <c r="U39" s="265">
        <v>13.963932799</v>
      </c>
      <c r="V39" s="265">
        <v>14.430083160000001</v>
      </c>
      <c r="W39" s="265">
        <v>14.625660486999999</v>
      </c>
      <c r="X39" s="265">
        <v>14.743938094000001</v>
      </c>
      <c r="Y39" s="265">
        <v>15.055336927000001</v>
      </c>
      <c r="Z39" s="265">
        <v>15.209713262999999</v>
      </c>
      <c r="AA39" s="265">
        <v>14.783994552999999</v>
      </c>
      <c r="AB39" s="265">
        <v>14.446033212</v>
      </c>
      <c r="AC39" s="265">
        <v>14.410791443999999</v>
      </c>
      <c r="AD39" s="265">
        <v>14.139394572</v>
      </c>
      <c r="AE39" s="265">
        <v>14.416729923</v>
      </c>
      <c r="AF39" s="265">
        <v>14.829065816</v>
      </c>
      <c r="AG39" s="265">
        <v>14.372170042</v>
      </c>
      <c r="AH39" s="265">
        <v>14.78495111</v>
      </c>
      <c r="AI39" s="265">
        <v>14.784503319000001</v>
      </c>
      <c r="AJ39" s="265">
        <v>14.01849077</v>
      </c>
      <c r="AK39" s="265">
        <v>14.225886343999999</v>
      </c>
      <c r="AL39" s="265">
        <v>14.560906298000001</v>
      </c>
      <c r="AM39" s="265">
        <v>14.25</v>
      </c>
      <c r="AN39" s="265">
        <v>14.2</v>
      </c>
      <c r="AO39" s="265">
        <v>14.15</v>
      </c>
      <c r="AP39" s="265">
        <v>13.69</v>
      </c>
      <c r="AQ39" s="265">
        <v>13.97</v>
      </c>
      <c r="AR39" s="265">
        <v>14.21</v>
      </c>
      <c r="AS39" s="265">
        <v>14.09</v>
      </c>
      <c r="AT39" s="265">
        <v>13.88</v>
      </c>
      <c r="AU39" s="265">
        <v>14.11</v>
      </c>
      <c r="AV39" s="265">
        <v>13.63</v>
      </c>
      <c r="AW39" s="265">
        <v>13.7</v>
      </c>
      <c r="AX39" s="265">
        <v>14.27</v>
      </c>
      <c r="AY39" s="265">
        <v>14.08</v>
      </c>
      <c r="AZ39" s="265">
        <v>14.78</v>
      </c>
      <c r="BA39" s="265">
        <v>14.51</v>
      </c>
      <c r="BB39" s="265">
        <v>14.04</v>
      </c>
      <c r="BC39" s="265">
        <v>14.15</v>
      </c>
      <c r="BD39" s="265">
        <v>14.52</v>
      </c>
      <c r="BE39" s="265">
        <v>14.25</v>
      </c>
      <c r="BF39" s="265">
        <v>14.51</v>
      </c>
      <c r="BG39" s="265">
        <v>15.07</v>
      </c>
      <c r="BH39" s="265">
        <v>14.39456</v>
      </c>
      <c r="BI39" s="265">
        <v>14.297929999999999</v>
      </c>
      <c r="BJ39" s="389">
        <v>14.632</v>
      </c>
      <c r="BK39" s="389">
        <v>14.598990000000001</v>
      </c>
      <c r="BL39" s="389">
        <v>14.57438</v>
      </c>
      <c r="BM39" s="389">
        <v>14.34901</v>
      </c>
      <c r="BN39" s="389">
        <v>14.26362</v>
      </c>
      <c r="BO39" s="389">
        <v>14.48564</v>
      </c>
      <c r="BP39" s="389">
        <v>14.804959999999999</v>
      </c>
      <c r="BQ39" s="389">
        <v>14.56683</v>
      </c>
      <c r="BR39" s="389">
        <v>14.79665</v>
      </c>
      <c r="BS39" s="389">
        <v>14.815670000000001</v>
      </c>
      <c r="BT39" s="389">
        <v>14.494579999999999</v>
      </c>
      <c r="BU39" s="389">
        <v>14.38654</v>
      </c>
      <c r="BV39" s="389">
        <v>14.78866</v>
      </c>
    </row>
    <row r="40" spans="1:74" ht="11.1" customHeight="1">
      <c r="A40" s="269" t="s">
        <v>219</v>
      </c>
      <c r="B40" s="189" t="s">
        <v>664</v>
      </c>
      <c r="C40" s="265">
        <v>12.639314912</v>
      </c>
      <c r="D40" s="265">
        <v>12.684739177999999</v>
      </c>
      <c r="E40" s="265">
        <v>12.267017284</v>
      </c>
      <c r="F40" s="265">
        <v>12.327022445000001</v>
      </c>
      <c r="G40" s="265">
        <v>12.568207291</v>
      </c>
      <c r="H40" s="265">
        <v>13.499000311</v>
      </c>
      <c r="I40" s="265">
        <v>13.847651343000001</v>
      </c>
      <c r="J40" s="265">
        <v>13.771891003</v>
      </c>
      <c r="K40" s="265">
        <v>13.532996670999999</v>
      </c>
      <c r="L40" s="265">
        <v>12.852784467999999</v>
      </c>
      <c r="M40" s="265">
        <v>12.313763049</v>
      </c>
      <c r="N40" s="265">
        <v>12.681741418</v>
      </c>
      <c r="O40" s="265">
        <v>12.842319432</v>
      </c>
      <c r="P40" s="265">
        <v>13.047518036</v>
      </c>
      <c r="Q40" s="265">
        <v>12.759410176999999</v>
      </c>
      <c r="R40" s="265">
        <v>12.934461386000001</v>
      </c>
      <c r="S40" s="265">
        <v>13.183609154000001</v>
      </c>
      <c r="T40" s="265">
        <v>13.449866493</v>
      </c>
      <c r="U40" s="265">
        <v>13.929307905</v>
      </c>
      <c r="V40" s="265">
        <v>13.710210688</v>
      </c>
      <c r="W40" s="265">
        <v>13.563814416</v>
      </c>
      <c r="X40" s="265">
        <v>13.446391908000001</v>
      </c>
      <c r="Y40" s="265">
        <v>13.606265433000001</v>
      </c>
      <c r="Z40" s="265">
        <v>13.465045427</v>
      </c>
      <c r="AA40" s="265">
        <v>13.059242188000001</v>
      </c>
      <c r="AB40" s="265">
        <v>13.085173283</v>
      </c>
      <c r="AC40" s="265">
        <v>12.930224990999999</v>
      </c>
      <c r="AD40" s="265">
        <v>12.910715648</v>
      </c>
      <c r="AE40" s="265">
        <v>13.197201196</v>
      </c>
      <c r="AF40" s="265">
        <v>13.876534061999999</v>
      </c>
      <c r="AG40" s="265">
        <v>14.309934535</v>
      </c>
      <c r="AH40" s="265">
        <v>14.26924869</v>
      </c>
      <c r="AI40" s="265">
        <v>13.81739582</v>
      </c>
      <c r="AJ40" s="265">
        <v>13.112313310999999</v>
      </c>
      <c r="AK40" s="265">
        <v>12.730472320000001</v>
      </c>
      <c r="AL40" s="265">
        <v>12.607325612</v>
      </c>
      <c r="AM40" s="265">
        <v>12.63</v>
      </c>
      <c r="AN40" s="265">
        <v>12.41</v>
      </c>
      <c r="AO40" s="265">
        <v>12.25</v>
      </c>
      <c r="AP40" s="265">
        <v>12.29</v>
      </c>
      <c r="AQ40" s="265">
        <v>12.4</v>
      </c>
      <c r="AR40" s="265">
        <v>13.2</v>
      </c>
      <c r="AS40" s="265">
        <v>13.56</v>
      </c>
      <c r="AT40" s="265">
        <v>13.27</v>
      </c>
      <c r="AU40" s="265">
        <v>13.21</v>
      </c>
      <c r="AV40" s="265">
        <v>12.53</v>
      </c>
      <c r="AW40" s="265">
        <v>12.34</v>
      </c>
      <c r="AX40" s="265">
        <v>12.45</v>
      </c>
      <c r="AY40" s="265">
        <v>12.6</v>
      </c>
      <c r="AZ40" s="265">
        <v>12.76</v>
      </c>
      <c r="BA40" s="265">
        <v>12.45</v>
      </c>
      <c r="BB40" s="265">
        <v>12.22</v>
      </c>
      <c r="BC40" s="265">
        <v>12.53</v>
      </c>
      <c r="BD40" s="265">
        <v>13.29</v>
      </c>
      <c r="BE40" s="265">
        <v>13.94</v>
      </c>
      <c r="BF40" s="265">
        <v>13.61</v>
      </c>
      <c r="BG40" s="265">
        <v>13.46</v>
      </c>
      <c r="BH40" s="265">
        <v>12.84972</v>
      </c>
      <c r="BI40" s="265">
        <v>12.62106</v>
      </c>
      <c r="BJ40" s="389">
        <v>12.61769</v>
      </c>
      <c r="BK40" s="389">
        <v>12.689769999999999</v>
      </c>
      <c r="BL40" s="389">
        <v>12.718030000000001</v>
      </c>
      <c r="BM40" s="389">
        <v>12.46515</v>
      </c>
      <c r="BN40" s="389">
        <v>12.44223</v>
      </c>
      <c r="BO40" s="389">
        <v>12.69347</v>
      </c>
      <c r="BP40" s="389">
        <v>13.59398</v>
      </c>
      <c r="BQ40" s="389">
        <v>14.05171</v>
      </c>
      <c r="BR40" s="389">
        <v>13.88857</v>
      </c>
      <c r="BS40" s="389">
        <v>13.46862</v>
      </c>
      <c r="BT40" s="389">
        <v>12.80429</v>
      </c>
      <c r="BU40" s="389">
        <v>12.5219</v>
      </c>
      <c r="BV40" s="389">
        <v>12.57517</v>
      </c>
    </row>
    <row r="41" spans="1:74" ht="11.1" customHeight="1">
      <c r="A41" s="269" t="s">
        <v>220</v>
      </c>
      <c r="B41" s="207" t="s">
        <v>631</v>
      </c>
      <c r="C41" s="265">
        <v>8.7902948347999992</v>
      </c>
      <c r="D41" s="265">
        <v>8.7631163940000008</v>
      </c>
      <c r="E41" s="265">
        <v>8.8672331522000007</v>
      </c>
      <c r="F41" s="265">
        <v>8.7943376444000005</v>
      </c>
      <c r="G41" s="265">
        <v>8.9991506814999997</v>
      </c>
      <c r="H41" s="265">
        <v>9.2148659087000002</v>
      </c>
      <c r="I41" s="265">
        <v>9.1997370582000002</v>
      </c>
      <c r="J41" s="265">
        <v>9.2020339165999996</v>
      </c>
      <c r="K41" s="265">
        <v>8.9598373864000003</v>
      </c>
      <c r="L41" s="265">
        <v>8.6693646894</v>
      </c>
      <c r="M41" s="265">
        <v>8.5594196641</v>
      </c>
      <c r="N41" s="265">
        <v>8.6127222591999999</v>
      </c>
      <c r="O41" s="265">
        <v>8.7068186112999992</v>
      </c>
      <c r="P41" s="265">
        <v>8.6217543713999998</v>
      </c>
      <c r="Q41" s="265">
        <v>8.6992124777999997</v>
      </c>
      <c r="R41" s="265">
        <v>8.7653681789999993</v>
      </c>
      <c r="S41" s="265">
        <v>8.8171384328000002</v>
      </c>
      <c r="T41" s="265">
        <v>8.8505829534</v>
      </c>
      <c r="U41" s="265">
        <v>8.9444507355000002</v>
      </c>
      <c r="V41" s="265">
        <v>9.0652932272999998</v>
      </c>
      <c r="W41" s="265">
        <v>8.9688725557000009</v>
      </c>
      <c r="X41" s="265">
        <v>9.0849145826999997</v>
      </c>
      <c r="Y41" s="265">
        <v>9.3153969031999999</v>
      </c>
      <c r="Z41" s="265">
        <v>9.1159985145999993</v>
      </c>
      <c r="AA41" s="265">
        <v>8.7709906519</v>
      </c>
      <c r="AB41" s="265">
        <v>9.0156437644</v>
      </c>
      <c r="AC41" s="265">
        <v>8.9941523305000004</v>
      </c>
      <c r="AD41" s="265">
        <v>8.9673706613000004</v>
      </c>
      <c r="AE41" s="265">
        <v>9.1285000943999997</v>
      </c>
      <c r="AF41" s="265">
        <v>9.5238134649999999</v>
      </c>
      <c r="AG41" s="265">
        <v>9.7265838067000008</v>
      </c>
      <c r="AH41" s="265">
        <v>9.6578171272999995</v>
      </c>
      <c r="AI41" s="265">
        <v>9.3156104661000008</v>
      </c>
      <c r="AJ41" s="265">
        <v>9.1359800181999997</v>
      </c>
      <c r="AK41" s="265">
        <v>9.0901148383999999</v>
      </c>
      <c r="AL41" s="265">
        <v>9.0699133353000008</v>
      </c>
      <c r="AM41" s="265">
        <v>9.16</v>
      </c>
      <c r="AN41" s="265">
        <v>9.09</v>
      </c>
      <c r="AO41" s="265">
        <v>9.1</v>
      </c>
      <c r="AP41" s="265">
        <v>9.0399999999999991</v>
      </c>
      <c r="AQ41" s="265">
        <v>9.2899999999999991</v>
      </c>
      <c r="AR41" s="265">
        <v>9.35</v>
      </c>
      <c r="AS41" s="265">
        <v>9.6999999999999993</v>
      </c>
      <c r="AT41" s="265">
        <v>9.43</v>
      </c>
      <c r="AU41" s="265">
        <v>9.32</v>
      </c>
      <c r="AV41" s="265">
        <v>9.14</v>
      </c>
      <c r="AW41" s="265">
        <v>9.17</v>
      </c>
      <c r="AX41" s="265">
        <v>9.23</v>
      </c>
      <c r="AY41" s="265">
        <v>9.0399999999999991</v>
      </c>
      <c r="AZ41" s="265">
        <v>9.1300000000000008</v>
      </c>
      <c r="BA41" s="265">
        <v>9.17</v>
      </c>
      <c r="BB41" s="265">
        <v>9.18</v>
      </c>
      <c r="BC41" s="265">
        <v>9.4600000000000009</v>
      </c>
      <c r="BD41" s="265">
        <v>9.5299999999999994</v>
      </c>
      <c r="BE41" s="265">
        <v>9.74</v>
      </c>
      <c r="BF41" s="265">
        <v>9.66</v>
      </c>
      <c r="BG41" s="265">
        <v>9.32</v>
      </c>
      <c r="BH41" s="265">
        <v>9.1301249999999996</v>
      </c>
      <c r="BI41" s="265">
        <v>9.2184969999999993</v>
      </c>
      <c r="BJ41" s="389">
        <v>9.2606529999999996</v>
      </c>
      <c r="BK41" s="389">
        <v>9.2210079999999994</v>
      </c>
      <c r="BL41" s="389">
        <v>9.2449899999999996</v>
      </c>
      <c r="BM41" s="389">
        <v>9.2039840000000002</v>
      </c>
      <c r="BN41" s="389">
        <v>9.1835819999999995</v>
      </c>
      <c r="BO41" s="389">
        <v>9.3542729999999992</v>
      </c>
      <c r="BP41" s="389">
        <v>9.6419890000000006</v>
      </c>
      <c r="BQ41" s="389">
        <v>9.9140820000000005</v>
      </c>
      <c r="BR41" s="389">
        <v>9.8156999999999996</v>
      </c>
      <c r="BS41" s="389">
        <v>9.4668069999999993</v>
      </c>
      <c r="BT41" s="389">
        <v>9.2490179999999995</v>
      </c>
      <c r="BU41" s="389">
        <v>9.2679620000000007</v>
      </c>
      <c r="BV41" s="389">
        <v>9.3521640000000001</v>
      </c>
    </row>
    <row r="42" spans="1:74" ht="11.1" customHeight="1">
      <c r="A42" s="269" t="s">
        <v>221</v>
      </c>
      <c r="B42" s="207" t="s">
        <v>632</v>
      </c>
      <c r="C42" s="265">
        <v>6.8731945859000003</v>
      </c>
      <c r="D42" s="265">
        <v>7.1374925624000003</v>
      </c>
      <c r="E42" s="265">
        <v>7.3500381104999999</v>
      </c>
      <c r="F42" s="265">
        <v>7.2808279393999999</v>
      </c>
      <c r="G42" s="265">
        <v>7.6062018404999998</v>
      </c>
      <c r="H42" s="265">
        <v>8.3027962495000001</v>
      </c>
      <c r="I42" s="265">
        <v>8.5345203138999999</v>
      </c>
      <c r="J42" s="265">
        <v>8.4736347222999999</v>
      </c>
      <c r="K42" s="265">
        <v>7.8401825542000001</v>
      </c>
      <c r="L42" s="265">
        <v>7.3175492938</v>
      </c>
      <c r="M42" s="265">
        <v>7.0127019395000003</v>
      </c>
      <c r="N42" s="265">
        <v>7.0388685692999999</v>
      </c>
      <c r="O42" s="265">
        <v>7.0555670654</v>
      </c>
      <c r="P42" s="265">
        <v>7.1105241318000001</v>
      </c>
      <c r="Q42" s="265">
        <v>7.3027948637</v>
      </c>
      <c r="R42" s="265">
        <v>7.3381050884999999</v>
      </c>
      <c r="S42" s="265">
        <v>7.6698143771999998</v>
      </c>
      <c r="T42" s="265">
        <v>8.0733096823999997</v>
      </c>
      <c r="U42" s="265">
        <v>8.4804298478</v>
      </c>
      <c r="V42" s="265">
        <v>8.4799558515999998</v>
      </c>
      <c r="W42" s="265">
        <v>8.0744154824999992</v>
      </c>
      <c r="X42" s="265">
        <v>7.7805153090000001</v>
      </c>
      <c r="Y42" s="265">
        <v>7.8570008483000002</v>
      </c>
      <c r="Z42" s="265">
        <v>7.8333643679999998</v>
      </c>
      <c r="AA42" s="265">
        <v>7.5079291606999998</v>
      </c>
      <c r="AB42" s="265">
        <v>7.6387405118</v>
      </c>
      <c r="AC42" s="265">
        <v>7.7856501612000004</v>
      </c>
      <c r="AD42" s="265">
        <v>7.8852237022000002</v>
      </c>
      <c r="AE42" s="265">
        <v>8.2840273780999993</v>
      </c>
      <c r="AF42" s="265">
        <v>8.9430339898</v>
      </c>
      <c r="AG42" s="265">
        <v>9.3167418878999992</v>
      </c>
      <c r="AH42" s="265">
        <v>9.2453401864</v>
      </c>
      <c r="AI42" s="265">
        <v>8.6961534931000006</v>
      </c>
      <c r="AJ42" s="265">
        <v>8.0105394961999998</v>
      </c>
      <c r="AK42" s="265">
        <v>7.7102876521999999</v>
      </c>
      <c r="AL42" s="265">
        <v>7.7031265209999997</v>
      </c>
      <c r="AM42" s="265">
        <v>7.85</v>
      </c>
      <c r="AN42" s="265">
        <v>7.94</v>
      </c>
      <c r="AO42" s="265">
        <v>8.06</v>
      </c>
      <c r="AP42" s="265">
        <v>8.1</v>
      </c>
      <c r="AQ42" s="265">
        <v>8.44</v>
      </c>
      <c r="AR42" s="265">
        <v>9.2200000000000006</v>
      </c>
      <c r="AS42" s="265">
        <v>9.51</v>
      </c>
      <c r="AT42" s="265">
        <v>9.48</v>
      </c>
      <c r="AU42" s="265">
        <v>8.9</v>
      </c>
      <c r="AV42" s="265">
        <v>8.25</v>
      </c>
      <c r="AW42" s="265">
        <v>8</v>
      </c>
      <c r="AX42" s="265">
        <v>8.1</v>
      </c>
      <c r="AY42" s="265">
        <v>8.2200000000000006</v>
      </c>
      <c r="AZ42" s="265">
        <v>8.4700000000000006</v>
      </c>
      <c r="BA42" s="265">
        <v>8.5299999999999994</v>
      </c>
      <c r="BB42" s="265">
        <v>8.48</v>
      </c>
      <c r="BC42" s="265">
        <v>8.98</v>
      </c>
      <c r="BD42" s="265">
        <v>9.76</v>
      </c>
      <c r="BE42" s="265">
        <v>10.029999999999999</v>
      </c>
      <c r="BF42" s="265">
        <v>9.94</v>
      </c>
      <c r="BG42" s="265">
        <v>9.3699999999999992</v>
      </c>
      <c r="BH42" s="265">
        <v>8.4361680000000003</v>
      </c>
      <c r="BI42" s="265">
        <v>8.1861630000000005</v>
      </c>
      <c r="BJ42" s="389">
        <v>8.1815540000000002</v>
      </c>
      <c r="BK42" s="389">
        <v>8.3100290000000001</v>
      </c>
      <c r="BL42" s="389">
        <v>8.5220199999999995</v>
      </c>
      <c r="BM42" s="389">
        <v>8.6627980000000004</v>
      </c>
      <c r="BN42" s="389">
        <v>8.6157489999999992</v>
      </c>
      <c r="BO42" s="389">
        <v>9.0378179999999997</v>
      </c>
      <c r="BP42" s="389">
        <v>9.7215439999999997</v>
      </c>
      <c r="BQ42" s="389">
        <v>10.101229999999999</v>
      </c>
      <c r="BR42" s="389">
        <v>9.9897329999999993</v>
      </c>
      <c r="BS42" s="389">
        <v>9.4184009999999994</v>
      </c>
      <c r="BT42" s="389">
        <v>8.7230790000000002</v>
      </c>
      <c r="BU42" s="389">
        <v>8.4282609999999991</v>
      </c>
      <c r="BV42" s="389">
        <v>8.4292949999999998</v>
      </c>
    </row>
    <row r="43" spans="1:74" ht="11.1" customHeight="1">
      <c r="A43" s="269" t="s">
        <v>222</v>
      </c>
      <c r="B43" s="207" t="s">
        <v>633</v>
      </c>
      <c r="C43" s="265">
        <v>9.7163116114000001</v>
      </c>
      <c r="D43" s="265">
        <v>9.9239793603000006</v>
      </c>
      <c r="E43" s="265">
        <v>9.8543503472000005</v>
      </c>
      <c r="F43" s="265">
        <v>9.7262037260999996</v>
      </c>
      <c r="G43" s="265">
        <v>9.7950418423999999</v>
      </c>
      <c r="H43" s="265">
        <v>9.9893521643999996</v>
      </c>
      <c r="I43" s="265">
        <v>10.134976558</v>
      </c>
      <c r="J43" s="265">
        <v>10.025477598</v>
      </c>
      <c r="K43" s="265">
        <v>10.007130853</v>
      </c>
      <c r="L43" s="265">
        <v>9.8732086990999992</v>
      </c>
      <c r="M43" s="265">
        <v>9.7529944346999997</v>
      </c>
      <c r="N43" s="265">
        <v>9.5475883229999994</v>
      </c>
      <c r="O43" s="265">
        <v>8.9346577507999996</v>
      </c>
      <c r="P43" s="265">
        <v>9.4992770992000004</v>
      </c>
      <c r="Q43" s="265">
        <v>9.3643123877000001</v>
      </c>
      <c r="R43" s="265">
        <v>9.3427461211999994</v>
      </c>
      <c r="S43" s="265">
        <v>9.2611209478000003</v>
      </c>
      <c r="T43" s="265">
        <v>9.2932200017</v>
      </c>
      <c r="U43" s="265">
        <v>9.3919250882000007</v>
      </c>
      <c r="V43" s="265">
        <v>9.5079850501000003</v>
      </c>
      <c r="W43" s="265">
        <v>9.5182217372999993</v>
      </c>
      <c r="X43" s="265">
        <v>9.6246903880999994</v>
      </c>
      <c r="Y43" s="265">
        <v>9.6872064412000007</v>
      </c>
      <c r="Z43" s="265">
        <v>9.8041387301</v>
      </c>
      <c r="AA43" s="265">
        <v>9.4649902977</v>
      </c>
      <c r="AB43" s="265">
        <v>9.4939776569000003</v>
      </c>
      <c r="AC43" s="265">
        <v>9.4917125674000005</v>
      </c>
      <c r="AD43" s="265">
        <v>9.4837881608999997</v>
      </c>
      <c r="AE43" s="265">
        <v>9.6443207264000002</v>
      </c>
      <c r="AF43" s="265">
        <v>10.002372748000001</v>
      </c>
      <c r="AG43" s="265">
        <v>10.096511647</v>
      </c>
      <c r="AH43" s="265">
        <v>10.148468931</v>
      </c>
      <c r="AI43" s="265">
        <v>9.9717592383000007</v>
      </c>
      <c r="AJ43" s="265">
        <v>9.6461598279</v>
      </c>
      <c r="AK43" s="265">
        <v>9.5365250491999998</v>
      </c>
      <c r="AL43" s="265">
        <v>9.5356571443</v>
      </c>
      <c r="AM43" s="265">
        <v>9.59</v>
      </c>
      <c r="AN43" s="265">
        <v>9.61</v>
      </c>
      <c r="AO43" s="265">
        <v>9.51</v>
      </c>
      <c r="AP43" s="265">
        <v>9.48</v>
      </c>
      <c r="AQ43" s="265">
        <v>9.52</v>
      </c>
      <c r="AR43" s="265">
        <v>9.9600000000000009</v>
      </c>
      <c r="AS43" s="265">
        <v>10.09</v>
      </c>
      <c r="AT43" s="265">
        <v>10.050000000000001</v>
      </c>
      <c r="AU43" s="265">
        <v>9.9700000000000006</v>
      </c>
      <c r="AV43" s="265">
        <v>9.6</v>
      </c>
      <c r="AW43" s="265">
        <v>9.57</v>
      </c>
      <c r="AX43" s="265">
        <v>9.5500000000000007</v>
      </c>
      <c r="AY43" s="265">
        <v>9.4700000000000006</v>
      </c>
      <c r="AZ43" s="265">
        <v>9.56</v>
      </c>
      <c r="BA43" s="265">
        <v>9.48</v>
      </c>
      <c r="BB43" s="265">
        <v>9.4499999999999993</v>
      </c>
      <c r="BC43" s="265">
        <v>9.5500000000000007</v>
      </c>
      <c r="BD43" s="265">
        <v>9.9600000000000009</v>
      </c>
      <c r="BE43" s="265">
        <v>10.08</v>
      </c>
      <c r="BF43" s="265">
        <v>10.07</v>
      </c>
      <c r="BG43" s="265">
        <v>10.02</v>
      </c>
      <c r="BH43" s="265">
        <v>9.6967839999999992</v>
      </c>
      <c r="BI43" s="265">
        <v>9.6312060000000006</v>
      </c>
      <c r="BJ43" s="389">
        <v>9.632396</v>
      </c>
      <c r="BK43" s="389">
        <v>9.5645950000000006</v>
      </c>
      <c r="BL43" s="389">
        <v>9.6772829999999992</v>
      </c>
      <c r="BM43" s="389">
        <v>9.6196389999999994</v>
      </c>
      <c r="BN43" s="389">
        <v>9.5761179999999992</v>
      </c>
      <c r="BO43" s="389">
        <v>9.6974509999999992</v>
      </c>
      <c r="BP43" s="389">
        <v>10.07108</v>
      </c>
      <c r="BQ43" s="389">
        <v>10.27861</v>
      </c>
      <c r="BR43" s="389">
        <v>10.24982</v>
      </c>
      <c r="BS43" s="389">
        <v>10.132899999999999</v>
      </c>
      <c r="BT43" s="389">
        <v>9.8701030000000003</v>
      </c>
      <c r="BU43" s="389">
        <v>9.7364390000000007</v>
      </c>
      <c r="BV43" s="389">
        <v>9.7711269999999999</v>
      </c>
    </row>
    <row r="44" spans="1:74" ht="11.1" customHeight="1">
      <c r="A44" s="269" t="s">
        <v>223</v>
      </c>
      <c r="B44" s="207" t="s">
        <v>634</v>
      </c>
      <c r="C44" s="265">
        <v>8.2955856949999998</v>
      </c>
      <c r="D44" s="265">
        <v>8.3527552815000004</v>
      </c>
      <c r="E44" s="265">
        <v>8.2171365944999994</v>
      </c>
      <c r="F44" s="265">
        <v>8.0461321234999996</v>
      </c>
      <c r="G44" s="265">
        <v>8.1064701178000007</v>
      </c>
      <c r="H44" s="265">
        <v>8.5977824707000003</v>
      </c>
      <c r="I44" s="265">
        <v>8.4472737049000006</v>
      </c>
      <c r="J44" s="265">
        <v>8.4436395014999999</v>
      </c>
      <c r="K44" s="265">
        <v>8.0820457266000005</v>
      </c>
      <c r="L44" s="265">
        <v>7.643341564</v>
      </c>
      <c r="M44" s="265">
        <v>7.5309760197999998</v>
      </c>
      <c r="N44" s="265">
        <v>7.6611110760000001</v>
      </c>
      <c r="O44" s="265">
        <v>7.5885340196</v>
      </c>
      <c r="P44" s="265">
        <v>7.4537055212999999</v>
      </c>
      <c r="Q44" s="265">
        <v>7.3648810052</v>
      </c>
      <c r="R44" s="265">
        <v>7.7434115345999999</v>
      </c>
      <c r="S44" s="265">
        <v>7.8353237800000004</v>
      </c>
      <c r="T44" s="265">
        <v>7.9529501955999997</v>
      </c>
      <c r="U44" s="265">
        <v>8.0515585529999996</v>
      </c>
      <c r="V44" s="265">
        <v>8.3578378635000004</v>
      </c>
      <c r="W44" s="265">
        <v>8.3204679204000005</v>
      </c>
      <c r="X44" s="265">
        <v>8.5522125169999992</v>
      </c>
      <c r="Y44" s="265">
        <v>8.4960927523999992</v>
      </c>
      <c r="Z44" s="265">
        <v>8.4693266228000006</v>
      </c>
      <c r="AA44" s="265">
        <v>8.2656104284000005</v>
      </c>
      <c r="AB44" s="265">
        <v>8.2935717577000005</v>
      </c>
      <c r="AC44" s="265">
        <v>8.1678864118999996</v>
      </c>
      <c r="AD44" s="265">
        <v>8.1709682440999991</v>
      </c>
      <c r="AE44" s="265">
        <v>8.5539202989999996</v>
      </c>
      <c r="AF44" s="265">
        <v>8.9702060421999992</v>
      </c>
      <c r="AG44" s="265">
        <v>9.0783421784999998</v>
      </c>
      <c r="AH44" s="265">
        <v>9.0991586573000003</v>
      </c>
      <c r="AI44" s="265">
        <v>8.9221266702000008</v>
      </c>
      <c r="AJ44" s="265">
        <v>8.4051812577000007</v>
      </c>
      <c r="AK44" s="265">
        <v>8.2463107027000007</v>
      </c>
      <c r="AL44" s="265">
        <v>8.4752240169000004</v>
      </c>
      <c r="AM44" s="265">
        <v>8.35</v>
      </c>
      <c r="AN44" s="265">
        <v>8.2899999999999991</v>
      </c>
      <c r="AO44" s="265">
        <v>8.23</v>
      </c>
      <c r="AP44" s="265">
        <v>8.19</v>
      </c>
      <c r="AQ44" s="265">
        <v>8.39</v>
      </c>
      <c r="AR44" s="265">
        <v>9</v>
      </c>
      <c r="AS44" s="265">
        <v>9.08</v>
      </c>
      <c r="AT44" s="265">
        <v>8.9600000000000009</v>
      </c>
      <c r="AU44" s="265">
        <v>8.94</v>
      </c>
      <c r="AV44" s="265">
        <v>8.36</v>
      </c>
      <c r="AW44" s="265">
        <v>8.35</v>
      </c>
      <c r="AX44" s="265">
        <v>8.56</v>
      </c>
      <c r="AY44" s="265">
        <v>8.4700000000000006</v>
      </c>
      <c r="AZ44" s="265">
        <v>8.4</v>
      </c>
      <c r="BA44" s="265">
        <v>8.3699999999999992</v>
      </c>
      <c r="BB44" s="265">
        <v>8.3000000000000007</v>
      </c>
      <c r="BC44" s="265">
        <v>8.4600000000000009</v>
      </c>
      <c r="BD44" s="265">
        <v>9.17</v>
      </c>
      <c r="BE44" s="265">
        <v>9.2100000000000009</v>
      </c>
      <c r="BF44" s="265">
        <v>9.14</v>
      </c>
      <c r="BG44" s="265">
        <v>9.11</v>
      </c>
      <c r="BH44" s="265">
        <v>8.5746939999999991</v>
      </c>
      <c r="BI44" s="265">
        <v>8.5059170000000002</v>
      </c>
      <c r="BJ44" s="389">
        <v>8.6034059999999997</v>
      </c>
      <c r="BK44" s="389">
        <v>8.6676939999999991</v>
      </c>
      <c r="BL44" s="389">
        <v>8.6443410000000007</v>
      </c>
      <c r="BM44" s="389">
        <v>8.5024709999999999</v>
      </c>
      <c r="BN44" s="389">
        <v>8.5049410000000005</v>
      </c>
      <c r="BO44" s="389">
        <v>8.7498249999999995</v>
      </c>
      <c r="BP44" s="389">
        <v>9.3323669999999996</v>
      </c>
      <c r="BQ44" s="389">
        <v>9.5398990000000001</v>
      </c>
      <c r="BR44" s="389">
        <v>9.5027150000000002</v>
      </c>
      <c r="BS44" s="389">
        <v>9.2777550000000009</v>
      </c>
      <c r="BT44" s="389">
        <v>8.8712909999999994</v>
      </c>
      <c r="BU44" s="389">
        <v>8.7676759999999998</v>
      </c>
      <c r="BV44" s="389">
        <v>8.9069319999999994</v>
      </c>
    </row>
    <row r="45" spans="1:74" ht="11.1" customHeight="1">
      <c r="A45" s="269" t="s">
        <v>224</v>
      </c>
      <c r="B45" s="207" t="s">
        <v>635</v>
      </c>
      <c r="C45" s="265">
        <v>9.3562282632000002</v>
      </c>
      <c r="D45" s="265">
        <v>9.4108582181999996</v>
      </c>
      <c r="E45" s="265">
        <v>9.1416893044999998</v>
      </c>
      <c r="F45" s="265">
        <v>8.8767592746999995</v>
      </c>
      <c r="G45" s="265">
        <v>8.9411122872999993</v>
      </c>
      <c r="H45" s="265">
        <v>9.1246016892000004</v>
      </c>
      <c r="I45" s="265">
        <v>9.1831527638000008</v>
      </c>
      <c r="J45" s="265">
        <v>9.0291098050999992</v>
      </c>
      <c r="K45" s="265">
        <v>8.8291512136999994</v>
      </c>
      <c r="L45" s="265">
        <v>8.5888465883999991</v>
      </c>
      <c r="M45" s="265">
        <v>8.2619291731000004</v>
      </c>
      <c r="N45" s="265">
        <v>8.4278617116000003</v>
      </c>
      <c r="O45" s="265">
        <v>8.6663654710000007</v>
      </c>
      <c r="P45" s="265">
        <v>8.6364141385999993</v>
      </c>
      <c r="Q45" s="265">
        <v>8.6967907126000004</v>
      </c>
      <c r="R45" s="265">
        <v>8.6071317273000005</v>
      </c>
      <c r="S45" s="265">
        <v>8.4764486022999996</v>
      </c>
      <c r="T45" s="265">
        <v>8.4547415228999991</v>
      </c>
      <c r="U45" s="265">
        <v>8.3807800426999997</v>
      </c>
      <c r="V45" s="265">
        <v>8.5986398037999994</v>
      </c>
      <c r="W45" s="265">
        <v>8.6528935023999995</v>
      </c>
      <c r="X45" s="265">
        <v>8.7240972955</v>
      </c>
      <c r="Y45" s="265">
        <v>8.3695281145999996</v>
      </c>
      <c r="Z45" s="265">
        <v>8.5691765573000005</v>
      </c>
      <c r="AA45" s="265">
        <v>8.0727140734000002</v>
      </c>
      <c r="AB45" s="265">
        <v>8.2826732227999997</v>
      </c>
      <c r="AC45" s="265">
        <v>8.2371483714</v>
      </c>
      <c r="AD45" s="265">
        <v>8.1814904040999998</v>
      </c>
      <c r="AE45" s="265">
        <v>8.3905425858000005</v>
      </c>
      <c r="AF45" s="265">
        <v>8.9008007964000004</v>
      </c>
      <c r="AG45" s="265">
        <v>8.9633784176999995</v>
      </c>
      <c r="AH45" s="265">
        <v>9.1806133476999996</v>
      </c>
      <c r="AI45" s="265">
        <v>9.0004460682000005</v>
      </c>
      <c r="AJ45" s="265">
        <v>8.4133114370000008</v>
      </c>
      <c r="AK45" s="265">
        <v>8.1028002565000001</v>
      </c>
      <c r="AL45" s="265">
        <v>8.0491666534000004</v>
      </c>
      <c r="AM45" s="265">
        <v>8.0299999999999994</v>
      </c>
      <c r="AN45" s="265">
        <v>8.09</v>
      </c>
      <c r="AO45" s="265">
        <v>7.89</v>
      </c>
      <c r="AP45" s="265">
        <v>7.82</v>
      </c>
      <c r="AQ45" s="265">
        <v>7.94</v>
      </c>
      <c r="AR45" s="265">
        <v>8.1999999999999993</v>
      </c>
      <c r="AS45" s="265">
        <v>8.34</v>
      </c>
      <c r="AT45" s="265">
        <v>8.44</v>
      </c>
      <c r="AU45" s="265">
        <v>8.3800000000000008</v>
      </c>
      <c r="AV45" s="265">
        <v>8.0500000000000007</v>
      </c>
      <c r="AW45" s="265">
        <v>7.84</v>
      </c>
      <c r="AX45" s="265">
        <v>7.93</v>
      </c>
      <c r="AY45" s="265">
        <v>8.16</v>
      </c>
      <c r="AZ45" s="265">
        <v>8.16</v>
      </c>
      <c r="BA45" s="265">
        <v>8.17</v>
      </c>
      <c r="BB45" s="265">
        <v>8.19</v>
      </c>
      <c r="BC45" s="265">
        <v>8.43</v>
      </c>
      <c r="BD45" s="265">
        <v>8.74</v>
      </c>
      <c r="BE45" s="265">
        <v>8.94</v>
      </c>
      <c r="BF45" s="265">
        <v>8.86</v>
      </c>
      <c r="BG45" s="265">
        <v>8.6999999999999993</v>
      </c>
      <c r="BH45" s="265">
        <v>8.4206990000000008</v>
      </c>
      <c r="BI45" s="265">
        <v>8.1739350000000002</v>
      </c>
      <c r="BJ45" s="389">
        <v>8.2674140000000005</v>
      </c>
      <c r="BK45" s="389">
        <v>8.3879889999999993</v>
      </c>
      <c r="BL45" s="389">
        <v>8.4257179999999998</v>
      </c>
      <c r="BM45" s="389">
        <v>8.2912379999999999</v>
      </c>
      <c r="BN45" s="389">
        <v>8.2036850000000001</v>
      </c>
      <c r="BO45" s="389">
        <v>8.4019379999999995</v>
      </c>
      <c r="BP45" s="389">
        <v>8.8096809999999994</v>
      </c>
      <c r="BQ45" s="389">
        <v>8.9588219999999996</v>
      </c>
      <c r="BR45" s="389">
        <v>8.9686450000000004</v>
      </c>
      <c r="BS45" s="389">
        <v>8.790305</v>
      </c>
      <c r="BT45" s="389">
        <v>8.4422510000000006</v>
      </c>
      <c r="BU45" s="389">
        <v>8.14316</v>
      </c>
      <c r="BV45" s="389">
        <v>8.2755749999999999</v>
      </c>
    </row>
    <row r="46" spans="1:74" s="120" customFormat="1" ht="11.1" customHeight="1">
      <c r="A46" s="269" t="s">
        <v>225</v>
      </c>
      <c r="B46" s="207" t="s">
        <v>636</v>
      </c>
      <c r="C46" s="265">
        <v>7.6571319031999998</v>
      </c>
      <c r="D46" s="265">
        <v>7.7893457739</v>
      </c>
      <c r="E46" s="265">
        <v>7.8402432983999999</v>
      </c>
      <c r="F46" s="265">
        <v>7.9522210054000002</v>
      </c>
      <c r="G46" s="265">
        <v>8.3758144666999996</v>
      </c>
      <c r="H46" s="265">
        <v>8.7525380497</v>
      </c>
      <c r="I46" s="265">
        <v>9.2244097638000007</v>
      </c>
      <c r="J46" s="265">
        <v>9.1997323745999999</v>
      </c>
      <c r="K46" s="265">
        <v>9.0125131665999998</v>
      </c>
      <c r="L46" s="265">
        <v>8.5714840694000003</v>
      </c>
      <c r="M46" s="265">
        <v>7.9341286663000004</v>
      </c>
      <c r="N46" s="265">
        <v>7.9868703480000001</v>
      </c>
      <c r="O46" s="265">
        <v>7.9272324559999996</v>
      </c>
      <c r="P46" s="265">
        <v>7.9550346476999998</v>
      </c>
      <c r="Q46" s="265">
        <v>8.0031132654999997</v>
      </c>
      <c r="R46" s="265">
        <v>8.1352366428000007</v>
      </c>
      <c r="S46" s="265">
        <v>8.4992521617999994</v>
      </c>
      <c r="T46" s="265">
        <v>8.6968186907000007</v>
      </c>
      <c r="U46" s="265">
        <v>8.8245835800000005</v>
      </c>
      <c r="V46" s="265">
        <v>8.8821054936999992</v>
      </c>
      <c r="W46" s="265">
        <v>8.9242893155999994</v>
      </c>
      <c r="X46" s="265">
        <v>8.5337107382999999</v>
      </c>
      <c r="Y46" s="265">
        <v>8.1344496604999996</v>
      </c>
      <c r="Z46" s="265">
        <v>8.0796088592000004</v>
      </c>
      <c r="AA46" s="265">
        <v>7.9076433524</v>
      </c>
      <c r="AB46" s="265">
        <v>8.0524924986999995</v>
      </c>
      <c r="AC46" s="265">
        <v>8.0532503783999996</v>
      </c>
      <c r="AD46" s="265">
        <v>8.2526695047</v>
      </c>
      <c r="AE46" s="265">
        <v>8.5618921507000003</v>
      </c>
      <c r="AF46" s="265">
        <v>9.1386347753999999</v>
      </c>
      <c r="AG46" s="265">
        <v>9.4699259689000002</v>
      </c>
      <c r="AH46" s="265">
        <v>9.4208876616000001</v>
      </c>
      <c r="AI46" s="265">
        <v>9.1741138627000005</v>
      </c>
      <c r="AJ46" s="265">
        <v>8.7100746650000005</v>
      </c>
      <c r="AK46" s="265">
        <v>8.0744676798999997</v>
      </c>
      <c r="AL46" s="265">
        <v>8.0636750146999994</v>
      </c>
      <c r="AM46" s="265">
        <v>8.1</v>
      </c>
      <c r="AN46" s="265">
        <v>8.2200000000000006</v>
      </c>
      <c r="AO46" s="265">
        <v>8.2200000000000006</v>
      </c>
      <c r="AP46" s="265">
        <v>8.36</v>
      </c>
      <c r="AQ46" s="265">
        <v>8.81</v>
      </c>
      <c r="AR46" s="265">
        <v>9.35</v>
      </c>
      <c r="AS46" s="265">
        <v>9.61</v>
      </c>
      <c r="AT46" s="265">
        <v>9.5500000000000007</v>
      </c>
      <c r="AU46" s="265">
        <v>9.2899999999999991</v>
      </c>
      <c r="AV46" s="265">
        <v>8.86</v>
      </c>
      <c r="AW46" s="265">
        <v>8.33</v>
      </c>
      <c r="AX46" s="265">
        <v>8.39</v>
      </c>
      <c r="AY46" s="265">
        <v>8.4499999999999993</v>
      </c>
      <c r="AZ46" s="265">
        <v>8.59</v>
      </c>
      <c r="BA46" s="265">
        <v>8.57</v>
      </c>
      <c r="BB46" s="265">
        <v>8.7100000000000009</v>
      </c>
      <c r="BC46" s="265">
        <v>8.9499999999999993</v>
      </c>
      <c r="BD46" s="265">
        <v>9.7200000000000006</v>
      </c>
      <c r="BE46" s="265">
        <v>10.02</v>
      </c>
      <c r="BF46" s="265">
        <v>9.9499999999999993</v>
      </c>
      <c r="BG46" s="265">
        <v>9.7200000000000006</v>
      </c>
      <c r="BH46" s="265">
        <v>9.2315179999999994</v>
      </c>
      <c r="BI46" s="265">
        <v>8.6914470000000001</v>
      </c>
      <c r="BJ46" s="389">
        <v>8.6618089999999999</v>
      </c>
      <c r="BK46" s="389">
        <v>8.5769970000000004</v>
      </c>
      <c r="BL46" s="389">
        <v>8.7224489999999992</v>
      </c>
      <c r="BM46" s="389">
        <v>8.7719749999999994</v>
      </c>
      <c r="BN46" s="389">
        <v>8.9156999999999993</v>
      </c>
      <c r="BO46" s="389">
        <v>9.254918</v>
      </c>
      <c r="BP46" s="389">
        <v>9.8640260000000008</v>
      </c>
      <c r="BQ46" s="389">
        <v>10.292809999999999</v>
      </c>
      <c r="BR46" s="389">
        <v>10.17783</v>
      </c>
      <c r="BS46" s="389">
        <v>9.9634180000000008</v>
      </c>
      <c r="BT46" s="389">
        <v>9.3580039999999993</v>
      </c>
      <c r="BU46" s="389">
        <v>8.7606330000000003</v>
      </c>
      <c r="BV46" s="389">
        <v>8.7849830000000004</v>
      </c>
    </row>
    <row r="47" spans="1:74" s="120" customFormat="1" ht="11.1" customHeight="1">
      <c r="A47" s="269" t="s">
        <v>226</v>
      </c>
      <c r="B47" s="209" t="s">
        <v>637</v>
      </c>
      <c r="C47" s="265">
        <v>10.20720624</v>
      </c>
      <c r="D47" s="265">
        <v>10.123641134</v>
      </c>
      <c r="E47" s="265">
        <v>10.133401394</v>
      </c>
      <c r="F47" s="265">
        <v>10.218946659</v>
      </c>
      <c r="G47" s="265">
        <v>10.917880084</v>
      </c>
      <c r="H47" s="265">
        <v>11.751328629</v>
      </c>
      <c r="I47" s="265">
        <v>12.447424180000001</v>
      </c>
      <c r="J47" s="265">
        <v>12.394259669</v>
      </c>
      <c r="K47" s="265">
        <v>12.35039811</v>
      </c>
      <c r="L47" s="265">
        <v>11.224578868</v>
      </c>
      <c r="M47" s="265">
        <v>10.242855086</v>
      </c>
      <c r="N47" s="265">
        <v>10.18383773</v>
      </c>
      <c r="O47" s="265">
        <v>10.186666517999999</v>
      </c>
      <c r="P47" s="265">
        <v>9.8567859601999999</v>
      </c>
      <c r="Q47" s="265">
        <v>10.197117573</v>
      </c>
      <c r="R47" s="265">
        <v>9.9452775955000003</v>
      </c>
      <c r="S47" s="265">
        <v>10.327102589000001</v>
      </c>
      <c r="T47" s="265">
        <v>10.994361323</v>
      </c>
      <c r="U47" s="265">
        <v>11.180499595000001</v>
      </c>
      <c r="V47" s="265">
        <v>11.344650265</v>
      </c>
      <c r="W47" s="265">
        <v>11.773535101</v>
      </c>
      <c r="X47" s="265">
        <v>11.243276228999999</v>
      </c>
      <c r="Y47" s="265">
        <v>10.837298325000001</v>
      </c>
      <c r="Z47" s="265">
        <v>10.661722091</v>
      </c>
      <c r="AA47" s="265">
        <v>10.393149051</v>
      </c>
      <c r="AB47" s="265">
        <v>10.266733168</v>
      </c>
      <c r="AC47" s="265">
        <v>10.155048101</v>
      </c>
      <c r="AD47" s="265">
        <v>10.218051579999999</v>
      </c>
      <c r="AE47" s="265">
        <v>10.681116979</v>
      </c>
      <c r="AF47" s="265">
        <v>11.60645809</v>
      </c>
      <c r="AG47" s="265">
        <v>12.241291685</v>
      </c>
      <c r="AH47" s="265">
        <v>12.078468340000001</v>
      </c>
      <c r="AI47" s="265">
        <v>11.949234612</v>
      </c>
      <c r="AJ47" s="265">
        <v>11.274047382999999</v>
      </c>
      <c r="AK47" s="265">
        <v>10.676687230000001</v>
      </c>
      <c r="AL47" s="265">
        <v>10.288992926000001</v>
      </c>
      <c r="AM47" s="265">
        <v>10.68</v>
      </c>
      <c r="AN47" s="265">
        <v>10.47</v>
      </c>
      <c r="AO47" s="265">
        <v>10.46</v>
      </c>
      <c r="AP47" s="265">
        <v>10.5</v>
      </c>
      <c r="AQ47" s="265">
        <v>10.92</v>
      </c>
      <c r="AR47" s="265">
        <v>12.25</v>
      </c>
      <c r="AS47" s="265">
        <v>11.99</v>
      </c>
      <c r="AT47" s="265">
        <v>12.8</v>
      </c>
      <c r="AU47" s="265">
        <v>13.04</v>
      </c>
      <c r="AV47" s="265">
        <v>11.44</v>
      </c>
      <c r="AW47" s="265">
        <v>10.95</v>
      </c>
      <c r="AX47" s="265">
        <v>10.67</v>
      </c>
      <c r="AY47" s="265">
        <v>11.03</v>
      </c>
      <c r="AZ47" s="265">
        <v>10.85</v>
      </c>
      <c r="BA47" s="265">
        <v>10.79</v>
      </c>
      <c r="BB47" s="265">
        <v>11</v>
      </c>
      <c r="BC47" s="265">
        <v>11.58</v>
      </c>
      <c r="BD47" s="265">
        <v>13.36</v>
      </c>
      <c r="BE47" s="265">
        <v>13.33</v>
      </c>
      <c r="BF47" s="265">
        <v>13.25</v>
      </c>
      <c r="BG47" s="265">
        <v>13.25</v>
      </c>
      <c r="BH47" s="265">
        <v>11.96415</v>
      </c>
      <c r="BI47" s="265">
        <v>11.30649</v>
      </c>
      <c r="BJ47" s="389">
        <v>10.96636</v>
      </c>
      <c r="BK47" s="389">
        <v>11.36632</v>
      </c>
      <c r="BL47" s="389">
        <v>11.18595</v>
      </c>
      <c r="BM47" s="389">
        <v>11.163740000000001</v>
      </c>
      <c r="BN47" s="389">
        <v>11.24935</v>
      </c>
      <c r="BO47" s="389">
        <v>11.819269999999999</v>
      </c>
      <c r="BP47" s="389">
        <v>13.07006</v>
      </c>
      <c r="BQ47" s="389">
        <v>13.391109999999999</v>
      </c>
      <c r="BR47" s="389">
        <v>13.479710000000001</v>
      </c>
      <c r="BS47" s="389">
        <v>13.41563</v>
      </c>
      <c r="BT47" s="389">
        <v>12.42487</v>
      </c>
      <c r="BU47" s="389">
        <v>11.70186</v>
      </c>
      <c r="BV47" s="389">
        <v>11.246930000000001</v>
      </c>
    </row>
    <row r="48" spans="1:74" s="120" customFormat="1" ht="11.1" customHeight="1">
      <c r="A48" s="269" t="s">
        <v>227</v>
      </c>
      <c r="B48" s="210" t="s">
        <v>606</v>
      </c>
      <c r="C48" s="218">
        <v>9.66</v>
      </c>
      <c r="D48" s="218">
        <v>9.74</v>
      </c>
      <c r="E48" s="218">
        <v>9.65</v>
      </c>
      <c r="F48" s="218">
        <v>9.57</v>
      </c>
      <c r="G48" s="218">
        <v>9.76</v>
      </c>
      <c r="H48" s="218">
        <v>10.130000000000001</v>
      </c>
      <c r="I48" s="218">
        <v>10.3</v>
      </c>
      <c r="J48" s="218">
        <v>10.28</v>
      </c>
      <c r="K48" s="218">
        <v>10.1</v>
      </c>
      <c r="L48" s="218">
        <v>9.6999999999999993</v>
      </c>
      <c r="M48" s="218">
        <v>9.3699999999999992</v>
      </c>
      <c r="N48" s="218">
        <v>9.3800000000000008</v>
      </c>
      <c r="O48" s="218">
        <v>9.2799999999999994</v>
      </c>
      <c r="P48" s="218">
        <v>9.3699999999999992</v>
      </c>
      <c r="Q48" s="218">
        <v>9.4</v>
      </c>
      <c r="R48" s="218">
        <v>9.43</v>
      </c>
      <c r="S48" s="218">
        <v>9.49</v>
      </c>
      <c r="T48" s="218">
        <v>9.61</v>
      </c>
      <c r="U48" s="218">
        <v>9.76</v>
      </c>
      <c r="V48" s="218">
        <v>9.85</v>
      </c>
      <c r="W48" s="218">
        <v>9.89</v>
      </c>
      <c r="X48" s="218">
        <v>9.8800000000000008</v>
      </c>
      <c r="Y48" s="218">
        <v>9.85</v>
      </c>
      <c r="Z48" s="218">
        <v>9.83</v>
      </c>
      <c r="AA48" s="218">
        <v>9.48</v>
      </c>
      <c r="AB48" s="218">
        <v>9.56</v>
      </c>
      <c r="AC48" s="218">
        <v>9.5500000000000007</v>
      </c>
      <c r="AD48" s="218">
        <v>9.5399999999999991</v>
      </c>
      <c r="AE48" s="218">
        <v>9.7799999999999994</v>
      </c>
      <c r="AF48" s="218">
        <v>10.26</v>
      </c>
      <c r="AG48" s="218">
        <v>10.47</v>
      </c>
      <c r="AH48" s="218">
        <v>10.49</v>
      </c>
      <c r="AI48" s="218">
        <v>10.29</v>
      </c>
      <c r="AJ48" s="218">
        <v>9.83</v>
      </c>
      <c r="AK48" s="218">
        <v>9.58</v>
      </c>
      <c r="AL48" s="218">
        <v>9.5299999999999994</v>
      </c>
      <c r="AM48" s="218">
        <v>9.61</v>
      </c>
      <c r="AN48" s="218">
        <v>9.57</v>
      </c>
      <c r="AO48" s="218">
        <v>9.52</v>
      </c>
      <c r="AP48" s="218">
        <v>9.4700000000000006</v>
      </c>
      <c r="AQ48" s="218">
        <v>9.64</v>
      </c>
      <c r="AR48" s="218">
        <v>10.130000000000001</v>
      </c>
      <c r="AS48" s="218">
        <v>10.3</v>
      </c>
      <c r="AT48" s="218">
        <v>10.31</v>
      </c>
      <c r="AU48" s="218">
        <v>10.26</v>
      </c>
      <c r="AV48" s="218">
        <v>9.74</v>
      </c>
      <c r="AW48" s="218">
        <v>9.58</v>
      </c>
      <c r="AX48" s="218">
        <v>9.64</v>
      </c>
      <c r="AY48" s="218">
        <v>9.66</v>
      </c>
      <c r="AZ48" s="218">
        <v>9.77</v>
      </c>
      <c r="BA48" s="218">
        <v>9.69</v>
      </c>
      <c r="BB48" s="218">
        <v>9.67</v>
      </c>
      <c r="BC48" s="218">
        <v>9.92</v>
      </c>
      <c r="BD48" s="218">
        <v>10.47</v>
      </c>
      <c r="BE48" s="218">
        <v>10.71</v>
      </c>
      <c r="BF48" s="218">
        <v>10.58</v>
      </c>
      <c r="BG48" s="218">
        <v>10.45</v>
      </c>
      <c r="BH48" s="218">
        <v>9.9789250000000003</v>
      </c>
      <c r="BI48" s="218">
        <v>9.7861709999999995</v>
      </c>
      <c r="BJ48" s="391">
        <v>9.7858529999999995</v>
      </c>
      <c r="BK48" s="391">
        <v>9.830463</v>
      </c>
      <c r="BL48" s="391">
        <v>9.8759730000000001</v>
      </c>
      <c r="BM48" s="391">
        <v>9.8194289999999995</v>
      </c>
      <c r="BN48" s="391">
        <v>9.7892899999999994</v>
      </c>
      <c r="BO48" s="391">
        <v>10.01286</v>
      </c>
      <c r="BP48" s="391">
        <v>10.54561</v>
      </c>
      <c r="BQ48" s="391">
        <v>10.820819999999999</v>
      </c>
      <c r="BR48" s="391">
        <v>10.78195</v>
      </c>
      <c r="BS48" s="391">
        <v>10.572369999999999</v>
      </c>
      <c r="BT48" s="391">
        <v>10.13653</v>
      </c>
      <c r="BU48" s="391">
        <v>9.8969970000000007</v>
      </c>
      <c r="BV48" s="391">
        <v>9.9163700000000006</v>
      </c>
    </row>
    <row r="49" spans="1:74" s="300" customFormat="1" ht="11.1" customHeight="1">
      <c r="A49" s="119"/>
      <c r="B49" s="298"/>
      <c r="C49" s="299"/>
      <c r="D49" s="299"/>
      <c r="E49" s="299"/>
      <c r="F49" s="299"/>
      <c r="G49" s="299"/>
      <c r="H49" s="299"/>
      <c r="I49" s="299"/>
      <c r="J49" s="299"/>
      <c r="K49" s="299"/>
      <c r="L49" s="299"/>
      <c r="M49" s="299"/>
      <c r="N49" s="299"/>
      <c r="O49" s="299"/>
      <c r="P49" s="299"/>
      <c r="Q49" s="299"/>
      <c r="R49" s="299"/>
      <c r="S49" s="299"/>
      <c r="T49" s="299"/>
      <c r="U49" s="299"/>
      <c r="V49" s="299"/>
      <c r="W49" s="299"/>
      <c r="X49" s="299"/>
      <c r="Y49" s="299"/>
      <c r="Z49" s="299"/>
      <c r="AA49" s="299"/>
      <c r="AB49" s="299"/>
      <c r="AC49" s="299"/>
      <c r="AD49" s="299"/>
      <c r="AE49" s="299"/>
      <c r="AF49" s="299"/>
      <c r="AG49" s="299"/>
      <c r="AH49" s="299"/>
      <c r="AI49" s="299"/>
      <c r="AJ49" s="299"/>
      <c r="AK49" s="299"/>
      <c r="AL49" s="299"/>
      <c r="AM49" s="299"/>
      <c r="AN49" s="299"/>
      <c r="AO49" s="299"/>
      <c r="AP49" s="299"/>
      <c r="AQ49" s="299"/>
      <c r="AR49" s="299"/>
      <c r="AS49" s="299"/>
      <c r="AT49" s="299"/>
      <c r="AU49" s="299"/>
      <c r="AV49" s="299"/>
      <c r="AW49" s="299"/>
      <c r="AX49" s="299"/>
      <c r="AY49" s="371"/>
      <c r="AZ49" s="371"/>
      <c r="BA49" s="371"/>
      <c r="BB49" s="371"/>
      <c r="BC49" s="371"/>
      <c r="BD49" s="371"/>
      <c r="BE49" s="371"/>
      <c r="BF49" s="371"/>
      <c r="BG49" s="371"/>
      <c r="BH49" s="371"/>
      <c r="BI49" s="371"/>
      <c r="BJ49" s="371"/>
      <c r="BK49" s="371"/>
      <c r="BL49" s="371"/>
      <c r="BM49" s="371"/>
      <c r="BN49" s="371"/>
      <c r="BO49" s="371"/>
      <c r="BP49" s="371"/>
      <c r="BQ49" s="371"/>
      <c r="BR49" s="371"/>
      <c r="BS49" s="371"/>
      <c r="BT49" s="371"/>
      <c r="BU49" s="371"/>
      <c r="BV49" s="371"/>
    </row>
    <row r="50" spans="1:74" s="300" customFormat="1" ht="12" customHeight="1">
      <c r="A50" s="119"/>
      <c r="B50" s="648" t="s">
        <v>1129</v>
      </c>
      <c r="C50" s="649"/>
      <c r="D50" s="649"/>
      <c r="E50" s="649"/>
      <c r="F50" s="649"/>
      <c r="G50" s="649"/>
      <c r="H50" s="649"/>
      <c r="I50" s="649"/>
      <c r="J50" s="649"/>
      <c r="K50" s="649"/>
      <c r="L50" s="649"/>
      <c r="M50" s="649"/>
      <c r="N50" s="649"/>
      <c r="O50" s="649"/>
      <c r="P50" s="649"/>
      <c r="Q50" s="649"/>
      <c r="AY50" s="523"/>
      <c r="AZ50" s="523"/>
      <c r="BA50" s="523"/>
      <c r="BB50" s="523"/>
      <c r="BC50" s="523"/>
      <c r="BD50" s="523"/>
      <c r="BE50" s="523"/>
      <c r="BF50" s="523"/>
      <c r="BG50" s="523"/>
      <c r="BH50" s="523"/>
      <c r="BI50" s="523"/>
      <c r="BJ50" s="523"/>
    </row>
    <row r="51" spans="1:74" s="300" customFormat="1" ht="12" customHeight="1">
      <c r="A51" s="119"/>
      <c r="B51" s="657" t="s">
        <v>146</v>
      </c>
      <c r="C51" s="649"/>
      <c r="D51" s="649"/>
      <c r="E51" s="649"/>
      <c r="F51" s="649"/>
      <c r="G51" s="649"/>
      <c r="H51" s="649"/>
      <c r="I51" s="649"/>
      <c r="J51" s="649"/>
      <c r="K51" s="649"/>
      <c r="L51" s="649"/>
      <c r="M51" s="649"/>
      <c r="N51" s="649"/>
      <c r="O51" s="649"/>
      <c r="P51" s="649"/>
      <c r="Q51" s="649"/>
      <c r="AY51" s="523"/>
      <c r="AZ51" s="523"/>
      <c r="BA51" s="523"/>
      <c r="BB51" s="523"/>
      <c r="BC51" s="523"/>
      <c r="BD51" s="523"/>
      <c r="BE51" s="523"/>
      <c r="BF51" s="523"/>
      <c r="BG51" s="523"/>
      <c r="BH51" s="523"/>
      <c r="BI51" s="523"/>
      <c r="BJ51" s="523"/>
    </row>
    <row r="52" spans="1:74" s="472" customFormat="1" ht="12" customHeight="1">
      <c r="A52" s="471"/>
      <c r="B52" s="708" t="s">
        <v>1216</v>
      </c>
      <c r="C52" s="667"/>
      <c r="D52" s="667"/>
      <c r="E52" s="667"/>
      <c r="F52" s="667"/>
      <c r="G52" s="667"/>
      <c r="H52" s="667"/>
      <c r="I52" s="667"/>
      <c r="J52" s="667"/>
      <c r="K52" s="667"/>
      <c r="L52" s="667"/>
      <c r="M52" s="667"/>
      <c r="N52" s="667"/>
      <c r="O52" s="667"/>
      <c r="P52" s="667"/>
      <c r="Q52" s="667"/>
      <c r="AY52" s="524"/>
      <c r="AZ52" s="524"/>
      <c r="BA52" s="524"/>
      <c r="BB52" s="524"/>
      <c r="BC52" s="524"/>
      <c r="BD52" s="524"/>
      <c r="BE52" s="524"/>
      <c r="BF52" s="524"/>
      <c r="BG52" s="524"/>
      <c r="BH52" s="524"/>
      <c r="BI52" s="524"/>
      <c r="BJ52" s="524"/>
    </row>
    <row r="53" spans="1:74" s="472" customFormat="1" ht="12" customHeight="1">
      <c r="A53" s="473"/>
      <c r="B53" s="670" t="s">
        <v>1159</v>
      </c>
      <c r="C53" s="671"/>
      <c r="D53" s="671"/>
      <c r="E53" s="671"/>
      <c r="F53" s="671"/>
      <c r="G53" s="671"/>
      <c r="H53" s="671"/>
      <c r="I53" s="671"/>
      <c r="J53" s="671"/>
      <c r="K53" s="671"/>
      <c r="L53" s="671"/>
      <c r="M53" s="671"/>
      <c r="N53" s="671"/>
      <c r="O53" s="671"/>
      <c r="P53" s="671"/>
      <c r="Q53" s="667"/>
      <c r="AY53" s="524"/>
      <c r="AZ53" s="524"/>
      <c r="BA53" s="524"/>
      <c r="BB53" s="524"/>
      <c r="BC53" s="524"/>
      <c r="BD53" s="524"/>
      <c r="BE53" s="524"/>
      <c r="BF53" s="524"/>
      <c r="BG53" s="524"/>
      <c r="BH53" s="524"/>
      <c r="BI53" s="524"/>
      <c r="BJ53" s="524"/>
    </row>
    <row r="54" spans="1:74" s="472" customFormat="1" ht="12" customHeight="1">
      <c r="A54" s="473"/>
      <c r="B54" s="665" t="s">
        <v>1204</v>
      </c>
      <c r="C54" s="671"/>
      <c r="D54" s="671"/>
      <c r="E54" s="671"/>
      <c r="F54" s="671"/>
      <c r="G54" s="671"/>
      <c r="H54" s="671"/>
      <c r="I54" s="671"/>
      <c r="J54" s="671"/>
      <c r="K54" s="671"/>
      <c r="L54" s="671"/>
      <c r="M54" s="671"/>
      <c r="N54" s="671"/>
      <c r="O54" s="671"/>
      <c r="P54" s="671"/>
      <c r="Q54" s="667"/>
      <c r="AY54" s="524"/>
      <c r="AZ54" s="524"/>
      <c r="BA54" s="524"/>
      <c r="BB54" s="524"/>
      <c r="BC54" s="524"/>
      <c r="BD54" s="524"/>
      <c r="BE54" s="524"/>
      <c r="BF54" s="524"/>
      <c r="BG54" s="524"/>
      <c r="BH54" s="524"/>
      <c r="BI54" s="524"/>
      <c r="BJ54" s="524"/>
    </row>
    <row r="55" spans="1:74" s="472" customFormat="1" ht="12" customHeight="1">
      <c r="A55" s="473"/>
      <c r="B55" s="694" t="s">
        <v>1205</v>
      </c>
      <c r="C55" s="667"/>
      <c r="D55" s="667"/>
      <c r="E55" s="667"/>
      <c r="F55" s="667"/>
      <c r="G55" s="667"/>
      <c r="H55" s="667"/>
      <c r="I55" s="667"/>
      <c r="J55" s="667"/>
      <c r="K55" s="667"/>
      <c r="L55" s="667"/>
      <c r="M55" s="667"/>
      <c r="N55" s="667"/>
      <c r="O55" s="667"/>
      <c r="P55" s="667"/>
      <c r="Q55" s="667"/>
      <c r="AY55" s="524"/>
      <c r="AZ55" s="524"/>
      <c r="BA55" s="524"/>
      <c r="BB55" s="524"/>
      <c r="BC55" s="524"/>
      <c r="BD55" s="524"/>
      <c r="BE55" s="524"/>
      <c r="BF55" s="524"/>
      <c r="BG55" s="524"/>
      <c r="BH55" s="524"/>
      <c r="BI55" s="524"/>
      <c r="BJ55" s="524"/>
    </row>
    <row r="56" spans="1:74" s="472" customFormat="1" ht="22.2" customHeight="1">
      <c r="A56" s="473"/>
      <c r="B56" s="670" t="s">
        <v>1212</v>
      </c>
      <c r="C56" s="671"/>
      <c r="D56" s="671"/>
      <c r="E56" s="671"/>
      <c r="F56" s="671"/>
      <c r="G56" s="671"/>
      <c r="H56" s="671"/>
      <c r="I56" s="671"/>
      <c r="J56" s="671"/>
      <c r="K56" s="671"/>
      <c r="L56" s="671"/>
      <c r="M56" s="671"/>
      <c r="N56" s="671"/>
      <c r="O56" s="671"/>
      <c r="P56" s="671"/>
      <c r="Q56" s="667"/>
      <c r="AY56" s="524"/>
      <c r="AZ56" s="524"/>
      <c r="BA56" s="524"/>
      <c r="BB56" s="524"/>
      <c r="BC56" s="524"/>
      <c r="BD56" s="524"/>
      <c r="BE56" s="524"/>
      <c r="BF56" s="524"/>
      <c r="BG56" s="524"/>
      <c r="BH56" s="524"/>
      <c r="BI56" s="524"/>
      <c r="BJ56" s="524"/>
    </row>
    <row r="57" spans="1:74" s="472" customFormat="1" ht="12" customHeight="1">
      <c r="A57" s="473"/>
      <c r="B57" s="665" t="s">
        <v>1164</v>
      </c>
      <c r="C57" s="666"/>
      <c r="D57" s="666"/>
      <c r="E57" s="666"/>
      <c r="F57" s="666"/>
      <c r="G57" s="666"/>
      <c r="H57" s="666"/>
      <c r="I57" s="666"/>
      <c r="J57" s="666"/>
      <c r="K57" s="666"/>
      <c r="L57" s="666"/>
      <c r="M57" s="666"/>
      <c r="N57" s="666"/>
      <c r="O57" s="666"/>
      <c r="P57" s="666"/>
      <c r="Q57" s="667"/>
      <c r="AY57" s="524"/>
      <c r="AZ57" s="524"/>
      <c r="BA57" s="524"/>
      <c r="BB57" s="524"/>
      <c r="BC57" s="524"/>
      <c r="BD57" s="524"/>
      <c r="BE57" s="524"/>
      <c r="BF57" s="524"/>
      <c r="BG57" s="524"/>
      <c r="BH57" s="524"/>
      <c r="BI57" s="524"/>
      <c r="BJ57" s="524"/>
    </row>
    <row r="58" spans="1:74" s="468" customFormat="1" ht="12" customHeight="1">
      <c r="A58" s="443"/>
      <c r="B58" s="678" t="s">
        <v>1172</v>
      </c>
      <c r="C58" s="667"/>
      <c r="D58" s="667"/>
      <c r="E58" s="667"/>
      <c r="F58" s="667"/>
      <c r="G58" s="667"/>
      <c r="H58" s="667"/>
      <c r="I58" s="667"/>
      <c r="J58" s="667"/>
      <c r="K58" s="667"/>
      <c r="L58" s="667"/>
      <c r="M58" s="667"/>
      <c r="N58" s="667"/>
      <c r="O58" s="667"/>
      <c r="P58" s="667"/>
      <c r="Q58" s="667"/>
      <c r="AY58" s="522"/>
      <c r="AZ58" s="522"/>
      <c r="BA58" s="522"/>
      <c r="BB58" s="522"/>
      <c r="BC58" s="522"/>
      <c r="BD58" s="522"/>
      <c r="BE58" s="522"/>
      <c r="BF58" s="522"/>
      <c r="BG58" s="522"/>
      <c r="BH58" s="522"/>
      <c r="BI58" s="522"/>
      <c r="BJ58" s="522"/>
    </row>
    <row r="59" spans="1:74">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72"/>
      <c r="AZ59" s="372"/>
      <c r="BA59" s="372"/>
      <c r="BB59" s="372"/>
      <c r="BC59" s="372"/>
      <c r="BD59" s="372"/>
      <c r="BE59" s="372"/>
      <c r="BF59" s="372"/>
      <c r="BG59" s="372"/>
      <c r="BH59" s="372"/>
      <c r="BI59" s="372"/>
      <c r="BJ59" s="372"/>
      <c r="BK59" s="372"/>
      <c r="BL59" s="372"/>
      <c r="BM59" s="372"/>
      <c r="BN59" s="372"/>
      <c r="BO59" s="372"/>
      <c r="BP59" s="372"/>
      <c r="BQ59" s="372"/>
      <c r="BR59" s="372"/>
      <c r="BS59" s="372"/>
      <c r="BT59" s="372"/>
      <c r="BU59" s="372"/>
      <c r="BV59" s="372"/>
    </row>
    <row r="60" spans="1:74">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72"/>
      <c r="AZ60" s="372"/>
      <c r="BA60" s="372"/>
      <c r="BB60" s="372"/>
      <c r="BC60" s="372"/>
      <c r="BD60" s="372"/>
      <c r="BE60" s="372"/>
      <c r="BF60" s="372"/>
      <c r="BG60" s="372"/>
      <c r="BH60" s="372"/>
      <c r="BI60" s="372"/>
      <c r="BJ60" s="372"/>
      <c r="BK60" s="372"/>
      <c r="BL60" s="372"/>
      <c r="BM60" s="372"/>
      <c r="BN60" s="372"/>
      <c r="BO60" s="372"/>
      <c r="BP60" s="372"/>
      <c r="BQ60" s="372"/>
      <c r="BR60" s="372"/>
      <c r="BS60" s="372"/>
      <c r="BT60" s="372"/>
      <c r="BU60" s="372"/>
      <c r="BV60" s="372"/>
    </row>
    <row r="61" spans="1:74">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72"/>
      <c r="AZ61" s="372"/>
      <c r="BA61" s="372"/>
      <c r="BB61" s="372"/>
      <c r="BC61" s="372"/>
      <c r="BD61" s="372"/>
      <c r="BE61" s="372"/>
      <c r="BF61" s="372"/>
      <c r="BG61" s="372"/>
      <c r="BH61" s="372"/>
      <c r="BI61" s="372"/>
      <c r="BJ61" s="372"/>
      <c r="BK61" s="372"/>
      <c r="BL61" s="372"/>
      <c r="BM61" s="372"/>
      <c r="BN61" s="372"/>
      <c r="BO61" s="372"/>
      <c r="BP61" s="372"/>
      <c r="BQ61" s="372"/>
      <c r="BR61" s="372"/>
      <c r="BS61" s="372"/>
      <c r="BT61" s="372"/>
      <c r="BU61" s="372"/>
      <c r="BV61" s="372"/>
    </row>
    <row r="62" spans="1:74">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72"/>
      <c r="AZ62" s="372"/>
      <c r="BA62" s="372"/>
      <c r="BB62" s="372"/>
      <c r="BC62" s="372"/>
      <c r="BD62" s="372"/>
      <c r="BE62" s="372"/>
      <c r="BF62" s="372"/>
      <c r="BG62" s="372"/>
      <c r="BH62" s="372"/>
      <c r="BI62" s="372"/>
      <c r="BJ62" s="372"/>
      <c r="BK62" s="372"/>
      <c r="BL62" s="372"/>
      <c r="BM62" s="372"/>
      <c r="BN62" s="372"/>
      <c r="BO62" s="372"/>
      <c r="BP62" s="372"/>
      <c r="BQ62" s="372"/>
      <c r="BR62" s="372"/>
      <c r="BS62" s="372"/>
      <c r="BT62" s="372"/>
      <c r="BU62" s="372"/>
      <c r="BV62" s="372"/>
    </row>
    <row r="63" spans="1:74">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72"/>
      <c r="AZ63" s="372"/>
      <c r="BA63" s="372"/>
      <c r="BB63" s="372"/>
      <c r="BC63" s="372"/>
      <c r="BD63" s="372"/>
      <c r="BE63" s="372"/>
      <c r="BF63" s="372"/>
      <c r="BG63" s="372"/>
      <c r="BH63" s="372"/>
      <c r="BI63" s="372"/>
      <c r="BJ63" s="372"/>
      <c r="BK63" s="372"/>
      <c r="BL63" s="372"/>
      <c r="BM63" s="372"/>
      <c r="BN63" s="372"/>
      <c r="BO63" s="372"/>
      <c r="BP63" s="372"/>
      <c r="BQ63" s="372"/>
      <c r="BR63" s="372"/>
      <c r="BS63" s="372"/>
      <c r="BT63" s="372"/>
      <c r="BU63" s="372"/>
      <c r="BV63" s="372"/>
    </row>
    <row r="64" spans="1:74">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72"/>
      <c r="AZ64" s="372"/>
      <c r="BA64" s="372"/>
      <c r="BB64" s="372"/>
      <c r="BC64" s="372"/>
      <c r="BD64" s="372"/>
      <c r="BE64" s="372"/>
      <c r="BF64" s="372"/>
      <c r="BG64" s="372"/>
      <c r="BH64" s="372"/>
      <c r="BI64" s="372"/>
      <c r="BJ64" s="372"/>
      <c r="BK64" s="372"/>
      <c r="BL64" s="372"/>
      <c r="BM64" s="372"/>
      <c r="BN64" s="372"/>
      <c r="BO64" s="372"/>
      <c r="BP64" s="372"/>
      <c r="BQ64" s="372"/>
      <c r="BR64" s="372"/>
      <c r="BS64" s="372"/>
      <c r="BT64" s="372"/>
      <c r="BU64" s="372"/>
      <c r="BV64" s="372"/>
    </row>
    <row r="65" spans="1:74">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72"/>
      <c r="AZ65" s="372"/>
      <c r="BA65" s="372"/>
      <c r="BB65" s="372"/>
      <c r="BC65" s="372"/>
      <c r="BD65" s="372"/>
      <c r="BE65" s="372"/>
      <c r="BF65" s="372"/>
      <c r="BG65" s="372"/>
      <c r="BH65" s="372"/>
      <c r="BI65" s="372"/>
      <c r="BJ65" s="372"/>
      <c r="BK65" s="372"/>
      <c r="BL65" s="372"/>
      <c r="BM65" s="372"/>
      <c r="BN65" s="372"/>
      <c r="BO65" s="372"/>
      <c r="BP65" s="372"/>
      <c r="BQ65" s="372"/>
      <c r="BR65" s="372"/>
      <c r="BS65" s="372"/>
      <c r="BT65" s="372"/>
      <c r="BU65" s="372"/>
      <c r="BV65" s="372"/>
    </row>
    <row r="66" spans="1:74">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72"/>
      <c r="AZ66" s="372"/>
      <c r="BA66" s="372"/>
      <c r="BB66" s="372"/>
      <c r="BC66" s="372"/>
      <c r="BD66" s="372"/>
      <c r="BE66" s="372"/>
      <c r="BF66" s="372"/>
      <c r="BG66" s="372"/>
      <c r="BH66" s="372"/>
      <c r="BI66" s="372"/>
      <c r="BJ66" s="372"/>
      <c r="BK66" s="372"/>
      <c r="BL66" s="372"/>
      <c r="BM66" s="372"/>
      <c r="BN66" s="372"/>
      <c r="BO66" s="372"/>
      <c r="BP66" s="372"/>
      <c r="BQ66" s="372"/>
      <c r="BR66" s="372"/>
      <c r="BS66" s="372"/>
      <c r="BT66" s="372"/>
      <c r="BU66" s="372"/>
      <c r="BV66" s="372"/>
    </row>
    <row r="67" spans="1:74">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72"/>
      <c r="AZ67" s="372"/>
      <c r="BA67" s="372"/>
      <c r="BB67" s="372"/>
      <c r="BC67" s="372"/>
      <c r="BD67" s="372"/>
      <c r="BE67" s="372"/>
      <c r="BF67" s="372"/>
      <c r="BG67" s="372"/>
      <c r="BH67" s="372"/>
      <c r="BI67" s="372"/>
      <c r="BJ67" s="372"/>
      <c r="BK67" s="372"/>
      <c r="BL67" s="372"/>
      <c r="BM67" s="372"/>
      <c r="BN67" s="372"/>
      <c r="BO67" s="372"/>
      <c r="BP67" s="372"/>
      <c r="BQ67" s="372"/>
      <c r="BR67" s="372"/>
      <c r="BS67" s="372"/>
      <c r="BT67" s="372"/>
      <c r="BU67" s="372"/>
      <c r="BV67" s="372"/>
    </row>
    <row r="68" spans="1:74">
      <c r="BK68" s="373"/>
      <c r="BL68" s="373"/>
      <c r="BM68" s="373"/>
      <c r="BN68" s="373"/>
      <c r="BO68" s="373"/>
      <c r="BP68" s="373"/>
      <c r="BQ68" s="373"/>
      <c r="BR68" s="373"/>
      <c r="BS68" s="373"/>
      <c r="BT68" s="373"/>
      <c r="BU68" s="373"/>
      <c r="BV68" s="373"/>
    </row>
    <row r="69" spans="1:74">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72"/>
      <c r="AZ69" s="372"/>
      <c r="BA69" s="372"/>
      <c r="BB69" s="372"/>
      <c r="BC69" s="372"/>
      <c r="BD69" s="372"/>
      <c r="BE69" s="372"/>
      <c r="BF69" s="372"/>
      <c r="BG69" s="372"/>
      <c r="BH69" s="372"/>
      <c r="BI69" s="372"/>
      <c r="BJ69" s="372"/>
      <c r="BK69" s="372"/>
      <c r="BL69" s="372"/>
      <c r="BM69" s="372"/>
      <c r="BN69" s="372"/>
      <c r="BO69" s="372"/>
      <c r="BP69" s="372"/>
      <c r="BQ69" s="372"/>
      <c r="BR69" s="372"/>
      <c r="BS69" s="372"/>
      <c r="BT69" s="372"/>
      <c r="BU69" s="372"/>
      <c r="BV69" s="372"/>
    </row>
    <row r="70" spans="1:74">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72"/>
      <c r="AZ70" s="372"/>
      <c r="BA70" s="372"/>
      <c r="BB70" s="372"/>
      <c r="BC70" s="372"/>
      <c r="BD70" s="372"/>
      <c r="BE70" s="372"/>
      <c r="BF70" s="372"/>
      <c r="BG70" s="372"/>
      <c r="BH70" s="372"/>
      <c r="BI70" s="372"/>
      <c r="BJ70" s="372"/>
      <c r="BK70" s="372"/>
      <c r="BL70" s="372"/>
      <c r="BM70" s="372"/>
      <c r="BN70" s="372"/>
      <c r="BO70" s="372"/>
      <c r="BP70" s="372"/>
      <c r="BQ70" s="372"/>
      <c r="BR70" s="372"/>
      <c r="BS70" s="372"/>
      <c r="BT70" s="372"/>
      <c r="BU70" s="372"/>
      <c r="BV70" s="372"/>
    </row>
    <row r="71" spans="1:74">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72"/>
      <c r="AZ71" s="372"/>
      <c r="BA71" s="372"/>
      <c r="BB71" s="372"/>
      <c r="BC71" s="372"/>
      <c r="BD71" s="372"/>
      <c r="BE71" s="372"/>
      <c r="BF71" s="372"/>
      <c r="BG71" s="372"/>
      <c r="BH71" s="372"/>
      <c r="BI71" s="372"/>
      <c r="BJ71" s="372"/>
      <c r="BK71" s="372"/>
      <c r="BL71" s="372"/>
      <c r="BM71" s="372"/>
      <c r="BN71" s="372"/>
      <c r="BO71" s="372"/>
      <c r="BP71" s="372"/>
      <c r="BQ71" s="372"/>
      <c r="BR71" s="372"/>
      <c r="BS71" s="372"/>
      <c r="BT71" s="372"/>
      <c r="BU71" s="372"/>
      <c r="BV71" s="372"/>
    </row>
    <row r="72" spans="1:74">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72"/>
      <c r="AZ72" s="372"/>
      <c r="BA72" s="372"/>
      <c r="BB72" s="372"/>
      <c r="BC72" s="372"/>
      <c r="BD72" s="372"/>
      <c r="BE72" s="372"/>
      <c r="BF72" s="372"/>
      <c r="BG72" s="372"/>
      <c r="BH72" s="372"/>
      <c r="BI72" s="372"/>
      <c r="BJ72" s="372"/>
      <c r="BK72" s="372"/>
      <c r="BL72" s="372"/>
      <c r="BM72" s="372"/>
      <c r="BN72" s="372"/>
      <c r="BO72" s="372"/>
      <c r="BP72" s="372"/>
      <c r="BQ72" s="372"/>
      <c r="BR72" s="372"/>
      <c r="BS72" s="372"/>
      <c r="BT72" s="372"/>
      <c r="BU72" s="372"/>
      <c r="BV72" s="372"/>
    </row>
    <row r="73" spans="1:74">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72"/>
      <c r="AZ73" s="372"/>
      <c r="BA73" s="372"/>
      <c r="BB73" s="372"/>
      <c r="BC73" s="372"/>
      <c r="BD73" s="372"/>
      <c r="BE73" s="372"/>
      <c r="BF73" s="372"/>
      <c r="BG73" s="372"/>
      <c r="BH73" s="372"/>
      <c r="BI73" s="372"/>
      <c r="BJ73" s="372"/>
      <c r="BK73" s="372"/>
      <c r="BL73" s="372"/>
      <c r="BM73" s="372"/>
      <c r="BN73" s="372"/>
      <c r="BO73" s="372"/>
      <c r="BP73" s="372"/>
      <c r="BQ73" s="372"/>
      <c r="BR73" s="372"/>
      <c r="BS73" s="372"/>
      <c r="BT73" s="372"/>
      <c r="BU73" s="372"/>
      <c r="BV73" s="372"/>
    </row>
    <row r="74" spans="1:74">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72"/>
      <c r="AZ74" s="372"/>
      <c r="BA74" s="372"/>
      <c r="BB74" s="372"/>
      <c r="BC74" s="372"/>
      <c r="BD74" s="372"/>
      <c r="BE74" s="372"/>
      <c r="BF74" s="372"/>
      <c r="BG74" s="372"/>
      <c r="BH74" s="372"/>
      <c r="BI74" s="372"/>
      <c r="BJ74" s="372"/>
      <c r="BK74" s="372"/>
      <c r="BL74" s="372"/>
      <c r="BM74" s="372"/>
      <c r="BN74" s="372"/>
      <c r="BO74" s="372"/>
      <c r="BP74" s="372"/>
      <c r="BQ74" s="372"/>
      <c r="BR74" s="372"/>
      <c r="BS74" s="372"/>
      <c r="BT74" s="372"/>
      <c r="BU74" s="372"/>
      <c r="BV74" s="372"/>
    </row>
    <row r="75" spans="1:74">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72"/>
      <c r="AZ75" s="372"/>
      <c r="BA75" s="372"/>
      <c r="BB75" s="372"/>
      <c r="BC75" s="372"/>
      <c r="BD75" s="372"/>
      <c r="BE75" s="372"/>
      <c r="BF75" s="372"/>
      <c r="BG75" s="372"/>
      <c r="BH75" s="372"/>
      <c r="BI75" s="372"/>
      <c r="BJ75" s="372"/>
      <c r="BK75" s="372"/>
      <c r="BL75" s="372"/>
      <c r="BM75" s="372"/>
      <c r="BN75" s="372"/>
      <c r="BO75" s="372"/>
      <c r="BP75" s="372"/>
      <c r="BQ75" s="372"/>
      <c r="BR75" s="372"/>
      <c r="BS75" s="372"/>
      <c r="BT75" s="372"/>
      <c r="BU75" s="372"/>
      <c r="BV75" s="372"/>
    </row>
    <row r="76" spans="1:74">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72"/>
      <c r="AZ76" s="372"/>
      <c r="BA76" s="372"/>
      <c r="BB76" s="372"/>
      <c r="BC76" s="372"/>
      <c r="BD76" s="372"/>
      <c r="BE76" s="372"/>
      <c r="BF76" s="372"/>
      <c r="BG76" s="372"/>
      <c r="BH76" s="372"/>
      <c r="BI76" s="372"/>
      <c r="BJ76" s="372"/>
      <c r="BK76" s="372"/>
      <c r="BL76" s="372"/>
      <c r="BM76" s="372"/>
      <c r="BN76" s="372"/>
      <c r="BO76" s="372"/>
      <c r="BP76" s="372"/>
      <c r="BQ76" s="372"/>
      <c r="BR76" s="372"/>
      <c r="BS76" s="372"/>
      <c r="BT76" s="372"/>
      <c r="BU76" s="372"/>
      <c r="BV76" s="372"/>
    </row>
    <row r="77" spans="1:74">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72"/>
      <c r="AZ77" s="372"/>
      <c r="BA77" s="372"/>
      <c r="BB77" s="372"/>
      <c r="BC77" s="372"/>
      <c r="BD77" s="372"/>
      <c r="BE77" s="372"/>
      <c r="BF77" s="372"/>
      <c r="BG77" s="372"/>
      <c r="BH77" s="372"/>
      <c r="BI77" s="372"/>
      <c r="BJ77" s="372"/>
      <c r="BK77" s="372"/>
      <c r="BL77" s="372"/>
      <c r="BM77" s="372"/>
      <c r="BN77" s="372"/>
      <c r="BO77" s="372"/>
      <c r="BP77" s="372"/>
      <c r="BQ77" s="372"/>
      <c r="BR77" s="372"/>
      <c r="BS77" s="372"/>
      <c r="BT77" s="372"/>
      <c r="BU77" s="372"/>
      <c r="BV77" s="372"/>
    </row>
    <row r="78" spans="1:74">
      <c r="BK78" s="373"/>
      <c r="BL78" s="373"/>
      <c r="BM78" s="373"/>
      <c r="BN78" s="373"/>
      <c r="BO78" s="373"/>
      <c r="BP78" s="373"/>
      <c r="BQ78" s="373"/>
      <c r="BR78" s="373"/>
      <c r="BS78" s="373"/>
      <c r="BT78" s="373"/>
      <c r="BU78" s="373"/>
      <c r="BV78" s="373"/>
    </row>
    <row r="79" spans="1:74">
      <c r="BK79" s="373"/>
      <c r="BL79" s="373"/>
      <c r="BM79" s="373"/>
      <c r="BN79" s="373"/>
      <c r="BO79" s="373"/>
      <c r="BP79" s="373"/>
      <c r="BQ79" s="373"/>
      <c r="BR79" s="373"/>
      <c r="BS79" s="373"/>
      <c r="BT79" s="373"/>
      <c r="BU79" s="373"/>
      <c r="BV79" s="373"/>
    </row>
    <row r="80" spans="1:74">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4"/>
      <c r="AZ80" s="374"/>
      <c r="BA80" s="374"/>
      <c r="BB80" s="374"/>
      <c r="BC80" s="374"/>
      <c r="BD80" s="374"/>
      <c r="BE80" s="374"/>
      <c r="BF80" s="374"/>
      <c r="BG80" s="374"/>
      <c r="BH80" s="374"/>
      <c r="BI80" s="374"/>
      <c r="BJ80" s="374"/>
      <c r="BK80" s="374"/>
      <c r="BL80" s="374"/>
      <c r="BM80" s="374"/>
      <c r="BN80" s="374"/>
      <c r="BO80" s="374"/>
      <c r="BP80" s="374"/>
      <c r="BQ80" s="374"/>
      <c r="BR80" s="374"/>
      <c r="BS80" s="374"/>
      <c r="BT80" s="374"/>
      <c r="BU80" s="374"/>
      <c r="BV80" s="374"/>
    </row>
    <row r="81" spans="3:74">
      <c r="BK81" s="373"/>
      <c r="BL81" s="373"/>
      <c r="BM81" s="373"/>
      <c r="BN81" s="373"/>
      <c r="BO81" s="373"/>
      <c r="BP81" s="373"/>
      <c r="BQ81" s="373"/>
      <c r="BR81" s="373"/>
      <c r="BS81" s="373"/>
      <c r="BT81" s="373"/>
      <c r="BU81" s="373"/>
      <c r="BV81" s="373"/>
    </row>
    <row r="82" spans="3:74">
      <c r="BK82" s="373"/>
      <c r="BL82" s="373"/>
      <c r="BM82" s="373"/>
      <c r="BN82" s="373"/>
      <c r="BO82" s="373"/>
      <c r="BP82" s="373"/>
      <c r="BQ82" s="373"/>
      <c r="BR82" s="373"/>
      <c r="BS82" s="373"/>
      <c r="BT82" s="373"/>
      <c r="BU82" s="373"/>
      <c r="BV82" s="373"/>
    </row>
    <row r="83" spans="3:74">
      <c r="BK83" s="373"/>
      <c r="BL83" s="373"/>
      <c r="BM83" s="373"/>
      <c r="BN83" s="373"/>
      <c r="BO83" s="373"/>
      <c r="BP83" s="373"/>
      <c r="BQ83" s="373"/>
      <c r="BR83" s="373"/>
      <c r="BS83" s="373"/>
      <c r="BT83" s="373"/>
      <c r="BU83" s="373"/>
      <c r="BV83" s="373"/>
    </row>
    <row r="84" spans="3:74">
      <c r="BK84" s="373"/>
      <c r="BL84" s="373"/>
      <c r="BM84" s="373"/>
      <c r="BN84" s="373"/>
      <c r="BO84" s="373"/>
      <c r="BP84" s="373"/>
      <c r="BQ84" s="373"/>
      <c r="BR84" s="373"/>
      <c r="BS84" s="373"/>
      <c r="BT84" s="373"/>
      <c r="BU84" s="373"/>
      <c r="BV84" s="373"/>
    </row>
    <row r="85" spans="3:74">
      <c r="BK85" s="373"/>
      <c r="BL85" s="373"/>
      <c r="BM85" s="373"/>
      <c r="BN85" s="373"/>
      <c r="BO85" s="373"/>
      <c r="BP85" s="373"/>
      <c r="BQ85" s="373"/>
      <c r="BR85" s="373"/>
      <c r="BS85" s="373"/>
      <c r="BT85" s="373"/>
      <c r="BU85" s="373"/>
      <c r="BV85" s="373"/>
    </row>
    <row r="86" spans="3:74">
      <c r="BK86" s="373"/>
      <c r="BL86" s="373"/>
      <c r="BM86" s="373"/>
      <c r="BN86" s="373"/>
      <c r="BO86" s="373"/>
      <c r="BP86" s="373"/>
      <c r="BQ86" s="373"/>
      <c r="BR86" s="373"/>
      <c r="BS86" s="373"/>
      <c r="BT86" s="373"/>
      <c r="BU86" s="373"/>
      <c r="BV86" s="373"/>
    </row>
    <row r="87" spans="3:74">
      <c r="BK87" s="373"/>
      <c r="BL87" s="373"/>
      <c r="BM87" s="373"/>
      <c r="BN87" s="373"/>
      <c r="BO87" s="373"/>
      <c r="BP87" s="373"/>
      <c r="BQ87" s="373"/>
      <c r="BR87" s="373"/>
      <c r="BS87" s="373"/>
      <c r="BT87" s="373"/>
      <c r="BU87" s="373"/>
      <c r="BV87" s="373"/>
    </row>
    <row r="88" spans="3:74">
      <c r="BK88" s="373"/>
      <c r="BL88" s="373"/>
      <c r="BM88" s="373"/>
      <c r="BN88" s="373"/>
      <c r="BO88" s="373"/>
      <c r="BP88" s="373"/>
      <c r="BQ88" s="373"/>
      <c r="BR88" s="373"/>
      <c r="BS88" s="373"/>
      <c r="BT88" s="373"/>
      <c r="BU88" s="373"/>
      <c r="BV88" s="373"/>
    </row>
    <row r="89" spans="3:74">
      <c r="BK89" s="373"/>
      <c r="BL89" s="373"/>
      <c r="BM89" s="373"/>
      <c r="BN89" s="373"/>
      <c r="BO89" s="373"/>
      <c r="BP89" s="373"/>
      <c r="BQ89" s="373"/>
      <c r="BR89" s="373"/>
      <c r="BS89" s="373"/>
      <c r="BT89" s="373"/>
      <c r="BU89" s="373"/>
      <c r="BV89" s="373"/>
    </row>
    <row r="90" spans="3:74">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5"/>
      <c r="AZ90" s="375"/>
      <c r="BA90" s="375"/>
      <c r="BB90" s="375"/>
      <c r="BC90" s="375"/>
      <c r="BD90" s="375"/>
      <c r="BE90" s="375"/>
      <c r="BF90" s="375"/>
      <c r="BG90" s="375"/>
      <c r="BH90" s="375"/>
      <c r="BI90" s="375"/>
      <c r="BJ90" s="375"/>
      <c r="BK90" s="375"/>
      <c r="BL90" s="375"/>
      <c r="BM90" s="375"/>
      <c r="BN90" s="375"/>
      <c r="BO90" s="375"/>
      <c r="BP90" s="375"/>
      <c r="BQ90" s="375"/>
      <c r="BR90" s="375"/>
      <c r="BS90" s="375"/>
      <c r="BT90" s="375"/>
      <c r="BU90" s="375"/>
      <c r="BV90" s="375"/>
    </row>
    <row r="91" spans="3:74">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5"/>
      <c r="AZ91" s="375"/>
      <c r="BA91" s="375"/>
      <c r="BB91" s="375"/>
      <c r="BC91" s="375"/>
      <c r="BD91" s="375"/>
      <c r="BE91" s="375"/>
      <c r="BF91" s="375"/>
      <c r="BG91" s="375"/>
      <c r="BH91" s="375"/>
      <c r="BI91" s="375"/>
      <c r="BJ91" s="375"/>
      <c r="BK91" s="375"/>
      <c r="BL91" s="375"/>
      <c r="BM91" s="375"/>
      <c r="BN91" s="375"/>
      <c r="BO91" s="375"/>
      <c r="BP91" s="375"/>
      <c r="BQ91" s="375"/>
      <c r="BR91" s="375"/>
      <c r="BS91" s="375"/>
      <c r="BT91" s="375"/>
      <c r="BU91" s="375"/>
      <c r="BV91" s="375"/>
    </row>
    <row r="92" spans="3:74">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5"/>
      <c r="AZ92" s="375"/>
      <c r="BA92" s="375"/>
      <c r="BB92" s="375"/>
      <c r="BC92" s="375"/>
      <c r="BD92" s="375"/>
      <c r="BE92" s="375"/>
      <c r="BF92" s="375"/>
      <c r="BG92" s="375"/>
      <c r="BH92" s="375"/>
      <c r="BI92" s="375"/>
      <c r="BJ92" s="375"/>
      <c r="BK92" s="375"/>
      <c r="BL92" s="375"/>
      <c r="BM92" s="375"/>
      <c r="BN92" s="375"/>
      <c r="BO92" s="375"/>
      <c r="BP92" s="375"/>
      <c r="BQ92" s="375"/>
      <c r="BR92" s="375"/>
      <c r="BS92" s="375"/>
      <c r="BT92" s="375"/>
      <c r="BU92" s="375"/>
      <c r="BV92" s="375"/>
    </row>
    <row r="93" spans="3:74">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5"/>
      <c r="AZ93" s="375"/>
      <c r="BA93" s="375"/>
      <c r="BB93" s="375"/>
      <c r="BC93" s="375"/>
      <c r="BD93" s="375"/>
      <c r="BE93" s="375"/>
      <c r="BF93" s="375"/>
      <c r="BG93" s="375"/>
      <c r="BH93" s="375"/>
      <c r="BI93" s="375"/>
      <c r="BJ93" s="375"/>
      <c r="BK93" s="375"/>
      <c r="BL93" s="375"/>
      <c r="BM93" s="375"/>
      <c r="BN93" s="375"/>
      <c r="BO93" s="375"/>
      <c r="BP93" s="375"/>
      <c r="BQ93" s="375"/>
      <c r="BR93" s="375"/>
      <c r="BS93" s="375"/>
      <c r="BT93" s="375"/>
      <c r="BU93" s="375"/>
      <c r="BV93" s="375"/>
    </row>
    <row r="94" spans="3:74">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5"/>
      <c r="AZ94" s="375"/>
      <c r="BA94" s="375"/>
      <c r="BB94" s="375"/>
      <c r="BC94" s="375"/>
      <c r="BD94" s="375"/>
      <c r="BE94" s="375"/>
      <c r="BF94" s="375"/>
      <c r="BG94" s="375"/>
      <c r="BH94" s="375"/>
      <c r="BI94" s="375"/>
      <c r="BJ94" s="375"/>
      <c r="BK94" s="375"/>
      <c r="BL94" s="375"/>
      <c r="BM94" s="375"/>
      <c r="BN94" s="375"/>
      <c r="BO94" s="375"/>
      <c r="BP94" s="375"/>
      <c r="BQ94" s="375"/>
      <c r="BR94" s="375"/>
      <c r="BS94" s="375"/>
      <c r="BT94" s="375"/>
      <c r="BU94" s="375"/>
      <c r="BV94" s="375"/>
    </row>
    <row r="95" spans="3:74">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5"/>
      <c r="AZ95" s="375"/>
      <c r="BA95" s="375"/>
      <c r="BB95" s="375"/>
      <c r="BC95" s="375"/>
      <c r="BD95" s="375"/>
      <c r="BE95" s="375"/>
      <c r="BF95" s="375"/>
      <c r="BG95" s="375"/>
      <c r="BH95" s="375"/>
      <c r="BI95" s="375"/>
      <c r="BJ95" s="375"/>
      <c r="BK95" s="375"/>
      <c r="BL95" s="375"/>
      <c r="BM95" s="375"/>
      <c r="BN95" s="375"/>
      <c r="BO95" s="375"/>
      <c r="BP95" s="375"/>
      <c r="BQ95" s="375"/>
      <c r="BR95" s="375"/>
      <c r="BS95" s="375"/>
      <c r="BT95" s="375"/>
      <c r="BU95" s="375"/>
      <c r="BV95" s="375"/>
    </row>
    <row r="96" spans="3:74">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5"/>
      <c r="AZ96" s="375"/>
      <c r="BA96" s="375"/>
      <c r="BB96" s="375"/>
      <c r="BC96" s="375"/>
      <c r="BD96" s="375"/>
      <c r="BE96" s="375"/>
      <c r="BF96" s="375"/>
      <c r="BG96" s="375"/>
      <c r="BH96" s="375"/>
      <c r="BI96" s="375"/>
      <c r="BJ96" s="375"/>
      <c r="BK96" s="375"/>
      <c r="BL96" s="375"/>
      <c r="BM96" s="375"/>
      <c r="BN96" s="375"/>
      <c r="BO96" s="375"/>
      <c r="BP96" s="375"/>
      <c r="BQ96" s="375"/>
      <c r="BR96" s="375"/>
      <c r="BS96" s="375"/>
      <c r="BT96" s="375"/>
      <c r="BU96" s="375"/>
      <c r="BV96" s="375"/>
    </row>
    <row r="97" spans="3:74">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5"/>
      <c r="AZ97" s="375"/>
      <c r="BA97" s="375"/>
      <c r="BB97" s="375"/>
      <c r="BC97" s="375"/>
      <c r="BD97" s="375"/>
      <c r="BE97" s="375"/>
      <c r="BF97" s="375"/>
      <c r="BG97" s="375"/>
      <c r="BH97" s="375"/>
      <c r="BI97" s="375"/>
      <c r="BJ97" s="375"/>
      <c r="BK97" s="375"/>
      <c r="BL97" s="375"/>
      <c r="BM97" s="375"/>
      <c r="BN97" s="375"/>
      <c r="BO97" s="375"/>
      <c r="BP97" s="375"/>
      <c r="BQ97" s="375"/>
      <c r="BR97" s="375"/>
      <c r="BS97" s="375"/>
      <c r="BT97" s="375"/>
      <c r="BU97" s="375"/>
      <c r="BV97" s="375"/>
    </row>
    <row r="98" spans="3:74">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5"/>
      <c r="AZ98" s="375"/>
      <c r="BA98" s="375"/>
      <c r="BB98" s="375"/>
      <c r="BC98" s="375"/>
      <c r="BD98" s="375"/>
      <c r="BE98" s="375"/>
      <c r="BF98" s="375"/>
      <c r="BG98" s="375"/>
      <c r="BH98" s="375"/>
      <c r="BI98" s="375"/>
      <c r="BJ98" s="375"/>
      <c r="BK98" s="375"/>
      <c r="BL98" s="375"/>
      <c r="BM98" s="375"/>
      <c r="BN98" s="375"/>
      <c r="BO98" s="375"/>
      <c r="BP98" s="375"/>
      <c r="BQ98" s="375"/>
      <c r="BR98" s="375"/>
      <c r="BS98" s="375"/>
      <c r="BT98" s="375"/>
      <c r="BU98" s="375"/>
      <c r="BV98" s="375"/>
    </row>
    <row r="99" spans="3:74">
      <c r="BK99" s="373"/>
      <c r="BL99" s="373"/>
      <c r="BM99" s="373"/>
      <c r="BN99" s="373"/>
      <c r="BO99" s="373"/>
      <c r="BP99" s="373"/>
      <c r="BQ99" s="373"/>
      <c r="BR99" s="373"/>
      <c r="BS99" s="373"/>
      <c r="BT99" s="373"/>
      <c r="BU99" s="373"/>
      <c r="BV99" s="373"/>
    </row>
    <row r="100" spans="3:74">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6"/>
      <c r="AZ100" s="376"/>
      <c r="BA100" s="376"/>
      <c r="BB100" s="376"/>
      <c r="BC100" s="376"/>
      <c r="BD100" s="376"/>
      <c r="BE100" s="376"/>
      <c r="BF100" s="376"/>
      <c r="BG100" s="376"/>
      <c r="BH100" s="376"/>
      <c r="BI100" s="376"/>
      <c r="BJ100" s="376"/>
      <c r="BK100" s="376"/>
      <c r="BL100" s="376"/>
      <c r="BM100" s="376"/>
      <c r="BN100" s="376"/>
      <c r="BO100" s="376"/>
      <c r="BP100" s="376"/>
      <c r="BQ100" s="376"/>
      <c r="BR100" s="376"/>
      <c r="BS100" s="376"/>
      <c r="BT100" s="376"/>
      <c r="BU100" s="376"/>
      <c r="BV100" s="376"/>
    </row>
    <row r="101" spans="3:74">
      <c r="BK101" s="373"/>
      <c r="BL101" s="373"/>
      <c r="BM101" s="373"/>
      <c r="BN101" s="373"/>
      <c r="BO101" s="373"/>
      <c r="BP101" s="373"/>
      <c r="BQ101" s="373"/>
      <c r="BR101" s="373"/>
      <c r="BS101" s="373"/>
      <c r="BT101" s="373"/>
      <c r="BU101" s="373"/>
      <c r="BV101" s="373"/>
    </row>
    <row r="102" spans="3:74">
      <c r="BK102" s="373"/>
      <c r="BL102" s="373"/>
      <c r="BM102" s="373"/>
      <c r="BN102" s="373"/>
      <c r="BO102" s="373"/>
      <c r="BP102" s="373"/>
      <c r="BQ102" s="373"/>
      <c r="BR102" s="373"/>
      <c r="BS102" s="373"/>
      <c r="BT102" s="373"/>
      <c r="BU102" s="373"/>
      <c r="BV102" s="373"/>
    </row>
    <row r="103" spans="3:74">
      <c r="BK103" s="373"/>
      <c r="BL103" s="373"/>
      <c r="BM103" s="373"/>
      <c r="BN103" s="373"/>
      <c r="BO103" s="373"/>
      <c r="BP103" s="373"/>
      <c r="BQ103" s="373"/>
      <c r="BR103" s="373"/>
      <c r="BS103" s="373"/>
      <c r="BT103" s="373"/>
      <c r="BU103" s="373"/>
      <c r="BV103" s="373"/>
    </row>
    <row r="104" spans="3:74">
      <c r="BK104" s="373"/>
      <c r="BL104" s="373"/>
      <c r="BM104" s="373"/>
      <c r="BN104" s="373"/>
      <c r="BO104" s="373"/>
      <c r="BP104" s="373"/>
      <c r="BQ104" s="373"/>
      <c r="BR104" s="373"/>
      <c r="BS104" s="373"/>
      <c r="BT104" s="373"/>
      <c r="BU104" s="373"/>
      <c r="BV104" s="373"/>
    </row>
    <row r="105" spans="3:74">
      <c r="BK105" s="373"/>
      <c r="BL105" s="373"/>
      <c r="BM105" s="373"/>
      <c r="BN105" s="373"/>
      <c r="BO105" s="373"/>
      <c r="BP105" s="373"/>
      <c r="BQ105" s="373"/>
      <c r="BR105" s="373"/>
      <c r="BS105" s="373"/>
      <c r="BT105" s="373"/>
      <c r="BU105" s="373"/>
      <c r="BV105" s="373"/>
    </row>
    <row r="106" spans="3:74">
      <c r="BK106" s="373"/>
      <c r="BL106" s="373"/>
      <c r="BM106" s="373"/>
      <c r="BN106" s="373"/>
      <c r="BO106" s="373"/>
      <c r="BP106" s="373"/>
      <c r="BQ106" s="373"/>
      <c r="BR106" s="373"/>
      <c r="BS106" s="373"/>
      <c r="BT106" s="373"/>
      <c r="BU106" s="373"/>
      <c r="BV106" s="373"/>
    </row>
    <row r="107" spans="3:74">
      <c r="BK107" s="373"/>
      <c r="BL107" s="373"/>
      <c r="BM107" s="373"/>
      <c r="BN107" s="373"/>
      <c r="BO107" s="373"/>
      <c r="BP107" s="373"/>
      <c r="BQ107" s="373"/>
      <c r="BR107" s="373"/>
      <c r="BS107" s="373"/>
      <c r="BT107" s="373"/>
      <c r="BU107" s="373"/>
      <c r="BV107" s="373"/>
    </row>
    <row r="108" spans="3:74">
      <c r="BK108" s="373"/>
      <c r="BL108" s="373"/>
      <c r="BM108" s="373"/>
      <c r="BN108" s="373"/>
      <c r="BO108" s="373"/>
      <c r="BP108" s="373"/>
      <c r="BQ108" s="373"/>
      <c r="BR108" s="373"/>
      <c r="BS108" s="373"/>
      <c r="BT108" s="373"/>
      <c r="BU108" s="373"/>
      <c r="BV108" s="373"/>
    </row>
    <row r="109" spans="3:74">
      <c r="BK109" s="373"/>
      <c r="BL109" s="373"/>
      <c r="BM109" s="373"/>
      <c r="BN109" s="373"/>
      <c r="BO109" s="373"/>
      <c r="BP109" s="373"/>
      <c r="BQ109" s="373"/>
      <c r="BR109" s="373"/>
      <c r="BS109" s="373"/>
      <c r="BT109" s="373"/>
      <c r="BU109" s="373"/>
      <c r="BV109" s="373"/>
    </row>
    <row r="110" spans="3:74">
      <c r="BK110" s="373"/>
      <c r="BL110" s="373"/>
      <c r="BM110" s="373"/>
      <c r="BN110" s="373"/>
      <c r="BO110" s="373"/>
      <c r="BP110" s="373"/>
      <c r="BQ110" s="373"/>
      <c r="BR110" s="373"/>
      <c r="BS110" s="373"/>
      <c r="BT110" s="373"/>
      <c r="BU110" s="373"/>
      <c r="BV110" s="373"/>
    </row>
    <row r="111" spans="3:74">
      <c r="BK111" s="373"/>
      <c r="BL111" s="373"/>
      <c r="BM111" s="373"/>
      <c r="BN111" s="373"/>
      <c r="BO111" s="373"/>
      <c r="BP111" s="373"/>
      <c r="BQ111" s="373"/>
      <c r="BR111" s="373"/>
      <c r="BS111" s="373"/>
      <c r="BT111" s="373"/>
      <c r="BU111" s="373"/>
      <c r="BV111" s="373"/>
    </row>
    <row r="112" spans="3:74">
      <c r="BK112" s="373"/>
      <c r="BL112" s="373"/>
      <c r="BM112" s="373"/>
      <c r="BN112" s="373"/>
      <c r="BO112" s="373"/>
      <c r="BP112" s="373"/>
      <c r="BQ112" s="373"/>
      <c r="BR112" s="373"/>
      <c r="BS112" s="373"/>
      <c r="BT112" s="373"/>
      <c r="BU112" s="373"/>
      <c r="BV112" s="373"/>
    </row>
    <row r="113" spans="63:74">
      <c r="BK113" s="373"/>
      <c r="BL113" s="373"/>
      <c r="BM113" s="373"/>
      <c r="BN113" s="373"/>
      <c r="BO113" s="373"/>
      <c r="BP113" s="373"/>
      <c r="BQ113" s="373"/>
      <c r="BR113" s="373"/>
      <c r="BS113" s="373"/>
      <c r="BT113" s="373"/>
      <c r="BU113" s="373"/>
      <c r="BV113" s="373"/>
    </row>
    <row r="114" spans="63:74">
      <c r="BK114" s="373"/>
      <c r="BL114" s="373"/>
      <c r="BM114" s="373"/>
      <c r="BN114" s="373"/>
      <c r="BO114" s="373"/>
      <c r="BP114" s="373"/>
      <c r="BQ114" s="373"/>
      <c r="BR114" s="373"/>
      <c r="BS114" s="373"/>
      <c r="BT114" s="373"/>
      <c r="BU114" s="373"/>
      <c r="BV114" s="373"/>
    </row>
    <row r="115" spans="63:74">
      <c r="BK115" s="373"/>
      <c r="BL115" s="373"/>
      <c r="BM115" s="373"/>
      <c r="BN115" s="373"/>
      <c r="BO115" s="373"/>
      <c r="BP115" s="373"/>
      <c r="BQ115" s="373"/>
      <c r="BR115" s="373"/>
      <c r="BS115" s="373"/>
      <c r="BT115" s="373"/>
      <c r="BU115" s="373"/>
      <c r="BV115" s="373"/>
    </row>
    <row r="116" spans="63:74">
      <c r="BK116" s="373"/>
      <c r="BL116" s="373"/>
      <c r="BM116" s="373"/>
      <c r="BN116" s="373"/>
      <c r="BO116" s="373"/>
      <c r="BP116" s="373"/>
      <c r="BQ116" s="373"/>
      <c r="BR116" s="373"/>
      <c r="BS116" s="373"/>
      <c r="BT116" s="373"/>
      <c r="BU116" s="373"/>
      <c r="BV116" s="373"/>
    </row>
    <row r="117" spans="63:74">
      <c r="BK117" s="373"/>
      <c r="BL117" s="373"/>
      <c r="BM117" s="373"/>
      <c r="BN117" s="373"/>
      <c r="BO117" s="373"/>
      <c r="BP117" s="373"/>
      <c r="BQ117" s="373"/>
      <c r="BR117" s="373"/>
      <c r="BS117" s="373"/>
      <c r="BT117" s="373"/>
      <c r="BU117" s="373"/>
      <c r="BV117" s="373"/>
    </row>
    <row r="118" spans="63:74">
      <c r="BK118" s="373"/>
      <c r="BL118" s="373"/>
      <c r="BM118" s="373"/>
      <c r="BN118" s="373"/>
      <c r="BO118" s="373"/>
      <c r="BP118" s="373"/>
      <c r="BQ118" s="373"/>
      <c r="BR118" s="373"/>
      <c r="BS118" s="373"/>
      <c r="BT118" s="373"/>
      <c r="BU118" s="373"/>
      <c r="BV118" s="373"/>
    </row>
    <row r="119" spans="63:74">
      <c r="BK119" s="373"/>
      <c r="BL119" s="373"/>
      <c r="BM119" s="373"/>
      <c r="BN119" s="373"/>
      <c r="BO119" s="373"/>
      <c r="BP119" s="373"/>
      <c r="BQ119" s="373"/>
      <c r="BR119" s="373"/>
      <c r="BS119" s="373"/>
      <c r="BT119" s="373"/>
      <c r="BU119" s="373"/>
      <c r="BV119" s="373"/>
    </row>
    <row r="120" spans="63:74">
      <c r="BK120" s="373"/>
      <c r="BL120" s="373"/>
      <c r="BM120" s="373"/>
      <c r="BN120" s="373"/>
      <c r="BO120" s="373"/>
      <c r="BP120" s="373"/>
      <c r="BQ120" s="373"/>
      <c r="BR120" s="373"/>
      <c r="BS120" s="373"/>
      <c r="BT120" s="373"/>
      <c r="BU120" s="373"/>
      <c r="BV120" s="373"/>
    </row>
    <row r="121" spans="63:74">
      <c r="BK121" s="373"/>
      <c r="BL121" s="373"/>
      <c r="BM121" s="373"/>
      <c r="BN121" s="373"/>
      <c r="BO121" s="373"/>
      <c r="BP121" s="373"/>
      <c r="BQ121" s="373"/>
      <c r="BR121" s="373"/>
      <c r="BS121" s="373"/>
      <c r="BT121" s="373"/>
      <c r="BU121" s="373"/>
      <c r="BV121" s="373"/>
    </row>
    <row r="122" spans="63:74">
      <c r="BK122" s="373"/>
      <c r="BL122" s="373"/>
      <c r="BM122" s="373"/>
      <c r="BN122" s="373"/>
      <c r="BO122" s="373"/>
      <c r="BP122" s="373"/>
      <c r="BQ122" s="373"/>
      <c r="BR122" s="373"/>
      <c r="BS122" s="373"/>
      <c r="BT122" s="373"/>
      <c r="BU122" s="373"/>
      <c r="BV122" s="373"/>
    </row>
    <row r="123" spans="63:74">
      <c r="BK123" s="373"/>
      <c r="BL123" s="373"/>
      <c r="BM123" s="373"/>
      <c r="BN123" s="373"/>
      <c r="BO123" s="373"/>
      <c r="BP123" s="373"/>
      <c r="BQ123" s="373"/>
      <c r="BR123" s="373"/>
      <c r="BS123" s="373"/>
      <c r="BT123" s="373"/>
      <c r="BU123" s="373"/>
      <c r="BV123" s="373"/>
    </row>
    <row r="124" spans="63:74">
      <c r="BK124" s="373"/>
      <c r="BL124" s="373"/>
      <c r="BM124" s="373"/>
      <c r="BN124" s="373"/>
      <c r="BO124" s="373"/>
      <c r="BP124" s="373"/>
      <c r="BQ124" s="373"/>
      <c r="BR124" s="373"/>
      <c r="BS124" s="373"/>
      <c r="BT124" s="373"/>
      <c r="BU124" s="373"/>
      <c r="BV124" s="373"/>
    </row>
    <row r="125" spans="63:74">
      <c r="BK125" s="373"/>
      <c r="BL125" s="373"/>
      <c r="BM125" s="373"/>
      <c r="BN125" s="373"/>
      <c r="BO125" s="373"/>
      <c r="BP125" s="373"/>
      <c r="BQ125" s="373"/>
      <c r="BR125" s="373"/>
      <c r="BS125" s="373"/>
      <c r="BT125" s="373"/>
      <c r="BU125" s="373"/>
      <c r="BV125" s="373"/>
    </row>
    <row r="126" spans="63:74">
      <c r="BK126" s="373"/>
      <c r="BL126" s="373"/>
      <c r="BM126" s="373"/>
      <c r="BN126" s="373"/>
      <c r="BO126" s="373"/>
      <c r="BP126" s="373"/>
      <c r="BQ126" s="373"/>
      <c r="BR126" s="373"/>
      <c r="BS126" s="373"/>
      <c r="BT126" s="373"/>
      <c r="BU126" s="373"/>
      <c r="BV126" s="373"/>
    </row>
    <row r="127" spans="63:74">
      <c r="BK127" s="373"/>
      <c r="BL127" s="373"/>
      <c r="BM127" s="373"/>
      <c r="BN127" s="373"/>
      <c r="BO127" s="373"/>
      <c r="BP127" s="373"/>
      <c r="BQ127" s="373"/>
      <c r="BR127" s="373"/>
      <c r="BS127" s="373"/>
      <c r="BT127" s="373"/>
      <c r="BU127" s="373"/>
      <c r="BV127" s="373"/>
    </row>
    <row r="128" spans="63:74">
      <c r="BK128" s="373"/>
      <c r="BL128" s="373"/>
      <c r="BM128" s="373"/>
      <c r="BN128" s="373"/>
      <c r="BO128" s="373"/>
      <c r="BP128" s="373"/>
      <c r="BQ128" s="373"/>
      <c r="BR128" s="373"/>
      <c r="BS128" s="373"/>
      <c r="BT128" s="373"/>
      <c r="BU128" s="373"/>
      <c r="BV128" s="373"/>
    </row>
    <row r="129" spans="63:74">
      <c r="BK129" s="373"/>
      <c r="BL129" s="373"/>
      <c r="BM129" s="373"/>
      <c r="BN129" s="373"/>
      <c r="BO129" s="373"/>
      <c r="BP129" s="373"/>
      <c r="BQ129" s="373"/>
      <c r="BR129" s="373"/>
      <c r="BS129" s="373"/>
      <c r="BT129" s="373"/>
      <c r="BU129" s="373"/>
      <c r="BV129" s="373"/>
    </row>
    <row r="130" spans="63:74">
      <c r="BK130" s="373"/>
      <c r="BL130" s="373"/>
      <c r="BM130" s="373"/>
      <c r="BN130" s="373"/>
      <c r="BO130" s="373"/>
      <c r="BP130" s="373"/>
      <c r="BQ130" s="373"/>
      <c r="BR130" s="373"/>
      <c r="BS130" s="373"/>
      <c r="BT130" s="373"/>
      <c r="BU130" s="373"/>
      <c r="BV130" s="373"/>
    </row>
    <row r="131" spans="63:74">
      <c r="BK131" s="373"/>
      <c r="BL131" s="373"/>
      <c r="BM131" s="373"/>
      <c r="BN131" s="373"/>
      <c r="BO131" s="373"/>
      <c r="BP131" s="373"/>
      <c r="BQ131" s="373"/>
      <c r="BR131" s="373"/>
      <c r="BS131" s="373"/>
      <c r="BT131" s="373"/>
      <c r="BU131" s="373"/>
      <c r="BV131" s="373"/>
    </row>
    <row r="132" spans="63:74">
      <c r="BK132" s="373"/>
      <c r="BL132" s="373"/>
      <c r="BM132" s="373"/>
      <c r="BN132" s="373"/>
      <c r="BO132" s="373"/>
      <c r="BP132" s="373"/>
      <c r="BQ132" s="373"/>
      <c r="BR132" s="373"/>
      <c r="BS132" s="373"/>
      <c r="BT132" s="373"/>
      <c r="BU132" s="373"/>
      <c r="BV132" s="373"/>
    </row>
    <row r="133" spans="63:74">
      <c r="BK133" s="373"/>
      <c r="BL133" s="373"/>
      <c r="BM133" s="373"/>
      <c r="BN133" s="373"/>
      <c r="BO133" s="373"/>
      <c r="BP133" s="373"/>
      <c r="BQ133" s="373"/>
      <c r="BR133" s="373"/>
      <c r="BS133" s="373"/>
      <c r="BT133" s="373"/>
      <c r="BU133" s="373"/>
      <c r="BV133" s="373"/>
    </row>
    <row r="134" spans="63:74">
      <c r="BK134" s="373"/>
      <c r="BL134" s="373"/>
      <c r="BM134" s="373"/>
      <c r="BN134" s="373"/>
      <c r="BO134" s="373"/>
      <c r="BP134" s="373"/>
      <c r="BQ134" s="373"/>
      <c r="BR134" s="373"/>
      <c r="BS134" s="373"/>
      <c r="BT134" s="373"/>
      <c r="BU134" s="373"/>
      <c r="BV134" s="373"/>
    </row>
    <row r="135" spans="63:74">
      <c r="BK135" s="373"/>
      <c r="BL135" s="373"/>
      <c r="BM135" s="373"/>
      <c r="BN135" s="373"/>
      <c r="BO135" s="373"/>
      <c r="BP135" s="373"/>
      <c r="BQ135" s="373"/>
      <c r="BR135" s="373"/>
      <c r="BS135" s="373"/>
      <c r="BT135" s="373"/>
      <c r="BU135" s="373"/>
      <c r="BV135" s="373"/>
    </row>
    <row r="136" spans="63:74">
      <c r="BK136" s="373"/>
      <c r="BL136" s="373"/>
      <c r="BM136" s="373"/>
      <c r="BN136" s="373"/>
      <c r="BO136" s="373"/>
      <c r="BP136" s="373"/>
      <c r="BQ136" s="373"/>
      <c r="BR136" s="373"/>
      <c r="BS136" s="373"/>
      <c r="BT136" s="373"/>
      <c r="BU136" s="373"/>
      <c r="BV136" s="373"/>
    </row>
    <row r="137" spans="63:74">
      <c r="BK137" s="373"/>
      <c r="BL137" s="373"/>
      <c r="BM137" s="373"/>
      <c r="BN137" s="373"/>
      <c r="BO137" s="373"/>
      <c r="BP137" s="373"/>
      <c r="BQ137" s="373"/>
      <c r="BR137" s="373"/>
      <c r="BS137" s="373"/>
      <c r="BT137" s="373"/>
      <c r="BU137" s="373"/>
      <c r="BV137" s="373"/>
    </row>
    <row r="138" spans="63:74">
      <c r="BK138" s="373"/>
      <c r="BL138" s="373"/>
      <c r="BM138" s="373"/>
      <c r="BN138" s="373"/>
      <c r="BO138" s="373"/>
      <c r="BP138" s="373"/>
      <c r="BQ138" s="373"/>
      <c r="BR138" s="373"/>
      <c r="BS138" s="373"/>
      <c r="BT138" s="373"/>
      <c r="BU138" s="373"/>
      <c r="BV138" s="373"/>
    </row>
    <row r="139" spans="63:74">
      <c r="BK139" s="373"/>
      <c r="BL139" s="373"/>
      <c r="BM139" s="373"/>
      <c r="BN139" s="373"/>
      <c r="BO139" s="373"/>
      <c r="BP139" s="373"/>
      <c r="BQ139" s="373"/>
      <c r="BR139" s="373"/>
      <c r="BS139" s="373"/>
      <c r="BT139" s="373"/>
      <c r="BU139" s="373"/>
      <c r="BV139" s="373"/>
    </row>
    <row r="140" spans="63:74">
      <c r="BK140" s="373"/>
      <c r="BL140" s="373"/>
      <c r="BM140" s="373"/>
      <c r="BN140" s="373"/>
      <c r="BO140" s="373"/>
      <c r="BP140" s="373"/>
      <c r="BQ140" s="373"/>
      <c r="BR140" s="373"/>
      <c r="BS140" s="373"/>
      <c r="BT140" s="373"/>
      <c r="BU140" s="373"/>
      <c r="BV140" s="373"/>
    </row>
    <row r="141" spans="63:74">
      <c r="BK141" s="373"/>
      <c r="BL141" s="373"/>
      <c r="BM141" s="373"/>
      <c r="BN141" s="373"/>
      <c r="BO141" s="373"/>
      <c r="BP141" s="373"/>
      <c r="BQ141" s="373"/>
      <c r="BR141" s="373"/>
      <c r="BS141" s="373"/>
      <c r="BT141" s="373"/>
      <c r="BU141" s="373"/>
      <c r="BV141" s="373"/>
    </row>
    <row r="142" spans="63:74">
      <c r="BK142" s="373"/>
      <c r="BL142" s="373"/>
      <c r="BM142" s="373"/>
      <c r="BN142" s="373"/>
      <c r="BO142" s="373"/>
      <c r="BP142" s="373"/>
      <c r="BQ142" s="373"/>
      <c r="BR142" s="373"/>
      <c r="BS142" s="373"/>
      <c r="BT142" s="373"/>
      <c r="BU142" s="373"/>
      <c r="BV142" s="373"/>
    </row>
    <row r="143" spans="63:74">
      <c r="BK143" s="373"/>
      <c r="BL143" s="373"/>
      <c r="BM143" s="373"/>
      <c r="BN143" s="373"/>
      <c r="BO143" s="373"/>
      <c r="BP143" s="373"/>
      <c r="BQ143" s="373"/>
      <c r="BR143" s="373"/>
      <c r="BS143" s="373"/>
      <c r="BT143" s="373"/>
      <c r="BU143" s="373"/>
      <c r="BV143" s="373"/>
    </row>
    <row r="144" spans="63:74">
      <c r="BK144" s="373"/>
      <c r="BL144" s="373"/>
      <c r="BM144" s="373"/>
      <c r="BN144" s="373"/>
      <c r="BO144" s="373"/>
      <c r="BP144" s="373"/>
      <c r="BQ144" s="373"/>
      <c r="BR144" s="373"/>
      <c r="BS144" s="373"/>
      <c r="BT144" s="373"/>
      <c r="BU144" s="373"/>
      <c r="BV144" s="373"/>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sheetPr transitionEvaluation="1" transitionEntry="1">
    <pageSetUpPr fitToPage="1"/>
  </sheetPr>
  <dimension ref="A1:BV94"/>
  <sheetViews>
    <sheetView showGridLines="0" workbookViewId="0">
      <pane xSplit="2" ySplit="4" topLeftCell="AY40" activePane="bottomRight" state="frozen"/>
      <selection pane="topRight" activeCell="C1" sqref="C1"/>
      <selection pane="bottomLeft" activeCell="A5" sqref="A5"/>
      <selection pane="bottomRight" activeCell="BD62" sqref="BD62"/>
    </sheetView>
  </sheetViews>
  <sheetFormatPr defaultColWidth="11" defaultRowHeight="10.199999999999999"/>
  <cols>
    <col min="1" max="1" width="10.5546875" style="557" customWidth="1"/>
    <col min="2" max="2" width="24.33203125" style="557" customWidth="1"/>
    <col min="3" max="74" width="6.6640625" style="557" customWidth="1"/>
    <col min="75" max="238" width="11" style="557"/>
    <col min="239" max="239" width="1.88671875" style="557" customWidth="1"/>
    <col min="240" max="16384" width="11" style="557"/>
  </cols>
  <sheetData>
    <row r="1" spans="1:74" ht="12.75" customHeight="1">
      <c r="A1" s="658" t="s">
        <v>1102</v>
      </c>
      <c r="B1" s="555" t="s">
        <v>525</v>
      </c>
      <c r="C1" s="555"/>
      <c r="D1" s="555"/>
      <c r="E1" s="555"/>
      <c r="F1" s="555"/>
      <c r="G1" s="555"/>
      <c r="H1" s="555"/>
      <c r="I1" s="555"/>
      <c r="J1" s="555"/>
      <c r="K1" s="555"/>
      <c r="L1" s="555"/>
      <c r="M1" s="555"/>
      <c r="N1" s="555"/>
      <c r="O1" s="555"/>
      <c r="P1" s="555"/>
      <c r="Q1" s="555"/>
      <c r="R1" s="555"/>
      <c r="S1" s="555"/>
      <c r="T1" s="555"/>
      <c r="U1" s="555"/>
      <c r="V1" s="555"/>
      <c r="W1" s="555"/>
      <c r="X1" s="555"/>
      <c r="Y1" s="555"/>
      <c r="Z1" s="555"/>
      <c r="AA1" s="555"/>
      <c r="AB1" s="555"/>
      <c r="AC1" s="555"/>
      <c r="AD1" s="555"/>
      <c r="AE1" s="555"/>
      <c r="AF1" s="555"/>
      <c r="AG1" s="555"/>
      <c r="AH1" s="555"/>
      <c r="AI1" s="555"/>
      <c r="AJ1" s="555"/>
      <c r="AK1" s="555"/>
      <c r="AL1" s="555"/>
      <c r="AM1" s="555"/>
      <c r="AN1" s="555"/>
      <c r="AO1" s="555"/>
      <c r="AP1" s="555"/>
      <c r="AQ1" s="555"/>
      <c r="AR1" s="555"/>
      <c r="AS1" s="555"/>
      <c r="AT1" s="555"/>
      <c r="AU1" s="555"/>
      <c r="AV1" s="555"/>
      <c r="AW1" s="555"/>
      <c r="AX1" s="555"/>
      <c r="AY1" s="555"/>
      <c r="AZ1" s="555"/>
      <c r="BA1" s="555"/>
      <c r="BB1" s="555"/>
      <c r="BC1" s="555"/>
      <c r="BD1" s="555"/>
      <c r="BE1" s="555"/>
      <c r="BF1" s="555"/>
      <c r="BG1" s="555"/>
      <c r="BH1" s="555"/>
      <c r="BI1" s="555"/>
      <c r="BJ1" s="555"/>
      <c r="BK1" s="555"/>
      <c r="BL1" s="555"/>
      <c r="BM1" s="555"/>
      <c r="BN1" s="555"/>
      <c r="BO1" s="555"/>
      <c r="BP1" s="555"/>
      <c r="BQ1" s="555"/>
      <c r="BR1" s="555"/>
      <c r="BS1" s="555"/>
      <c r="BT1" s="555"/>
      <c r="BU1" s="555"/>
      <c r="BV1" s="555"/>
    </row>
    <row r="2" spans="1:74" ht="12.75" customHeight="1">
      <c r="A2" s="659"/>
      <c r="B2" s="550" t="str">
        <f>"U.S. Energy Information Administration   |   Short-Term Energy Outlook  - "&amp;Dates!D1</f>
        <v>U.S. Energy Information Administration   |   Short-Term Energy Outlook  - December 2013</v>
      </c>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c r="AC2" s="558"/>
      <c r="AD2" s="558"/>
      <c r="AE2" s="558"/>
      <c r="AF2" s="558"/>
      <c r="AG2" s="558"/>
      <c r="AH2" s="558"/>
      <c r="AI2" s="558"/>
      <c r="AJ2" s="558"/>
      <c r="AK2" s="558"/>
      <c r="AL2" s="558"/>
      <c r="AM2" s="558"/>
      <c r="AN2" s="558"/>
      <c r="AO2" s="558"/>
      <c r="AP2" s="558"/>
      <c r="AQ2" s="558"/>
      <c r="AR2" s="558"/>
      <c r="AS2" s="558"/>
      <c r="AT2" s="558"/>
      <c r="AU2" s="558"/>
      <c r="AV2" s="558"/>
      <c r="AW2" s="558"/>
      <c r="AX2" s="558"/>
      <c r="AY2" s="558"/>
      <c r="AZ2" s="558"/>
      <c r="BA2" s="558"/>
      <c r="BB2" s="558"/>
      <c r="BC2" s="558"/>
      <c r="BD2" s="558"/>
      <c r="BE2" s="558"/>
      <c r="BF2" s="558"/>
      <c r="BG2" s="558"/>
      <c r="BH2" s="558"/>
      <c r="BI2" s="558"/>
      <c r="BJ2" s="558"/>
      <c r="BK2" s="558"/>
      <c r="BL2" s="558"/>
      <c r="BM2" s="558"/>
      <c r="BN2" s="558"/>
      <c r="BO2" s="558"/>
      <c r="BP2" s="558"/>
      <c r="BQ2" s="558"/>
      <c r="BR2" s="558"/>
      <c r="BS2" s="558"/>
      <c r="BT2" s="558"/>
      <c r="BU2" s="558"/>
      <c r="BV2" s="558"/>
    </row>
    <row r="3" spans="1:74" ht="12.75" customHeight="1">
      <c r="A3" s="559"/>
      <c r="B3" s="560"/>
      <c r="C3" s="663">
        <f>Dates!D3</f>
        <v>2009</v>
      </c>
      <c r="D3" s="664"/>
      <c r="E3" s="664"/>
      <c r="F3" s="664"/>
      <c r="G3" s="664"/>
      <c r="H3" s="664"/>
      <c r="I3" s="664"/>
      <c r="J3" s="664"/>
      <c r="K3" s="664"/>
      <c r="L3" s="664"/>
      <c r="M3" s="664"/>
      <c r="N3" s="709"/>
      <c r="O3" s="663">
        <f>C3+1</f>
        <v>2010</v>
      </c>
      <c r="P3" s="664"/>
      <c r="Q3" s="664"/>
      <c r="R3" s="664"/>
      <c r="S3" s="664"/>
      <c r="T3" s="664"/>
      <c r="U3" s="664"/>
      <c r="V3" s="664"/>
      <c r="W3" s="664"/>
      <c r="X3" s="664"/>
      <c r="Y3" s="664"/>
      <c r="Z3" s="709"/>
      <c r="AA3" s="663">
        <f>O3+1</f>
        <v>2011</v>
      </c>
      <c r="AB3" s="664"/>
      <c r="AC3" s="664"/>
      <c r="AD3" s="664"/>
      <c r="AE3" s="664"/>
      <c r="AF3" s="664"/>
      <c r="AG3" s="664"/>
      <c r="AH3" s="664"/>
      <c r="AI3" s="664"/>
      <c r="AJ3" s="664"/>
      <c r="AK3" s="664"/>
      <c r="AL3" s="709"/>
      <c r="AM3" s="663">
        <f>AA3+1</f>
        <v>2012</v>
      </c>
      <c r="AN3" s="664"/>
      <c r="AO3" s="664"/>
      <c r="AP3" s="664"/>
      <c r="AQ3" s="664"/>
      <c r="AR3" s="664"/>
      <c r="AS3" s="664"/>
      <c r="AT3" s="664"/>
      <c r="AU3" s="664"/>
      <c r="AV3" s="664"/>
      <c r="AW3" s="664"/>
      <c r="AX3" s="709"/>
      <c r="AY3" s="663">
        <f>AM3+1</f>
        <v>2013</v>
      </c>
      <c r="AZ3" s="664"/>
      <c r="BA3" s="664"/>
      <c r="BB3" s="664"/>
      <c r="BC3" s="664"/>
      <c r="BD3" s="664"/>
      <c r="BE3" s="664"/>
      <c r="BF3" s="664"/>
      <c r="BG3" s="664"/>
      <c r="BH3" s="664"/>
      <c r="BI3" s="664"/>
      <c r="BJ3" s="709"/>
      <c r="BK3" s="663">
        <f>AY3+1</f>
        <v>2014</v>
      </c>
      <c r="BL3" s="664"/>
      <c r="BM3" s="664"/>
      <c r="BN3" s="664"/>
      <c r="BO3" s="664"/>
      <c r="BP3" s="664"/>
      <c r="BQ3" s="664"/>
      <c r="BR3" s="664"/>
      <c r="BS3" s="664"/>
      <c r="BT3" s="664"/>
      <c r="BU3" s="664"/>
      <c r="BV3" s="709"/>
    </row>
    <row r="4" spans="1:74" ht="12.75" customHeight="1">
      <c r="A4" s="559"/>
      <c r="B4" s="561"/>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559"/>
      <c r="B5" s="129" t="s">
        <v>394</v>
      </c>
      <c r="C5" s="562"/>
      <c r="D5" s="563"/>
      <c r="E5" s="563"/>
      <c r="F5" s="563"/>
      <c r="G5" s="563"/>
      <c r="H5" s="563"/>
      <c r="I5" s="563"/>
      <c r="J5" s="563"/>
      <c r="K5" s="563"/>
      <c r="L5" s="563"/>
      <c r="M5" s="563"/>
      <c r="N5" s="564"/>
      <c r="O5" s="562"/>
      <c r="P5" s="563"/>
      <c r="Q5" s="563"/>
      <c r="R5" s="563"/>
      <c r="S5" s="563"/>
      <c r="T5" s="563"/>
      <c r="U5" s="563"/>
      <c r="V5" s="563"/>
      <c r="W5" s="563"/>
      <c r="X5" s="563"/>
      <c r="Y5" s="563"/>
      <c r="Z5" s="564"/>
      <c r="AA5" s="562"/>
      <c r="AB5" s="563"/>
      <c r="AC5" s="563"/>
      <c r="AD5" s="563"/>
      <c r="AE5" s="563"/>
      <c r="AF5" s="563"/>
      <c r="AG5" s="563"/>
      <c r="AH5" s="563"/>
      <c r="AI5" s="563"/>
      <c r="AJ5" s="563"/>
      <c r="AK5" s="563"/>
      <c r="AL5" s="564"/>
      <c r="AM5" s="562"/>
      <c r="AN5" s="563"/>
      <c r="AO5" s="563"/>
      <c r="AP5" s="563"/>
      <c r="AQ5" s="563"/>
      <c r="AR5" s="563"/>
      <c r="AS5" s="563"/>
      <c r="AT5" s="563"/>
      <c r="AU5" s="563"/>
      <c r="AV5" s="563"/>
      <c r="AW5" s="563"/>
      <c r="AX5" s="564"/>
      <c r="AY5" s="562"/>
      <c r="AZ5" s="563"/>
      <c r="BA5" s="563"/>
      <c r="BB5" s="563"/>
      <c r="BC5" s="563"/>
      <c r="BD5" s="563"/>
      <c r="BE5" s="563"/>
      <c r="BF5" s="563"/>
      <c r="BG5" s="563"/>
      <c r="BH5" s="563"/>
      <c r="BI5" s="563"/>
      <c r="BJ5" s="564"/>
      <c r="BK5" s="562"/>
      <c r="BL5" s="563"/>
      <c r="BM5" s="563"/>
      <c r="BN5" s="563"/>
      <c r="BO5" s="563"/>
      <c r="BP5" s="563"/>
      <c r="BQ5" s="563"/>
      <c r="BR5" s="563"/>
      <c r="BS5" s="563"/>
      <c r="BT5" s="563"/>
      <c r="BU5" s="563"/>
      <c r="BV5" s="564"/>
    </row>
    <row r="6" spans="1:74" ht="11.1" customHeight="1">
      <c r="A6" s="565" t="s">
        <v>412</v>
      </c>
      <c r="B6" s="566" t="s">
        <v>93</v>
      </c>
      <c r="C6" s="279">
        <v>5545.9725744999996</v>
      </c>
      <c r="D6" s="279">
        <v>5032.70658</v>
      </c>
      <c r="E6" s="279">
        <v>4371.9460384000004</v>
      </c>
      <c r="F6" s="279">
        <v>4197.8324197000002</v>
      </c>
      <c r="G6" s="279">
        <v>4247.5179670999996</v>
      </c>
      <c r="H6" s="279">
        <v>4936.2256866999996</v>
      </c>
      <c r="I6" s="279">
        <v>5104.3183403000003</v>
      </c>
      <c r="J6" s="279">
        <v>5266.4671797000001</v>
      </c>
      <c r="K6" s="279">
        <v>4571.4882492999996</v>
      </c>
      <c r="L6" s="279">
        <v>4514.6960268000003</v>
      </c>
      <c r="M6" s="279">
        <v>4560.3191550000001</v>
      </c>
      <c r="N6" s="279">
        <v>5368.8398397000001</v>
      </c>
      <c r="O6" s="279">
        <v>5590.9729139000001</v>
      </c>
      <c r="P6" s="279">
        <v>5465.8628046000003</v>
      </c>
      <c r="Q6" s="279">
        <v>4658.2462148000004</v>
      </c>
      <c r="R6" s="279">
        <v>4231.7294936999997</v>
      </c>
      <c r="S6" s="279">
        <v>4621.6933247999996</v>
      </c>
      <c r="T6" s="279">
        <v>5516.3829457000002</v>
      </c>
      <c r="U6" s="279">
        <v>5793.5644700000003</v>
      </c>
      <c r="V6" s="279">
        <v>5733.7199844999996</v>
      </c>
      <c r="W6" s="279">
        <v>4958.1890393000003</v>
      </c>
      <c r="X6" s="279">
        <v>4266.7688558</v>
      </c>
      <c r="Y6" s="279">
        <v>4506.1681617000004</v>
      </c>
      <c r="Z6" s="279">
        <v>5395.4221176999999</v>
      </c>
      <c r="AA6" s="279">
        <v>5509.7638305999999</v>
      </c>
      <c r="AB6" s="279">
        <v>4939.6841689000003</v>
      </c>
      <c r="AC6" s="279">
        <v>4349.8461557999999</v>
      </c>
      <c r="AD6" s="279">
        <v>4149.6085647</v>
      </c>
      <c r="AE6" s="279">
        <v>4422.6311115999997</v>
      </c>
      <c r="AF6" s="279">
        <v>5268.5070673</v>
      </c>
      <c r="AG6" s="279">
        <v>5696.3167474000002</v>
      </c>
      <c r="AH6" s="279">
        <v>5525.1784951999998</v>
      </c>
      <c r="AI6" s="279">
        <v>4698.0382842999998</v>
      </c>
      <c r="AJ6" s="279">
        <v>4084.7410426000001</v>
      </c>
      <c r="AK6" s="279">
        <v>4048.7570092999999</v>
      </c>
      <c r="AL6" s="279">
        <v>4288.0230838999996</v>
      </c>
      <c r="AM6" s="279">
        <v>4164.2254776999998</v>
      </c>
      <c r="AN6" s="279">
        <v>3926.6223064999999</v>
      </c>
      <c r="AO6" s="279">
        <v>3404.0473624000001</v>
      </c>
      <c r="AP6" s="279">
        <v>3209.5189206</v>
      </c>
      <c r="AQ6" s="279">
        <v>3741.3763297999999</v>
      </c>
      <c r="AR6" s="279">
        <v>4375.3696774</v>
      </c>
      <c r="AS6" s="279">
        <v>5175.8174865000001</v>
      </c>
      <c r="AT6" s="279">
        <v>4909.0692854999998</v>
      </c>
      <c r="AU6" s="279">
        <v>4186.2901210999999</v>
      </c>
      <c r="AV6" s="279">
        <v>3903.2097434000002</v>
      </c>
      <c r="AW6" s="279">
        <v>4290.9066749000003</v>
      </c>
      <c r="AX6" s="279">
        <v>4325.1262694999996</v>
      </c>
      <c r="AY6" s="279">
        <v>4466.0441472000002</v>
      </c>
      <c r="AZ6" s="279">
        <v>4426.2939624999999</v>
      </c>
      <c r="BA6" s="279">
        <v>4226.8368840000003</v>
      </c>
      <c r="BB6" s="279">
        <v>3743.1141330999999</v>
      </c>
      <c r="BC6" s="279">
        <v>3869.1371638999999</v>
      </c>
      <c r="BD6" s="279">
        <v>4629.0524131000002</v>
      </c>
      <c r="BE6" s="279">
        <v>4946.1285999000002</v>
      </c>
      <c r="BF6" s="279">
        <v>4836.1578903</v>
      </c>
      <c r="BG6" s="279">
        <v>4459.7303769999999</v>
      </c>
      <c r="BH6" s="279">
        <v>3865.8429999999998</v>
      </c>
      <c r="BI6" s="279">
        <v>4264.75</v>
      </c>
      <c r="BJ6" s="342">
        <v>4562.9579999999996</v>
      </c>
      <c r="BK6" s="342">
        <v>4760.9089999999997</v>
      </c>
      <c r="BL6" s="342">
        <v>4592.7</v>
      </c>
      <c r="BM6" s="342">
        <v>4103.393</v>
      </c>
      <c r="BN6" s="342">
        <v>3737.998</v>
      </c>
      <c r="BO6" s="342">
        <v>3937.6660000000002</v>
      </c>
      <c r="BP6" s="342">
        <v>4568.067</v>
      </c>
      <c r="BQ6" s="342">
        <v>5088.1390000000001</v>
      </c>
      <c r="BR6" s="342">
        <v>5088.0450000000001</v>
      </c>
      <c r="BS6" s="342">
        <v>4471.7920000000004</v>
      </c>
      <c r="BT6" s="342">
        <v>4114.7719999999999</v>
      </c>
      <c r="BU6" s="342">
        <v>4142.9549999999999</v>
      </c>
      <c r="BV6" s="342">
        <v>4653.4319999999998</v>
      </c>
    </row>
    <row r="7" spans="1:74" ht="11.1" customHeight="1">
      <c r="A7" s="565" t="s">
        <v>413</v>
      </c>
      <c r="B7" s="566" t="s">
        <v>94</v>
      </c>
      <c r="C7" s="279">
        <v>2141.6165268</v>
      </c>
      <c r="D7" s="279">
        <v>2219.2447296</v>
      </c>
      <c r="E7" s="279">
        <v>2200.0884667999999</v>
      </c>
      <c r="F7" s="279">
        <v>2038.6224236999999</v>
      </c>
      <c r="G7" s="279">
        <v>2198.2466371</v>
      </c>
      <c r="H7" s="279">
        <v>2806.8393580000002</v>
      </c>
      <c r="I7" s="279">
        <v>3286.8977952</v>
      </c>
      <c r="J7" s="279">
        <v>3523.8565539000001</v>
      </c>
      <c r="K7" s="279">
        <v>3070.8872323000001</v>
      </c>
      <c r="L7" s="279">
        <v>2342.0233739</v>
      </c>
      <c r="M7" s="279">
        <v>2109.5043692999998</v>
      </c>
      <c r="N7" s="279">
        <v>2309.3421367999999</v>
      </c>
      <c r="O7" s="279">
        <v>2392.6688726000002</v>
      </c>
      <c r="P7" s="279">
        <v>2364.2171125</v>
      </c>
      <c r="Q7" s="279">
        <v>2046.1503048</v>
      </c>
      <c r="R7" s="279">
        <v>2154.8008052999999</v>
      </c>
      <c r="S7" s="279">
        <v>2376.3044319000001</v>
      </c>
      <c r="T7" s="279">
        <v>3075.6143229999998</v>
      </c>
      <c r="U7" s="279">
        <v>3697.5548732000002</v>
      </c>
      <c r="V7" s="279">
        <v>3908.1054081000002</v>
      </c>
      <c r="W7" s="279">
        <v>3100.1391887</v>
      </c>
      <c r="X7" s="279">
        <v>2507.6882470999999</v>
      </c>
      <c r="Y7" s="279">
        <v>2307.5519657</v>
      </c>
      <c r="Z7" s="279">
        <v>2502.3651371000001</v>
      </c>
      <c r="AA7" s="279">
        <v>2395.3010613000001</v>
      </c>
      <c r="AB7" s="279">
        <v>2354.4279293</v>
      </c>
      <c r="AC7" s="279">
        <v>2127.3264377</v>
      </c>
      <c r="AD7" s="279">
        <v>2334.2999337000001</v>
      </c>
      <c r="AE7" s="279">
        <v>2427.1869648000002</v>
      </c>
      <c r="AF7" s="279">
        <v>3023.0370243000002</v>
      </c>
      <c r="AG7" s="279">
        <v>3858.8254938999999</v>
      </c>
      <c r="AH7" s="279">
        <v>3866.3158600000002</v>
      </c>
      <c r="AI7" s="279">
        <v>3057.9689749999998</v>
      </c>
      <c r="AJ7" s="279">
        <v>2542.5550400000002</v>
      </c>
      <c r="AK7" s="279">
        <v>2514.7099087000001</v>
      </c>
      <c r="AL7" s="279">
        <v>2778.1169325999999</v>
      </c>
      <c r="AM7" s="279">
        <v>2927.5994366</v>
      </c>
      <c r="AN7" s="279">
        <v>3124.2634377999998</v>
      </c>
      <c r="AO7" s="279">
        <v>2975.7020478999998</v>
      </c>
      <c r="AP7" s="279">
        <v>3160.9138742999999</v>
      </c>
      <c r="AQ7" s="279">
        <v>3462.9957629</v>
      </c>
      <c r="AR7" s="279">
        <v>3853.2730912000002</v>
      </c>
      <c r="AS7" s="279">
        <v>4479.4638850000001</v>
      </c>
      <c r="AT7" s="279">
        <v>4250.7715802000002</v>
      </c>
      <c r="AU7" s="279">
        <v>3601.3734973000001</v>
      </c>
      <c r="AV7" s="279">
        <v>2958.6510466999998</v>
      </c>
      <c r="AW7" s="279">
        <v>2672.1405516999998</v>
      </c>
      <c r="AX7" s="279">
        <v>2709.1811653</v>
      </c>
      <c r="AY7" s="279">
        <v>2850.8117293999999</v>
      </c>
      <c r="AZ7" s="279">
        <v>2866.0615486000002</v>
      </c>
      <c r="BA7" s="279">
        <v>2732.6769344999998</v>
      </c>
      <c r="BB7" s="279">
        <v>2583.3848005999998</v>
      </c>
      <c r="BC7" s="279">
        <v>2693.2738362</v>
      </c>
      <c r="BD7" s="279">
        <v>3297.0590691000002</v>
      </c>
      <c r="BE7" s="279">
        <v>3858.3260830999998</v>
      </c>
      <c r="BF7" s="279">
        <v>3868.3850020999998</v>
      </c>
      <c r="BG7" s="279">
        <v>3373.2872723999999</v>
      </c>
      <c r="BH7" s="279">
        <v>2849.3069999999998</v>
      </c>
      <c r="BI7" s="279">
        <v>2800.558</v>
      </c>
      <c r="BJ7" s="342">
        <v>2774.5509999999999</v>
      </c>
      <c r="BK7" s="342">
        <v>2784.6660000000002</v>
      </c>
      <c r="BL7" s="342">
        <v>2776.2939999999999</v>
      </c>
      <c r="BM7" s="342">
        <v>2614.6350000000002</v>
      </c>
      <c r="BN7" s="342">
        <v>2595.0419999999999</v>
      </c>
      <c r="BO7" s="342">
        <v>2811.462</v>
      </c>
      <c r="BP7" s="342">
        <v>3344.4569999999999</v>
      </c>
      <c r="BQ7" s="342">
        <v>3855.0030000000002</v>
      </c>
      <c r="BR7" s="342">
        <v>3971.768</v>
      </c>
      <c r="BS7" s="342">
        <v>3336.511</v>
      </c>
      <c r="BT7" s="342">
        <v>2806.4160000000002</v>
      </c>
      <c r="BU7" s="342">
        <v>2609.1849999999999</v>
      </c>
      <c r="BV7" s="342">
        <v>2737.75</v>
      </c>
    </row>
    <row r="8" spans="1:74" ht="11.1" customHeight="1">
      <c r="A8" s="567" t="s">
        <v>415</v>
      </c>
      <c r="B8" s="568" t="s">
        <v>416</v>
      </c>
      <c r="C8" s="279">
        <v>196.89048452</v>
      </c>
      <c r="D8" s="279">
        <v>118.49066179</v>
      </c>
      <c r="E8" s="279">
        <v>108.04194387</v>
      </c>
      <c r="F8" s="279">
        <v>93.554034333000004</v>
      </c>
      <c r="G8" s="279">
        <v>103.50663129</v>
      </c>
      <c r="H8" s="279">
        <v>108.10101367</v>
      </c>
      <c r="I8" s="279">
        <v>108.31681451999999</v>
      </c>
      <c r="J8" s="279">
        <v>117.48367064999999</v>
      </c>
      <c r="K8" s="279">
        <v>95.100978999999995</v>
      </c>
      <c r="L8" s="279">
        <v>82.584252258000006</v>
      </c>
      <c r="M8" s="279">
        <v>69.076096332999995</v>
      </c>
      <c r="N8" s="279">
        <v>78.137403547999995</v>
      </c>
      <c r="O8" s="279">
        <v>140.26448096999999</v>
      </c>
      <c r="P8" s="279">
        <v>84.753444642999995</v>
      </c>
      <c r="Q8" s="279">
        <v>79.684227097000004</v>
      </c>
      <c r="R8" s="279">
        <v>76.211650667000001</v>
      </c>
      <c r="S8" s="279">
        <v>96.581251613000006</v>
      </c>
      <c r="T8" s="279">
        <v>132.97502133</v>
      </c>
      <c r="U8" s="279">
        <v>142.30268355000001</v>
      </c>
      <c r="V8" s="279">
        <v>115.33743548</v>
      </c>
      <c r="W8" s="279">
        <v>92.756021666999999</v>
      </c>
      <c r="X8" s="279">
        <v>71.856640322999993</v>
      </c>
      <c r="Y8" s="279">
        <v>69.314695</v>
      </c>
      <c r="Z8" s="279">
        <v>113.65655160999999</v>
      </c>
      <c r="AA8" s="279">
        <v>111.51958839</v>
      </c>
      <c r="AB8" s="279">
        <v>86.934222500000004</v>
      </c>
      <c r="AC8" s="279">
        <v>86.853600322999995</v>
      </c>
      <c r="AD8" s="279">
        <v>80.792524999999998</v>
      </c>
      <c r="AE8" s="279">
        <v>76.724925806000002</v>
      </c>
      <c r="AF8" s="279">
        <v>86.457128667000006</v>
      </c>
      <c r="AG8" s="279">
        <v>101.74404387</v>
      </c>
      <c r="AH8" s="279">
        <v>83.687341613000001</v>
      </c>
      <c r="AI8" s="279">
        <v>80.795309000000003</v>
      </c>
      <c r="AJ8" s="279">
        <v>66.518545484000001</v>
      </c>
      <c r="AK8" s="279">
        <v>59.420009667000002</v>
      </c>
      <c r="AL8" s="279">
        <v>70.504328709999996</v>
      </c>
      <c r="AM8" s="279">
        <v>79.908308387000005</v>
      </c>
      <c r="AN8" s="279">
        <v>65.589555931000007</v>
      </c>
      <c r="AO8" s="279">
        <v>49.721092935000001</v>
      </c>
      <c r="AP8" s="279">
        <v>50.107771233000001</v>
      </c>
      <c r="AQ8" s="279">
        <v>55.800511839000002</v>
      </c>
      <c r="AR8" s="279">
        <v>68.923231032999993</v>
      </c>
      <c r="AS8" s="279">
        <v>75.474142870999998</v>
      </c>
      <c r="AT8" s="279">
        <v>68.321987515999993</v>
      </c>
      <c r="AU8" s="279">
        <v>62.006549300000003</v>
      </c>
      <c r="AV8" s="279">
        <v>58.229792709999998</v>
      </c>
      <c r="AW8" s="279">
        <v>60.325099266999999</v>
      </c>
      <c r="AX8" s="279">
        <v>65.666861096999995</v>
      </c>
      <c r="AY8" s="279">
        <v>86.092261484000005</v>
      </c>
      <c r="AZ8" s="279">
        <v>68.775195070999999</v>
      </c>
      <c r="BA8" s="279">
        <v>63.296067290000003</v>
      </c>
      <c r="BB8" s="279">
        <v>61.329302167000002</v>
      </c>
      <c r="BC8" s="279">
        <v>75.990795934999994</v>
      </c>
      <c r="BD8" s="279">
        <v>76.062877666999995</v>
      </c>
      <c r="BE8" s="279">
        <v>88.939756419000005</v>
      </c>
      <c r="BF8" s="279">
        <v>77.892585354999994</v>
      </c>
      <c r="BG8" s="279">
        <v>66.272594932999993</v>
      </c>
      <c r="BH8" s="279">
        <v>58.86054</v>
      </c>
      <c r="BI8" s="279">
        <v>61.228149999999999</v>
      </c>
      <c r="BJ8" s="342">
        <v>67.43553</v>
      </c>
      <c r="BK8" s="342">
        <v>80.146659999999997</v>
      </c>
      <c r="BL8" s="342">
        <v>65.070350000000005</v>
      </c>
      <c r="BM8" s="342">
        <v>63.158009999999997</v>
      </c>
      <c r="BN8" s="342">
        <v>59.606789999999997</v>
      </c>
      <c r="BO8" s="342">
        <v>62.818640000000002</v>
      </c>
      <c r="BP8" s="342">
        <v>71.443330000000003</v>
      </c>
      <c r="BQ8" s="342">
        <v>72.594629999999995</v>
      </c>
      <c r="BR8" s="342">
        <v>68.566940000000002</v>
      </c>
      <c r="BS8" s="342">
        <v>65.171779999999998</v>
      </c>
      <c r="BT8" s="342">
        <v>62.252549999999999</v>
      </c>
      <c r="BU8" s="342">
        <v>59.798960000000001</v>
      </c>
      <c r="BV8" s="342">
        <v>69.380510000000001</v>
      </c>
    </row>
    <row r="9" spans="1:74" ht="11.1" customHeight="1">
      <c r="A9" s="567" t="s">
        <v>417</v>
      </c>
      <c r="B9" s="568" t="s">
        <v>95</v>
      </c>
      <c r="C9" s="279">
        <v>26.023948387000001</v>
      </c>
      <c r="D9" s="279">
        <v>27.999241071</v>
      </c>
      <c r="E9" s="279">
        <v>26.918494839000001</v>
      </c>
      <c r="F9" s="279">
        <v>25.262495000000001</v>
      </c>
      <c r="G9" s="279">
        <v>24.925030968000002</v>
      </c>
      <c r="H9" s="279">
        <v>29.192881667000002</v>
      </c>
      <c r="I9" s="279">
        <v>31.169620968</v>
      </c>
      <c r="J9" s="279">
        <v>32.633741612999998</v>
      </c>
      <c r="K9" s="279">
        <v>34.075659332999997</v>
      </c>
      <c r="L9" s="279">
        <v>30.960892581</v>
      </c>
      <c r="M9" s="279">
        <v>30.347729000000001</v>
      </c>
      <c r="N9" s="279">
        <v>30.005778065000001</v>
      </c>
      <c r="O9" s="279">
        <v>29.335196774</v>
      </c>
      <c r="P9" s="279">
        <v>29.469842857</v>
      </c>
      <c r="Q9" s="279">
        <v>32.570143225999999</v>
      </c>
      <c r="R9" s="279">
        <v>31.420827667000001</v>
      </c>
      <c r="S9" s="279">
        <v>32.813334515999998</v>
      </c>
      <c r="T9" s="279">
        <v>32.142783999999999</v>
      </c>
      <c r="U9" s="279">
        <v>31.066770323</v>
      </c>
      <c r="V9" s="279">
        <v>34.222879032000002</v>
      </c>
      <c r="W9" s="279">
        <v>31.789710667000001</v>
      </c>
      <c r="X9" s="279">
        <v>26.062429032000001</v>
      </c>
      <c r="Y9" s="279">
        <v>30.237933333000001</v>
      </c>
      <c r="Z9" s="279">
        <v>30.699942903</v>
      </c>
      <c r="AA9" s="279">
        <v>29.993162258000002</v>
      </c>
      <c r="AB9" s="279">
        <v>28.838378571</v>
      </c>
      <c r="AC9" s="279">
        <v>30.494979032</v>
      </c>
      <c r="AD9" s="279">
        <v>30.584531333000001</v>
      </c>
      <c r="AE9" s="279">
        <v>28.214230322999999</v>
      </c>
      <c r="AF9" s="279">
        <v>33.759590666999998</v>
      </c>
      <c r="AG9" s="279">
        <v>35.420734193999998</v>
      </c>
      <c r="AH9" s="279">
        <v>35.069268710000003</v>
      </c>
      <c r="AI9" s="279">
        <v>33.483179999999997</v>
      </c>
      <c r="AJ9" s="279">
        <v>30.356969031999999</v>
      </c>
      <c r="AK9" s="279">
        <v>31.428535332999999</v>
      </c>
      <c r="AL9" s="279">
        <v>32.419978710000002</v>
      </c>
      <c r="AM9" s="279">
        <v>32.803314354999998</v>
      </c>
      <c r="AN9" s="279">
        <v>36.009752966000001</v>
      </c>
      <c r="AO9" s="279">
        <v>34.725701258000001</v>
      </c>
      <c r="AP9" s="279">
        <v>35.243717533000002</v>
      </c>
      <c r="AQ9" s="279">
        <v>32.333060805999999</v>
      </c>
      <c r="AR9" s="279">
        <v>32.4228357</v>
      </c>
      <c r="AS9" s="279">
        <v>33.619705418999999</v>
      </c>
      <c r="AT9" s="279">
        <v>32.578960676999998</v>
      </c>
      <c r="AU9" s="279">
        <v>29.005210233</v>
      </c>
      <c r="AV9" s="279">
        <v>28.871776129000001</v>
      </c>
      <c r="AW9" s="279">
        <v>29.186201733000001</v>
      </c>
      <c r="AX9" s="279">
        <v>31.058162515999999</v>
      </c>
      <c r="AY9" s="279">
        <v>29.630363742</v>
      </c>
      <c r="AZ9" s="279">
        <v>28.710224963999998</v>
      </c>
      <c r="BA9" s="279">
        <v>29.505557097000001</v>
      </c>
      <c r="BB9" s="279">
        <v>28.4277929</v>
      </c>
      <c r="BC9" s="279">
        <v>31.400045097</v>
      </c>
      <c r="BD9" s="279">
        <v>30.570582767000001</v>
      </c>
      <c r="BE9" s="279">
        <v>33.617063225999999</v>
      </c>
      <c r="BF9" s="279">
        <v>33.322199097000002</v>
      </c>
      <c r="BG9" s="279">
        <v>31.484507900000001</v>
      </c>
      <c r="BH9" s="279">
        <v>29.574439999999999</v>
      </c>
      <c r="BI9" s="279">
        <v>29.935289999999998</v>
      </c>
      <c r="BJ9" s="342">
        <v>32.428170000000001</v>
      </c>
      <c r="BK9" s="342">
        <v>30.321660000000001</v>
      </c>
      <c r="BL9" s="342">
        <v>29.183240000000001</v>
      </c>
      <c r="BM9" s="342">
        <v>29.325579999999999</v>
      </c>
      <c r="BN9" s="342">
        <v>28.822790000000001</v>
      </c>
      <c r="BO9" s="342">
        <v>32.175710000000002</v>
      </c>
      <c r="BP9" s="342">
        <v>30.932009999999998</v>
      </c>
      <c r="BQ9" s="342">
        <v>34.33455</v>
      </c>
      <c r="BR9" s="342">
        <v>34.438800000000001</v>
      </c>
      <c r="BS9" s="342">
        <v>32.157150000000001</v>
      </c>
      <c r="BT9" s="342">
        <v>30.37941</v>
      </c>
      <c r="BU9" s="342">
        <v>29.974060000000001</v>
      </c>
      <c r="BV9" s="342">
        <v>33.254420000000003</v>
      </c>
    </row>
    <row r="10" spans="1:74" ht="11.1" customHeight="1">
      <c r="A10" s="567" t="s">
        <v>418</v>
      </c>
      <c r="B10" s="568" t="s">
        <v>96</v>
      </c>
      <c r="C10" s="279">
        <v>2390.4028709999998</v>
      </c>
      <c r="D10" s="279">
        <v>2293.8289642999998</v>
      </c>
      <c r="E10" s="279">
        <v>2169.0505484</v>
      </c>
      <c r="F10" s="279">
        <v>1980.2802333</v>
      </c>
      <c r="G10" s="279">
        <v>2109.5307097</v>
      </c>
      <c r="H10" s="279">
        <v>2324.4911999999999</v>
      </c>
      <c r="I10" s="279">
        <v>2353.1928710000002</v>
      </c>
      <c r="J10" s="279">
        <v>2330.470871</v>
      </c>
      <c r="K10" s="279">
        <v>2191.7264666999999</v>
      </c>
      <c r="L10" s="279">
        <v>1871.6428065</v>
      </c>
      <c r="M10" s="279">
        <v>1968.9736</v>
      </c>
      <c r="N10" s="279">
        <v>2280.9747742</v>
      </c>
      <c r="O10" s="279">
        <v>2340.9464839000002</v>
      </c>
      <c r="P10" s="279">
        <v>2330.1917856999999</v>
      </c>
      <c r="Q10" s="279">
        <v>2084.991</v>
      </c>
      <c r="R10" s="279">
        <v>1920.3690999999999</v>
      </c>
      <c r="S10" s="279">
        <v>2150.2698387</v>
      </c>
      <c r="T10" s="279">
        <v>2276.7107187000001</v>
      </c>
      <c r="U10" s="279">
        <v>2319.7892903000002</v>
      </c>
      <c r="V10" s="279">
        <v>2308.8420323</v>
      </c>
      <c r="W10" s="279">
        <v>2312.3731667000002</v>
      </c>
      <c r="X10" s="279">
        <v>2024.2204194000001</v>
      </c>
      <c r="Y10" s="279">
        <v>2088.5068667</v>
      </c>
      <c r="Z10" s="279">
        <v>2376.8807741999999</v>
      </c>
      <c r="AA10" s="279">
        <v>2346.5423547999999</v>
      </c>
      <c r="AB10" s="279">
        <v>2313.8956429</v>
      </c>
      <c r="AC10" s="279">
        <v>2118.1160645</v>
      </c>
      <c r="AD10" s="279">
        <v>1818.2446</v>
      </c>
      <c r="AE10" s="279">
        <v>1839.1262581000001</v>
      </c>
      <c r="AF10" s="279">
        <v>2175.6711332999998</v>
      </c>
      <c r="AG10" s="279">
        <v>2333.7048387</v>
      </c>
      <c r="AH10" s="279">
        <v>2301.2440645000001</v>
      </c>
      <c r="AI10" s="279">
        <v>2228.2951333000001</v>
      </c>
      <c r="AJ10" s="279">
        <v>2043.1280644999999</v>
      </c>
      <c r="AK10" s="279">
        <v>2149.1293332999999</v>
      </c>
      <c r="AL10" s="279">
        <v>2317.3345806000002</v>
      </c>
      <c r="AM10" s="279">
        <v>2334.8769677</v>
      </c>
      <c r="AN10" s="279">
        <v>2201.6214828000002</v>
      </c>
      <c r="AO10" s="279">
        <v>1991.2455806</v>
      </c>
      <c r="AP10" s="279">
        <v>1862.3643666999999</v>
      </c>
      <c r="AQ10" s="279">
        <v>2002.6272581000001</v>
      </c>
      <c r="AR10" s="279">
        <v>2171.3361666999999</v>
      </c>
      <c r="AS10" s="279">
        <v>2229.9783548</v>
      </c>
      <c r="AT10" s="279">
        <v>2245.2293871000002</v>
      </c>
      <c r="AU10" s="279">
        <v>2150.3627332999999</v>
      </c>
      <c r="AV10" s="279">
        <v>1927.2005806</v>
      </c>
      <c r="AW10" s="279">
        <v>1890.4252332999999</v>
      </c>
      <c r="AX10" s="279">
        <v>2212.3764194</v>
      </c>
      <c r="AY10" s="279">
        <v>2303.4134515999999</v>
      </c>
      <c r="AZ10" s="279">
        <v>2195.8351785999998</v>
      </c>
      <c r="BA10" s="279">
        <v>2030.5609354999999</v>
      </c>
      <c r="BB10" s="279">
        <v>1892.2293999999999</v>
      </c>
      <c r="BC10" s="279">
        <v>2027.3598387</v>
      </c>
      <c r="BD10" s="279">
        <v>2214.3229999999999</v>
      </c>
      <c r="BE10" s="279">
        <v>2275.1934194</v>
      </c>
      <c r="BF10" s="279">
        <v>2301.4315806</v>
      </c>
      <c r="BG10" s="279">
        <v>2193.2990332999998</v>
      </c>
      <c r="BH10" s="279">
        <v>2030.222</v>
      </c>
      <c r="BI10" s="279">
        <v>1946.5360000000001</v>
      </c>
      <c r="BJ10" s="342">
        <v>2136.4369999999999</v>
      </c>
      <c r="BK10" s="342">
        <v>2240.7269999999999</v>
      </c>
      <c r="BL10" s="342">
        <v>2143.9299999999998</v>
      </c>
      <c r="BM10" s="342">
        <v>1948.279</v>
      </c>
      <c r="BN10" s="342">
        <v>1867.9590000000001</v>
      </c>
      <c r="BO10" s="342">
        <v>1987.4090000000001</v>
      </c>
      <c r="BP10" s="342">
        <v>2269.5590000000002</v>
      </c>
      <c r="BQ10" s="342">
        <v>2244.8449999999998</v>
      </c>
      <c r="BR10" s="342">
        <v>2205.7150000000001</v>
      </c>
      <c r="BS10" s="342">
        <v>2059.491</v>
      </c>
      <c r="BT10" s="342">
        <v>1878.2560000000001</v>
      </c>
      <c r="BU10" s="342">
        <v>1989.4690000000001</v>
      </c>
      <c r="BV10" s="342">
        <v>2172.7629999999999</v>
      </c>
    </row>
    <row r="11" spans="1:74" ht="11.1" customHeight="1">
      <c r="A11" s="565"/>
      <c r="B11" s="569" t="s">
        <v>421</v>
      </c>
      <c r="C11" s="255"/>
      <c r="D11" s="255"/>
      <c r="E11" s="255"/>
      <c r="F11" s="255"/>
      <c r="G11" s="255"/>
      <c r="H11" s="255"/>
      <c r="I11" s="255"/>
      <c r="J11" s="255"/>
      <c r="K11" s="255"/>
      <c r="L11" s="255"/>
      <c r="M11" s="255"/>
      <c r="N11" s="255"/>
      <c r="O11" s="255"/>
      <c r="P11" s="255"/>
      <c r="Q11" s="255"/>
      <c r="R11" s="255"/>
      <c r="S11" s="255"/>
      <c r="T11" s="255"/>
      <c r="U11" s="255"/>
      <c r="V11" s="255"/>
      <c r="W11" s="255"/>
      <c r="X11" s="255"/>
      <c r="Y11" s="255"/>
      <c r="Z11" s="255"/>
      <c r="AA11" s="255"/>
      <c r="AB11" s="255"/>
      <c r="AC11" s="255"/>
      <c r="AD11" s="255"/>
      <c r="AE11" s="255"/>
      <c r="AF11" s="255"/>
      <c r="AG11" s="255"/>
      <c r="AH11" s="255"/>
      <c r="AI11" s="255"/>
      <c r="AJ11" s="255"/>
      <c r="AK11" s="255"/>
      <c r="AL11" s="255"/>
      <c r="AM11" s="255"/>
      <c r="AN11" s="255"/>
      <c r="AO11" s="255"/>
      <c r="AP11" s="255"/>
      <c r="AQ11" s="255"/>
      <c r="AR11" s="255"/>
      <c r="AS11" s="255"/>
      <c r="AT11" s="255"/>
      <c r="AU11" s="255"/>
      <c r="AV11" s="255"/>
      <c r="AW11" s="255"/>
      <c r="AX11" s="255"/>
      <c r="AY11" s="255"/>
      <c r="AZ11" s="255"/>
      <c r="BA11" s="255"/>
      <c r="BB11" s="255"/>
      <c r="BC11" s="255"/>
      <c r="BD11" s="369"/>
      <c r="BE11" s="255"/>
      <c r="BF11" s="255"/>
      <c r="BG11" s="255"/>
      <c r="BH11" s="255"/>
      <c r="BI11" s="255"/>
      <c r="BJ11" s="369"/>
      <c r="BK11" s="369"/>
      <c r="BL11" s="369"/>
      <c r="BM11" s="369"/>
      <c r="BN11" s="369"/>
      <c r="BO11" s="369"/>
      <c r="BP11" s="369"/>
      <c r="BQ11" s="369"/>
      <c r="BR11" s="369"/>
      <c r="BS11" s="369"/>
      <c r="BT11" s="369"/>
      <c r="BU11" s="369"/>
      <c r="BV11" s="369"/>
    </row>
    <row r="12" spans="1:74" ht="11.1" customHeight="1">
      <c r="A12" s="565" t="s">
        <v>419</v>
      </c>
      <c r="B12" s="566" t="s">
        <v>482</v>
      </c>
      <c r="C12" s="279">
        <v>757.75145902999998</v>
      </c>
      <c r="D12" s="279">
        <v>636.14397499999995</v>
      </c>
      <c r="E12" s="279">
        <v>704.11138968</v>
      </c>
      <c r="F12" s="279">
        <v>858.99356733000002</v>
      </c>
      <c r="G12" s="279">
        <v>953.53724741999997</v>
      </c>
      <c r="H12" s="279">
        <v>974.44647067000005</v>
      </c>
      <c r="I12" s="279">
        <v>754.34670129000006</v>
      </c>
      <c r="J12" s="279">
        <v>631.62632547999999</v>
      </c>
      <c r="K12" s="279">
        <v>578.62378366999997</v>
      </c>
      <c r="L12" s="279">
        <v>635.19573677000005</v>
      </c>
      <c r="M12" s="279">
        <v>700.25668199999996</v>
      </c>
      <c r="N12" s="279">
        <v>797.73573902999999</v>
      </c>
      <c r="O12" s="279">
        <v>722.03458064999995</v>
      </c>
      <c r="P12" s="279">
        <v>735.35105142999998</v>
      </c>
      <c r="Q12" s="279">
        <v>673.73104290000003</v>
      </c>
      <c r="R12" s="279">
        <v>636.55540399999995</v>
      </c>
      <c r="S12" s="279">
        <v>809.00698516</v>
      </c>
      <c r="T12" s="279">
        <v>995.12754932999997</v>
      </c>
      <c r="U12" s="279">
        <v>790.86325419000002</v>
      </c>
      <c r="V12" s="279">
        <v>649.00747548000004</v>
      </c>
      <c r="W12" s="279">
        <v>575.50686532999998</v>
      </c>
      <c r="X12" s="279">
        <v>570.41857774000005</v>
      </c>
      <c r="Y12" s="279">
        <v>652.05165166999996</v>
      </c>
      <c r="Z12" s="279">
        <v>747.38938710000002</v>
      </c>
      <c r="AA12" s="279">
        <v>823.58367741999996</v>
      </c>
      <c r="AB12" s="279">
        <v>861.82948642999997</v>
      </c>
      <c r="AC12" s="279">
        <v>1004.3377539000001</v>
      </c>
      <c r="AD12" s="279">
        <v>1039.8102027</v>
      </c>
      <c r="AE12" s="279">
        <v>1051.1911502999999</v>
      </c>
      <c r="AF12" s="279">
        <v>1071.707132</v>
      </c>
      <c r="AG12" s="279">
        <v>1009.1817458</v>
      </c>
      <c r="AH12" s="279">
        <v>831.08315418999996</v>
      </c>
      <c r="AI12" s="279">
        <v>712.58637599999997</v>
      </c>
      <c r="AJ12" s="279">
        <v>638.30287773999999</v>
      </c>
      <c r="AK12" s="279">
        <v>689.35089832999995</v>
      </c>
      <c r="AL12" s="279">
        <v>765.54655580999997</v>
      </c>
      <c r="AM12" s="279">
        <v>745.39292487</v>
      </c>
      <c r="AN12" s="279">
        <v>699.42831982999996</v>
      </c>
      <c r="AO12" s="279">
        <v>835.75924881000003</v>
      </c>
      <c r="AP12" s="279">
        <v>876.47079827000005</v>
      </c>
      <c r="AQ12" s="279">
        <v>923.95210202999999</v>
      </c>
      <c r="AR12" s="279">
        <v>888.62503652999999</v>
      </c>
      <c r="AS12" s="279">
        <v>854.55743189999998</v>
      </c>
      <c r="AT12" s="279">
        <v>743.03273267999998</v>
      </c>
      <c r="AU12" s="279">
        <v>586.79101430000003</v>
      </c>
      <c r="AV12" s="279">
        <v>532.27773583999999</v>
      </c>
      <c r="AW12" s="279">
        <v>624.41173092999998</v>
      </c>
      <c r="AX12" s="279">
        <v>741.40991110000004</v>
      </c>
      <c r="AY12" s="279">
        <v>810.43245371</v>
      </c>
      <c r="AZ12" s="279">
        <v>731.88403129000005</v>
      </c>
      <c r="BA12" s="279">
        <v>663.66032170999995</v>
      </c>
      <c r="BB12" s="279">
        <v>825.48138543000005</v>
      </c>
      <c r="BC12" s="279">
        <v>921.07487103000005</v>
      </c>
      <c r="BD12" s="279">
        <v>911.03130916999999</v>
      </c>
      <c r="BE12" s="279">
        <v>876.77006376999998</v>
      </c>
      <c r="BF12" s="279">
        <v>698.72988483999995</v>
      </c>
      <c r="BG12" s="279">
        <v>562.26667207000003</v>
      </c>
      <c r="BH12" s="279">
        <v>581.13639999999998</v>
      </c>
      <c r="BI12" s="279">
        <v>637.49069999999995</v>
      </c>
      <c r="BJ12" s="342">
        <v>702.18589999999995</v>
      </c>
      <c r="BK12" s="342">
        <v>781.06299999999999</v>
      </c>
      <c r="BL12" s="342">
        <v>747.97040000000004</v>
      </c>
      <c r="BM12" s="342">
        <v>765.45929999999998</v>
      </c>
      <c r="BN12" s="342">
        <v>820.76649999999995</v>
      </c>
      <c r="BO12" s="342">
        <v>906.35059999999999</v>
      </c>
      <c r="BP12" s="342">
        <v>933.81470000000002</v>
      </c>
      <c r="BQ12" s="342">
        <v>829.22490000000005</v>
      </c>
      <c r="BR12" s="342">
        <v>700.32929999999999</v>
      </c>
      <c r="BS12" s="342">
        <v>590.73360000000002</v>
      </c>
      <c r="BT12" s="342">
        <v>568.89329999999995</v>
      </c>
      <c r="BU12" s="342">
        <v>640.26909999999998</v>
      </c>
      <c r="BV12" s="342">
        <v>731.60289999999998</v>
      </c>
    </row>
    <row r="13" spans="1:74" ht="11.1" customHeight="1">
      <c r="A13" s="565" t="s">
        <v>422</v>
      </c>
      <c r="B13" s="566" t="s">
        <v>99</v>
      </c>
      <c r="C13" s="279">
        <v>191.96208064999999</v>
      </c>
      <c r="D13" s="279">
        <v>209.00624357000001</v>
      </c>
      <c r="E13" s="279">
        <v>229.00202354999999</v>
      </c>
      <c r="F13" s="279">
        <v>248.58986100000001</v>
      </c>
      <c r="G13" s="279">
        <v>201.99873903</v>
      </c>
      <c r="H13" s="279">
        <v>186.647391</v>
      </c>
      <c r="I13" s="279">
        <v>159.83681096999999</v>
      </c>
      <c r="J13" s="279">
        <v>176.27333612999999</v>
      </c>
      <c r="K13" s="279">
        <v>155.02359032999999</v>
      </c>
      <c r="L13" s="279">
        <v>219.79437967999999</v>
      </c>
      <c r="M13" s="279">
        <v>229.17276032999999</v>
      </c>
      <c r="N13" s="279">
        <v>222.77606839000001</v>
      </c>
      <c r="O13" s="279">
        <v>221.10762516</v>
      </c>
      <c r="P13" s="279">
        <v>193.99491929000001</v>
      </c>
      <c r="Q13" s="279">
        <v>277.06698710000001</v>
      </c>
      <c r="R13" s="279">
        <v>325.48185833000002</v>
      </c>
      <c r="S13" s="279">
        <v>280.56531129000001</v>
      </c>
      <c r="T13" s="279">
        <v>268.30070767000001</v>
      </c>
      <c r="U13" s="279">
        <v>216.89970871</v>
      </c>
      <c r="V13" s="279">
        <v>215.67273613</v>
      </c>
      <c r="W13" s="279">
        <v>236.85006533000001</v>
      </c>
      <c r="X13" s="279">
        <v>256.25185257999999</v>
      </c>
      <c r="Y13" s="279">
        <v>324.92062933</v>
      </c>
      <c r="Z13" s="279">
        <v>292.23539097000003</v>
      </c>
      <c r="AA13" s="279">
        <v>275.82240581000002</v>
      </c>
      <c r="AB13" s="279">
        <v>373.27005929000001</v>
      </c>
      <c r="AC13" s="279">
        <v>340.14986644999999</v>
      </c>
      <c r="AD13" s="279">
        <v>414.05522033</v>
      </c>
      <c r="AE13" s="279">
        <v>379.74711258000002</v>
      </c>
      <c r="AF13" s="279">
        <v>366.16896200000002</v>
      </c>
      <c r="AG13" s="279">
        <v>241.56867161</v>
      </c>
      <c r="AH13" s="279">
        <v>241.08367032000001</v>
      </c>
      <c r="AI13" s="279">
        <v>228.967635</v>
      </c>
      <c r="AJ13" s="279">
        <v>339.52995773999999</v>
      </c>
      <c r="AK13" s="279">
        <v>414.61842767000002</v>
      </c>
      <c r="AL13" s="279">
        <v>343.73465967999999</v>
      </c>
      <c r="AM13" s="279">
        <v>439.75012228999998</v>
      </c>
      <c r="AN13" s="279">
        <v>381.09802137999998</v>
      </c>
      <c r="AO13" s="279">
        <v>452.46172974000001</v>
      </c>
      <c r="AP13" s="279">
        <v>423.63677152999998</v>
      </c>
      <c r="AQ13" s="279">
        <v>404.53051357999999</v>
      </c>
      <c r="AR13" s="279">
        <v>399.07376317000001</v>
      </c>
      <c r="AS13" s="279">
        <v>284.56317123000002</v>
      </c>
      <c r="AT13" s="279">
        <v>273.18834726</v>
      </c>
      <c r="AU13" s="279">
        <v>292.98551472999998</v>
      </c>
      <c r="AV13" s="279">
        <v>407.59706445</v>
      </c>
      <c r="AW13" s="279">
        <v>388.28282146999999</v>
      </c>
      <c r="AX13" s="279">
        <v>468.52537861000002</v>
      </c>
      <c r="AY13" s="279">
        <v>468.86025581000001</v>
      </c>
      <c r="AZ13" s="279">
        <v>495.84093889000002</v>
      </c>
      <c r="BA13" s="279">
        <v>504.44194709999999</v>
      </c>
      <c r="BB13" s="279">
        <v>576.63614059999998</v>
      </c>
      <c r="BC13" s="279">
        <v>528.07548102999999</v>
      </c>
      <c r="BD13" s="279">
        <v>459.04560222999999</v>
      </c>
      <c r="BE13" s="279">
        <v>359.44607518999999</v>
      </c>
      <c r="BF13" s="279">
        <v>310.24767831999998</v>
      </c>
      <c r="BG13" s="279">
        <v>390.70225087</v>
      </c>
      <c r="BH13" s="279">
        <v>436.81599999999997</v>
      </c>
      <c r="BI13" s="279">
        <v>450.30079999999998</v>
      </c>
      <c r="BJ13" s="342">
        <v>455.80059999999997</v>
      </c>
      <c r="BK13" s="342">
        <v>461.98899999999998</v>
      </c>
      <c r="BL13" s="342">
        <v>460.72129999999999</v>
      </c>
      <c r="BM13" s="342">
        <v>506.0736</v>
      </c>
      <c r="BN13" s="342">
        <v>561.70640000000003</v>
      </c>
      <c r="BO13" s="342">
        <v>522.07860000000005</v>
      </c>
      <c r="BP13" s="342">
        <v>482.04379999999998</v>
      </c>
      <c r="BQ13" s="342">
        <v>383.78640000000001</v>
      </c>
      <c r="BR13" s="342">
        <v>365.17059999999998</v>
      </c>
      <c r="BS13" s="342">
        <v>393.28890000000001</v>
      </c>
      <c r="BT13" s="342">
        <v>455.54480000000001</v>
      </c>
      <c r="BU13" s="342">
        <v>476.7525</v>
      </c>
      <c r="BV13" s="342">
        <v>490.1918</v>
      </c>
    </row>
    <row r="14" spans="1:74" ht="11.1" customHeight="1">
      <c r="A14" s="565" t="s">
        <v>423</v>
      </c>
      <c r="B14" s="566" t="s">
        <v>424</v>
      </c>
      <c r="C14" s="279">
        <v>97.746478386999996</v>
      </c>
      <c r="D14" s="279">
        <v>100.81525535999999</v>
      </c>
      <c r="E14" s="279">
        <v>94.159178065000006</v>
      </c>
      <c r="F14" s="279">
        <v>88.812371666999994</v>
      </c>
      <c r="G14" s="279">
        <v>88.215371934999993</v>
      </c>
      <c r="H14" s="279">
        <v>99.915048666999994</v>
      </c>
      <c r="I14" s="279">
        <v>104.10057129</v>
      </c>
      <c r="J14" s="279">
        <v>108.23016</v>
      </c>
      <c r="K14" s="279">
        <v>102.02220833</v>
      </c>
      <c r="L14" s="279">
        <v>97.809223226</v>
      </c>
      <c r="M14" s="279">
        <v>101.63036332999999</v>
      </c>
      <c r="N14" s="279">
        <v>101.86508806000001</v>
      </c>
      <c r="O14" s="279">
        <v>100.84396097</v>
      </c>
      <c r="P14" s="279">
        <v>103.37728964</v>
      </c>
      <c r="Q14" s="279">
        <v>99.686367742000002</v>
      </c>
      <c r="R14" s="279">
        <v>97.736492666999993</v>
      </c>
      <c r="S14" s="279">
        <v>93.320908709999998</v>
      </c>
      <c r="T14" s="279">
        <v>103.123508</v>
      </c>
      <c r="U14" s="279">
        <v>106.71529387</v>
      </c>
      <c r="V14" s="279">
        <v>107.05566967999999</v>
      </c>
      <c r="W14" s="279">
        <v>105.23567633</v>
      </c>
      <c r="X14" s="279">
        <v>96.863542581000004</v>
      </c>
      <c r="Y14" s="279">
        <v>102.67317167</v>
      </c>
      <c r="Z14" s="279">
        <v>105.65998935</v>
      </c>
      <c r="AA14" s="279">
        <v>106.12664516</v>
      </c>
      <c r="AB14" s="279">
        <v>104.89387429</v>
      </c>
      <c r="AC14" s="279">
        <v>99.372591290000003</v>
      </c>
      <c r="AD14" s="279">
        <v>93.265371999999999</v>
      </c>
      <c r="AE14" s="279">
        <v>90.140057096999996</v>
      </c>
      <c r="AF14" s="279">
        <v>107.668706</v>
      </c>
      <c r="AG14" s="279">
        <v>108.44948871</v>
      </c>
      <c r="AH14" s="279">
        <v>109.1534071</v>
      </c>
      <c r="AI14" s="279">
        <v>105.94879233</v>
      </c>
      <c r="AJ14" s="279">
        <v>95.287441290000004</v>
      </c>
      <c r="AK14" s="279">
        <v>102.92958833</v>
      </c>
      <c r="AL14" s="279">
        <v>108.16911967999999</v>
      </c>
      <c r="AM14" s="279">
        <v>106.89456265</v>
      </c>
      <c r="AN14" s="279">
        <v>107.29153823999999</v>
      </c>
      <c r="AO14" s="279">
        <v>97.870474451999996</v>
      </c>
      <c r="AP14" s="279">
        <v>90.130223232999995</v>
      </c>
      <c r="AQ14" s="279">
        <v>94.752113902999994</v>
      </c>
      <c r="AR14" s="279">
        <v>102.7062833</v>
      </c>
      <c r="AS14" s="279">
        <v>108.12409313000001</v>
      </c>
      <c r="AT14" s="279">
        <v>108.71866158</v>
      </c>
      <c r="AU14" s="279">
        <v>107.58218637</v>
      </c>
      <c r="AV14" s="279">
        <v>100.41543487</v>
      </c>
      <c r="AW14" s="279">
        <v>106.34332007</v>
      </c>
      <c r="AX14" s="279">
        <v>108.54280006</v>
      </c>
      <c r="AY14" s="279">
        <v>106.41263048</v>
      </c>
      <c r="AZ14" s="279">
        <v>108.30063235999999</v>
      </c>
      <c r="BA14" s="279">
        <v>103.0313549</v>
      </c>
      <c r="BB14" s="279">
        <v>86.466076967000006</v>
      </c>
      <c r="BC14" s="279">
        <v>97.187578645000002</v>
      </c>
      <c r="BD14" s="279">
        <v>104.46606060000001</v>
      </c>
      <c r="BE14" s="279">
        <v>109.80207068</v>
      </c>
      <c r="BF14" s="279">
        <v>112.16532045</v>
      </c>
      <c r="BG14" s="279">
        <v>108.42683113</v>
      </c>
      <c r="BH14" s="279">
        <v>100.90009999999999</v>
      </c>
      <c r="BI14" s="279">
        <v>110.96250000000001</v>
      </c>
      <c r="BJ14" s="342">
        <v>116.4616</v>
      </c>
      <c r="BK14" s="342">
        <v>114.331</v>
      </c>
      <c r="BL14" s="342">
        <v>115.29649999999999</v>
      </c>
      <c r="BM14" s="342">
        <v>107.43510000000001</v>
      </c>
      <c r="BN14" s="342">
        <v>95.817620000000005</v>
      </c>
      <c r="BO14" s="342">
        <v>102.1358</v>
      </c>
      <c r="BP14" s="342">
        <v>112.3982</v>
      </c>
      <c r="BQ14" s="342">
        <v>117.4725</v>
      </c>
      <c r="BR14" s="342">
        <v>118.27849999999999</v>
      </c>
      <c r="BS14" s="342">
        <v>113.45180000000001</v>
      </c>
      <c r="BT14" s="342">
        <v>105.6502</v>
      </c>
      <c r="BU14" s="342">
        <v>112.95</v>
      </c>
      <c r="BV14" s="342">
        <v>118.3334</v>
      </c>
    </row>
    <row r="15" spans="1:74" ht="11.1" customHeight="1">
      <c r="A15" s="565" t="s">
        <v>425</v>
      </c>
      <c r="B15" s="566" t="s">
        <v>426</v>
      </c>
      <c r="C15" s="279">
        <v>47.174152257999999</v>
      </c>
      <c r="D15" s="279">
        <v>48.480444286000001</v>
      </c>
      <c r="E15" s="279">
        <v>50.099712580999999</v>
      </c>
      <c r="F15" s="279">
        <v>51.411170333000001</v>
      </c>
      <c r="G15" s="279">
        <v>49.103817741999997</v>
      </c>
      <c r="H15" s="279">
        <v>51.946557667</v>
      </c>
      <c r="I15" s="279">
        <v>52.531680968000003</v>
      </c>
      <c r="J15" s="279">
        <v>51.734827097</v>
      </c>
      <c r="K15" s="279">
        <v>50.042096000000001</v>
      </c>
      <c r="L15" s="279">
        <v>49.457585160999997</v>
      </c>
      <c r="M15" s="279">
        <v>52.410388666999999</v>
      </c>
      <c r="N15" s="279">
        <v>51.860489031999997</v>
      </c>
      <c r="O15" s="279">
        <v>48.476204516000003</v>
      </c>
      <c r="P15" s="279">
        <v>49.365722142999999</v>
      </c>
      <c r="Q15" s="279">
        <v>51.344168064999998</v>
      </c>
      <c r="R15" s="279">
        <v>51.938226</v>
      </c>
      <c r="S15" s="279">
        <v>50.858979032000001</v>
      </c>
      <c r="T15" s="279">
        <v>54.225479667000002</v>
      </c>
      <c r="U15" s="279">
        <v>52.905568064999997</v>
      </c>
      <c r="V15" s="279">
        <v>52.973879031999999</v>
      </c>
      <c r="W15" s="279">
        <v>52.489557667</v>
      </c>
      <c r="X15" s="279">
        <v>49.905254839000001</v>
      </c>
      <c r="Y15" s="279">
        <v>54.177918333000001</v>
      </c>
      <c r="Z15" s="279">
        <v>53.21414</v>
      </c>
      <c r="AA15" s="279">
        <v>48.865734516000003</v>
      </c>
      <c r="AB15" s="279">
        <v>50.952539999999999</v>
      </c>
      <c r="AC15" s="279">
        <v>50.484860644999998</v>
      </c>
      <c r="AD15" s="279">
        <v>50.084764999999997</v>
      </c>
      <c r="AE15" s="279">
        <v>50.425117741999998</v>
      </c>
      <c r="AF15" s="279">
        <v>54.388556667000003</v>
      </c>
      <c r="AG15" s="279">
        <v>54.507733870999999</v>
      </c>
      <c r="AH15" s="279">
        <v>54.593305805999996</v>
      </c>
      <c r="AI15" s="279">
        <v>52.969562666999998</v>
      </c>
      <c r="AJ15" s="279">
        <v>52.611910645000002</v>
      </c>
      <c r="AK15" s="279">
        <v>56.146713667</v>
      </c>
      <c r="AL15" s="279">
        <v>55.846719354999998</v>
      </c>
      <c r="AM15" s="279">
        <v>51.631354064999996</v>
      </c>
      <c r="AN15" s="279">
        <v>51.864675517000002</v>
      </c>
      <c r="AO15" s="279">
        <v>52.387344323000001</v>
      </c>
      <c r="AP15" s="279">
        <v>52.765287966999999</v>
      </c>
      <c r="AQ15" s="279">
        <v>53.350090934999997</v>
      </c>
      <c r="AR15" s="279">
        <v>53.721064966999997</v>
      </c>
      <c r="AS15" s="279">
        <v>55.527681387000001</v>
      </c>
      <c r="AT15" s="279">
        <v>55.665910934999999</v>
      </c>
      <c r="AU15" s="279">
        <v>54.203052667000001</v>
      </c>
      <c r="AV15" s="279">
        <v>55.333626129000002</v>
      </c>
      <c r="AW15" s="279">
        <v>56.127246800000002</v>
      </c>
      <c r="AX15" s="279">
        <v>57.210821064999998</v>
      </c>
      <c r="AY15" s="279">
        <v>51.186926806000002</v>
      </c>
      <c r="AZ15" s="279">
        <v>49.715395463999997</v>
      </c>
      <c r="BA15" s="279">
        <v>53.773132967999999</v>
      </c>
      <c r="BB15" s="279">
        <v>53.141537466999999</v>
      </c>
      <c r="BC15" s="279">
        <v>55.410576386999999</v>
      </c>
      <c r="BD15" s="279">
        <v>55.782251199999997</v>
      </c>
      <c r="BE15" s="279">
        <v>55.582879161000001</v>
      </c>
      <c r="BF15" s="279">
        <v>54.614393387</v>
      </c>
      <c r="BG15" s="279">
        <v>53.219242199999997</v>
      </c>
      <c r="BH15" s="279">
        <v>51.64761</v>
      </c>
      <c r="BI15" s="279">
        <v>54.692430000000002</v>
      </c>
      <c r="BJ15" s="342">
        <v>55.465339999999998</v>
      </c>
      <c r="BK15" s="342">
        <v>53.200220000000002</v>
      </c>
      <c r="BL15" s="342">
        <v>53.411000000000001</v>
      </c>
      <c r="BM15" s="342">
        <v>54.91733</v>
      </c>
      <c r="BN15" s="342">
        <v>54.68065</v>
      </c>
      <c r="BO15" s="342">
        <v>54.928440000000002</v>
      </c>
      <c r="BP15" s="342">
        <v>57.75938</v>
      </c>
      <c r="BQ15" s="342">
        <v>58.250999999999998</v>
      </c>
      <c r="BR15" s="342">
        <v>58.014099999999999</v>
      </c>
      <c r="BS15" s="342">
        <v>56.413409999999999</v>
      </c>
      <c r="BT15" s="342">
        <v>53.945959999999999</v>
      </c>
      <c r="BU15" s="342">
        <v>56.242310000000003</v>
      </c>
      <c r="BV15" s="342">
        <v>56.414270000000002</v>
      </c>
    </row>
    <row r="16" spans="1:74" ht="11.1" customHeight="1">
      <c r="A16" s="565" t="s">
        <v>427</v>
      </c>
      <c r="B16" s="566" t="s">
        <v>97</v>
      </c>
      <c r="C16" s="279">
        <v>41.574515484000003</v>
      </c>
      <c r="D16" s="279">
        <v>41.706389999999999</v>
      </c>
      <c r="E16" s="279">
        <v>41.946304194</v>
      </c>
      <c r="F16" s="279">
        <v>40.736798</v>
      </c>
      <c r="G16" s="279">
        <v>39.844716452</v>
      </c>
      <c r="H16" s="279">
        <v>40.293298333000003</v>
      </c>
      <c r="I16" s="279">
        <v>40.496766129000001</v>
      </c>
      <c r="J16" s="279">
        <v>40.361888065000002</v>
      </c>
      <c r="K16" s="279">
        <v>40.559418999999998</v>
      </c>
      <c r="L16" s="279">
        <v>39.389643548000002</v>
      </c>
      <c r="M16" s="279">
        <v>42.442150333000001</v>
      </c>
      <c r="N16" s="279">
        <v>44.125810645000001</v>
      </c>
      <c r="O16" s="279">
        <v>42.317416452000003</v>
      </c>
      <c r="P16" s="279">
        <v>41.394196786000002</v>
      </c>
      <c r="Q16" s="279">
        <v>42.148263870999997</v>
      </c>
      <c r="R16" s="279">
        <v>41.341703332999998</v>
      </c>
      <c r="S16" s="279">
        <v>42.275753547999997</v>
      </c>
      <c r="T16" s="279">
        <v>42.122517000000002</v>
      </c>
      <c r="U16" s="279">
        <v>41.084392903000001</v>
      </c>
      <c r="V16" s="279">
        <v>41.835869676999998</v>
      </c>
      <c r="W16" s="279">
        <v>41.752307000000002</v>
      </c>
      <c r="X16" s="279">
        <v>39.419347741999999</v>
      </c>
      <c r="Y16" s="279">
        <v>41.744343333000003</v>
      </c>
      <c r="Z16" s="279">
        <v>42.897963871000002</v>
      </c>
      <c r="AA16" s="279">
        <v>43.449822580999999</v>
      </c>
      <c r="AB16" s="279">
        <v>43.393062856999997</v>
      </c>
      <c r="AC16" s="279">
        <v>43.144651613000001</v>
      </c>
      <c r="AD16" s="279">
        <v>41.302115000000001</v>
      </c>
      <c r="AE16" s="279">
        <v>42.501536452000003</v>
      </c>
      <c r="AF16" s="279">
        <v>40.485410666999996</v>
      </c>
      <c r="AG16" s="279">
        <v>40.936761613000002</v>
      </c>
      <c r="AH16" s="279">
        <v>41.117149677</v>
      </c>
      <c r="AI16" s="279">
        <v>40.851573000000002</v>
      </c>
      <c r="AJ16" s="279">
        <v>41.310588709999998</v>
      </c>
      <c r="AK16" s="279">
        <v>42.373948333000001</v>
      </c>
      <c r="AL16" s="279">
        <v>42.722412902999999</v>
      </c>
      <c r="AM16" s="279">
        <v>40.750071226000003</v>
      </c>
      <c r="AN16" s="279">
        <v>41.149293</v>
      </c>
      <c r="AO16" s="279">
        <v>41.456434968000003</v>
      </c>
      <c r="AP16" s="279">
        <v>41.609975132999999</v>
      </c>
      <c r="AQ16" s="279">
        <v>42.064370934999999</v>
      </c>
      <c r="AR16" s="279">
        <v>42.582677066999999</v>
      </c>
      <c r="AS16" s="279">
        <v>42.601543258</v>
      </c>
      <c r="AT16" s="279">
        <v>42.059310773999997</v>
      </c>
      <c r="AU16" s="279">
        <v>43.332759832999997</v>
      </c>
      <c r="AV16" s="279">
        <v>42.875780710000001</v>
      </c>
      <c r="AW16" s="279">
        <v>44.901723599999997</v>
      </c>
      <c r="AX16" s="279">
        <v>44.846748128999998</v>
      </c>
      <c r="AY16" s="279">
        <v>46.572110225999999</v>
      </c>
      <c r="AZ16" s="279">
        <v>47.228221249999997</v>
      </c>
      <c r="BA16" s="279">
        <v>45.954899515999998</v>
      </c>
      <c r="BB16" s="279">
        <v>45.727548532999997</v>
      </c>
      <c r="BC16" s="279">
        <v>45.038389742</v>
      </c>
      <c r="BD16" s="279">
        <v>47.575688167000003</v>
      </c>
      <c r="BE16" s="279">
        <v>46.58142771</v>
      </c>
      <c r="BF16" s="279">
        <v>45.787286580999996</v>
      </c>
      <c r="BG16" s="279">
        <v>46.237213500000003</v>
      </c>
      <c r="BH16" s="279">
        <v>45.67568</v>
      </c>
      <c r="BI16" s="279">
        <v>46.811540000000001</v>
      </c>
      <c r="BJ16" s="342">
        <v>47.359670000000001</v>
      </c>
      <c r="BK16" s="342">
        <v>47.838590000000003</v>
      </c>
      <c r="BL16" s="342">
        <v>47.012970000000003</v>
      </c>
      <c r="BM16" s="342">
        <v>46.72983</v>
      </c>
      <c r="BN16" s="342">
        <v>45.35539</v>
      </c>
      <c r="BO16" s="342">
        <v>45.182780000000001</v>
      </c>
      <c r="BP16" s="342">
        <v>46.619439999999997</v>
      </c>
      <c r="BQ16" s="342">
        <v>46.731140000000003</v>
      </c>
      <c r="BR16" s="342">
        <v>46.482080000000003</v>
      </c>
      <c r="BS16" s="342">
        <v>46.560279999999999</v>
      </c>
      <c r="BT16" s="342">
        <v>46.11112</v>
      </c>
      <c r="BU16" s="342">
        <v>46.648020000000002</v>
      </c>
      <c r="BV16" s="342">
        <v>47.250230000000002</v>
      </c>
    </row>
    <row r="17" spans="1:74" ht="11.1" customHeight="1">
      <c r="A17" s="565" t="s">
        <v>428</v>
      </c>
      <c r="B17" s="566" t="s">
        <v>98</v>
      </c>
      <c r="C17" s="279">
        <v>0.2319383871</v>
      </c>
      <c r="D17" s="279">
        <v>1.0872742857</v>
      </c>
      <c r="E17" s="279">
        <v>2.5195751613000001</v>
      </c>
      <c r="F17" s="279">
        <v>3.3138676667000002</v>
      </c>
      <c r="G17" s="279">
        <v>3.5620835484</v>
      </c>
      <c r="H17" s="279">
        <v>3.4470836667000002</v>
      </c>
      <c r="I17" s="279">
        <v>3.9092970968</v>
      </c>
      <c r="J17" s="279">
        <v>3.7513054839</v>
      </c>
      <c r="K17" s="279">
        <v>3.1664703332999999</v>
      </c>
      <c r="L17" s="279">
        <v>2.1968077418999998</v>
      </c>
      <c r="M17" s="279">
        <v>1.3467466667000001</v>
      </c>
      <c r="N17" s="279">
        <v>0.68415580644999996</v>
      </c>
      <c r="O17" s="279">
        <v>0.31826709676999998</v>
      </c>
      <c r="P17" s="279">
        <v>1.1722796429</v>
      </c>
      <c r="Q17" s="279">
        <v>2.4515854839000002</v>
      </c>
      <c r="R17" s="279">
        <v>3.7426430000000002</v>
      </c>
      <c r="S17" s="279">
        <v>4.9410287097000003</v>
      </c>
      <c r="T17" s="279">
        <v>5.8684276666999997</v>
      </c>
      <c r="U17" s="279">
        <v>5.2058529032000003</v>
      </c>
      <c r="V17" s="279">
        <v>5.0449251613000001</v>
      </c>
      <c r="W17" s="279">
        <v>4.5860346666999998</v>
      </c>
      <c r="X17" s="279">
        <v>2.4334106451999999</v>
      </c>
      <c r="Y17" s="279">
        <v>2.5598423333000002</v>
      </c>
      <c r="Z17" s="279">
        <v>1.4322938709999999</v>
      </c>
      <c r="AA17" s="279">
        <v>1.2832716128999999</v>
      </c>
      <c r="AB17" s="279">
        <v>3.0463721429000001</v>
      </c>
      <c r="AC17" s="279">
        <v>3.9451441935</v>
      </c>
      <c r="AD17" s="279">
        <v>5.4668693333</v>
      </c>
      <c r="AE17" s="279">
        <v>6.1506129031999999</v>
      </c>
      <c r="AF17" s="279">
        <v>7.4257646667000001</v>
      </c>
      <c r="AG17" s="279">
        <v>6.1645599999999998</v>
      </c>
      <c r="AH17" s="279">
        <v>7.3923409677</v>
      </c>
      <c r="AI17" s="279">
        <v>6.1906559999999997</v>
      </c>
      <c r="AJ17" s="279">
        <v>5.1245099999999999</v>
      </c>
      <c r="AK17" s="279">
        <v>3.5789900000000001</v>
      </c>
      <c r="AL17" s="279">
        <v>3.8920464516000002</v>
      </c>
      <c r="AM17" s="279">
        <v>3.3033601290000001</v>
      </c>
      <c r="AN17" s="279">
        <v>7.0991361034000002</v>
      </c>
      <c r="AO17" s="279">
        <v>13.044881258</v>
      </c>
      <c r="AP17" s="279">
        <v>19.020471832999998</v>
      </c>
      <c r="AQ17" s="279">
        <v>26.067965741999998</v>
      </c>
      <c r="AR17" s="279">
        <v>30.029395467000001</v>
      </c>
      <c r="AS17" s="279">
        <v>26.951231031999999</v>
      </c>
      <c r="AT17" s="279">
        <v>23.172442387</v>
      </c>
      <c r="AU17" s="279">
        <v>23.320194333</v>
      </c>
      <c r="AV17" s="279">
        <v>20.042712516000002</v>
      </c>
      <c r="AW17" s="279">
        <v>14.8600286</v>
      </c>
      <c r="AX17" s="279">
        <v>13.573799515999999</v>
      </c>
      <c r="AY17" s="279">
        <v>9.2943140968000009</v>
      </c>
      <c r="AZ17" s="279">
        <v>15.766785857</v>
      </c>
      <c r="BA17" s="279">
        <v>19.966787967999998</v>
      </c>
      <c r="BB17" s="279">
        <v>22.773473533000001</v>
      </c>
      <c r="BC17" s="279">
        <v>24.654519935</v>
      </c>
      <c r="BD17" s="279">
        <v>29.348817799999999</v>
      </c>
      <c r="BE17" s="279">
        <v>25.603191290000002</v>
      </c>
      <c r="BF17" s="279">
        <v>31.714006806</v>
      </c>
      <c r="BG17" s="279">
        <v>31.786532000000001</v>
      </c>
      <c r="BH17" s="279">
        <v>21.200050000000001</v>
      </c>
      <c r="BI17" s="279">
        <v>20.161940000000001</v>
      </c>
      <c r="BJ17" s="342">
        <v>14.9224</v>
      </c>
      <c r="BK17" s="342">
        <v>11.81756</v>
      </c>
      <c r="BL17" s="342">
        <v>23.20392</v>
      </c>
      <c r="BM17" s="342">
        <v>37.905999999999999</v>
      </c>
      <c r="BN17" s="342">
        <v>49.728499999999997</v>
      </c>
      <c r="BO17" s="342">
        <v>56.302880000000002</v>
      </c>
      <c r="BP17" s="342">
        <v>61.40146</v>
      </c>
      <c r="BQ17" s="342">
        <v>56.371479999999998</v>
      </c>
      <c r="BR17" s="342">
        <v>56.472230000000003</v>
      </c>
      <c r="BS17" s="342">
        <v>49.854140000000001</v>
      </c>
      <c r="BT17" s="342">
        <v>37.180520000000001</v>
      </c>
      <c r="BU17" s="342">
        <v>28.1191</v>
      </c>
      <c r="BV17" s="342">
        <v>19.59966</v>
      </c>
    </row>
    <row r="18" spans="1:74" ht="11.1" customHeight="1">
      <c r="A18" s="565" t="s">
        <v>420</v>
      </c>
      <c r="B18" s="566" t="s">
        <v>483</v>
      </c>
      <c r="C18" s="279">
        <v>-16.176774194</v>
      </c>
      <c r="D18" s="279">
        <v>-14.765142857000001</v>
      </c>
      <c r="E18" s="279">
        <v>-10.160806451999999</v>
      </c>
      <c r="F18" s="279">
        <v>-9.0732666667000004</v>
      </c>
      <c r="G18" s="279">
        <v>-11.252354839000001</v>
      </c>
      <c r="H18" s="279">
        <v>-7.5469999999999997</v>
      </c>
      <c r="I18" s="279">
        <v>-15.848709677</v>
      </c>
      <c r="J18" s="279">
        <v>-19.759096774</v>
      </c>
      <c r="K18" s="279">
        <v>-11.6013</v>
      </c>
      <c r="L18" s="279">
        <v>-12.423451612999999</v>
      </c>
      <c r="M18" s="279">
        <v>-10.984333333</v>
      </c>
      <c r="N18" s="279">
        <v>-12.370548386999999</v>
      </c>
      <c r="O18" s="279">
        <v>-18.224064515999999</v>
      </c>
      <c r="P18" s="279">
        <v>-12.522964286000001</v>
      </c>
      <c r="Q18" s="279">
        <v>-10.470580645</v>
      </c>
      <c r="R18" s="279">
        <v>-11.1759</v>
      </c>
      <c r="S18" s="279">
        <v>-14.217580645</v>
      </c>
      <c r="T18" s="279">
        <v>-15.724600000000001</v>
      </c>
      <c r="U18" s="279">
        <v>-17.970741935</v>
      </c>
      <c r="V18" s="279">
        <v>-19.363806451999999</v>
      </c>
      <c r="W18" s="279">
        <v>-14.0428</v>
      </c>
      <c r="X18" s="279">
        <v>-14.119354839</v>
      </c>
      <c r="Y18" s="279">
        <v>-15.566433333000001</v>
      </c>
      <c r="Z18" s="279">
        <v>-17.091838710000001</v>
      </c>
      <c r="AA18" s="279">
        <v>-21.264307097</v>
      </c>
      <c r="AB18" s="279">
        <v>-14.7374525</v>
      </c>
      <c r="AC18" s="279">
        <v>-11.248124516000001</v>
      </c>
      <c r="AD18" s="279">
        <v>-15.519626667000001</v>
      </c>
      <c r="AE18" s="279">
        <v>-13.448643548</v>
      </c>
      <c r="AF18" s="279">
        <v>-18.902926666999999</v>
      </c>
      <c r="AG18" s="279">
        <v>-22.827809032000001</v>
      </c>
      <c r="AH18" s="279">
        <v>-22.333177418999998</v>
      </c>
      <c r="AI18" s="279">
        <v>-19.446393</v>
      </c>
      <c r="AJ18" s="279">
        <v>-19.372323225999999</v>
      </c>
      <c r="AK18" s="279">
        <v>-15.258467333</v>
      </c>
      <c r="AL18" s="279">
        <v>-16.41029</v>
      </c>
      <c r="AM18" s="279">
        <v>-11.240801935</v>
      </c>
      <c r="AN18" s="279">
        <v>-8.1606787241000003</v>
      </c>
      <c r="AO18" s="279">
        <v>-9.0548556129000008</v>
      </c>
      <c r="AP18" s="279">
        <v>-8.8424464332999992</v>
      </c>
      <c r="AQ18" s="279">
        <v>-11.960567871</v>
      </c>
      <c r="AR18" s="279">
        <v>-16.891352767000001</v>
      </c>
      <c r="AS18" s="279">
        <v>-19.966909709999999</v>
      </c>
      <c r="AT18" s="279">
        <v>-17.061680484</v>
      </c>
      <c r="AU18" s="279">
        <v>-14.351459867000001</v>
      </c>
      <c r="AV18" s="279">
        <v>-12.200426934999999</v>
      </c>
      <c r="AW18" s="279">
        <v>-13.632267567</v>
      </c>
      <c r="AX18" s="279">
        <v>-18.589290290000001</v>
      </c>
      <c r="AY18" s="279">
        <v>-14.245645161000001</v>
      </c>
      <c r="AZ18" s="279">
        <v>-9.8056785713999997</v>
      </c>
      <c r="BA18" s="279">
        <v>-11.555225805999999</v>
      </c>
      <c r="BB18" s="279">
        <v>-8.8132333332999995</v>
      </c>
      <c r="BC18" s="279">
        <v>-10.518032258</v>
      </c>
      <c r="BD18" s="279">
        <v>-9.9388666666999992</v>
      </c>
      <c r="BE18" s="279">
        <v>-9.8809354839000001</v>
      </c>
      <c r="BF18" s="279">
        <v>-14.657806452000001</v>
      </c>
      <c r="BG18" s="279">
        <v>-12.9823</v>
      </c>
      <c r="BH18" s="279">
        <v>-12.117430000000001</v>
      </c>
      <c r="BI18" s="279">
        <v>-14.14936</v>
      </c>
      <c r="BJ18" s="342">
        <v>-14.99272</v>
      </c>
      <c r="BK18" s="342">
        <v>-16.053570000000001</v>
      </c>
      <c r="BL18" s="342">
        <v>-13.687989999999999</v>
      </c>
      <c r="BM18" s="342">
        <v>-13.16239</v>
      </c>
      <c r="BN18" s="342">
        <v>-11.88767</v>
      </c>
      <c r="BO18" s="342">
        <v>-12.95173</v>
      </c>
      <c r="BP18" s="342">
        <v>-15.300420000000001</v>
      </c>
      <c r="BQ18" s="342">
        <v>-18.272549999999999</v>
      </c>
      <c r="BR18" s="342">
        <v>-18.733250000000002</v>
      </c>
      <c r="BS18" s="342">
        <v>-17.47833</v>
      </c>
      <c r="BT18" s="342">
        <v>-14.42065</v>
      </c>
      <c r="BU18" s="342">
        <v>-15.46665</v>
      </c>
      <c r="BV18" s="342">
        <v>-15.95524</v>
      </c>
    </row>
    <row r="19" spans="1:74" ht="11.1" customHeight="1">
      <c r="A19" s="565" t="s">
        <v>429</v>
      </c>
      <c r="B19" s="568" t="s">
        <v>430</v>
      </c>
      <c r="C19" s="279">
        <v>30.20496</v>
      </c>
      <c r="D19" s="279">
        <v>31.233704285999998</v>
      </c>
      <c r="E19" s="279">
        <v>31.727421289999999</v>
      </c>
      <c r="F19" s="279">
        <v>32.905703000000003</v>
      </c>
      <c r="G19" s="279">
        <v>33.388157419000002</v>
      </c>
      <c r="H19" s="279">
        <v>34.608896332999997</v>
      </c>
      <c r="I19" s="279">
        <v>34.222434839000002</v>
      </c>
      <c r="J19" s="279">
        <v>34.334148065000001</v>
      </c>
      <c r="K19" s="279">
        <v>32.238722666999998</v>
      </c>
      <c r="L19" s="279">
        <v>31.199693871000001</v>
      </c>
      <c r="M19" s="279">
        <v>33.326464000000001</v>
      </c>
      <c r="N19" s="279">
        <v>32.710055806</v>
      </c>
      <c r="O19" s="279">
        <v>32.717485805999999</v>
      </c>
      <c r="P19" s="279">
        <v>32.469730714000001</v>
      </c>
      <c r="Q19" s="279">
        <v>32.324006128999997</v>
      </c>
      <c r="R19" s="279">
        <v>33.188426333000002</v>
      </c>
      <c r="S19" s="279">
        <v>34.182780323000003</v>
      </c>
      <c r="T19" s="279">
        <v>38.446406666999998</v>
      </c>
      <c r="U19" s="279">
        <v>36.968121289999999</v>
      </c>
      <c r="V19" s="279">
        <v>37.356822258000001</v>
      </c>
      <c r="W19" s="279">
        <v>37.214068666999999</v>
      </c>
      <c r="X19" s="279">
        <v>35.156129354999997</v>
      </c>
      <c r="Y19" s="279">
        <v>35.979766333000001</v>
      </c>
      <c r="Z19" s="279">
        <v>36.498685160999997</v>
      </c>
      <c r="AA19" s="279">
        <v>34.557531613000002</v>
      </c>
      <c r="AB19" s="279">
        <v>36.664650356999999</v>
      </c>
      <c r="AC19" s="279">
        <v>38.141703225999997</v>
      </c>
      <c r="AD19" s="279">
        <v>38.028919000000002</v>
      </c>
      <c r="AE19" s="279">
        <v>39.029998386999999</v>
      </c>
      <c r="AF19" s="279">
        <v>41.193458</v>
      </c>
      <c r="AG19" s="279">
        <v>42.224726128999997</v>
      </c>
      <c r="AH19" s="279">
        <v>39.683175806000001</v>
      </c>
      <c r="AI19" s="279">
        <v>37.728010333</v>
      </c>
      <c r="AJ19" s="279">
        <v>37.921469031999997</v>
      </c>
      <c r="AK19" s="279">
        <v>39.553427333000002</v>
      </c>
      <c r="AL19" s="279">
        <v>40.437221934999997</v>
      </c>
      <c r="AM19" s="279">
        <v>36.675066258000001</v>
      </c>
      <c r="AN19" s="279">
        <v>36.960483207000003</v>
      </c>
      <c r="AO19" s="279">
        <v>36.774678065000003</v>
      </c>
      <c r="AP19" s="279">
        <v>36.351566267000003</v>
      </c>
      <c r="AQ19" s="279">
        <v>38.707101258000002</v>
      </c>
      <c r="AR19" s="279">
        <v>38.861011099999999</v>
      </c>
      <c r="AS19" s="279">
        <v>39.303812516000001</v>
      </c>
      <c r="AT19" s="279">
        <v>37.984326387000003</v>
      </c>
      <c r="AU19" s="279">
        <v>37.824018267</v>
      </c>
      <c r="AV19" s="279">
        <v>36.628092097</v>
      </c>
      <c r="AW19" s="279">
        <v>37.992873766999999</v>
      </c>
      <c r="AX19" s="279">
        <v>37.937152935</v>
      </c>
      <c r="AY19" s="279">
        <v>32.025737419000002</v>
      </c>
      <c r="AZ19" s="279">
        <v>32.560854143</v>
      </c>
      <c r="BA19" s="279">
        <v>33.726663676999998</v>
      </c>
      <c r="BB19" s="279">
        <v>32.133468833000002</v>
      </c>
      <c r="BC19" s="279">
        <v>32.828230644999998</v>
      </c>
      <c r="BD19" s="279">
        <v>35.628357966999999</v>
      </c>
      <c r="BE19" s="279">
        <v>35.610457386999997</v>
      </c>
      <c r="BF19" s="279">
        <v>35.912530322999999</v>
      </c>
      <c r="BG19" s="279">
        <v>35.244623967000003</v>
      </c>
      <c r="BH19" s="279">
        <v>35.087649999999996</v>
      </c>
      <c r="BI19" s="279">
        <v>37.129980000000003</v>
      </c>
      <c r="BJ19" s="342">
        <v>37.128540000000001</v>
      </c>
      <c r="BK19" s="342">
        <v>33.291539999999998</v>
      </c>
      <c r="BL19" s="342">
        <v>33.483499999999999</v>
      </c>
      <c r="BM19" s="342">
        <v>33.439889999999998</v>
      </c>
      <c r="BN19" s="342">
        <v>33.149590000000003</v>
      </c>
      <c r="BO19" s="342">
        <v>32.76934</v>
      </c>
      <c r="BP19" s="342">
        <v>34.999299999999998</v>
      </c>
      <c r="BQ19" s="342">
        <v>36.192860000000003</v>
      </c>
      <c r="BR19" s="342">
        <v>36.928849999999997</v>
      </c>
      <c r="BS19" s="342">
        <v>35.458329999999997</v>
      </c>
      <c r="BT19" s="342">
        <v>35.785519999999998</v>
      </c>
      <c r="BU19" s="342">
        <v>36.919359999999998</v>
      </c>
      <c r="BV19" s="342">
        <v>37.850340000000003</v>
      </c>
    </row>
    <row r="20" spans="1:74" ht="11.1" customHeight="1">
      <c r="A20" s="565" t="s">
        <v>431</v>
      </c>
      <c r="B20" s="566" t="s">
        <v>432</v>
      </c>
      <c r="C20" s="279">
        <v>11451.375215</v>
      </c>
      <c r="D20" s="279">
        <v>10745.978321000001</v>
      </c>
      <c r="E20" s="279">
        <v>10019.450290000001</v>
      </c>
      <c r="F20" s="279">
        <v>9651.2416783000008</v>
      </c>
      <c r="G20" s="279">
        <v>10042.124755000001</v>
      </c>
      <c r="H20" s="279">
        <v>11588.607886</v>
      </c>
      <c r="I20" s="279">
        <v>12017.490995</v>
      </c>
      <c r="J20" s="279">
        <v>12297.464910000001</v>
      </c>
      <c r="K20" s="279">
        <v>10913.353577</v>
      </c>
      <c r="L20" s="279">
        <v>9904.5269702999994</v>
      </c>
      <c r="M20" s="279">
        <v>9887.8221716999997</v>
      </c>
      <c r="N20" s="279">
        <v>11306.686791</v>
      </c>
      <c r="O20" s="279">
        <v>11643.779424</v>
      </c>
      <c r="P20" s="279">
        <v>11419.097216</v>
      </c>
      <c r="Q20" s="279">
        <v>10069.923731000001</v>
      </c>
      <c r="R20" s="279">
        <v>9593.3407310000002</v>
      </c>
      <c r="S20" s="279">
        <v>10578.596347999999</v>
      </c>
      <c r="T20" s="279">
        <v>12525.315789</v>
      </c>
      <c r="U20" s="279">
        <v>13216.949537</v>
      </c>
      <c r="V20" s="279">
        <v>13189.811309999999</v>
      </c>
      <c r="W20" s="279">
        <v>11534.838902</v>
      </c>
      <c r="X20" s="279">
        <v>9932.9253523000007</v>
      </c>
      <c r="Y20" s="279">
        <v>10200.320512</v>
      </c>
      <c r="Z20" s="279">
        <v>11681.260534999999</v>
      </c>
      <c r="AA20" s="279">
        <v>11705.544779</v>
      </c>
      <c r="AB20" s="279">
        <v>11183.092935000001</v>
      </c>
      <c r="AC20" s="279">
        <v>10280.965684000001</v>
      </c>
      <c r="AD20" s="279">
        <v>10080.023991</v>
      </c>
      <c r="AE20" s="279">
        <v>10439.620433</v>
      </c>
      <c r="AF20" s="279">
        <v>12257.567008</v>
      </c>
      <c r="AG20" s="279">
        <v>13506.217737000001</v>
      </c>
      <c r="AH20" s="279">
        <v>13113.268056000001</v>
      </c>
      <c r="AI20" s="279">
        <v>11264.377093999999</v>
      </c>
      <c r="AJ20" s="279">
        <v>9958.0160935000004</v>
      </c>
      <c r="AK20" s="279">
        <v>10136.738323</v>
      </c>
      <c r="AL20" s="279">
        <v>10830.33735</v>
      </c>
      <c r="AM20" s="279">
        <v>10952.570164000001</v>
      </c>
      <c r="AN20" s="279">
        <v>10670.837325</v>
      </c>
      <c r="AO20" s="279">
        <v>9976.1417211000007</v>
      </c>
      <c r="AP20" s="279">
        <v>9849.2912981000009</v>
      </c>
      <c r="AQ20" s="279">
        <v>10866.596614</v>
      </c>
      <c r="AR20" s="279">
        <v>12040.032880999999</v>
      </c>
      <c r="AS20" s="279">
        <v>13386.015629</v>
      </c>
      <c r="AT20" s="279">
        <v>12772.731253</v>
      </c>
      <c r="AU20" s="279">
        <v>11160.725392</v>
      </c>
      <c r="AV20" s="279">
        <v>10059.132959</v>
      </c>
      <c r="AW20" s="279">
        <v>10202.271239</v>
      </c>
      <c r="AX20" s="279">
        <v>10796.866199</v>
      </c>
      <c r="AY20" s="279">
        <v>11246.530736999999</v>
      </c>
      <c r="AZ20" s="279">
        <v>11057.167289999999</v>
      </c>
      <c r="BA20" s="279">
        <v>10495.876259999999</v>
      </c>
      <c r="BB20" s="279">
        <v>9942.0318267999992</v>
      </c>
      <c r="BC20" s="279">
        <v>10390.913295</v>
      </c>
      <c r="BD20" s="279">
        <v>11880.007163</v>
      </c>
      <c r="BE20" s="279">
        <v>12701.720152</v>
      </c>
      <c r="BF20" s="279">
        <v>12391.702552000001</v>
      </c>
      <c r="BG20" s="279">
        <v>11338.974851000001</v>
      </c>
      <c r="BH20" s="279">
        <v>10094.15</v>
      </c>
      <c r="BI20" s="279">
        <v>10446.41</v>
      </c>
      <c r="BJ20" s="342">
        <v>10988.14</v>
      </c>
      <c r="BK20" s="342">
        <v>11384.25</v>
      </c>
      <c r="BL20" s="342">
        <v>11074.59</v>
      </c>
      <c r="BM20" s="342">
        <v>10297.59</v>
      </c>
      <c r="BN20" s="342">
        <v>9938.7450000000008</v>
      </c>
      <c r="BO20" s="342">
        <v>10538.33</v>
      </c>
      <c r="BP20" s="342">
        <v>11998.19</v>
      </c>
      <c r="BQ20" s="342">
        <v>12804.67</v>
      </c>
      <c r="BR20" s="342">
        <v>12731.48</v>
      </c>
      <c r="BS20" s="342">
        <v>11233.41</v>
      </c>
      <c r="BT20" s="342">
        <v>10180.77</v>
      </c>
      <c r="BU20" s="342">
        <v>10213.82</v>
      </c>
      <c r="BV20" s="342">
        <v>11151.87</v>
      </c>
    </row>
    <row r="21" spans="1:74" ht="11.1" customHeight="1">
      <c r="A21" s="559"/>
      <c r="B21" s="131" t="s">
        <v>433</v>
      </c>
      <c r="C21" s="255"/>
      <c r="D21" s="255"/>
      <c r="E21" s="255"/>
      <c r="F21" s="255"/>
      <c r="G21" s="255"/>
      <c r="H21" s="255"/>
      <c r="I21" s="255"/>
      <c r="J21" s="255"/>
      <c r="K21" s="255"/>
      <c r="L21" s="255"/>
      <c r="M21" s="255"/>
      <c r="N21" s="255"/>
      <c r="O21" s="255"/>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255"/>
      <c r="BD21" s="255"/>
      <c r="BE21" s="255"/>
      <c r="BF21" s="255"/>
      <c r="BG21" s="255"/>
      <c r="BH21" s="255"/>
      <c r="BI21" s="255"/>
      <c r="BJ21" s="369"/>
      <c r="BK21" s="369"/>
      <c r="BL21" s="369"/>
      <c r="BM21" s="369"/>
      <c r="BN21" s="369"/>
      <c r="BO21" s="369"/>
      <c r="BP21" s="369"/>
      <c r="BQ21" s="369"/>
      <c r="BR21" s="369"/>
      <c r="BS21" s="369"/>
      <c r="BT21" s="369"/>
      <c r="BU21" s="369"/>
      <c r="BV21" s="369"/>
    </row>
    <row r="22" spans="1:74" ht="11.1" customHeight="1">
      <c r="A22" s="565" t="s">
        <v>434</v>
      </c>
      <c r="B22" s="566" t="s">
        <v>93</v>
      </c>
      <c r="C22" s="279">
        <v>480.71522451999999</v>
      </c>
      <c r="D22" s="279">
        <v>427.54564570999997</v>
      </c>
      <c r="E22" s="279">
        <v>367.35532323000001</v>
      </c>
      <c r="F22" s="279">
        <v>333.36557900000003</v>
      </c>
      <c r="G22" s="279">
        <v>323.76919290000001</v>
      </c>
      <c r="H22" s="279">
        <v>367.51213267000003</v>
      </c>
      <c r="I22" s="279">
        <v>395.65432161000001</v>
      </c>
      <c r="J22" s="279">
        <v>419.27634516000001</v>
      </c>
      <c r="K22" s="279">
        <v>308.88206566999997</v>
      </c>
      <c r="L22" s="279">
        <v>321.78311194000003</v>
      </c>
      <c r="M22" s="279">
        <v>342.33989366999998</v>
      </c>
      <c r="N22" s="279">
        <v>441.07319547999998</v>
      </c>
      <c r="O22" s="279">
        <v>469.51198323</v>
      </c>
      <c r="P22" s="279">
        <v>473.37433178999999</v>
      </c>
      <c r="Q22" s="279">
        <v>364.61522613</v>
      </c>
      <c r="R22" s="279">
        <v>314.65904967</v>
      </c>
      <c r="S22" s="279">
        <v>324.14528903000001</v>
      </c>
      <c r="T22" s="279">
        <v>440.02036099999998</v>
      </c>
      <c r="U22" s="279">
        <v>459.12670935</v>
      </c>
      <c r="V22" s="279">
        <v>445.19900710000002</v>
      </c>
      <c r="W22" s="279">
        <v>375.91012933000002</v>
      </c>
      <c r="X22" s="279">
        <v>316.35474355000002</v>
      </c>
      <c r="Y22" s="279">
        <v>334.93930567000001</v>
      </c>
      <c r="Z22" s="279">
        <v>434.90919097</v>
      </c>
      <c r="AA22" s="279">
        <v>457.81018483999998</v>
      </c>
      <c r="AB22" s="279">
        <v>393.01345464000002</v>
      </c>
      <c r="AC22" s="279">
        <v>260.35384257999999</v>
      </c>
      <c r="AD22" s="279">
        <v>284.04129467000001</v>
      </c>
      <c r="AE22" s="279">
        <v>308.11992580999998</v>
      </c>
      <c r="AF22" s="279">
        <v>388.01668567000002</v>
      </c>
      <c r="AG22" s="279">
        <v>425.41569355000001</v>
      </c>
      <c r="AH22" s="279">
        <v>375.89512999999999</v>
      </c>
      <c r="AI22" s="279">
        <v>301.17747867000003</v>
      </c>
      <c r="AJ22" s="279">
        <v>260.08935871</v>
      </c>
      <c r="AK22" s="279">
        <v>271.77698299999997</v>
      </c>
      <c r="AL22" s="279">
        <v>256.75365484000002</v>
      </c>
      <c r="AM22" s="279">
        <v>319.37992380999998</v>
      </c>
      <c r="AN22" s="279">
        <v>234.66885321000001</v>
      </c>
      <c r="AO22" s="279">
        <v>220.08642793999999</v>
      </c>
      <c r="AP22" s="279">
        <v>174.68951043000001</v>
      </c>
      <c r="AQ22" s="279">
        <v>237.81967732000001</v>
      </c>
      <c r="AR22" s="279">
        <v>270.30930949999998</v>
      </c>
      <c r="AS22" s="279">
        <v>379.59898170999998</v>
      </c>
      <c r="AT22" s="279">
        <v>324.64981519000003</v>
      </c>
      <c r="AU22" s="279">
        <v>241.51167316999999</v>
      </c>
      <c r="AV22" s="279">
        <v>242.92841145</v>
      </c>
      <c r="AW22" s="279">
        <v>264.38006177</v>
      </c>
      <c r="AX22" s="279">
        <v>287.38827929000001</v>
      </c>
      <c r="AY22" s="279">
        <v>328.28205284000001</v>
      </c>
      <c r="AZ22" s="279">
        <v>345.52399471000001</v>
      </c>
      <c r="BA22" s="279">
        <v>317.78406505999999</v>
      </c>
      <c r="BB22" s="279">
        <v>258.22860179999998</v>
      </c>
      <c r="BC22" s="279">
        <v>273.70752851999998</v>
      </c>
      <c r="BD22" s="279">
        <v>296.12882113000001</v>
      </c>
      <c r="BE22" s="279">
        <v>351.52443441999998</v>
      </c>
      <c r="BF22" s="279">
        <v>259.22470848</v>
      </c>
      <c r="BG22" s="279">
        <v>249.88594979999999</v>
      </c>
      <c r="BH22" s="279">
        <v>208.51560000000001</v>
      </c>
      <c r="BI22" s="279">
        <v>292.94690000000003</v>
      </c>
      <c r="BJ22" s="342">
        <v>312.86779999999999</v>
      </c>
      <c r="BK22" s="342">
        <v>395.90460000000002</v>
      </c>
      <c r="BL22" s="342">
        <v>340.17070000000001</v>
      </c>
      <c r="BM22" s="342">
        <v>331.08120000000002</v>
      </c>
      <c r="BN22" s="342">
        <v>262.97460000000001</v>
      </c>
      <c r="BO22" s="342">
        <v>270.37650000000002</v>
      </c>
      <c r="BP22" s="342">
        <v>254.69409999999999</v>
      </c>
      <c r="BQ22" s="342">
        <v>355.88010000000003</v>
      </c>
      <c r="BR22" s="342">
        <v>315.34960000000001</v>
      </c>
      <c r="BS22" s="342">
        <v>249.61009999999999</v>
      </c>
      <c r="BT22" s="342">
        <v>261.29059999999998</v>
      </c>
      <c r="BU22" s="342">
        <v>241.9462</v>
      </c>
      <c r="BV22" s="342">
        <v>301.80270000000002</v>
      </c>
    </row>
    <row r="23" spans="1:74" ht="11.1" customHeight="1">
      <c r="A23" s="565" t="s">
        <v>435</v>
      </c>
      <c r="B23" s="566" t="s">
        <v>94</v>
      </c>
      <c r="C23" s="279">
        <v>324.29017128999999</v>
      </c>
      <c r="D23" s="279">
        <v>348.01793607000002</v>
      </c>
      <c r="E23" s="279">
        <v>353.92734612999999</v>
      </c>
      <c r="F23" s="279">
        <v>357.11993000000001</v>
      </c>
      <c r="G23" s="279">
        <v>337.92135581000002</v>
      </c>
      <c r="H23" s="279">
        <v>377.93581332999997</v>
      </c>
      <c r="I23" s="279">
        <v>464.66702386999998</v>
      </c>
      <c r="J23" s="279">
        <v>552.88198290000003</v>
      </c>
      <c r="K23" s="279">
        <v>434.346048</v>
      </c>
      <c r="L23" s="279">
        <v>384.95063515999999</v>
      </c>
      <c r="M23" s="279">
        <v>380.04634099999998</v>
      </c>
      <c r="N23" s="279">
        <v>369.14603419000002</v>
      </c>
      <c r="O23" s="279">
        <v>353.82315032000002</v>
      </c>
      <c r="P23" s="279">
        <v>345.01657963999997</v>
      </c>
      <c r="Q23" s="279">
        <v>320.25028193999998</v>
      </c>
      <c r="R23" s="279">
        <v>353.92668266999999</v>
      </c>
      <c r="S23" s="279">
        <v>393.44892419000001</v>
      </c>
      <c r="T23" s="279">
        <v>531.23184500000002</v>
      </c>
      <c r="U23" s="279">
        <v>674.51819548000003</v>
      </c>
      <c r="V23" s="279">
        <v>604.85206129000005</v>
      </c>
      <c r="W23" s="279">
        <v>546.55943833000003</v>
      </c>
      <c r="X23" s="279">
        <v>422.41981902999999</v>
      </c>
      <c r="Y23" s="279">
        <v>466.80301033000001</v>
      </c>
      <c r="Z23" s="279">
        <v>441.72684257999998</v>
      </c>
      <c r="AA23" s="279">
        <v>399.85084160999997</v>
      </c>
      <c r="AB23" s="279">
        <v>425.22260213999999</v>
      </c>
      <c r="AC23" s="279">
        <v>435.14032773999998</v>
      </c>
      <c r="AD23" s="279">
        <v>448.41689066999999</v>
      </c>
      <c r="AE23" s="279">
        <v>454.16778161000002</v>
      </c>
      <c r="AF23" s="279">
        <v>513.64355433000003</v>
      </c>
      <c r="AG23" s="279">
        <v>673.92387160999999</v>
      </c>
      <c r="AH23" s="279">
        <v>606.45013257999994</v>
      </c>
      <c r="AI23" s="279">
        <v>539.34477833000005</v>
      </c>
      <c r="AJ23" s="279">
        <v>480.31967322999998</v>
      </c>
      <c r="AK23" s="279">
        <v>482.08123567000001</v>
      </c>
      <c r="AL23" s="279">
        <v>486.39143452000002</v>
      </c>
      <c r="AM23" s="279">
        <v>482.49128460999998</v>
      </c>
      <c r="AN23" s="279">
        <v>531.56596837999996</v>
      </c>
      <c r="AO23" s="279">
        <v>474.45755167999999</v>
      </c>
      <c r="AP23" s="279">
        <v>484.69863092999998</v>
      </c>
      <c r="AQ23" s="279">
        <v>533.34490310000001</v>
      </c>
      <c r="AR23" s="279">
        <v>617.46678899999995</v>
      </c>
      <c r="AS23" s="279">
        <v>768.17639477</v>
      </c>
      <c r="AT23" s="279">
        <v>718.20670255000005</v>
      </c>
      <c r="AU23" s="279">
        <v>603.66220172999999</v>
      </c>
      <c r="AV23" s="279">
        <v>523.86806519000004</v>
      </c>
      <c r="AW23" s="279">
        <v>478.69772023000002</v>
      </c>
      <c r="AX23" s="279">
        <v>446.18653158000001</v>
      </c>
      <c r="AY23" s="279">
        <v>450.57796089999999</v>
      </c>
      <c r="AZ23" s="279">
        <v>458.77876510999999</v>
      </c>
      <c r="BA23" s="279">
        <v>440.77363009999999</v>
      </c>
      <c r="BB23" s="279">
        <v>440.06204072999998</v>
      </c>
      <c r="BC23" s="279">
        <v>477.41673277000001</v>
      </c>
      <c r="BD23" s="279">
        <v>521.57889967000006</v>
      </c>
      <c r="BE23" s="279">
        <v>710.99906561</v>
      </c>
      <c r="BF23" s="279">
        <v>599.45101396999996</v>
      </c>
      <c r="BG23" s="279">
        <v>511.87116930000002</v>
      </c>
      <c r="BH23" s="279">
        <v>469.3356</v>
      </c>
      <c r="BI23" s="279">
        <v>466.0335</v>
      </c>
      <c r="BJ23" s="342">
        <v>460.73480000000001</v>
      </c>
      <c r="BK23" s="342">
        <v>478.15429999999998</v>
      </c>
      <c r="BL23" s="342">
        <v>482.25510000000003</v>
      </c>
      <c r="BM23" s="342">
        <v>483.96230000000003</v>
      </c>
      <c r="BN23" s="342">
        <v>462.62009999999998</v>
      </c>
      <c r="BO23" s="342">
        <v>486.04599999999999</v>
      </c>
      <c r="BP23" s="342">
        <v>554.06820000000005</v>
      </c>
      <c r="BQ23" s="342">
        <v>666.15480000000002</v>
      </c>
      <c r="BR23" s="342">
        <v>645.32069999999999</v>
      </c>
      <c r="BS23" s="342">
        <v>548.18719999999996</v>
      </c>
      <c r="BT23" s="342">
        <v>478.45409999999998</v>
      </c>
      <c r="BU23" s="342">
        <v>454.56270000000001</v>
      </c>
      <c r="BV23" s="342">
        <v>462.6103</v>
      </c>
    </row>
    <row r="24" spans="1:74" ht="11.1" customHeight="1">
      <c r="A24" s="565" t="s">
        <v>436</v>
      </c>
      <c r="B24" s="568" t="s">
        <v>416</v>
      </c>
      <c r="C24" s="279">
        <v>88.309833870999995</v>
      </c>
      <c r="D24" s="279">
        <v>20.797930714</v>
      </c>
      <c r="E24" s="279">
        <v>15.428598064999999</v>
      </c>
      <c r="F24" s="279">
        <v>4.4808816667000002</v>
      </c>
      <c r="G24" s="279">
        <v>4.5653032258000001</v>
      </c>
      <c r="H24" s="279">
        <v>5.4893700000000001</v>
      </c>
      <c r="I24" s="279">
        <v>9.4627661290000002</v>
      </c>
      <c r="J24" s="279">
        <v>16.104924516000001</v>
      </c>
      <c r="K24" s="279">
        <v>5.2634783333000001</v>
      </c>
      <c r="L24" s="279">
        <v>3.0033809677000001</v>
      </c>
      <c r="M24" s="279">
        <v>3.5245709999999999</v>
      </c>
      <c r="N24" s="279">
        <v>9.2067180645000004</v>
      </c>
      <c r="O24" s="279">
        <v>12.510666452000001</v>
      </c>
      <c r="P24" s="279">
        <v>8.0084217856999995</v>
      </c>
      <c r="Q24" s="279">
        <v>5.2830796774</v>
      </c>
      <c r="R24" s="279">
        <v>5.0036656666999999</v>
      </c>
      <c r="S24" s="279">
        <v>6.8532387097000003</v>
      </c>
      <c r="T24" s="279">
        <v>12.765257667</v>
      </c>
      <c r="U24" s="279">
        <v>31.610075483999999</v>
      </c>
      <c r="V24" s="279">
        <v>14.809583548000001</v>
      </c>
      <c r="W24" s="279">
        <v>8.5124636667000004</v>
      </c>
      <c r="X24" s="279">
        <v>4.0856290323</v>
      </c>
      <c r="Y24" s="279">
        <v>5.4533069999999997</v>
      </c>
      <c r="Z24" s="279">
        <v>11.939984194000001</v>
      </c>
      <c r="AA24" s="279">
        <v>18.645433226000002</v>
      </c>
      <c r="AB24" s="279">
        <v>6.5282392856999998</v>
      </c>
      <c r="AC24" s="279">
        <v>8.2618864516000006</v>
      </c>
      <c r="AD24" s="279">
        <v>2.9399026667000001</v>
      </c>
      <c r="AE24" s="279">
        <v>3.9587690323000002</v>
      </c>
      <c r="AF24" s="279">
        <v>7.3133176666999997</v>
      </c>
      <c r="AG24" s="279">
        <v>14.585916451999999</v>
      </c>
      <c r="AH24" s="279">
        <v>6.2602509677000002</v>
      </c>
      <c r="AI24" s="279">
        <v>3.5702069999999999</v>
      </c>
      <c r="AJ24" s="279">
        <v>2.8111803225999998</v>
      </c>
      <c r="AK24" s="279">
        <v>2.3706806667000002</v>
      </c>
      <c r="AL24" s="279">
        <v>2.4880570968</v>
      </c>
      <c r="AM24" s="279">
        <v>4.0665021612999999</v>
      </c>
      <c r="AN24" s="279">
        <v>1.7968235172</v>
      </c>
      <c r="AO24" s="279">
        <v>1.4369471613</v>
      </c>
      <c r="AP24" s="279">
        <v>1.3794868667</v>
      </c>
      <c r="AQ24" s="279">
        <v>2.5575601290000001</v>
      </c>
      <c r="AR24" s="279">
        <v>7.0047017333000001</v>
      </c>
      <c r="AS24" s="279">
        <v>10.689811226</v>
      </c>
      <c r="AT24" s="279">
        <v>4.8925992902999997</v>
      </c>
      <c r="AU24" s="279">
        <v>2.2656084999999999</v>
      </c>
      <c r="AV24" s="279">
        <v>2.4200272903000002</v>
      </c>
      <c r="AW24" s="279">
        <v>3.6006409666999999</v>
      </c>
      <c r="AX24" s="279">
        <v>1.929193129</v>
      </c>
      <c r="AY24" s="279">
        <v>20.156454805999999</v>
      </c>
      <c r="AZ24" s="279">
        <v>11.243979393</v>
      </c>
      <c r="BA24" s="279">
        <v>1.6832359676999999</v>
      </c>
      <c r="BB24" s="279">
        <v>1.9654583999999999</v>
      </c>
      <c r="BC24" s="279">
        <v>3.2021109354999999</v>
      </c>
      <c r="BD24" s="279">
        <v>4.3896721000000003</v>
      </c>
      <c r="BE24" s="279">
        <v>14.001858677</v>
      </c>
      <c r="BF24" s="279">
        <v>3.1416477742</v>
      </c>
      <c r="BG24" s="279">
        <v>3.8581056999999999</v>
      </c>
      <c r="BH24" s="279">
        <v>2.4328319999999999</v>
      </c>
      <c r="BI24" s="279">
        <v>3.0595309999999998</v>
      </c>
      <c r="BJ24" s="342">
        <v>4.8389889999999998</v>
      </c>
      <c r="BK24" s="342">
        <v>9.4715209999999992</v>
      </c>
      <c r="BL24" s="342">
        <v>4.3646560000000001</v>
      </c>
      <c r="BM24" s="342">
        <v>3.4806729999999999</v>
      </c>
      <c r="BN24" s="342">
        <v>2.2389130000000002</v>
      </c>
      <c r="BO24" s="342">
        <v>3.0323880000000001</v>
      </c>
      <c r="BP24" s="342">
        <v>3.877332</v>
      </c>
      <c r="BQ24" s="342">
        <v>5.8266669999999996</v>
      </c>
      <c r="BR24" s="342">
        <v>4.3440719999999997</v>
      </c>
      <c r="BS24" s="342">
        <v>2.540502</v>
      </c>
      <c r="BT24" s="342">
        <v>2.4260760000000001</v>
      </c>
      <c r="BU24" s="342">
        <v>2.4208409999999998</v>
      </c>
      <c r="BV24" s="342">
        <v>4.3267949999999997</v>
      </c>
    </row>
    <row r="25" spans="1:74" ht="11.1" customHeight="1">
      <c r="A25" s="565" t="s">
        <v>437</v>
      </c>
      <c r="B25" s="568" t="s">
        <v>95</v>
      </c>
      <c r="C25" s="279">
        <v>1.7146941935</v>
      </c>
      <c r="D25" s="279">
        <v>1.8512842857</v>
      </c>
      <c r="E25" s="279">
        <v>1.8552383871</v>
      </c>
      <c r="F25" s="279">
        <v>1.6157913333</v>
      </c>
      <c r="G25" s="279">
        <v>1.4034612903000001</v>
      </c>
      <c r="H25" s="279">
        <v>1.5178510000000001</v>
      </c>
      <c r="I25" s="279">
        <v>1.6223809677000001</v>
      </c>
      <c r="J25" s="279">
        <v>1.6496380644999999</v>
      </c>
      <c r="K25" s="279">
        <v>1.725449</v>
      </c>
      <c r="L25" s="279">
        <v>1.5091383870999999</v>
      </c>
      <c r="M25" s="279">
        <v>1.7400153332999999</v>
      </c>
      <c r="N25" s="279">
        <v>1.9365809677000001</v>
      </c>
      <c r="O25" s="279">
        <v>1.9739709676999999</v>
      </c>
      <c r="P25" s="279">
        <v>2.1019185714000002</v>
      </c>
      <c r="Q25" s="279">
        <v>2.0668961289999999</v>
      </c>
      <c r="R25" s="279">
        <v>1.9423170000000001</v>
      </c>
      <c r="S25" s="279">
        <v>1.9418774193999999</v>
      </c>
      <c r="T25" s="279">
        <v>1.7632730000000001</v>
      </c>
      <c r="U25" s="279">
        <v>1.3897377419000001</v>
      </c>
      <c r="V25" s="279">
        <v>1.8432229032</v>
      </c>
      <c r="W25" s="279">
        <v>1.7961723332999999</v>
      </c>
      <c r="X25" s="279">
        <v>1.3417396774000001</v>
      </c>
      <c r="Y25" s="279">
        <v>1.7503406667000001</v>
      </c>
      <c r="Z25" s="279">
        <v>2.1985716128999999</v>
      </c>
      <c r="AA25" s="279">
        <v>2.0251293547999998</v>
      </c>
      <c r="AB25" s="279">
        <v>2.1326428571</v>
      </c>
      <c r="AC25" s="279">
        <v>2.0224258064999998</v>
      </c>
      <c r="AD25" s="279">
        <v>2.0272706666999998</v>
      </c>
      <c r="AE25" s="279">
        <v>1.7735229031999999</v>
      </c>
      <c r="AF25" s="279">
        <v>1.9934736666999999</v>
      </c>
      <c r="AG25" s="279">
        <v>2.0712183871000001</v>
      </c>
      <c r="AH25" s="279">
        <v>2.0787725805999999</v>
      </c>
      <c r="AI25" s="279">
        <v>1.8631219999999999</v>
      </c>
      <c r="AJ25" s="279">
        <v>2.0787261290000001</v>
      </c>
      <c r="AK25" s="279">
        <v>2.4345289999999999</v>
      </c>
      <c r="AL25" s="279">
        <v>2.3396361290000001</v>
      </c>
      <c r="AM25" s="279">
        <v>2.313399129</v>
      </c>
      <c r="AN25" s="279">
        <v>2.4538260690000002</v>
      </c>
      <c r="AO25" s="279">
        <v>2.1789304193999999</v>
      </c>
      <c r="AP25" s="279">
        <v>2.0772419332999998</v>
      </c>
      <c r="AQ25" s="279">
        <v>1.9665945806</v>
      </c>
      <c r="AR25" s="279">
        <v>1.8646518999999999</v>
      </c>
      <c r="AS25" s="279">
        <v>1.75709</v>
      </c>
      <c r="AT25" s="279">
        <v>1.9056816774000001</v>
      </c>
      <c r="AU25" s="279">
        <v>2.0067598667</v>
      </c>
      <c r="AV25" s="279">
        <v>1.6492677418999999</v>
      </c>
      <c r="AW25" s="279">
        <v>2.0953549667</v>
      </c>
      <c r="AX25" s="279">
        <v>2.0247535484000001</v>
      </c>
      <c r="AY25" s="279">
        <v>2.2818862903000001</v>
      </c>
      <c r="AZ25" s="279">
        <v>2.3411637500000002</v>
      </c>
      <c r="BA25" s="279">
        <v>2.2435573548000001</v>
      </c>
      <c r="BB25" s="279">
        <v>2.2444788</v>
      </c>
      <c r="BC25" s="279">
        <v>2.6507677742000002</v>
      </c>
      <c r="BD25" s="279">
        <v>2.4139317333000001</v>
      </c>
      <c r="BE25" s="279">
        <v>2.7437113225999998</v>
      </c>
      <c r="BF25" s="279">
        <v>2.5728316774</v>
      </c>
      <c r="BG25" s="279">
        <v>2.2049843999999998</v>
      </c>
      <c r="BH25" s="279">
        <v>1.8465480000000001</v>
      </c>
      <c r="BI25" s="279">
        <v>2.2735940000000001</v>
      </c>
      <c r="BJ25" s="342">
        <v>2.1894990000000001</v>
      </c>
      <c r="BK25" s="342">
        <v>2.438196</v>
      </c>
      <c r="BL25" s="342">
        <v>2.4717020000000001</v>
      </c>
      <c r="BM25" s="342">
        <v>2.3437510000000001</v>
      </c>
      <c r="BN25" s="342">
        <v>2.3317559999999999</v>
      </c>
      <c r="BO25" s="342">
        <v>2.7264949999999999</v>
      </c>
      <c r="BP25" s="342">
        <v>2.4571139999999998</v>
      </c>
      <c r="BQ25" s="342">
        <v>2.6957460000000002</v>
      </c>
      <c r="BR25" s="342">
        <v>2.6766040000000002</v>
      </c>
      <c r="BS25" s="342">
        <v>2.2621180000000001</v>
      </c>
      <c r="BT25" s="342">
        <v>1.8768590000000001</v>
      </c>
      <c r="BU25" s="342">
        <v>2.2716129999999999</v>
      </c>
      <c r="BV25" s="342">
        <v>2.1985999999999999</v>
      </c>
    </row>
    <row r="26" spans="1:74" ht="11.1" customHeight="1">
      <c r="A26" s="565" t="s">
        <v>438</v>
      </c>
      <c r="B26" s="568" t="s">
        <v>96</v>
      </c>
      <c r="C26" s="279">
        <v>562.77961289999996</v>
      </c>
      <c r="D26" s="279">
        <v>561.14175</v>
      </c>
      <c r="E26" s="279">
        <v>532.35654838999994</v>
      </c>
      <c r="F26" s="279">
        <v>472.55943332999999</v>
      </c>
      <c r="G26" s="279">
        <v>506.3613871</v>
      </c>
      <c r="H26" s="279">
        <v>552.19433332999995</v>
      </c>
      <c r="I26" s="279">
        <v>543.13422580999998</v>
      </c>
      <c r="J26" s="279">
        <v>552.48325806000003</v>
      </c>
      <c r="K26" s="279">
        <v>536.39350000000002</v>
      </c>
      <c r="L26" s="279">
        <v>469.41022580999999</v>
      </c>
      <c r="M26" s="279">
        <v>484.97593332999998</v>
      </c>
      <c r="N26" s="279">
        <v>519.77387096999996</v>
      </c>
      <c r="O26" s="279">
        <v>532.46493548000001</v>
      </c>
      <c r="P26" s="279">
        <v>564.98178571000005</v>
      </c>
      <c r="Q26" s="279">
        <v>509.79374194000002</v>
      </c>
      <c r="R26" s="279">
        <v>431.08210000000003</v>
      </c>
      <c r="S26" s="279">
        <v>518.11106452000001</v>
      </c>
      <c r="T26" s="279">
        <v>554.01873333000003</v>
      </c>
      <c r="U26" s="279">
        <v>524.46403225999995</v>
      </c>
      <c r="V26" s="279">
        <v>546.12190323000004</v>
      </c>
      <c r="W26" s="279">
        <v>514.55849999999998</v>
      </c>
      <c r="X26" s="279">
        <v>502.03529032</v>
      </c>
      <c r="Y26" s="279">
        <v>514.04266667000002</v>
      </c>
      <c r="Z26" s="279">
        <v>563.76009677000002</v>
      </c>
      <c r="AA26" s="279">
        <v>567.72248387000002</v>
      </c>
      <c r="AB26" s="279">
        <v>563.14060714000004</v>
      </c>
      <c r="AC26" s="279">
        <v>505.92312902999998</v>
      </c>
      <c r="AD26" s="279">
        <v>403.53986666999998</v>
      </c>
      <c r="AE26" s="279">
        <v>445.14425806000003</v>
      </c>
      <c r="AF26" s="279">
        <v>492.27933332999999</v>
      </c>
      <c r="AG26" s="279">
        <v>545.18745161000004</v>
      </c>
      <c r="AH26" s="279">
        <v>545.03622581000002</v>
      </c>
      <c r="AI26" s="279">
        <v>526.66510000000005</v>
      </c>
      <c r="AJ26" s="279">
        <v>486.63951613</v>
      </c>
      <c r="AK26" s="279">
        <v>507.20229999999998</v>
      </c>
      <c r="AL26" s="279">
        <v>551.85522580999998</v>
      </c>
      <c r="AM26" s="279">
        <v>558.77654839000002</v>
      </c>
      <c r="AN26" s="279">
        <v>557.83834482999998</v>
      </c>
      <c r="AO26" s="279">
        <v>516.50783870999999</v>
      </c>
      <c r="AP26" s="279">
        <v>473.47609999999997</v>
      </c>
      <c r="AQ26" s="279">
        <v>470.64764516000002</v>
      </c>
      <c r="AR26" s="279">
        <v>502.25846667000002</v>
      </c>
      <c r="AS26" s="279">
        <v>528.33645161000004</v>
      </c>
      <c r="AT26" s="279">
        <v>538.74322581000001</v>
      </c>
      <c r="AU26" s="279">
        <v>499.42363332999997</v>
      </c>
      <c r="AV26" s="279">
        <v>419.06290323000002</v>
      </c>
      <c r="AW26" s="279">
        <v>448.77050000000003</v>
      </c>
      <c r="AX26" s="279">
        <v>557.60167741999999</v>
      </c>
      <c r="AY26" s="279">
        <v>577.76022580999995</v>
      </c>
      <c r="AZ26" s="279">
        <v>571.61492856999996</v>
      </c>
      <c r="BA26" s="279">
        <v>535.16038709999998</v>
      </c>
      <c r="BB26" s="279">
        <v>488.74343333000002</v>
      </c>
      <c r="BC26" s="279">
        <v>449.54203225999998</v>
      </c>
      <c r="BD26" s="279">
        <v>531.27850000000001</v>
      </c>
      <c r="BE26" s="279">
        <v>551.46354839000003</v>
      </c>
      <c r="BF26" s="279">
        <v>552.12867742000003</v>
      </c>
      <c r="BG26" s="279">
        <v>525.11386666999999</v>
      </c>
      <c r="BH26" s="279">
        <v>504.7912</v>
      </c>
      <c r="BI26" s="279">
        <v>464.44869999999997</v>
      </c>
      <c r="BJ26" s="342">
        <v>507.23950000000002</v>
      </c>
      <c r="BK26" s="342">
        <v>532.11090000000002</v>
      </c>
      <c r="BL26" s="342">
        <v>509.12450000000001</v>
      </c>
      <c r="BM26" s="342">
        <v>462.6626</v>
      </c>
      <c r="BN26" s="342">
        <v>443.58870000000002</v>
      </c>
      <c r="BO26" s="342">
        <v>471.95490000000001</v>
      </c>
      <c r="BP26" s="342">
        <v>538.9579</v>
      </c>
      <c r="BQ26" s="342">
        <v>533.08900000000006</v>
      </c>
      <c r="BR26" s="342">
        <v>523.79660000000001</v>
      </c>
      <c r="BS26" s="342">
        <v>489.07249999999999</v>
      </c>
      <c r="BT26" s="342">
        <v>446.03410000000002</v>
      </c>
      <c r="BU26" s="342">
        <v>472.44400000000002</v>
      </c>
      <c r="BV26" s="342">
        <v>515.97140000000002</v>
      </c>
    </row>
    <row r="27" spans="1:74" ht="11.1" customHeight="1">
      <c r="A27" s="565" t="s">
        <v>439</v>
      </c>
      <c r="B27" s="568" t="s">
        <v>440</v>
      </c>
      <c r="C27" s="279">
        <v>100.05493581</v>
      </c>
      <c r="D27" s="279">
        <v>100.75058321</v>
      </c>
      <c r="E27" s="279">
        <v>117.51212676999999</v>
      </c>
      <c r="F27" s="279">
        <v>114.540436</v>
      </c>
      <c r="G27" s="279">
        <v>110.36962903</v>
      </c>
      <c r="H27" s="279">
        <v>100.53954032999999</v>
      </c>
      <c r="I27" s="279">
        <v>104.67026613</v>
      </c>
      <c r="J27" s="279">
        <v>98.320792581000006</v>
      </c>
      <c r="K27" s="279">
        <v>81.514459666999997</v>
      </c>
      <c r="L27" s="279">
        <v>87.656045160999994</v>
      </c>
      <c r="M27" s="279">
        <v>103.064924</v>
      </c>
      <c r="N27" s="279">
        <v>112.76281935</v>
      </c>
      <c r="O27" s="279">
        <v>97.312542257999993</v>
      </c>
      <c r="P27" s="279">
        <v>94.638709285999994</v>
      </c>
      <c r="Q27" s="279">
        <v>110.18643258</v>
      </c>
      <c r="R27" s="279">
        <v>105.06873</v>
      </c>
      <c r="S27" s="279">
        <v>92.922629032000003</v>
      </c>
      <c r="T27" s="279">
        <v>86.532061999999996</v>
      </c>
      <c r="U27" s="279">
        <v>80.800537742000003</v>
      </c>
      <c r="V27" s="279">
        <v>78.271901290000002</v>
      </c>
      <c r="W27" s="279">
        <v>73.275317333000004</v>
      </c>
      <c r="X27" s="279">
        <v>94.147589676999999</v>
      </c>
      <c r="Y27" s="279">
        <v>103.93515533</v>
      </c>
      <c r="Z27" s="279">
        <v>103.61531257999999</v>
      </c>
      <c r="AA27" s="279">
        <v>88.121066451999994</v>
      </c>
      <c r="AB27" s="279">
        <v>87.359654642999999</v>
      </c>
      <c r="AC27" s="279">
        <v>115.79813968000001</v>
      </c>
      <c r="AD27" s="279">
        <v>114.696459</v>
      </c>
      <c r="AE27" s="279">
        <v>126.53128</v>
      </c>
      <c r="AF27" s="279">
        <v>110.733588</v>
      </c>
      <c r="AG27" s="279">
        <v>89.379060323000004</v>
      </c>
      <c r="AH27" s="279">
        <v>86.950986774</v>
      </c>
      <c r="AI27" s="279">
        <v>99.985656000000006</v>
      </c>
      <c r="AJ27" s="279">
        <v>108.74024161</v>
      </c>
      <c r="AK27" s="279">
        <v>110.66189532999999</v>
      </c>
      <c r="AL27" s="279">
        <v>122.67799839</v>
      </c>
      <c r="AM27" s="279">
        <v>110.87420231999999</v>
      </c>
      <c r="AN27" s="279">
        <v>109.33192692999999</v>
      </c>
      <c r="AO27" s="279">
        <v>114.63089452</v>
      </c>
      <c r="AP27" s="279">
        <v>96.719787233000005</v>
      </c>
      <c r="AQ27" s="279">
        <v>100.42947894</v>
      </c>
      <c r="AR27" s="279">
        <v>86.586057967000002</v>
      </c>
      <c r="AS27" s="279">
        <v>70.675801289999995</v>
      </c>
      <c r="AT27" s="279">
        <v>67.066519032000002</v>
      </c>
      <c r="AU27" s="279">
        <v>67.048721799999996</v>
      </c>
      <c r="AV27" s="279">
        <v>74.543126451999996</v>
      </c>
      <c r="AW27" s="279">
        <v>89.982665533000002</v>
      </c>
      <c r="AX27" s="279">
        <v>92.657234226</v>
      </c>
      <c r="AY27" s="279">
        <v>103.80159745</v>
      </c>
      <c r="AZ27" s="279">
        <v>104.48191378999999</v>
      </c>
      <c r="BA27" s="279">
        <v>102.9773531</v>
      </c>
      <c r="BB27" s="279">
        <v>98.274337267000007</v>
      </c>
      <c r="BC27" s="279">
        <v>97.673651160999995</v>
      </c>
      <c r="BD27" s="279">
        <v>97.620665333000005</v>
      </c>
      <c r="BE27" s="279">
        <v>103.04999213000001</v>
      </c>
      <c r="BF27" s="279">
        <v>90.382453032000001</v>
      </c>
      <c r="BG27" s="279">
        <v>83.618974199999997</v>
      </c>
      <c r="BH27" s="279">
        <v>78.671729999999997</v>
      </c>
      <c r="BI27" s="279">
        <v>96.642399999999995</v>
      </c>
      <c r="BJ27" s="342">
        <v>106.19289999999999</v>
      </c>
      <c r="BK27" s="342">
        <v>103.7646</v>
      </c>
      <c r="BL27" s="342">
        <v>101.1514</v>
      </c>
      <c r="BM27" s="342">
        <v>113.1114</v>
      </c>
      <c r="BN27" s="342">
        <v>102.1549</v>
      </c>
      <c r="BO27" s="342">
        <v>94.742949999999993</v>
      </c>
      <c r="BP27" s="342">
        <v>95.077799999999996</v>
      </c>
      <c r="BQ27" s="342">
        <v>93.691749999999999</v>
      </c>
      <c r="BR27" s="342">
        <v>89.046559999999999</v>
      </c>
      <c r="BS27" s="342">
        <v>89.946740000000005</v>
      </c>
      <c r="BT27" s="342">
        <v>79.353080000000006</v>
      </c>
      <c r="BU27" s="342">
        <v>97.750489999999999</v>
      </c>
      <c r="BV27" s="342">
        <v>108.9126</v>
      </c>
    </row>
    <row r="28" spans="1:74" ht="11.1" customHeight="1">
      <c r="A28" s="565" t="s">
        <v>441</v>
      </c>
      <c r="B28" s="566" t="s">
        <v>484</v>
      </c>
      <c r="C28" s="279">
        <v>42.022796452000001</v>
      </c>
      <c r="D28" s="279">
        <v>46.562423928999998</v>
      </c>
      <c r="E28" s="279">
        <v>42.363247741999999</v>
      </c>
      <c r="F28" s="279">
        <v>45.615434667000002</v>
      </c>
      <c r="G28" s="279">
        <v>42.671469031999997</v>
      </c>
      <c r="H28" s="279">
        <v>42.419990667</v>
      </c>
      <c r="I28" s="279">
        <v>42.218154839</v>
      </c>
      <c r="J28" s="279">
        <v>43.529768386999997</v>
      </c>
      <c r="K28" s="279">
        <v>44.339580333000001</v>
      </c>
      <c r="L28" s="279">
        <v>45.349142258000001</v>
      </c>
      <c r="M28" s="279">
        <v>50.401503333000001</v>
      </c>
      <c r="N28" s="279">
        <v>54.411062258000001</v>
      </c>
      <c r="O28" s="279">
        <v>50.694439355</v>
      </c>
      <c r="P28" s="279">
        <v>51.602666786</v>
      </c>
      <c r="Q28" s="279">
        <v>50.668841290000003</v>
      </c>
      <c r="R28" s="279">
        <v>47.677787000000002</v>
      </c>
      <c r="S28" s="279">
        <v>46.735148064999997</v>
      </c>
      <c r="T28" s="279">
        <v>47.732092667000003</v>
      </c>
      <c r="U28" s="279">
        <v>45.350398065</v>
      </c>
      <c r="V28" s="279">
        <v>44.873732580999999</v>
      </c>
      <c r="W28" s="279">
        <v>48.765224666999998</v>
      </c>
      <c r="X28" s="279">
        <v>49.527411935000003</v>
      </c>
      <c r="Y28" s="279">
        <v>51.811826332999999</v>
      </c>
      <c r="Z28" s="279">
        <v>54.266118065000001</v>
      </c>
      <c r="AA28" s="279">
        <v>46.661489355000001</v>
      </c>
      <c r="AB28" s="279">
        <v>55.992815356999998</v>
      </c>
      <c r="AC28" s="279">
        <v>53.756474193999999</v>
      </c>
      <c r="AD28" s="279">
        <v>49.480108667000003</v>
      </c>
      <c r="AE28" s="279">
        <v>42.429162257999998</v>
      </c>
      <c r="AF28" s="279">
        <v>47.087344667000004</v>
      </c>
      <c r="AG28" s="279">
        <v>46.272430645</v>
      </c>
      <c r="AH28" s="279">
        <v>46.132018387000002</v>
      </c>
      <c r="AI28" s="279">
        <v>44.667554000000003</v>
      </c>
      <c r="AJ28" s="279">
        <v>47.694499032000003</v>
      </c>
      <c r="AK28" s="279">
        <v>55.717682666999998</v>
      </c>
      <c r="AL28" s="279">
        <v>55.412611290000001</v>
      </c>
      <c r="AM28" s="279">
        <v>59.731313096999997</v>
      </c>
      <c r="AN28" s="279">
        <v>56.843343310000002</v>
      </c>
      <c r="AO28" s="279">
        <v>55.644406934999999</v>
      </c>
      <c r="AP28" s="279">
        <v>52.725258666999999</v>
      </c>
      <c r="AQ28" s="279">
        <v>44.061277709999999</v>
      </c>
      <c r="AR28" s="279">
        <v>51.909211632999998</v>
      </c>
      <c r="AS28" s="279">
        <v>47.656653935000001</v>
      </c>
      <c r="AT28" s="279">
        <v>47.216296548000003</v>
      </c>
      <c r="AU28" s="279">
        <v>50.733356366999999</v>
      </c>
      <c r="AV28" s="279">
        <v>54.491096128999999</v>
      </c>
      <c r="AW28" s="279">
        <v>54.869111566999997</v>
      </c>
      <c r="AX28" s="279">
        <v>63.814325451999999</v>
      </c>
      <c r="AY28" s="279">
        <v>66.824866612999998</v>
      </c>
      <c r="AZ28" s="279">
        <v>64.119815321000004</v>
      </c>
      <c r="BA28" s="279">
        <v>65.884805</v>
      </c>
      <c r="BB28" s="279">
        <v>63.205927066999998</v>
      </c>
      <c r="BC28" s="279">
        <v>58.186946935000002</v>
      </c>
      <c r="BD28" s="279">
        <v>57.645236732999997</v>
      </c>
      <c r="BE28" s="279">
        <v>51.661157516000003</v>
      </c>
      <c r="BF28" s="279">
        <v>53.327536483999999</v>
      </c>
      <c r="BG28" s="279">
        <v>55.626173700000002</v>
      </c>
      <c r="BH28" s="279">
        <v>58.388779999999997</v>
      </c>
      <c r="BI28" s="279">
        <v>64.184330000000003</v>
      </c>
      <c r="BJ28" s="342">
        <v>72.558920000000001</v>
      </c>
      <c r="BK28" s="342">
        <v>68.193749999999994</v>
      </c>
      <c r="BL28" s="342">
        <v>69.573239999999998</v>
      </c>
      <c r="BM28" s="342">
        <v>67.415570000000002</v>
      </c>
      <c r="BN28" s="342">
        <v>62.813119999999998</v>
      </c>
      <c r="BO28" s="342">
        <v>57.755130000000001</v>
      </c>
      <c r="BP28" s="342">
        <v>59.186</v>
      </c>
      <c r="BQ28" s="342">
        <v>56.911790000000003</v>
      </c>
      <c r="BR28" s="342">
        <v>56.253019999999999</v>
      </c>
      <c r="BS28" s="342">
        <v>59.512529999999998</v>
      </c>
      <c r="BT28" s="342">
        <v>62.502980000000001</v>
      </c>
      <c r="BU28" s="342">
        <v>67.918930000000003</v>
      </c>
      <c r="BV28" s="342">
        <v>75.948440000000005</v>
      </c>
    </row>
    <row r="29" spans="1:74" ht="11.1" customHeight="1">
      <c r="A29" s="565" t="s">
        <v>442</v>
      </c>
      <c r="B29" s="568" t="s">
        <v>430</v>
      </c>
      <c r="C29" s="279">
        <v>10.087216452</v>
      </c>
      <c r="D29" s="279">
        <v>10.935082143000001</v>
      </c>
      <c r="E29" s="279">
        <v>11.209758709999999</v>
      </c>
      <c r="F29" s="279">
        <v>11.129678999999999</v>
      </c>
      <c r="G29" s="279">
        <v>11.342942581000001</v>
      </c>
      <c r="H29" s="279">
        <v>11.148784333</v>
      </c>
      <c r="I29" s="279">
        <v>11.845678387</v>
      </c>
      <c r="J29" s="279">
        <v>11.768380645000001</v>
      </c>
      <c r="K29" s="279">
        <v>11.426777333</v>
      </c>
      <c r="L29" s="279">
        <v>10.858852581000001</v>
      </c>
      <c r="M29" s="279">
        <v>11.171654</v>
      </c>
      <c r="N29" s="279">
        <v>11.389553548</v>
      </c>
      <c r="O29" s="279">
        <v>10.413817097000001</v>
      </c>
      <c r="P29" s="279">
        <v>10.590981428999999</v>
      </c>
      <c r="Q29" s="279">
        <v>10.662304516000001</v>
      </c>
      <c r="R29" s="279">
        <v>11.105586333</v>
      </c>
      <c r="S29" s="279">
        <v>11.212373871</v>
      </c>
      <c r="T29" s="279">
        <v>12.157547333</v>
      </c>
      <c r="U29" s="279">
        <v>11.768425161</v>
      </c>
      <c r="V29" s="279">
        <v>11.712931935</v>
      </c>
      <c r="W29" s="279">
        <v>11.689259</v>
      </c>
      <c r="X29" s="279">
        <v>10.753130645000001</v>
      </c>
      <c r="Y29" s="279">
        <v>11.816787</v>
      </c>
      <c r="Z29" s="279">
        <v>11.511562258</v>
      </c>
      <c r="AA29" s="279">
        <v>10.725953226</v>
      </c>
      <c r="AB29" s="279">
        <v>10.751144999999999</v>
      </c>
      <c r="AC29" s="279">
        <v>11.675517097</v>
      </c>
      <c r="AD29" s="279">
        <v>12.060416999999999</v>
      </c>
      <c r="AE29" s="279">
        <v>12.228864516</v>
      </c>
      <c r="AF29" s="279">
        <v>13.150871</v>
      </c>
      <c r="AG29" s="279">
        <v>13.432941935000001</v>
      </c>
      <c r="AH29" s="279">
        <v>12.462818387</v>
      </c>
      <c r="AI29" s="279">
        <v>12.339302667</v>
      </c>
      <c r="AJ29" s="279">
        <v>12.312143871</v>
      </c>
      <c r="AK29" s="279">
        <v>12.402464999999999</v>
      </c>
      <c r="AL29" s="279">
        <v>12.978460323</v>
      </c>
      <c r="AM29" s="279">
        <v>11.988037289999999</v>
      </c>
      <c r="AN29" s="279">
        <v>12.170529103</v>
      </c>
      <c r="AO29" s="279">
        <v>12.715854805999999</v>
      </c>
      <c r="AP29" s="279">
        <v>12.463658000000001</v>
      </c>
      <c r="AQ29" s="279">
        <v>12.62828771</v>
      </c>
      <c r="AR29" s="279">
        <v>13.555153132999999</v>
      </c>
      <c r="AS29" s="279">
        <v>13.444571871000001</v>
      </c>
      <c r="AT29" s="279">
        <v>12.623031773999999</v>
      </c>
      <c r="AU29" s="279">
        <v>12.996297733</v>
      </c>
      <c r="AV29" s="279">
        <v>12.494599806</v>
      </c>
      <c r="AW29" s="279">
        <v>12.5767507</v>
      </c>
      <c r="AX29" s="279">
        <v>12.775312935000001</v>
      </c>
      <c r="AY29" s="279">
        <v>10.801966031999999</v>
      </c>
      <c r="AZ29" s="279">
        <v>10.414040249999999</v>
      </c>
      <c r="BA29" s="279">
        <v>11.921823516</v>
      </c>
      <c r="BB29" s="279">
        <v>11.922028732999999</v>
      </c>
      <c r="BC29" s="279">
        <v>11.971157452</v>
      </c>
      <c r="BD29" s="279">
        <v>12.747777733</v>
      </c>
      <c r="BE29" s="279">
        <v>12.39869171</v>
      </c>
      <c r="BF29" s="279">
        <v>12.325977741999999</v>
      </c>
      <c r="BG29" s="279">
        <v>12.092518867000001</v>
      </c>
      <c r="BH29" s="279">
        <v>11.812469999999999</v>
      </c>
      <c r="BI29" s="279">
        <v>12.577489999999999</v>
      </c>
      <c r="BJ29" s="342">
        <v>12.44746</v>
      </c>
      <c r="BK29" s="342">
        <v>11.66255</v>
      </c>
      <c r="BL29" s="342">
        <v>11.20473</v>
      </c>
      <c r="BM29" s="342">
        <v>12.048780000000001</v>
      </c>
      <c r="BN29" s="342">
        <v>11.951739999999999</v>
      </c>
      <c r="BO29" s="342">
        <v>11.951420000000001</v>
      </c>
      <c r="BP29" s="342">
        <v>11.91206</v>
      </c>
      <c r="BQ29" s="342">
        <v>12.41494</v>
      </c>
      <c r="BR29" s="342">
        <v>11.833589999999999</v>
      </c>
      <c r="BS29" s="342">
        <v>11.7111</v>
      </c>
      <c r="BT29" s="342">
        <v>11.834669999999999</v>
      </c>
      <c r="BU29" s="342">
        <v>12.20021</v>
      </c>
      <c r="BV29" s="342">
        <v>12.50605</v>
      </c>
    </row>
    <row r="30" spans="1:74" ht="11.1" customHeight="1">
      <c r="A30" s="565" t="s">
        <v>443</v>
      </c>
      <c r="B30" s="566" t="s">
        <v>432</v>
      </c>
      <c r="C30" s="279">
        <v>1609.9744854999999</v>
      </c>
      <c r="D30" s="279">
        <v>1517.6026360999999</v>
      </c>
      <c r="E30" s="279">
        <v>1442.0081874</v>
      </c>
      <c r="F30" s="279">
        <v>1340.4271650000001</v>
      </c>
      <c r="G30" s="279">
        <v>1338.4047410000001</v>
      </c>
      <c r="H30" s="279">
        <v>1458.7578157</v>
      </c>
      <c r="I30" s="279">
        <v>1573.2748177000001</v>
      </c>
      <c r="J30" s="279">
        <v>1696.0150903000001</v>
      </c>
      <c r="K30" s="279">
        <v>1423.8913583000001</v>
      </c>
      <c r="L30" s="279">
        <v>1324.5205323</v>
      </c>
      <c r="M30" s="279">
        <v>1377.2648357</v>
      </c>
      <c r="N30" s="279">
        <v>1519.6998348</v>
      </c>
      <c r="O30" s="279">
        <v>1528.7055052000001</v>
      </c>
      <c r="P30" s="279">
        <v>1550.3153950000001</v>
      </c>
      <c r="Q30" s="279">
        <v>1373.5268042</v>
      </c>
      <c r="R30" s="279">
        <v>1270.4659183000001</v>
      </c>
      <c r="S30" s="279">
        <v>1395.3705448000001</v>
      </c>
      <c r="T30" s="279">
        <v>1686.221172</v>
      </c>
      <c r="U30" s="279">
        <v>1829.0281113000001</v>
      </c>
      <c r="V30" s="279">
        <v>1747.6843438999999</v>
      </c>
      <c r="W30" s="279">
        <v>1581.0665047</v>
      </c>
      <c r="X30" s="279">
        <v>1400.6653538999999</v>
      </c>
      <c r="Y30" s="279">
        <v>1490.5523989999999</v>
      </c>
      <c r="Z30" s="279">
        <v>1623.9276789999999</v>
      </c>
      <c r="AA30" s="279">
        <v>1591.5625818999999</v>
      </c>
      <c r="AB30" s="279">
        <v>1544.1411611000001</v>
      </c>
      <c r="AC30" s="279">
        <v>1392.9317426</v>
      </c>
      <c r="AD30" s="279">
        <v>1317.2022099999999</v>
      </c>
      <c r="AE30" s="279">
        <v>1394.3535641999999</v>
      </c>
      <c r="AF30" s="279">
        <v>1574.2181682999999</v>
      </c>
      <c r="AG30" s="279">
        <v>1810.2685845000001</v>
      </c>
      <c r="AH30" s="279">
        <v>1681.2663355</v>
      </c>
      <c r="AI30" s="279">
        <v>1529.6131987000001</v>
      </c>
      <c r="AJ30" s="279">
        <v>1400.6853390000001</v>
      </c>
      <c r="AK30" s="279">
        <v>1444.6477712999999</v>
      </c>
      <c r="AL30" s="279">
        <v>1490.8970784000001</v>
      </c>
      <c r="AM30" s="279">
        <v>1549.6212108</v>
      </c>
      <c r="AN30" s="279">
        <v>1506.6696153</v>
      </c>
      <c r="AO30" s="279">
        <v>1397.6588522</v>
      </c>
      <c r="AP30" s="279">
        <v>1298.2296741</v>
      </c>
      <c r="AQ30" s="279">
        <v>1403.4554246</v>
      </c>
      <c r="AR30" s="279">
        <v>1550.9543415000001</v>
      </c>
      <c r="AS30" s="279">
        <v>1820.3357564</v>
      </c>
      <c r="AT30" s="279">
        <v>1715.3038719000001</v>
      </c>
      <c r="AU30" s="279">
        <v>1479.6482524999999</v>
      </c>
      <c r="AV30" s="279">
        <v>1331.4574972999999</v>
      </c>
      <c r="AW30" s="279">
        <v>1354.9728057</v>
      </c>
      <c r="AX30" s="279">
        <v>1464.3773076</v>
      </c>
      <c r="AY30" s="279">
        <v>1560.4870106999999</v>
      </c>
      <c r="AZ30" s="279">
        <v>1568.5186008999999</v>
      </c>
      <c r="BA30" s="279">
        <v>1478.4288572</v>
      </c>
      <c r="BB30" s="279">
        <v>1364.6463060999999</v>
      </c>
      <c r="BC30" s="279">
        <v>1374.3509277999999</v>
      </c>
      <c r="BD30" s="279">
        <v>1523.8035044000001</v>
      </c>
      <c r="BE30" s="279">
        <v>1797.8424597999999</v>
      </c>
      <c r="BF30" s="279">
        <v>1572.5548466</v>
      </c>
      <c r="BG30" s="279">
        <v>1444.2717425999999</v>
      </c>
      <c r="BH30" s="279">
        <v>1335.7950000000001</v>
      </c>
      <c r="BI30" s="279">
        <v>1402.1669999999999</v>
      </c>
      <c r="BJ30" s="342">
        <v>1479.07</v>
      </c>
      <c r="BK30" s="342">
        <v>1601.7</v>
      </c>
      <c r="BL30" s="342">
        <v>1520.316</v>
      </c>
      <c r="BM30" s="342">
        <v>1476.106</v>
      </c>
      <c r="BN30" s="342">
        <v>1350.674</v>
      </c>
      <c r="BO30" s="342">
        <v>1398.586</v>
      </c>
      <c r="BP30" s="342">
        <v>1520.23</v>
      </c>
      <c r="BQ30" s="342">
        <v>1726.665</v>
      </c>
      <c r="BR30" s="342">
        <v>1648.6210000000001</v>
      </c>
      <c r="BS30" s="342">
        <v>1452.8430000000001</v>
      </c>
      <c r="BT30" s="342">
        <v>1343.7719999999999</v>
      </c>
      <c r="BU30" s="342">
        <v>1351.5150000000001</v>
      </c>
      <c r="BV30" s="342">
        <v>1484.277</v>
      </c>
    </row>
    <row r="31" spans="1:74" ht="11.1" customHeight="1">
      <c r="A31" s="559"/>
      <c r="B31" s="131" t="s">
        <v>444</v>
      </c>
      <c r="C31" s="255"/>
      <c r="D31" s="255"/>
      <c r="E31" s="255"/>
      <c r="F31" s="255"/>
      <c r="G31" s="255"/>
      <c r="H31" s="255"/>
      <c r="I31" s="255"/>
      <c r="J31" s="255"/>
      <c r="K31" s="255"/>
      <c r="L31" s="255"/>
      <c r="M31" s="255"/>
      <c r="N31" s="255"/>
      <c r="O31" s="255"/>
      <c r="P31" s="255"/>
      <c r="Q31" s="255"/>
      <c r="R31" s="255"/>
      <c r="S31" s="255"/>
      <c r="T31" s="255"/>
      <c r="U31" s="255"/>
      <c r="V31" s="255"/>
      <c r="W31" s="255"/>
      <c r="X31" s="255"/>
      <c r="Y31" s="255"/>
      <c r="Z31" s="255"/>
      <c r="AA31" s="255"/>
      <c r="AB31" s="255"/>
      <c r="AC31" s="255"/>
      <c r="AD31" s="255"/>
      <c r="AE31" s="255"/>
      <c r="AF31" s="255"/>
      <c r="AG31" s="255"/>
      <c r="AH31" s="255"/>
      <c r="AI31" s="255"/>
      <c r="AJ31" s="255"/>
      <c r="AK31" s="255"/>
      <c r="AL31" s="255"/>
      <c r="AM31" s="255"/>
      <c r="AN31" s="255"/>
      <c r="AO31" s="255"/>
      <c r="AP31" s="255"/>
      <c r="AQ31" s="255"/>
      <c r="AR31" s="255"/>
      <c r="AS31" s="255"/>
      <c r="AT31" s="255"/>
      <c r="AU31" s="255"/>
      <c r="AV31" s="255"/>
      <c r="AW31" s="255"/>
      <c r="AX31" s="255"/>
      <c r="AY31" s="255"/>
      <c r="AZ31" s="255"/>
      <c r="BA31" s="255"/>
      <c r="BB31" s="255"/>
      <c r="BC31" s="255"/>
      <c r="BD31" s="255"/>
      <c r="BE31" s="255"/>
      <c r="BF31" s="255"/>
      <c r="BG31" s="255"/>
      <c r="BH31" s="255"/>
      <c r="BI31" s="255"/>
      <c r="BJ31" s="369"/>
      <c r="BK31" s="369"/>
      <c r="BL31" s="369"/>
      <c r="BM31" s="369"/>
      <c r="BN31" s="369"/>
      <c r="BO31" s="369"/>
      <c r="BP31" s="369"/>
      <c r="BQ31" s="369"/>
      <c r="BR31" s="369"/>
      <c r="BS31" s="369"/>
      <c r="BT31" s="369"/>
      <c r="BU31" s="369"/>
      <c r="BV31" s="369"/>
    </row>
    <row r="32" spans="1:74" ht="11.1" customHeight="1">
      <c r="A32" s="565" t="s">
        <v>445</v>
      </c>
      <c r="B32" s="566" t="s">
        <v>93</v>
      </c>
      <c r="C32" s="279">
        <v>2423.8198044999999</v>
      </c>
      <c r="D32" s="279">
        <v>2139.8239896</v>
      </c>
      <c r="E32" s="279">
        <v>1789.2892890000001</v>
      </c>
      <c r="F32" s="279">
        <v>1798.1991327000001</v>
      </c>
      <c r="G32" s="279">
        <v>1925.0679252</v>
      </c>
      <c r="H32" s="279">
        <v>2272.8476217000002</v>
      </c>
      <c r="I32" s="279">
        <v>2263.3791952000001</v>
      </c>
      <c r="J32" s="279">
        <v>2354.7600238999999</v>
      </c>
      <c r="K32" s="279">
        <v>1974.6375903000001</v>
      </c>
      <c r="L32" s="279">
        <v>1879.8810309999999</v>
      </c>
      <c r="M32" s="279">
        <v>1850.8991309999999</v>
      </c>
      <c r="N32" s="279">
        <v>2281.9963077000002</v>
      </c>
      <c r="O32" s="279">
        <v>2467.6248042000002</v>
      </c>
      <c r="P32" s="279">
        <v>2417.3363921</v>
      </c>
      <c r="Q32" s="279">
        <v>1990.7223935</v>
      </c>
      <c r="R32" s="279">
        <v>1838.6200793</v>
      </c>
      <c r="S32" s="279">
        <v>2102.007689</v>
      </c>
      <c r="T32" s="279">
        <v>2577.7284260000001</v>
      </c>
      <c r="U32" s="279">
        <v>2632.5824644999998</v>
      </c>
      <c r="V32" s="279">
        <v>2571.3592142000002</v>
      </c>
      <c r="W32" s="279">
        <v>2234.3736133000002</v>
      </c>
      <c r="X32" s="279">
        <v>1782.0814558</v>
      </c>
      <c r="Y32" s="279">
        <v>1875.9823463</v>
      </c>
      <c r="Z32" s="279">
        <v>2398.8553719000001</v>
      </c>
      <c r="AA32" s="279">
        <v>2484.8864709999998</v>
      </c>
      <c r="AB32" s="279">
        <v>2137.2279668000001</v>
      </c>
      <c r="AC32" s="279">
        <v>1895.7234287000001</v>
      </c>
      <c r="AD32" s="279">
        <v>1899.2990823</v>
      </c>
      <c r="AE32" s="279">
        <v>2130.2653799999998</v>
      </c>
      <c r="AF32" s="279">
        <v>2500.5003293</v>
      </c>
      <c r="AG32" s="279">
        <v>2614.2202831999998</v>
      </c>
      <c r="AH32" s="279">
        <v>2502.6967893999999</v>
      </c>
      <c r="AI32" s="279">
        <v>2081.6246762999999</v>
      </c>
      <c r="AJ32" s="279">
        <v>1649.4958626</v>
      </c>
      <c r="AK32" s="279">
        <v>1654.7391009999999</v>
      </c>
      <c r="AL32" s="279">
        <v>1751.5503000000001</v>
      </c>
      <c r="AM32" s="279">
        <v>1673.8150768999999</v>
      </c>
      <c r="AN32" s="279">
        <v>1580.3155208000001</v>
      </c>
      <c r="AO32" s="279">
        <v>1434.3592715</v>
      </c>
      <c r="AP32" s="279">
        <v>1378.0251522000001</v>
      </c>
      <c r="AQ32" s="279">
        <v>1748.6911637999999</v>
      </c>
      <c r="AR32" s="279">
        <v>1988.7090934</v>
      </c>
      <c r="AS32" s="279">
        <v>2340.6933918</v>
      </c>
      <c r="AT32" s="279">
        <v>2165.1079630999998</v>
      </c>
      <c r="AU32" s="279">
        <v>1838.9583986</v>
      </c>
      <c r="AV32" s="279">
        <v>1668.5235077</v>
      </c>
      <c r="AW32" s="279">
        <v>1867.3922407</v>
      </c>
      <c r="AX32" s="279">
        <v>1762.5871694</v>
      </c>
      <c r="AY32" s="279">
        <v>1813.2128517000001</v>
      </c>
      <c r="AZ32" s="279">
        <v>1754.7889871</v>
      </c>
      <c r="BA32" s="279">
        <v>1760.5213186000001</v>
      </c>
      <c r="BB32" s="279">
        <v>1527.837104</v>
      </c>
      <c r="BC32" s="279">
        <v>1642.1671425</v>
      </c>
      <c r="BD32" s="279">
        <v>2094.2678018000001</v>
      </c>
      <c r="BE32" s="279">
        <v>2134.1789355000001</v>
      </c>
      <c r="BF32" s="279">
        <v>2127.9731898</v>
      </c>
      <c r="BG32" s="279">
        <v>1998.5313619000001</v>
      </c>
      <c r="BH32" s="279">
        <v>1657.8869999999999</v>
      </c>
      <c r="BI32" s="279">
        <v>1760.6</v>
      </c>
      <c r="BJ32" s="342">
        <v>1904.8810000000001</v>
      </c>
      <c r="BK32" s="342">
        <v>1937.365</v>
      </c>
      <c r="BL32" s="342">
        <v>1888.5920000000001</v>
      </c>
      <c r="BM32" s="342">
        <v>1646.683</v>
      </c>
      <c r="BN32" s="342">
        <v>1568.4649999999999</v>
      </c>
      <c r="BO32" s="342">
        <v>1720.354</v>
      </c>
      <c r="BP32" s="342">
        <v>2055.1109999999999</v>
      </c>
      <c r="BQ32" s="342">
        <v>2154.357</v>
      </c>
      <c r="BR32" s="342">
        <v>2205.933</v>
      </c>
      <c r="BS32" s="342">
        <v>1958.4269999999999</v>
      </c>
      <c r="BT32" s="342">
        <v>1740.461</v>
      </c>
      <c r="BU32" s="342">
        <v>1714.3309999999999</v>
      </c>
      <c r="BV32" s="342">
        <v>1953.1469999999999</v>
      </c>
    </row>
    <row r="33" spans="1:74" ht="11.1" customHeight="1">
      <c r="A33" s="565" t="s">
        <v>446</v>
      </c>
      <c r="B33" s="566" t="s">
        <v>94</v>
      </c>
      <c r="C33" s="279">
        <v>1104.9502706000001</v>
      </c>
      <c r="D33" s="279">
        <v>1122.023095</v>
      </c>
      <c r="E33" s="279">
        <v>1186.2990903</v>
      </c>
      <c r="F33" s="279">
        <v>1125.7440397</v>
      </c>
      <c r="G33" s="279">
        <v>1298.9008980999999</v>
      </c>
      <c r="H33" s="279">
        <v>1810.306482</v>
      </c>
      <c r="I33" s="279">
        <v>1860.7204552000001</v>
      </c>
      <c r="J33" s="279">
        <v>1922.9165519000001</v>
      </c>
      <c r="K33" s="279">
        <v>1640.0606687</v>
      </c>
      <c r="L33" s="279">
        <v>1224.5112723</v>
      </c>
      <c r="M33" s="279">
        <v>1062.2070596999999</v>
      </c>
      <c r="N33" s="279">
        <v>1190.2045094</v>
      </c>
      <c r="O33" s="279">
        <v>1342.9432200000001</v>
      </c>
      <c r="P33" s="279">
        <v>1322.4060632000001</v>
      </c>
      <c r="Q33" s="279">
        <v>1052.5412719000001</v>
      </c>
      <c r="R33" s="279">
        <v>1173.112789</v>
      </c>
      <c r="S33" s="279">
        <v>1474.7303184</v>
      </c>
      <c r="T33" s="279">
        <v>1929.3611437</v>
      </c>
      <c r="U33" s="279">
        <v>2034.4023516</v>
      </c>
      <c r="V33" s="279">
        <v>2214.1056281000001</v>
      </c>
      <c r="W33" s="279">
        <v>1747.4302236999999</v>
      </c>
      <c r="X33" s="279">
        <v>1314.73207</v>
      </c>
      <c r="Y33" s="279">
        <v>1161.3141049999999</v>
      </c>
      <c r="Z33" s="279">
        <v>1375.0630787</v>
      </c>
      <c r="AA33" s="279">
        <v>1381.5903152000001</v>
      </c>
      <c r="AB33" s="279">
        <v>1348.7729829</v>
      </c>
      <c r="AC33" s="279">
        <v>1190.5169168</v>
      </c>
      <c r="AD33" s="279">
        <v>1426.8128287</v>
      </c>
      <c r="AE33" s="279">
        <v>1526.8016874</v>
      </c>
      <c r="AF33" s="279">
        <v>1969.2297556999999</v>
      </c>
      <c r="AG33" s="279">
        <v>2264.2941335</v>
      </c>
      <c r="AH33" s="279">
        <v>2336.2847323000001</v>
      </c>
      <c r="AI33" s="279">
        <v>1775.2489717000001</v>
      </c>
      <c r="AJ33" s="279">
        <v>1444.5006742</v>
      </c>
      <c r="AK33" s="279">
        <v>1390.2217912999999</v>
      </c>
      <c r="AL33" s="279">
        <v>1505.7719339</v>
      </c>
      <c r="AM33" s="279">
        <v>1632.4916442000001</v>
      </c>
      <c r="AN33" s="279">
        <v>1697.4076351000001</v>
      </c>
      <c r="AO33" s="279">
        <v>1691.0806918000001</v>
      </c>
      <c r="AP33" s="279">
        <v>1892.9686756000001</v>
      </c>
      <c r="AQ33" s="279">
        <v>2103.5539914000001</v>
      </c>
      <c r="AR33" s="279">
        <v>2278.5942839999998</v>
      </c>
      <c r="AS33" s="279">
        <v>2494.9795122999999</v>
      </c>
      <c r="AT33" s="279">
        <v>2366.5616848999998</v>
      </c>
      <c r="AU33" s="279">
        <v>2015.0283830999999</v>
      </c>
      <c r="AV33" s="279">
        <v>1608.0060361999999</v>
      </c>
      <c r="AW33" s="279">
        <v>1466.4866953000001</v>
      </c>
      <c r="AX33" s="279">
        <v>1588.910736</v>
      </c>
      <c r="AY33" s="279">
        <v>1630.653589</v>
      </c>
      <c r="AZ33" s="279">
        <v>1633.3832205000001</v>
      </c>
      <c r="BA33" s="279">
        <v>1561.7711134000001</v>
      </c>
      <c r="BB33" s="279">
        <v>1528.7219485999999</v>
      </c>
      <c r="BC33" s="279">
        <v>1578.2802592</v>
      </c>
      <c r="BD33" s="279">
        <v>1954.222043</v>
      </c>
      <c r="BE33" s="279">
        <v>2053.3006541</v>
      </c>
      <c r="BF33" s="279">
        <v>2185.3315916000001</v>
      </c>
      <c r="BG33" s="279">
        <v>1921.3322241000001</v>
      </c>
      <c r="BH33" s="279">
        <v>1587.479</v>
      </c>
      <c r="BI33" s="279">
        <v>1570.7739999999999</v>
      </c>
      <c r="BJ33" s="342">
        <v>1552.7919999999999</v>
      </c>
      <c r="BK33" s="342">
        <v>1571.386</v>
      </c>
      <c r="BL33" s="342">
        <v>1572.77</v>
      </c>
      <c r="BM33" s="342">
        <v>1466.0150000000001</v>
      </c>
      <c r="BN33" s="342">
        <v>1508.0360000000001</v>
      </c>
      <c r="BO33" s="342">
        <v>1722.72</v>
      </c>
      <c r="BP33" s="342">
        <v>2069.9229999999998</v>
      </c>
      <c r="BQ33" s="342">
        <v>2215.1010000000001</v>
      </c>
      <c r="BR33" s="342">
        <v>2280.15</v>
      </c>
      <c r="BS33" s="342">
        <v>1920.9580000000001</v>
      </c>
      <c r="BT33" s="342">
        <v>1585.759</v>
      </c>
      <c r="BU33" s="342">
        <v>1455.607</v>
      </c>
      <c r="BV33" s="342">
        <v>1564.74</v>
      </c>
    </row>
    <row r="34" spans="1:74" ht="11.1" customHeight="1">
      <c r="A34" s="565" t="s">
        <v>447</v>
      </c>
      <c r="B34" s="568" t="s">
        <v>416</v>
      </c>
      <c r="C34" s="279">
        <v>65.636006773999995</v>
      </c>
      <c r="D34" s="279">
        <v>57.652224642999997</v>
      </c>
      <c r="E34" s="279">
        <v>52.829604193999998</v>
      </c>
      <c r="F34" s="279">
        <v>49.588132666999996</v>
      </c>
      <c r="G34" s="279">
        <v>57.787268386999997</v>
      </c>
      <c r="H34" s="279">
        <v>60.466596666999997</v>
      </c>
      <c r="I34" s="279">
        <v>57.220798387000002</v>
      </c>
      <c r="J34" s="279">
        <v>60.954984193999998</v>
      </c>
      <c r="K34" s="279">
        <v>49.818956999999997</v>
      </c>
      <c r="L34" s="279">
        <v>39.669904516000003</v>
      </c>
      <c r="M34" s="279">
        <v>25.181272332999999</v>
      </c>
      <c r="N34" s="279">
        <v>27.359313547999999</v>
      </c>
      <c r="O34" s="279">
        <v>87.366993226000005</v>
      </c>
      <c r="P34" s="279">
        <v>36.824940357000003</v>
      </c>
      <c r="Q34" s="279">
        <v>37.929592903</v>
      </c>
      <c r="R34" s="279">
        <v>34.323516333000001</v>
      </c>
      <c r="S34" s="279">
        <v>50.000459032000002</v>
      </c>
      <c r="T34" s="279">
        <v>80.772078667000002</v>
      </c>
      <c r="U34" s="279">
        <v>71.605565483999996</v>
      </c>
      <c r="V34" s="279">
        <v>62.719750644999998</v>
      </c>
      <c r="W34" s="279">
        <v>47.213431667000002</v>
      </c>
      <c r="X34" s="279">
        <v>30.346228064999998</v>
      </c>
      <c r="Y34" s="279">
        <v>25.076947000000001</v>
      </c>
      <c r="Z34" s="279">
        <v>61.837509032</v>
      </c>
      <c r="AA34" s="279">
        <v>54.010044194000002</v>
      </c>
      <c r="AB34" s="279">
        <v>36.260985357000003</v>
      </c>
      <c r="AC34" s="279">
        <v>36.341837742000003</v>
      </c>
      <c r="AD34" s="279">
        <v>36.570101000000001</v>
      </c>
      <c r="AE34" s="279">
        <v>32.541017097000001</v>
      </c>
      <c r="AF34" s="279">
        <v>38.506334332999998</v>
      </c>
      <c r="AG34" s="279">
        <v>47.023910000000001</v>
      </c>
      <c r="AH34" s="279">
        <v>36.374011613</v>
      </c>
      <c r="AI34" s="279">
        <v>35.541732000000003</v>
      </c>
      <c r="AJ34" s="279">
        <v>27.199361289999999</v>
      </c>
      <c r="AK34" s="279">
        <v>20.884910999999999</v>
      </c>
      <c r="AL34" s="279">
        <v>28.805681289999999</v>
      </c>
      <c r="AM34" s="279">
        <v>34.392366645000003</v>
      </c>
      <c r="AN34" s="279">
        <v>25.493569138000002</v>
      </c>
      <c r="AO34" s="279">
        <v>17.586008258</v>
      </c>
      <c r="AP34" s="279">
        <v>19.118680300000001</v>
      </c>
      <c r="AQ34" s="279">
        <v>22.001784903000001</v>
      </c>
      <c r="AR34" s="279">
        <v>26.171678133</v>
      </c>
      <c r="AS34" s="279">
        <v>31.11012371</v>
      </c>
      <c r="AT34" s="279">
        <v>25.808180031999999</v>
      </c>
      <c r="AU34" s="279">
        <v>23.284102133000001</v>
      </c>
      <c r="AV34" s="279">
        <v>23.242007225999998</v>
      </c>
      <c r="AW34" s="279">
        <v>25.534886366999999</v>
      </c>
      <c r="AX34" s="279">
        <v>23.584341968</v>
      </c>
      <c r="AY34" s="279">
        <v>29.088362064999998</v>
      </c>
      <c r="AZ34" s="279">
        <v>24.941033714</v>
      </c>
      <c r="BA34" s="279">
        <v>26.469815000000001</v>
      </c>
      <c r="BB34" s="279">
        <v>28.792036199999998</v>
      </c>
      <c r="BC34" s="279">
        <v>37.704669676999998</v>
      </c>
      <c r="BD34" s="279">
        <v>38.631240599999998</v>
      </c>
      <c r="BE34" s="279">
        <v>38.742476387000004</v>
      </c>
      <c r="BF34" s="279">
        <v>38.507437805999999</v>
      </c>
      <c r="BG34" s="279">
        <v>29.250793900000001</v>
      </c>
      <c r="BH34" s="279">
        <v>23.940760000000001</v>
      </c>
      <c r="BI34" s="279">
        <v>23.32086</v>
      </c>
      <c r="BJ34" s="342">
        <v>26.34413</v>
      </c>
      <c r="BK34" s="342">
        <v>32.060890000000001</v>
      </c>
      <c r="BL34" s="342">
        <v>24.48216</v>
      </c>
      <c r="BM34" s="342">
        <v>24.176559999999998</v>
      </c>
      <c r="BN34" s="342">
        <v>22.268409999999999</v>
      </c>
      <c r="BO34" s="342">
        <v>22.97897</v>
      </c>
      <c r="BP34" s="342">
        <v>28.92662</v>
      </c>
      <c r="BQ34" s="342">
        <v>28.072399999999998</v>
      </c>
      <c r="BR34" s="342">
        <v>24.68225</v>
      </c>
      <c r="BS34" s="342">
        <v>25.092030000000001</v>
      </c>
      <c r="BT34" s="342">
        <v>23.129490000000001</v>
      </c>
      <c r="BU34" s="342">
        <v>21.27591</v>
      </c>
      <c r="BV34" s="342">
        <v>27.538150000000002</v>
      </c>
    </row>
    <row r="35" spans="1:74" ht="11.1" customHeight="1">
      <c r="A35" s="565" t="s">
        <v>448</v>
      </c>
      <c r="B35" s="568" t="s">
        <v>95</v>
      </c>
      <c r="C35" s="279">
        <v>12.617289677</v>
      </c>
      <c r="D35" s="279">
        <v>13.722212857000001</v>
      </c>
      <c r="E35" s="279">
        <v>14.177231935</v>
      </c>
      <c r="F35" s="279">
        <v>14.386054333000001</v>
      </c>
      <c r="G35" s="279">
        <v>14.34348</v>
      </c>
      <c r="H35" s="279">
        <v>15.806913333000001</v>
      </c>
      <c r="I35" s="279">
        <v>16.297227097</v>
      </c>
      <c r="J35" s="279">
        <v>17.032365161000001</v>
      </c>
      <c r="K35" s="279">
        <v>18.063767667</v>
      </c>
      <c r="L35" s="279">
        <v>16.405966452000001</v>
      </c>
      <c r="M35" s="279">
        <v>15.776222667000001</v>
      </c>
      <c r="N35" s="279">
        <v>15.121977742</v>
      </c>
      <c r="O35" s="279">
        <v>15.051134515999999</v>
      </c>
      <c r="P35" s="279">
        <v>14.710261428999999</v>
      </c>
      <c r="Q35" s="279">
        <v>16.505004194000001</v>
      </c>
      <c r="R35" s="279">
        <v>15.212934667000001</v>
      </c>
      <c r="S35" s="279">
        <v>15.311309032</v>
      </c>
      <c r="T35" s="279">
        <v>15.289579333000001</v>
      </c>
      <c r="U35" s="279">
        <v>15.181801612999999</v>
      </c>
      <c r="V35" s="279">
        <v>15.759921289999999</v>
      </c>
      <c r="W35" s="279">
        <v>14.833481000000001</v>
      </c>
      <c r="X35" s="279">
        <v>12.07099129</v>
      </c>
      <c r="Y35" s="279">
        <v>14.348100333</v>
      </c>
      <c r="Z35" s="279">
        <v>13.561093226000001</v>
      </c>
      <c r="AA35" s="279">
        <v>14.597948387000001</v>
      </c>
      <c r="AB35" s="279">
        <v>13.912326071000001</v>
      </c>
      <c r="AC35" s="279">
        <v>14.233582903</v>
      </c>
      <c r="AD35" s="279">
        <v>14.523325333000001</v>
      </c>
      <c r="AE35" s="279">
        <v>12.727596129</v>
      </c>
      <c r="AF35" s="279">
        <v>16.192319999999999</v>
      </c>
      <c r="AG35" s="279">
        <v>17.196024194</v>
      </c>
      <c r="AH35" s="279">
        <v>16.933780644999999</v>
      </c>
      <c r="AI35" s="279">
        <v>14.738506666999999</v>
      </c>
      <c r="AJ35" s="279">
        <v>13.824437742000001</v>
      </c>
      <c r="AK35" s="279">
        <v>13.840134000000001</v>
      </c>
      <c r="AL35" s="279">
        <v>14.403862581</v>
      </c>
      <c r="AM35" s="279">
        <v>12.618452516</v>
      </c>
      <c r="AN35" s="279">
        <v>14.792259138</v>
      </c>
      <c r="AO35" s="279">
        <v>13.750236193999999</v>
      </c>
      <c r="AP35" s="279">
        <v>15.688127100000001</v>
      </c>
      <c r="AQ35" s="279">
        <v>13.306614323</v>
      </c>
      <c r="AR35" s="279">
        <v>12.874793033</v>
      </c>
      <c r="AS35" s="279">
        <v>13.805927839000001</v>
      </c>
      <c r="AT35" s="279">
        <v>13.389881677</v>
      </c>
      <c r="AU35" s="279">
        <v>11.676092499999999</v>
      </c>
      <c r="AV35" s="279">
        <v>11.771263064999999</v>
      </c>
      <c r="AW35" s="279">
        <v>11.563106467000001</v>
      </c>
      <c r="AX35" s="279">
        <v>13.205846773999999</v>
      </c>
      <c r="AY35" s="279">
        <v>12.828730096999999</v>
      </c>
      <c r="AZ35" s="279">
        <v>11.531253464000001</v>
      </c>
      <c r="BA35" s="279">
        <v>11.939988129</v>
      </c>
      <c r="BB35" s="279">
        <v>12.645601233000001</v>
      </c>
      <c r="BC35" s="279">
        <v>13.922206097</v>
      </c>
      <c r="BD35" s="279">
        <v>13.868989900000001</v>
      </c>
      <c r="BE35" s="279">
        <v>15.247788161000001</v>
      </c>
      <c r="BF35" s="279">
        <v>15.084908161</v>
      </c>
      <c r="BG35" s="279">
        <v>13.765539433000001</v>
      </c>
      <c r="BH35" s="279">
        <v>12.791370000000001</v>
      </c>
      <c r="BI35" s="279">
        <v>12.493779999999999</v>
      </c>
      <c r="BJ35" s="342">
        <v>14.55494</v>
      </c>
      <c r="BK35" s="342">
        <v>13.890180000000001</v>
      </c>
      <c r="BL35" s="342">
        <v>12.31512</v>
      </c>
      <c r="BM35" s="342">
        <v>12.04608</v>
      </c>
      <c r="BN35" s="342">
        <v>13.211259999999999</v>
      </c>
      <c r="BO35" s="342">
        <v>14.86374</v>
      </c>
      <c r="BP35" s="342">
        <v>14.51491</v>
      </c>
      <c r="BQ35" s="342">
        <v>16.151810000000001</v>
      </c>
      <c r="BR35" s="342">
        <v>16.021660000000001</v>
      </c>
      <c r="BS35" s="342">
        <v>14.24633</v>
      </c>
      <c r="BT35" s="342">
        <v>13.57405</v>
      </c>
      <c r="BU35" s="342">
        <v>12.700889999999999</v>
      </c>
      <c r="BV35" s="342">
        <v>15.42604</v>
      </c>
    </row>
    <row r="36" spans="1:74" ht="11.1" customHeight="1">
      <c r="A36" s="565" t="s">
        <v>449</v>
      </c>
      <c r="B36" s="568" t="s">
        <v>96</v>
      </c>
      <c r="C36" s="279">
        <v>1059.3753548</v>
      </c>
      <c r="D36" s="279">
        <v>1014.9028214</v>
      </c>
      <c r="E36" s="279">
        <v>918.82477418999997</v>
      </c>
      <c r="F36" s="279">
        <v>891.65343332999998</v>
      </c>
      <c r="G36" s="279">
        <v>910.52887096999996</v>
      </c>
      <c r="H36" s="279">
        <v>1003.0272667</v>
      </c>
      <c r="I36" s="279">
        <v>1021.9069032</v>
      </c>
      <c r="J36" s="279">
        <v>1027.9537419000001</v>
      </c>
      <c r="K36" s="279">
        <v>910.66079999999999</v>
      </c>
      <c r="L36" s="279">
        <v>833.16454839000005</v>
      </c>
      <c r="M36" s="279">
        <v>846.63266667000005</v>
      </c>
      <c r="N36" s="279">
        <v>993.08929032000003</v>
      </c>
      <c r="O36" s="279">
        <v>1018.3883871</v>
      </c>
      <c r="P36" s="279">
        <v>981.72775000000001</v>
      </c>
      <c r="Q36" s="279">
        <v>880.75403226000003</v>
      </c>
      <c r="R36" s="279">
        <v>788.4085</v>
      </c>
      <c r="S36" s="279">
        <v>907.73351613</v>
      </c>
      <c r="T36" s="279">
        <v>956.98065199999996</v>
      </c>
      <c r="U36" s="279">
        <v>975.83622580999997</v>
      </c>
      <c r="V36" s="279">
        <v>956.91883871000005</v>
      </c>
      <c r="W36" s="279">
        <v>969.65703332999999</v>
      </c>
      <c r="X36" s="279">
        <v>859.65983871000003</v>
      </c>
      <c r="Y36" s="279">
        <v>889.69669999999996</v>
      </c>
      <c r="Z36" s="279">
        <v>1027.5253548000001</v>
      </c>
      <c r="AA36" s="279">
        <v>984.31864515999996</v>
      </c>
      <c r="AB36" s="279">
        <v>970.05935713999997</v>
      </c>
      <c r="AC36" s="279">
        <v>868.33177419000003</v>
      </c>
      <c r="AD36" s="279">
        <v>765.72603332999995</v>
      </c>
      <c r="AE36" s="279">
        <v>769.52061289999995</v>
      </c>
      <c r="AF36" s="279">
        <v>961.26110000000006</v>
      </c>
      <c r="AG36" s="279">
        <v>1003.3672903</v>
      </c>
      <c r="AH36" s="279">
        <v>982.08293547999995</v>
      </c>
      <c r="AI36" s="279">
        <v>943.99333333000004</v>
      </c>
      <c r="AJ36" s="279">
        <v>873.72596773999999</v>
      </c>
      <c r="AK36" s="279">
        <v>916.8261</v>
      </c>
      <c r="AL36" s="279">
        <v>969.31403225999998</v>
      </c>
      <c r="AM36" s="279">
        <v>977.83725805999995</v>
      </c>
      <c r="AN36" s="279">
        <v>920.62520689999997</v>
      </c>
      <c r="AO36" s="279">
        <v>796.06487097000002</v>
      </c>
      <c r="AP36" s="279">
        <v>786.78006667</v>
      </c>
      <c r="AQ36" s="279">
        <v>864.87612903000002</v>
      </c>
      <c r="AR36" s="279">
        <v>958.84939999999995</v>
      </c>
      <c r="AS36" s="279">
        <v>987.71725805999995</v>
      </c>
      <c r="AT36" s="279">
        <v>977.19038709999995</v>
      </c>
      <c r="AU36" s="279">
        <v>922.71276666999995</v>
      </c>
      <c r="AV36" s="279">
        <v>832.25312902999997</v>
      </c>
      <c r="AW36" s="279">
        <v>785.70529999999997</v>
      </c>
      <c r="AX36" s="279">
        <v>924.00577419000001</v>
      </c>
      <c r="AY36" s="279">
        <v>964.13470968000001</v>
      </c>
      <c r="AZ36" s="279">
        <v>923.78014285999996</v>
      </c>
      <c r="BA36" s="279">
        <v>837.21058065</v>
      </c>
      <c r="BB36" s="279">
        <v>838.62073333000001</v>
      </c>
      <c r="BC36" s="279">
        <v>947.49561289999997</v>
      </c>
      <c r="BD36" s="279">
        <v>999.41306667000003</v>
      </c>
      <c r="BE36" s="279">
        <v>1019.2651613</v>
      </c>
      <c r="BF36" s="279">
        <v>1023.3827742</v>
      </c>
      <c r="BG36" s="279">
        <v>978.28466666999998</v>
      </c>
      <c r="BH36" s="279">
        <v>868.24800000000005</v>
      </c>
      <c r="BI36" s="279">
        <v>859.53440000000001</v>
      </c>
      <c r="BJ36" s="342">
        <v>938.72540000000004</v>
      </c>
      <c r="BK36" s="342">
        <v>983.51289999999995</v>
      </c>
      <c r="BL36" s="342">
        <v>941.02650000000006</v>
      </c>
      <c r="BM36" s="342">
        <v>855.1499</v>
      </c>
      <c r="BN36" s="342">
        <v>819.89530000000002</v>
      </c>
      <c r="BO36" s="342">
        <v>872.3252</v>
      </c>
      <c r="BP36" s="342">
        <v>996.16830000000004</v>
      </c>
      <c r="BQ36" s="342">
        <v>985.32079999999996</v>
      </c>
      <c r="BR36" s="342">
        <v>968.1454</v>
      </c>
      <c r="BS36" s="342">
        <v>903.96400000000006</v>
      </c>
      <c r="BT36" s="342">
        <v>824.41510000000005</v>
      </c>
      <c r="BU36" s="342">
        <v>873.22919999999999</v>
      </c>
      <c r="BV36" s="342">
        <v>953.68200000000002</v>
      </c>
    </row>
    <row r="37" spans="1:74" ht="11.1" customHeight="1">
      <c r="A37" s="565" t="s">
        <v>450</v>
      </c>
      <c r="B37" s="568" t="s">
        <v>440</v>
      </c>
      <c r="C37" s="279">
        <v>137.74577547999999</v>
      </c>
      <c r="D37" s="279">
        <v>95.170147857000003</v>
      </c>
      <c r="E37" s="279">
        <v>127.7388129</v>
      </c>
      <c r="F37" s="279">
        <v>130.61392499999999</v>
      </c>
      <c r="G37" s="279">
        <v>153.04488452000001</v>
      </c>
      <c r="H37" s="279">
        <v>123.458151</v>
      </c>
      <c r="I37" s="279">
        <v>78.742580000000004</v>
      </c>
      <c r="J37" s="279">
        <v>89.82167871</v>
      </c>
      <c r="K37" s="279">
        <v>109.77397667</v>
      </c>
      <c r="L37" s="279">
        <v>161.35878097</v>
      </c>
      <c r="M37" s="279">
        <v>188.79367332999999</v>
      </c>
      <c r="N37" s="279">
        <v>224.23759322999999</v>
      </c>
      <c r="O37" s="279">
        <v>193.18289419000001</v>
      </c>
      <c r="P37" s="279">
        <v>220.90154643</v>
      </c>
      <c r="Q37" s="279">
        <v>154.12680161</v>
      </c>
      <c r="R37" s="279">
        <v>99.425393999999997</v>
      </c>
      <c r="S37" s="279">
        <v>108.0015229</v>
      </c>
      <c r="T37" s="279">
        <v>93.613995666999998</v>
      </c>
      <c r="U37" s="279">
        <v>67.384690645000006</v>
      </c>
      <c r="V37" s="279">
        <v>75.097637742000003</v>
      </c>
      <c r="W37" s="279">
        <v>63.921547666999999</v>
      </c>
      <c r="X37" s="279">
        <v>57.598462581</v>
      </c>
      <c r="Y37" s="279">
        <v>71.015591666999995</v>
      </c>
      <c r="Z37" s="279">
        <v>113.15865257999999</v>
      </c>
      <c r="AA37" s="279">
        <v>87.128025484000005</v>
      </c>
      <c r="AB37" s="279">
        <v>89.991308214</v>
      </c>
      <c r="AC37" s="279">
        <v>165.16009258</v>
      </c>
      <c r="AD37" s="279">
        <v>154.22558433</v>
      </c>
      <c r="AE37" s="279">
        <v>111.31671968000001</v>
      </c>
      <c r="AF37" s="279">
        <v>88.003058667000005</v>
      </c>
      <c r="AG37" s="279">
        <v>67.284437741999994</v>
      </c>
      <c r="AH37" s="279">
        <v>71.578171612999995</v>
      </c>
      <c r="AI37" s="279">
        <v>78.491555332999994</v>
      </c>
      <c r="AJ37" s="279">
        <v>65.719535160999996</v>
      </c>
      <c r="AK37" s="279">
        <v>90.350348667000006</v>
      </c>
      <c r="AL37" s="279">
        <v>151.86142838999999</v>
      </c>
      <c r="AM37" s="279">
        <v>154.66698603</v>
      </c>
      <c r="AN37" s="279">
        <v>129.69065441000001</v>
      </c>
      <c r="AO37" s="279">
        <v>127.61318113</v>
      </c>
      <c r="AP37" s="279">
        <v>79.776234099999996</v>
      </c>
      <c r="AQ37" s="279">
        <v>65.867921483999993</v>
      </c>
      <c r="AR37" s="279">
        <v>51.534191432999997</v>
      </c>
      <c r="AS37" s="279">
        <v>46.115462710000003</v>
      </c>
      <c r="AT37" s="279">
        <v>65.513093483999995</v>
      </c>
      <c r="AU37" s="279">
        <v>61.750802532999998</v>
      </c>
      <c r="AV37" s="279">
        <v>78.327931903000007</v>
      </c>
      <c r="AW37" s="279">
        <v>76.778407232999996</v>
      </c>
      <c r="AX37" s="279">
        <v>80.440438258</v>
      </c>
      <c r="AY37" s="279">
        <v>141.89393665</v>
      </c>
      <c r="AZ37" s="279">
        <v>164.55754446</v>
      </c>
      <c r="BA37" s="279">
        <v>131.00364371000001</v>
      </c>
      <c r="BB37" s="279">
        <v>125.05395230000001</v>
      </c>
      <c r="BC37" s="279">
        <v>160.06511148000001</v>
      </c>
      <c r="BD37" s="279">
        <v>143.08566329999999</v>
      </c>
      <c r="BE37" s="279">
        <v>168.64323306</v>
      </c>
      <c r="BF37" s="279">
        <v>126.49781113</v>
      </c>
      <c r="BG37" s="279">
        <v>95.031516100000005</v>
      </c>
      <c r="BH37" s="279">
        <v>83.072050000000004</v>
      </c>
      <c r="BI37" s="279">
        <v>83.35651</v>
      </c>
      <c r="BJ37" s="342">
        <v>94.432980000000001</v>
      </c>
      <c r="BK37" s="342">
        <v>143.1977</v>
      </c>
      <c r="BL37" s="342">
        <v>160.5258</v>
      </c>
      <c r="BM37" s="342">
        <v>144.5591</v>
      </c>
      <c r="BN37" s="342">
        <v>128.2227</v>
      </c>
      <c r="BO37" s="342">
        <v>154.52940000000001</v>
      </c>
      <c r="BP37" s="342">
        <v>136.42830000000001</v>
      </c>
      <c r="BQ37" s="342">
        <v>147.018</v>
      </c>
      <c r="BR37" s="342">
        <v>121.22329999999999</v>
      </c>
      <c r="BS37" s="342">
        <v>97.992469999999997</v>
      </c>
      <c r="BT37" s="342">
        <v>81.394049999999993</v>
      </c>
      <c r="BU37" s="342">
        <v>82.833119999999994</v>
      </c>
      <c r="BV37" s="342">
        <v>96.129750000000001</v>
      </c>
    </row>
    <row r="38" spans="1:74" ht="11.1" customHeight="1">
      <c r="A38" s="565" t="s">
        <v>451</v>
      </c>
      <c r="B38" s="566" t="s">
        <v>484</v>
      </c>
      <c r="C38" s="279">
        <v>131.10611258</v>
      </c>
      <c r="D38" s="279">
        <v>139.76473107000001</v>
      </c>
      <c r="E38" s="279">
        <v>138.79206676999999</v>
      </c>
      <c r="F38" s="279">
        <v>145.95827333</v>
      </c>
      <c r="G38" s="279">
        <v>120.87897129</v>
      </c>
      <c r="H38" s="279">
        <v>130.52312000000001</v>
      </c>
      <c r="I38" s="279">
        <v>122.72629516000001</v>
      </c>
      <c r="J38" s="279">
        <v>127.90127129</v>
      </c>
      <c r="K38" s="279">
        <v>116.008135</v>
      </c>
      <c r="L38" s="279">
        <v>139.79011161</v>
      </c>
      <c r="M38" s="279">
        <v>139.97757566999999</v>
      </c>
      <c r="N38" s="279">
        <v>139.01024226000001</v>
      </c>
      <c r="O38" s="279">
        <v>142.51637934999999</v>
      </c>
      <c r="P38" s="279">
        <v>136.22728393</v>
      </c>
      <c r="Q38" s="279">
        <v>169.55044387000001</v>
      </c>
      <c r="R38" s="279">
        <v>177.80425432999999</v>
      </c>
      <c r="S38" s="279">
        <v>152.73625516000001</v>
      </c>
      <c r="T38" s="279">
        <v>171.68493667000001</v>
      </c>
      <c r="U38" s="279">
        <v>143.35651612999999</v>
      </c>
      <c r="V38" s="279">
        <v>135.40065645000001</v>
      </c>
      <c r="W38" s="279">
        <v>138.03816166999999</v>
      </c>
      <c r="X38" s="279">
        <v>140.55091257999999</v>
      </c>
      <c r="Y38" s="279">
        <v>182.99479866999999</v>
      </c>
      <c r="Z38" s="279">
        <v>174.89936613</v>
      </c>
      <c r="AA38" s="279">
        <v>157.23655452</v>
      </c>
      <c r="AB38" s="279">
        <v>186.27289999999999</v>
      </c>
      <c r="AC38" s="279">
        <v>179.77198064999999</v>
      </c>
      <c r="AD38" s="279">
        <v>196.93577866999999</v>
      </c>
      <c r="AE38" s="279">
        <v>187.77794774</v>
      </c>
      <c r="AF38" s="279">
        <v>210.14222633</v>
      </c>
      <c r="AG38" s="279">
        <v>156.54888968</v>
      </c>
      <c r="AH38" s="279">
        <v>153.19079160999999</v>
      </c>
      <c r="AI38" s="279">
        <v>145.15292367000001</v>
      </c>
      <c r="AJ38" s="279">
        <v>176.71464032</v>
      </c>
      <c r="AK38" s="279">
        <v>196.96125832999999</v>
      </c>
      <c r="AL38" s="279">
        <v>179.77043774000001</v>
      </c>
      <c r="AM38" s="279">
        <v>204.61818713</v>
      </c>
      <c r="AN38" s="279">
        <v>190.07596952</v>
      </c>
      <c r="AO38" s="279">
        <v>207.55479313000001</v>
      </c>
      <c r="AP38" s="279">
        <v>195.1504506</v>
      </c>
      <c r="AQ38" s="279">
        <v>190.22845426000001</v>
      </c>
      <c r="AR38" s="279">
        <v>188.02247679999999</v>
      </c>
      <c r="AS38" s="279">
        <v>168.09607016000001</v>
      </c>
      <c r="AT38" s="279">
        <v>153.52124984</v>
      </c>
      <c r="AU38" s="279">
        <v>167.22336136999999</v>
      </c>
      <c r="AV38" s="279">
        <v>191.26008413</v>
      </c>
      <c r="AW38" s="279">
        <v>198.50330862999999</v>
      </c>
      <c r="AX38" s="279">
        <v>222.07480335</v>
      </c>
      <c r="AY38" s="279">
        <v>192.73459847999999</v>
      </c>
      <c r="AZ38" s="279">
        <v>217.92786867999999</v>
      </c>
      <c r="BA38" s="279">
        <v>233.21958565</v>
      </c>
      <c r="BB38" s="279">
        <v>235.60147499999999</v>
      </c>
      <c r="BC38" s="279">
        <v>244.65004671</v>
      </c>
      <c r="BD38" s="279">
        <v>229.56329590000001</v>
      </c>
      <c r="BE38" s="279">
        <v>185.35749113</v>
      </c>
      <c r="BF38" s="279">
        <v>177.11701216</v>
      </c>
      <c r="BG38" s="279">
        <v>175.44006146999999</v>
      </c>
      <c r="BH38" s="279">
        <v>192.33500000000001</v>
      </c>
      <c r="BI38" s="279">
        <v>213.96350000000001</v>
      </c>
      <c r="BJ38" s="342">
        <v>218.75120000000001</v>
      </c>
      <c r="BK38" s="342">
        <v>213.101</v>
      </c>
      <c r="BL38" s="342">
        <v>216.36699999999999</v>
      </c>
      <c r="BM38" s="342">
        <v>225.11770000000001</v>
      </c>
      <c r="BN38" s="342">
        <v>237.05189999999999</v>
      </c>
      <c r="BO38" s="342">
        <v>229.1746</v>
      </c>
      <c r="BP38" s="342">
        <v>230.9195</v>
      </c>
      <c r="BQ38" s="342">
        <v>202.22470000000001</v>
      </c>
      <c r="BR38" s="342">
        <v>190.73580000000001</v>
      </c>
      <c r="BS38" s="342">
        <v>192.17609999999999</v>
      </c>
      <c r="BT38" s="342">
        <v>210.15700000000001</v>
      </c>
      <c r="BU38" s="342">
        <v>225.19040000000001</v>
      </c>
      <c r="BV38" s="342">
        <v>233.00470000000001</v>
      </c>
    </row>
    <row r="39" spans="1:74" ht="11.1" customHeight="1">
      <c r="A39" s="565" t="s">
        <v>452</v>
      </c>
      <c r="B39" s="568" t="s">
        <v>430</v>
      </c>
      <c r="C39" s="279">
        <v>12.76417</v>
      </c>
      <c r="D39" s="279">
        <v>13.407764643</v>
      </c>
      <c r="E39" s="279">
        <v>12.903264516</v>
      </c>
      <c r="F39" s="279">
        <v>13.827368</v>
      </c>
      <c r="G39" s="279">
        <v>13.361661935000001</v>
      </c>
      <c r="H39" s="279">
        <v>14.524511667000001</v>
      </c>
      <c r="I39" s="279">
        <v>13.953848387000001</v>
      </c>
      <c r="J39" s="279">
        <v>13.780595161000001</v>
      </c>
      <c r="K39" s="279">
        <v>13.190318</v>
      </c>
      <c r="L39" s="279">
        <v>13.298984516000001</v>
      </c>
      <c r="M39" s="279">
        <v>13.646203667</v>
      </c>
      <c r="N39" s="279">
        <v>13.90916</v>
      </c>
      <c r="O39" s="279">
        <v>14.376347742</v>
      </c>
      <c r="P39" s="279">
        <v>14.423348928999999</v>
      </c>
      <c r="Q39" s="279">
        <v>13.823103871000001</v>
      </c>
      <c r="R39" s="279">
        <v>13.834107333</v>
      </c>
      <c r="S39" s="279">
        <v>14.515312903</v>
      </c>
      <c r="T39" s="279">
        <v>15.420782000000001</v>
      </c>
      <c r="U39" s="279">
        <v>14.812790968</v>
      </c>
      <c r="V39" s="279">
        <v>14.910003548000001</v>
      </c>
      <c r="W39" s="279">
        <v>15.536160667000001</v>
      </c>
      <c r="X39" s="279">
        <v>13.955936774</v>
      </c>
      <c r="Y39" s="279">
        <v>14.231218332999999</v>
      </c>
      <c r="Z39" s="279">
        <v>15.207617419</v>
      </c>
      <c r="AA39" s="279">
        <v>14.804449032000001</v>
      </c>
      <c r="AB39" s="279">
        <v>15.747513571000001</v>
      </c>
      <c r="AC39" s="279">
        <v>15.647963548</v>
      </c>
      <c r="AD39" s="279">
        <v>16.500007666999998</v>
      </c>
      <c r="AE39" s="279">
        <v>16.387770645</v>
      </c>
      <c r="AF39" s="279">
        <v>17.146268667000001</v>
      </c>
      <c r="AG39" s="279">
        <v>17.47522</v>
      </c>
      <c r="AH39" s="279">
        <v>16.402872581</v>
      </c>
      <c r="AI39" s="279">
        <v>15.846584667</v>
      </c>
      <c r="AJ39" s="279">
        <v>15.666572258</v>
      </c>
      <c r="AK39" s="279">
        <v>16.393526333000001</v>
      </c>
      <c r="AL39" s="279">
        <v>16.698013226</v>
      </c>
      <c r="AM39" s="279">
        <v>14.479665645000001</v>
      </c>
      <c r="AN39" s="279">
        <v>14.384540552000001</v>
      </c>
      <c r="AO39" s="279">
        <v>14.242352065</v>
      </c>
      <c r="AP39" s="279">
        <v>14.896563767</v>
      </c>
      <c r="AQ39" s="279">
        <v>15.905210871</v>
      </c>
      <c r="AR39" s="279">
        <v>15.008324099999999</v>
      </c>
      <c r="AS39" s="279">
        <v>15.452302484000001</v>
      </c>
      <c r="AT39" s="279">
        <v>14.868542226000001</v>
      </c>
      <c r="AU39" s="279">
        <v>14.593170767</v>
      </c>
      <c r="AV39" s="279">
        <v>14.262785709999999</v>
      </c>
      <c r="AW39" s="279">
        <v>15.329028732999999</v>
      </c>
      <c r="AX39" s="279">
        <v>15.250806161</v>
      </c>
      <c r="AY39" s="279">
        <v>13.404328677000001</v>
      </c>
      <c r="AZ39" s="279">
        <v>13.358499286000001</v>
      </c>
      <c r="BA39" s="279">
        <v>12.747707289999999</v>
      </c>
      <c r="BB39" s="279">
        <v>12.1702488</v>
      </c>
      <c r="BC39" s="279">
        <v>13.507210226</v>
      </c>
      <c r="BD39" s="279">
        <v>13.480213467</v>
      </c>
      <c r="BE39" s="279">
        <v>13.732301742000001</v>
      </c>
      <c r="BF39" s="279">
        <v>14.033134258</v>
      </c>
      <c r="BG39" s="279">
        <v>13.7805748</v>
      </c>
      <c r="BH39" s="279">
        <v>14.0456</v>
      </c>
      <c r="BI39" s="279">
        <v>15.084580000000001</v>
      </c>
      <c r="BJ39" s="342">
        <v>15.09933</v>
      </c>
      <c r="BK39" s="342">
        <v>13.742610000000001</v>
      </c>
      <c r="BL39" s="342">
        <v>13.56315</v>
      </c>
      <c r="BM39" s="342">
        <v>12.731159999999999</v>
      </c>
      <c r="BN39" s="342">
        <v>13.01704</v>
      </c>
      <c r="BO39" s="342">
        <v>13.54435</v>
      </c>
      <c r="BP39" s="342">
        <v>14.04973</v>
      </c>
      <c r="BQ39" s="342">
        <v>14.418419999999999</v>
      </c>
      <c r="BR39" s="342">
        <v>15.26243</v>
      </c>
      <c r="BS39" s="342">
        <v>14.08812</v>
      </c>
      <c r="BT39" s="342">
        <v>14.52936</v>
      </c>
      <c r="BU39" s="342">
        <v>15.11899</v>
      </c>
      <c r="BV39" s="342">
        <v>15.56973</v>
      </c>
    </row>
    <row r="40" spans="1:74" ht="11.1" customHeight="1">
      <c r="A40" s="565" t="s">
        <v>453</v>
      </c>
      <c r="B40" s="566" t="s">
        <v>432</v>
      </c>
      <c r="C40" s="279">
        <v>4948.0147845000001</v>
      </c>
      <c r="D40" s="279">
        <v>4596.4669870999996</v>
      </c>
      <c r="E40" s="279">
        <v>4240.8541339000003</v>
      </c>
      <c r="F40" s="279">
        <v>4169.9703589999999</v>
      </c>
      <c r="G40" s="279">
        <v>4493.9139603000003</v>
      </c>
      <c r="H40" s="279">
        <v>5430.9606629999998</v>
      </c>
      <c r="I40" s="279">
        <v>5434.9473025999996</v>
      </c>
      <c r="J40" s="279">
        <v>5615.1212122999996</v>
      </c>
      <c r="K40" s="279">
        <v>4832.2142132999998</v>
      </c>
      <c r="L40" s="279">
        <v>4308.0805996999998</v>
      </c>
      <c r="M40" s="279">
        <v>4143.113805</v>
      </c>
      <c r="N40" s="279">
        <v>4884.9283942000002</v>
      </c>
      <c r="O40" s="279">
        <v>5281.4501602999999</v>
      </c>
      <c r="P40" s="279">
        <v>5144.5575864000002</v>
      </c>
      <c r="Q40" s="279">
        <v>4315.9526441999997</v>
      </c>
      <c r="R40" s="279">
        <v>4140.741575</v>
      </c>
      <c r="S40" s="279">
        <v>4825.0363826000003</v>
      </c>
      <c r="T40" s="279">
        <v>5840.8515939999997</v>
      </c>
      <c r="U40" s="279">
        <v>5955.1624068000001</v>
      </c>
      <c r="V40" s="279">
        <v>6046.2716505999997</v>
      </c>
      <c r="W40" s="279">
        <v>5231.0036529999998</v>
      </c>
      <c r="X40" s="279">
        <v>4210.9958957999997</v>
      </c>
      <c r="Y40" s="279">
        <v>4234.6598072999996</v>
      </c>
      <c r="Z40" s="279">
        <v>5180.1080438999998</v>
      </c>
      <c r="AA40" s="279">
        <v>5178.5724528999999</v>
      </c>
      <c r="AB40" s="279">
        <v>4798.2453400000004</v>
      </c>
      <c r="AC40" s="279">
        <v>4365.7275771000004</v>
      </c>
      <c r="AD40" s="279">
        <v>4510.5927412999999</v>
      </c>
      <c r="AE40" s="279">
        <v>4787.3387315999998</v>
      </c>
      <c r="AF40" s="279">
        <v>5800.981393</v>
      </c>
      <c r="AG40" s="279">
        <v>6187.4101886999997</v>
      </c>
      <c r="AH40" s="279">
        <v>6115.5440852000002</v>
      </c>
      <c r="AI40" s="279">
        <v>5090.6382837000001</v>
      </c>
      <c r="AJ40" s="279">
        <v>4266.8470513000002</v>
      </c>
      <c r="AK40" s="279">
        <v>4300.2171706999998</v>
      </c>
      <c r="AL40" s="279">
        <v>4618.1756894</v>
      </c>
      <c r="AM40" s="279">
        <v>4704.9196370999998</v>
      </c>
      <c r="AN40" s="279">
        <v>4572.7853556</v>
      </c>
      <c r="AO40" s="279">
        <v>4302.2514050999998</v>
      </c>
      <c r="AP40" s="279">
        <v>4382.4039503000004</v>
      </c>
      <c r="AQ40" s="279">
        <v>5024.4312700999999</v>
      </c>
      <c r="AR40" s="279">
        <v>5519.7642409</v>
      </c>
      <c r="AS40" s="279">
        <v>6097.9700491000003</v>
      </c>
      <c r="AT40" s="279">
        <v>5781.9609823999999</v>
      </c>
      <c r="AU40" s="279">
        <v>5055.2270777000003</v>
      </c>
      <c r="AV40" s="279">
        <v>4427.646745</v>
      </c>
      <c r="AW40" s="279">
        <v>4447.2929734999998</v>
      </c>
      <c r="AX40" s="279">
        <v>4630.0599161</v>
      </c>
      <c r="AY40" s="279">
        <v>4797.9511063</v>
      </c>
      <c r="AZ40" s="279">
        <v>4744.2685500999996</v>
      </c>
      <c r="BA40" s="279">
        <v>4574.8837524</v>
      </c>
      <c r="BB40" s="279">
        <v>4309.4430994000004</v>
      </c>
      <c r="BC40" s="279">
        <v>4637.7922588000001</v>
      </c>
      <c r="BD40" s="279">
        <v>5486.5323146000001</v>
      </c>
      <c r="BE40" s="279">
        <v>5628.4680414000004</v>
      </c>
      <c r="BF40" s="279">
        <v>5707.9278592000001</v>
      </c>
      <c r="BG40" s="279">
        <v>5225.4167383000004</v>
      </c>
      <c r="BH40" s="279">
        <v>4439.7979999999998</v>
      </c>
      <c r="BI40" s="279">
        <v>4539.1279999999997</v>
      </c>
      <c r="BJ40" s="342">
        <v>4765.5810000000001</v>
      </c>
      <c r="BK40" s="342">
        <v>4908.2560000000003</v>
      </c>
      <c r="BL40" s="342">
        <v>4829.6419999999998</v>
      </c>
      <c r="BM40" s="342">
        <v>4386.4790000000003</v>
      </c>
      <c r="BN40" s="342">
        <v>4310.1679999999997</v>
      </c>
      <c r="BO40" s="342">
        <v>4750.49</v>
      </c>
      <c r="BP40" s="342">
        <v>5546.0420000000004</v>
      </c>
      <c r="BQ40" s="342">
        <v>5762.6639999999998</v>
      </c>
      <c r="BR40" s="342">
        <v>5822.1540000000005</v>
      </c>
      <c r="BS40" s="342">
        <v>5126.9440000000004</v>
      </c>
      <c r="BT40" s="342">
        <v>4493.42</v>
      </c>
      <c r="BU40" s="342">
        <v>4400.2860000000001</v>
      </c>
      <c r="BV40" s="342">
        <v>4859.2370000000001</v>
      </c>
    </row>
    <row r="41" spans="1:74" ht="11.1" customHeight="1">
      <c r="A41" s="559"/>
      <c r="B41" s="131" t="s">
        <v>454</v>
      </c>
      <c r="C41" s="255"/>
      <c r="D41" s="255"/>
      <c r="E41" s="255"/>
      <c r="F41" s="255"/>
      <c r="G41" s="255"/>
      <c r="H41" s="255"/>
      <c r="I41" s="255"/>
      <c r="J41" s="255"/>
      <c r="K41" s="255"/>
      <c r="L41" s="255"/>
      <c r="M41" s="255"/>
      <c r="N41" s="255"/>
      <c r="O41" s="255"/>
      <c r="P41" s="255"/>
      <c r="Q41" s="255"/>
      <c r="R41" s="255"/>
      <c r="S41" s="255"/>
      <c r="T41" s="255"/>
      <c r="U41" s="255"/>
      <c r="V41" s="255"/>
      <c r="W41" s="255"/>
      <c r="X41" s="255"/>
      <c r="Y41" s="255"/>
      <c r="Z41" s="255"/>
      <c r="AA41" s="255"/>
      <c r="AB41" s="255"/>
      <c r="AC41" s="255"/>
      <c r="AD41" s="255"/>
      <c r="AE41" s="255"/>
      <c r="AF41" s="255"/>
      <c r="AG41" s="255"/>
      <c r="AH41" s="255"/>
      <c r="AI41" s="255"/>
      <c r="AJ41" s="255"/>
      <c r="AK41" s="255"/>
      <c r="AL41" s="255"/>
      <c r="AM41" s="255"/>
      <c r="AN41" s="255"/>
      <c r="AO41" s="255"/>
      <c r="AP41" s="255"/>
      <c r="AQ41" s="255"/>
      <c r="AR41" s="255"/>
      <c r="AS41" s="255"/>
      <c r="AT41" s="255"/>
      <c r="AU41" s="255"/>
      <c r="AV41" s="255"/>
      <c r="AW41" s="255"/>
      <c r="AX41" s="255"/>
      <c r="AY41" s="255"/>
      <c r="AZ41" s="255"/>
      <c r="BA41" s="255"/>
      <c r="BB41" s="255"/>
      <c r="BC41" s="255"/>
      <c r="BD41" s="255"/>
      <c r="BE41" s="255"/>
      <c r="BF41" s="255"/>
      <c r="BG41" s="255"/>
      <c r="BH41" s="255"/>
      <c r="BI41" s="255"/>
      <c r="BJ41" s="369"/>
      <c r="BK41" s="369"/>
      <c r="BL41" s="369"/>
      <c r="BM41" s="369"/>
      <c r="BN41" s="369"/>
      <c r="BO41" s="369"/>
      <c r="BP41" s="369"/>
      <c r="BQ41" s="369"/>
      <c r="BR41" s="369"/>
      <c r="BS41" s="369"/>
      <c r="BT41" s="369"/>
      <c r="BU41" s="369"/>
      <c r="BV41" s="369"/>
    </row>
    <row r="42" spans="1:74" ht="11.1" customHeight="1">
      <c r="A42" s="565" t="s">
        <v>455</v>
      </c>
      <c r="B42" s="566" t="s">
        <v>93</v>
      </c>
      <c r="C42" s="279">
        <v>1980.2814112999999</v>
      </c>
      <c r="D42" s="279">
        <v>1848.7800649999999</v>
      </c>
      <c r="E42" s="279">
        <v>1642.2855993999999</v>
      </c>
      <c r="F42" s="279">
        <v>1592.4758420000001</v>
      </c>
      <c r="G42" s="279">
        <v>1499.7047173999999</v>
      </c>
      <c r="H42" s="279">
        <v>1784.7569687</v>
      </c>
      <c r="I42" s="279">
        <v>1833.9765970999999</v>
      </c>
      <c r="J42" s="279">
        <v>1859.3154523000001</v>
      </c>
      <c r="K42" s="279">
        <v>1683.7158597</v>
      </c>
      <c r="L42" s="279">
        <v>1698.3016090000001</v>
      </c>
      <c r="M42" s="279">
        <v>1733.7544237</v>
      </c>
      <c r="N42" s="279">
        <v>1977.0487960999999</v>
      </c>
      <c r="O42" s="279">
        <v>2000.7119977</v>
      </c>
      <c r="P42" s="279">
        <v>1957.9182920999999</v>
      </c>
      <c r="Q42" s="279">
        <v>1725.9713752</v>
      </c>
      <c r="R42" s="279">
        <v>1528.25164</v>
      </c>
      <c r="S42" s="279">
        <v>1640.1022</v>
      </c>
      <c r="T42" s="279">
        <v>1949.3593257</v>
      </c>
      <c r="U42" s="279">
        <v>2039.0456287</v>
      </c>
      <c r="V42" s="279">
        <v>2049.4124622999998</v>
      </c>
      <c r="W42" s="279">
        <v>1692.0817552999999</v>
      </c>
      <c r="X42" s="279">
        <v>1570.6263793999999</v>
      </c>
      <c r="Y42" s="279">
        <v>1686.2917537000001</v>
      </c>
      <c r="Z42" s="279">
        <v>1912.1858013000001</v>
      </c>
      <c r="AA42" s="279">
        <v>1932.6399194000001</v>
      </c>
      <c r="AB42" s="279">
        <v>1827.8769886</v>
      </c>
      <c r="AC42" s="279">
        <v>1662.4054919</v>
      </c>
      <c r="AD42" s="279">
        <v>1508.6957786999999</v>
      </c>
      <c r="AE42" s="279">
        <v>1522.7135681</v>
      </c>
      <c r="AF42" s="279">
        <v>1856.6587473</v>
      </c>
      <c r="AG42" s="279">
        <v>2060.3712774000001</v>
      </c>
      <c r="AH42" s="279">
        <v>1971.9987229000001</v>
      </c>
      <c r="AI42" s="279">
        <v>1658.0496707</v>
      </c>
      <c r="AJ42" s="279">
        <v>1572.2792168000001</v>
      </c>
      <c r="AK42" s="279">
        <v>1519.473706</v>
      </c>
      <c r="AL42" s="279">
        <v>1633.7663657999999</v>
      </c>
      <c r="AM42" s="279">
        <v>1575.2439591</v>
      </c>
      <c r="AN42" s="279">
        <v>1544.7406317</v>
      </c>
      <c r="AO42" s="279">
        <v>1290.7152398999999</v>
      </c>
      <c r="AP42" s="279">
        <v>1254.4139714999999</v>
      </c>
      <c r="AQ42" s="279">
        <v>1331.0901676999999</v>
      </c>
      <c r="AR42" s="279">
        <v>1604.0886496999999</v>
      </c>
      <c r="AS42" s="279">
        <v>1886.6518825000001</v>
      </c>
      <c r="AT42" s="279">
        <v>1796.2193265999999</v>
      </c>
      <c r="AU42" s="279">
        <v>1486.3262571</v>
      </c>
      <c r="AV42" s="279">
        <v>1369.2284553</v>
      </c>
      <c r="AW42" s="279">
        <v>1546.1852719000001</v>
      </c>
      <c r="AX42" s="279">
        <v>1660.7726015999999</v>
      </c>
      <c r="AY42" s="279">
        <v>1692.3641794</v>
      </c>
      <c r="AZ42" s="279">
        <v>1720.1533463000001</v>
      </c>
      <c r="BA42" s="279">
        <v>1566.7901225000001</v>
      </c>
      <c r="BB42" s="279">
        <v>1444.4341168000001</v>
      </c>
      <c r="BC42" s="279">
        <v>1420.3859904999999</v>
      </c>
      <c r="BD42" s="279">
        <v>1640.6433523999999</v>
      </c>
      <c r="BE42" s="279">
        <v>1834.7930177000001</v>
      </c>
      <c r="BF42" s="279">
        <v>1805.5682029</v>
      </c>
      <c r="BG42" s="279">
        <v>1617.1288050000001</v>
      </c>
      <c r="BH42" s="279">
        <v>1438.3320000000001</v>
      </c>
      <c r="BI42" s="279">
        <v>1637.5740000000001</v>
      </c>
      <c r="BJ42" s="342">
        <v>1719.8820000000001</v>
      </c>
      <c r="BK42" s="342">
        <v>1798.001</v>
      </c>
      <c r="BL42" s="342">
        <v>1766.1030000000001</v>
      </c>
      <c r="BM42" s="342">
        <v>1576.84</v>
      </c>
      <c r="BN42" s="342">
        <v>1413.136</v>
      </c>
      <c r="BO42" s="342">
        <v>1437.289</v>
      </c>
      <c r="BP42" s="342">
        <v>1661.0630000000001</v>
      </c>
      <c r="BQ42" s="342">
        <v>1895.306</v>
      </c>
      <c r="BR42" s="342">
        <v>1874.3420000000001</v>
      </c>
      <c r="BS42" s="342">
        <v>1597.704</v>
      </c>
      <c r="BT42" s="342">
        <v>1507.693</v>
      </c>
      <c r="BU42" s="342">
        <v>1588.9269999999999</v>
      </c>
      <c r="BV42" s="342">
        <v>1746.4880000000001</v>
      </c>
    </row>
    <row r="43" spans="1:74" ht="11.1" customHeight="1">
      <c r="A43" s="565" t="s">
        <v>456</v>
      </c>
      <c r="B43" s="566" t="s">
        <v>94</v>
      </c>
      <c r="C43" s="279">
        <v>127.94399677</v>
      </c>
      <c r="D43" s="279">
        <v>101.51847071</v>
      </c>
      <c r="E43" s="279">
        <v>94.701593548000005</v>
      </c>
      <c r="F43" s="279">
        <v>78.787019666999996</v>
      </c>
      <c r="G43" s="279">
        <v>62.619885805999999</v>
      </c>
      <c r="H43" s="279">
        <v>132.16489766999999</v>
      </c>
      <c r="I43" s="279">
        <v>105.56774645</v>
      </c>
      <c r="J43" s="279">
        <v>177.14558226</v>
      </c>
      <c r="K43" s="279">
        <v>132.50072499999999</v>
      </c>
      <c r="L43" s="279">
        <v>77.826965806000004</v>
      </c>
      <c r="M43" s="279">
        <v>64.085539999999995</v>
      </c>
      <c r="N43" s="279">
        <v>74.652387097000002</v>
      </c>
      <c r="O43" s="279">
        <v>112.13927968</v>
      </c>
      <c r="P43" s="279">
        <v>87.329693214000002</v>
      </c>
      <c r="Q43" s="279">
        <v>57.552078710000004</v>
      </c>
      <c r="R43" s="279">
        <v>58.400405999999997</v>
      </c>
      <c r="S43" s="279">
        <v>113.96812032</v>
      </c>
      <c r="T43" s="279">
        <v>182.15861233000001</v>
      </c>
      <c r="U43" s="279">
        <v>297.47869064999998</v>
      </c>
      <c r="V43" s="279">
        <v>308.15266258000003</v>
      </c>
      <c r="W43" s="279">
        <v>92.22954</v>
      </c>
      <c r="X43" s="279">
        <v>98.906443547999999</v>
      </c>
      <c r="Y43" s="279">
        <v>88.596808667000005</v>
      </c>
      <c r="Z43" s="279">
        <v>145.42161225999999</v>
      </c>
      <c r="AA43" s="279">
        <v>150.05066031999999</v>
      </c>
      <c r="AB43" s="279">
        <v>118.91494</v>
      </c>
      <c r="AC43" s="279">
        <v>157.82685161000001</v>
      </c>
      <c r="AD43" s="279">
        <v>106.18671467</v>
      </c>
      <c r="AE43" s="279">
        <v>133.55836160999999</v>
      </c>
      <c r="AF43" s="279">
        <v>159.05381333</v>
      </c>
      <c r="AG43" s="279">
        <v>358.24870064999999</v>
      </c>
      <c r="AH43" s="279">
        <v>248.29832064999999</v>
      </c>
      <c r="AI43" s="279">
        <v>98.760091666999998</v>
      </c>
      <c r="AJ43" s="279">
        <v>115.98157839</v>
      </c>
      <c r="AK43" s="279">
        <v>128.19212967000001</v>
      </c>
      <c r="AL43" s="279">
        <v>174.34893452</v>
      </c>
      <c r="AM43" s="279">
        <v>236.345045</v>
      </c>
      <c r="AN43" s="279">
        <v>277.58654997000002</v>
      </c>
      <c r="AO43" s="279">
        <v>266.51585677000003</v>
      </c>
      <c r="AP43" s="279">
        <v>282.39441090000003</v>
      </c>
      <c r="AQ43" s="279">
        <v>320.8605809</v>
      </c>
      <c r="AR43" s="279">
        <v>374.50660023</v>
      </c>
      <c r="AS43" s="279">
        <v>527.71585838999999</v>
      </c>
      <c r="AT43" s="279">
        <v>307.84665716000001</v>
      </c>
      <c r="AU43" s="279">
        <v>207.09810999999999</v>
      </c>
      <c r="AV43" s="279">
        <v>158.31154387000001</v>
      </c>
      <c r="AW43" s="279">
        <v>176.29138323000001</v>
      </c>
      <c r="AX43" s="279">
        <v>165.95874018999999</v>
      </c>
      <c r="AY43" s="279">
        <v>187.77576323</v>
      </c>
      <c r="AZ43" s="279">
        <v>200.66760450000001</v>
      </c>
      <c r="BA43" s="279">
        <v>208.94234165</v>
      </c>
      <c r="BB43" s="279">
        <v>177.96869652999999</v>
      </c>
      <c r="BC43" s="279">
        <v>194.69450771000001</v>
      </c>
      <c r="BD43" s="279">
        <v>190.44103440000001</v>
      </c>
      <c r="BE43" s="279">
        <v>289.67486565000002</v>
      </c>
      <c r="BF43" s="279">
        <v>261.96513064999999</v>
      </c>
      <c r="BG43" s="279">
        <v>173.7268684</v>
      </c>
      <c r="BH43" s="279">
        <v>142.93530000000001</v>
      </c>
      <c r="BI43" s="279">
        <v>153.8706</v>
      </c>
      <c r="BJ43" s="342">
        <v>170.18719999999999</v>
      </c>
      <c r="BK43" s="342">
        <v>171.84229999999999</v>
      </c>
      <c r="BL43" s="342">
        <v>168.58940000000001</v>
      </c>
      <c r="BM43" s="342">
        <v>163.70599999999999</v>
      </c>
      <c r="BN43" s="342">
        <v>155.8194</v>
      </c>
      <c r="BO43" s="342">
        <v>162.94710000000001</v>
      </c>
      <c r="BP43" s="342">
        <v>205.87</v>
      </c>
      <c r="BQ43" s="342">
        <v>277.7756</v>
      </c>
      <c r="BR43" s="342">
        <v>254.7955</v>
      </c>
      <c r="BS43" s="342">
        <v>137.40039999999999</v>
      </c>
      <c r="BT43" s="342">
        <v>117.2561</v>
      </c>
      <c r="BU43" s="342">
        <v>115.7437</v>
      </c>
      <c r="BV43" s="342">
        <v>138.9143</v>
      </c>
    </row>
    <row r="44" spans="1:74" ht="11.1" customHeight="1">
      <c r="A44" s="565" t="s">
        <v>457</v>
      </c>
      <c r="B44" s="568" t="s">
        <v>416</v>
      </c>
      <c r="C44" s="279">
        <v>9.5703748386999994</v>
      </c>
      <c r="D44" s="279">
        <v>7.8623217856999998</v>
      </c>
      <c r="E44" s="279">
        <v>8.8944206452000003</v>
      </c>
      <c r="F44" s="279">
        <v>7.9635473333000002</v>
      </c>
      <c r="G44" s="279">
        <v>9.5377935483999998</v>
      </c>
      <c r="H44" s="279">
        <v>9.5155220000000007</v>
      </c>
      <c r="I44" s="279">
        <v>8.7306012902999992</v>
      </c>
      <c r="J44" s="279">
        <v>7.7142203226000001</v>
      </c>
      <c r="K44" s="279">
        <v>8.0573300000000003</v>
      </c>
      <c r="L44" s="279">
        <v>7.5083706452000003</v>
      </c>
      <c r="M44" s="279">
        <v>8.2598006667000003</v>
      </c>
      <c r="N44" s="279">
        <v>9.1310403226000005</v>
      </c>
      <c r="O44" s="279">
        <v>9.3309809677000004</v>
      </c>
      <c r="P44" s="279">
        <v>9.8157553571000005</v>
      </c>
      <c r="Q44" s="279">
        <v>7.4498067741999998</v>
      </c>
      <c r="R44" s="279">
        <v>8.0495049999999999</v>
      </c>
      <c r="S44" s="279">
        <v>10.229746774000001</v>
      </c>
      <c r="T44" s="279">
        <v>10.176591</v>
      </c>
      <c r="U44" s="279">
        <v>9.8988622580999994</v>
      </c>
      <c r="V44" s="279">
        <v>9.3653616128999992</v>
      </c>
      <c r="W44" s="279">
        <v>8.8775296666999992</v>
      </c>
      <c r="X44" s="279">
        <v>7.8458406452</v>
      </c>
      <c r="Y44" s="279">
        <v>8.5480823333</v>
      </c>
      <c r="Z44" s="279">
        <v>8.8538412903000001</v>
      </c>
      <c r="AA44" s="279">
        <v>10.616267097</v>
      </c>
      <c r="AB44" s="279">
        <v>13.973208214</v>
      </c>
      <c r="AC44" s="279">
        <v>12.731947741999999</v>
      </c>
      <c r="AD44" s="279">
        <v>12.345914667000001</v>
      </c>
      <c r="AE44" s="279">
        <v>12.641074516</v>
      </c>
      <c r="AF44" s="279">
        <v>13.179569333</v>
      </c>
      <c r="AG44" s="279">
        <v>11.464162903</v>
      </c>
      <c r="AH44" s="279">
        <v>12.321155161</v>
      </c>
      <c r="AI44" s="279">
        <v>12.044900667</v>
      </c>
      <c r="AJ44" s="279">
        <v>7.5364522580999997</v>
      </c>
      <c r="AK44" s="279">
        <v>7.5164893333</v>
      </c>
      <c r="AL44" s="279">
        <v>9.7441332258000006</v>
      </c>
      <c r="AM44" s="279">
        <v>12.947763999999999</v>
      </c>
      <c r="AN44" s="279">
        <v>12.580034207000001</v>
      </c>
      <c r="AO44" s="279">
        <v>5.6556899999999999</v>
      </c>
      <c r="AP44" s="279">
        <v>5.4697013332999997</v>
      </c>
      <c r="AQ44" s="279">
        <v>7.0709384839</v>
      </c>
      <c r="AR44" s="279">
        <v>12.069796032999999</v>
      </c>
      <c r="AS44" s="279">
        <v>9.2071269999999998</v>
      </c>
      <c r="AT44" s="279">
        <v>11.314310871</v>
      </c>
      <c r="AU44" s="279">
        <v>11.143294666999999</v>
      </c>
      <c r="AV44" s="279">
        <v>6.5992713547999999</v>
      </c>
      <c r="AW44" s="279">
        <v>6.5212329000000002</v>
      </c>
      <c r="AX44" s="279">
        <v>6.2303151935000001</v>
      </c>
      <c r="AY44" s="279">
        <v>11.719665515999999</v>
      </c>
      <c r="AZ44" s="279">
        <v>10.474160749999999</v>
      </c>
      <c r="BA44" s="279">
        <v>11.724750289999999</v>
      </c>
      <c r="BB44" s="279">
        <v>6.8096237332999996</v>
      </c>
      <c r="BC44" s="279">
        <v>11.730829645</v>
      </c>
      <c r="BD44" s="279">
        <v>11.186356933000001</v>
      </c>
      <c r="BE44" s="279">
        <v>12.532848065</v>
      </c>
      <c r="BF44" s="279">
        <v>12.333765452</v>
      </c>
      <c r="BG44" s="279">
        <v>9.4644918333000003</v>
      </c>
      <c r="BH44" s="279">
        <v>8.1386430000000001</v>
      </c>
      <c r="BI44" s="279">
        <v>9.6364560000000008</v>
      </c>
      <c r="BJ44" s="342">
        <v>9.7750660000000007</v>
      </c>
      <c r="BK44" s="342">
        <v>11.242979999999999</v>
      </c>
      <c r="BL44" s="342">
        <v>10.52726</v>
      </c>
      <c r="BM44" s="342">
        <v>9.6869390000000006</v>
      </c>
      <c r="BN44" s="342">
        <v>8.8551649999999995</v>
      </c>
      <c r="BO44" s="342">
        <v>9.8716830000000009</v>
      </c>
      <c r="BP44" s="342">
        <v>10.94932</v>
      </c>
      <c r="BQ44" s="342">
        <v>11.01497</v>
      </c>
      <c r="BR44" s="342">
        <v>11.411390000000001</v>
      </c>
      <c r="BS44" s="342">
        <v>9.4887040000000002</v>
      </c>
      <c r="BT44" s="342">
        <v>8.5263039999999997</v>
      </c>
      <c r="BU44" s="342">
        <v>9.2883150000000008</v>
      </c>
      <c r="BV44" s="342">
        <v>9.9336380000000002</v>
      </c>
    </row>
    <row r="45" spans="1:74" ht="11.1" customHeight="1">
      <c r="A45" s="565" t="s">
        <v>458</v>
      </c>
      <c r="B45" s="568" t="s">
        <v>95</v>
      </c>
      <c r="C45" s="279">
        <v>5.1639787097000003</v>
      </c>
      <c r="D45" s="279">
        <v>5.5643596429000004</v>
      </c>
      <c r="E45" s="279">
        <v>6.3351970968</v>
      </c>
      <c r="F45" s="279">
        <v>4.6692203333000002</v>
      </c>
      <c r="G45" s="279">
        <v>3.4057580645000001</v>
      </c>
      <c r="H45" s="279">
        <v>6.0669446667000004</v>
      </c>
      <c r="I45" s="279">
        <v>6.8013403225999998</v>
      </c>
      <c r="J45" s="279">
        <v>7.0111396774000001</v>
      </c>
      <c r="K45" s="279">
        <v>7.3358623332999997</v>
      </c>
      <c r="L45" s="279">
        <v>7.1430393548</v>
      </c>
      <c r="M45" s="279">
        <v>6.7081316666999999</v>
      </c>
      <c r="N45" s="279">
        <v>6.8295035484</v>
      </c>
      <c r="O45" s="279">
        <v>5.9946409676999997</v>
      </c>
      <c r="P45" s="279">
        <v>6.3315182142999999</v>
      </c>
      <c r="Q45" s="279">
        <v>7.6962474193999997</v>
      </c>
      <c r="R45" s="279">
        <v>7.9081409999999996</v>
      </c>
      <c r="S45" s="279">
        <v>8.9682880644999994</v>
      </c>
      <c r="T45" s="279">
        <v>9.0566676666999992</v>
      </c>
      <c r="U45" s="279">
        <v>7.5351003226</v>
      </c>
      <c r="V45" s="279">
        <v>8.8694477419000002</v>
      </c>
      <c r="W45" s="279">
        <v>8.8125633333</v>
      </c>
      <c r="X45" s="279">
        <v>7.5563516129000003</v>
      </c>
      <c r="Y45" s="279">
        <v>8.1364376666999991</v>
      </c>
      <c r="Z45" s="279">
        <v>8.4036529031999994</v>
      </c>
      <c r="AA45" s="279">
        <v>7.4324974193999997</v>
      </c>
      <c r="AB45" s="279">
        <v>7.2849917856999999</v>
      </c>
      <c r="AC45" s="279">
        <v>7.1243048386999996</v>
      </c>
      <c r="AD45" s="279">
        <v>7.8479229999999998</v>
      </c>
      <c r="AE45" s="279">
        <v>8.2385390323000003</v>
      </c>
      <c r="AF45" s="279">
        <v>9.3739336666999993</v>
      </c>
      <c r="AG45" s="279">
        <v>9.8066909676999998</v>
      </c>
      <c r="AH45" s="279">
        <v>10.055557742</v>
      </c>
      <c r="AI45" s="279">
        <v>9.9154876667000007</v>
      </c>
      <c r="AJ45" s="279">
        <v>8.4293393547999997</v>
      </c>
      <c r="AK45" s="279">
        <v>8.1234793333000006</v>
      </c>
      <c r="AL45" s="279">
        <v>8.6617403226</v>
      </c>
      <c r="AM45" s="279">
        <v>10.792908097</v>
      </c>
      <c r="AN45" s="279">
        <v>11.729105897</v>
      </c>
      <c r="AO45" s="279">
        <v>11.887159581000001</v>
      </c>
      <c r="AP45" s="279">
        <v>11.0102102</v>
      </c>
      <c r="AQ45" s="279">
        <v>10.820316805999999</v>
      </c>
      <c r="AR45" s="279">
        <v>11.674801866999999</v>
      </c>
      <c r="AS45" s="279">
        <v>11.737700031999999</v>
      </c>
      <c r="AT45" s="279">
        <v>11.04803171</v>
      </c>
      <c r="AU45" s="279">
        <v>9.9861868000000005</v>
      </c>
      <c r="AV45" s="279">
        <v>9.5440118386999995</v>
      </c>
      <c r="AW45" s="279">
        <v>10.397017133</v>
      </c>
      <c r="AX45" s="279">
        <v>11.269776581</v>
      </c>
      <c r="AY45" s="279">
        <v>8.517537871</v>
      </c>
      <c r="AZ45" s="279">
        <v>8.6764748929</v>
      </c>
      <c r="BA45" s="279">
        <v>8.4212216129000002</v>
      </c>
      <c r="BB45" s="279">
        <v>7.1182445666999996</v>
      </c>
      <c r="BC45" s="279">
        <v>9.0615488709999994</v>
      </c>
      <c r="BD45" s="279">
        <v>8.6046078667000003</v>
      </c>
      <c r="BE45" s="279">
        <v>9.7978495160999994</v>
      </c>
      <c r="BF45" s="279">
        <v>9.8144334515999994</v>
      </c>
      <c r="BG45" s="279">
        <v>9.4437262667000006</v>
      </c>
      <c r="BH45" s="279">
        <v>9.423997</v>
      </c>
      <c r="BI45" s="279">
        <v>10.148910000000001</v>
      </c>
      <c r="BJ45" s="342">
        <v>11.158300000000001</v>
      </c>
      <c r="BK45" s="342">
        <v>8.2404320000000002</v>
      </c>
      <c r="BL45" s="342">
        <v>8.4349260000000008</v>
      </c>
      <c r="BM45" s="342">
        <v>8.2279680000000006</v>
      </c>
      <c r="BN45" s="342">
        <v>6.9551379999999998</v>
      </c>
      <c r="BO45" s="342">
        <v>8.9459870000000006</v>
      </c>
      <c r="BP45" s="342">
        <v>8.4803490000000004</v>
      </c>
      <c r="BQ45" s="342">
        <v>9.7869960000000003</v>
      </c>
      <c r="BR45" s="342">
        <v>9.8769580000000001</v>
      </c>
      <c r="BS45" s="342">
        <v>9.4912089999999996</v>
      </c>
      <c r="BT45" s="342">
        <v>9.4894049999999996</v>
      </c>
      <c r="BU45" s="342">
        <v>9.9717450000000003</v>
      </c>
      <c r="BV45" s="342">
        <v>11.17413</v>
      </c>
    </row>
    <row r="46" spans="1:74" ht="11.1" customHeight="1">
      <c r="A46" s="565" t="s">
        <v>459</v>
      </c>
      <c r="B46" s="568" t="s">
        <v>96</v>
      </c>
      <c r="C46" s="279">
        <v>571.64090323000005</v>
      </c>
      <c r="D46" s="279">
        <v>537.80910714000004</v>
      </c>
      <c r="E46" s="279">
        <v>513.92538709999997</v>
      </c>
      <c r="F46" s="279">
        <v>416.83319999999998</v>
      </c>
      <c r="G46" s="279">
        <v>516.26622581000004</v>
      </c>
      <c r="H46" s="279">
        <v>565.0521</v>
      </c>
      <c r="I46" s="279">
        <v>566.09929032000002</v>
      </c>
      <c r="J46" s="279">
        <v>554.68361289999996</v>
      </c>
      <c r="K46" s="279">
        <v>539.52913333000004</v>
      </c>
      <c r="L46" s="279">
        <v>424.74803226</v>
      </c>
      <c r="M46" s="279">
        <v>482.72633332999999</v>
      </c>
      <c r="N46" s="279">
        <v>580.19938709999997</v>
      </c>
      <c r="O46" s="279">
        <v>592.46558064999999</v>
      </c>
      <c r="P46" s="279">
        <v>581.73932143000002</v>
      </c>
      <c r="Q46" s="279">
        <v>519.48458065</v>
      </c>
      <c r="R46" s="279">
        <v>525.71916667000005</v>
      </c>
      <c r="S46" s="279">
        <v>520.65567741999996</v>
      </c>
      <c r="T46" s="279">
        <v>545.06996666999999</v>
      </c>
      <c r="U46" s="279">
        <v>591.24332258000004</v>
      </c>
      <c r="V46" s="279">
        <v>577.48958064999999</v>
      </c>
      <c r="W46" s="279">
        <v>598.87130000000002</v>
      </c>
      <c r="X46" s="279">
        <v>512.14490322999995</v>
      </c>
      <c r="Y46" s="279">
        <v>508.85616666999999</v>
      </c>
      <c r="Z46" s="279">
        <v>582.98338709999996</v>
      </c>
      <c r="AA46" s="279">
        <v>594.57154838999998</v>
      </c>
      <c r="AB46" s="279">
        <v>568.89192857</v>
      </c>
      <c r="AC46" s="279">
        <v>520.71893548000003</v>
      </c>
      <c r="AD46" s="279">
        <v>475.94613333000001</v>
      </c>
      <c r="AE46" s="279">
        <v>456.23193548</v>
      </c>
      <c r="AF46" s="279">
        <v>523.93926667000005</v>
      </c>
      <c r="AG46" s="279">
        <v>581.74967742000001</v>
      </c>
      <c r="AH46" s="279">
        <v>583.44293547999996</v>
      </c>
      <c r="AI46" s="279">
        <v>564.90903333000006</v>
      </c>
      <c r="AJ46" s="279">
        <v>479.92977418999999</v>
      </c>
      <c r="AK46" s="279">
        <v>526.95756667000001</v>
      </c>
      <c r="AL46" s="279">
        <v>566.50987096999995</v>
      </c>
      <c r="AM46" s="279">
        <v>588.51261290000002</v>
      </c>
      <c r="AN46" s="279">
        <v>551.64151723999998</v>
      </c>
      <c r="AO46" s="279">
        <v>518.86435484000003</v>
      </c>
      <c r="AP46" s="279">
        <v>461.74363333000002</v>
      </c>
      <c r="AQ46" s="279">
        <v>529.15835484000002</v>
      </c>
      <c r="AR46" s="279">
        <v>555.32309999999995</v>
      </c>
      <c r="AS46" s="279">
        <v>543.67538709999997</v>
      </c>
      <c r="AT46" s="279">
        <v>555.17864515999997</v>
      </c>
      <c r="AU46" s="279">
        <v>554.83270000000005</v>
      </c>
      <c r="AV46" s="279">
        <v>539.92783870999995</v>
      </c>
      <c r="AW46" s="279">
        <v>496.32503333</v>
      </c>
      <c r="AX46" s="279">
        <v>558.84067742000002</v>
      </c>
      <c r="AY46" s="279">
        <v>588.26254839000001</v>
      </c>
      <c r="AZ46" s="279">
        <v>549.19417856999996</v>
      </c>
      <c r="BA46" s="279">
        <v>506.14529032000002</v>
      </c>
      <c r="BB46" s="279">
        <v>419.79373333000001</v>
      </c>
      <c r="BC46" s="279">
        <v>472.97396773999998</v>
      </c>
      <c r="BD46" s="279">
        <v>536.67503333000002</v>
      </c>
      <c r="BE46" s="279">
        <v>537.22896774000003</v>
      </c>
      <c r="BF46" s="279">
        <v>550.44480644999999</v>
      </c>
      <c r="BG46" s="279">
        <v>514.24289999999996</v>
      </c>
      <c r="BH46" s="279">
        <v>509.07420000000002</v>
      </c>
      <c r="BI46" s="279">
        <v>476.73779999999999</v>
      </c>
      <c r="BJ46" s="342">
        <v>531.22260000000006</v>
      </c>
      <c r="BK46" s="342">
        <v>558.25559999999996</v>
      </c>
      <c r="BL46" s="342">
        <v>534.13980000000004</v>
      </c>
      <c r="BM46" s="342">
        <v>485.39499999999998</v>
      </c>
      <c r="BN46" s="342">
        <v>465.38400000000001</v>
      </c>
      <c r="BO46" s="342">
        <v>495.14400000000001</v>
      </c>
      <c r="BP46" s="342">
        <v>565.43899999999996</v>
      </c>
      <c r="BQ46" s="342">
        <v>559.28179999999998</v>
      </c>
      <c r="BR46" s="342">
        <v>549.53279999999995</v>
      </c>
      <c r="BS46" s="342">
        <v>513.10260000000005</v>
      </c>
      <c r="BT46" s="342">
        <v>467.9495</v>
      </c>
      <c r="BU46" s="342">
        <v>495.65710000000001</v>
      </c>
      <c r="BV46" s="342">
        <v>541.32320000000004</v>
      </c>
    </row>
    <row r="47" spans="1:74" ht="11.1" customHeight="1">
      <c r="A47" s="565" t="s">
        <v>460</v>
      </c>
      <c r="B47" s="568" t="s">
        <v>440</v>
      </c>
      <c r="C47" s="279">
        <v>28.794981934999999</v>
      </c>
      <c r="D47" s="279">
        <v>26.713989999999999</v>
      </c>
      <c r="E47" s="279">
        <v>31.551468387</v>
      </c>
      <c r="F47" s="279">
        <v>44.477150000000002</v>
      </c>
      <c r="G47" s="279">
        <v>42.913326773999998</v>
      </c>
      <c r="H47" s="279">
        <v>44.864519000000001</v>
      </c>
      <c r="I47" s="279">
        <v>38.116016451999997</v>
      </c>
      <c r="J47" s="279">
        <v>37.034218387000003</v>
      </c>
      <c r="K47" s="279">
        <v>40.723050999999998</v>
      </c>
      <c r="L47" s="279">
        <v>42.51247</v>
      </c>
      <c r="M47" s="279">
        <v>36.864280333000004</v>
      </c>
      <c r="N47" s="279">
        <v>31.936614194000001</v>
      </c>
      <c r="O47" s="279">
        <v>36.341164515999999</v>
      </c>
      <c r="P47" s="279">
        <v>34.126573929000003</v>
      </c>
      <c r="Q47" s="279">
        <v>30.557285484000001</v>
      </c>
      <c r="R47" s="279">
        <v>38.710160999999999</v>
      </c>
      <c r="S47" s="279">
        <v>45.484972902999999</v>
      </c>
      <c r="T47" s="279">
        <v>47.508303667</v>
      </c>
      <c r="U47" s="279">
        <v>50.700344839000003</v>
      </c>
      <c r="V47" s="279">
        <v>48.511547419000003</v>
      </c>
      <c r="W47" s="279">
        <v>55.837083333000002</v>
      </c>
      <c r="X47" s="279">
        <v>51.797798065000002</v>
      </c>
      <c r="Y47" s="279">
        <v>52.597217000000001</v>
      </c>
      <c r="Z47" s="279">
        <v>38.851947097</v>
      </c>
      <c r="AA47" s="279">
        <v>38.401699032000003</v>
      </c>
      <c r="AB47" s="279">
        <v>36.495664286</v>
      </c>
      <c r="AC47" s="279">
        <v>38.199401934999997</v>
      </c>
      <c r="AD47" s="279">
        <v>45.509709333000004</v>
      </c>
      <c r="AE47" s="279">
        <v>57.781706774</v>
      </c>
      <c r="AF47" s="279">
        <v>66.873517000000007</v>
      </c>
      <c r="AG47" s="279">
        <v>57.262982581000003</v>
      </c>
      <c r="AH47" s="279">
        <v>54.15439129</v>
      </c>
      <c r="AI47" s="279">
        <v>49.564034667000001</v>
      </c>
      <c r="AJ47" s="279">
        <v>41.231994839000002</v>
      </c>
      <c r="AK47" s="279">
        <v>46.142025332999999</v>
      </c>
      <c r="AL47" s="279">
        <v>36.148973871000003</v>
      </c>
      <c r="AM47" s="279">
        <v>35.585856774</v>
      </c>
      <c r="AN47" s="279">
        <v>38.275253034000002</v>
      </c>
      <c r="AO47" s="279">
        <v>45.655457968</v>
      </c>
      <c r="AP47" s="279">
        <v>51.394347199999999</v>
      </c>
      <c r="AQ47" s="279">
        <v>45.521842903</v>
      </c>
      <c r="AR47" s="279">
        <v>43.725948033000002</v>
      </c>
      <c r="AS47" s="279">
        <v>41.236236839</v>
      </c>
      <c r="AT47" s="279">
        <v>42.791272515999999</v>
      </c>
      <c r="AU47" s="279">
        <v>40.731156532999997</v>
      </c>
      <c r="AV47" s="279">
        <v>36.800505774000001</v>
      </c>
      <c r="AW47" s="279">
        <v>36.454105400000003</v>
      </c>
      <c r="AX47" s="279">
        <v>24.799391580999998</v>
      </c>
      <c r="AY47" s="279">
        <v>34.110132483999998</v>
      </c>
      <c r="AZ47" s="279">
        <v>31.073485000000002</v>
      </c>
      <c r="BA47" s="279">
        <v>33.275070710000001</v>
      </c>
      <c r="BB47" s="279">
        <v>42.167730300000002</v>
      </c>
      <c r="BC47" s="279">
        <v>44.857957742000004</v>
      </c>
      <c r="BD47" s="279">
        <v>44.418453499999998</v>
      </c>
      <c r="BE47" s="279">
        <v>37.709340257999997</v>
      </c>
      <c r="BF47" s="279">
        <v>39.473263193999998</v>
      </c>
      <c r="BG47" s="279">
        <v>34.718567499999999</v>
      </c>
      <c r="BH47" s="279">
        <v>39.227989999999998</v>
      </c>
      <c r="BI47" s="279">
        <v>39.20299</v>
      </c>
      <c r="BJ47" s="342">
        <v>28.193259999999999</v>
      </c>
      <c r="BK47" s="342">
        <v>34.181789999999999</v>
      </c>
      <c r="BL47" s="342">
        <v>30.159289999999999</v>
      </c>
      <c r="BM47" s="342">
        <v>36.564070000000001</v>
      </c>
      <c r="BN47" s="342">
        <v>42.866579999999999</v>
      </c>
      <c r="BO47" s="342">
        <v>42.880310000000001</v>
      </c>
      <c r="BP47" s="342">
        <v>42.12191</v>
      </c>
      <c r="BQ47" s="342">
        <v>35.36504</v>
      </c>
      <c r="BR47" s="342">
        <v>39.560490000000001</v>
      </c>
      <c r="BS47" s="342">
        <v>37.839100000000002</v>
      </c>
      <c r="BT47" s="342">
        <v>39.931930000000001</v>
      </c>
      <c r="BU47" s="342">
        <v>39.984749999999998</v>
      </c>
      <c r="BV47" s="342">
        <v>29.17165</v>
      </c>
    </row>
    <row r="48" spans="1:74" ht="11.1" customHeight="1">
      <c r="A48" s="565" t="s">
        <v>461</v>
      </c>
      <c r="B48" s="566" t="s">
        <v>484</v>
      </c>
      <c r="C48" s="279">
        <v>87.716866452000005</v>
      </c>
      <c r="D48" s="279">
        <v>102.05095036</v>
      </c>
      <c r="E48" s="279">
        <v>101.4287971</v>
      </c>
      <c r="F48" s="279">
        <v>106.71060367</v>
      </c>
      <c r="G48" s="279">
        <v>91.740070322999998</v>
      </c>
      <c r="H48" s="279">
        <v>69.018720999999999</v>
      </c>
      <c r="I48" s="279">
        <v>61.794107097000001</v>
      </c>
      <c r="J48" s="279">
        <v>72.760031935000001</v>
      </c>
      <c r="K48" s="279">
        <v>62.500904333000001</v>
      </c>
      <c r="L48" s="279">
        <v>93.694863870999995</v>
      </c>
      <c r="M48" s="279">
        <v>109.87158599999999</v>
      </c>
      <c r="N48" s="279">
        <v>109.57523129</v>
      </c>
      <c r="O48" s="279">
        <v>106.74954839</v>
      </c>
      <c r="P48" s="279">
        <v>92.555543928999995</v>
      </c>
      <c r="Q48" s="279">
        <v>116.94582</v>
      </c>
      <c r="R48" s="279">
        <v>132.78365299999999</v>
      </c>
      <c r="S48" s="279">
        <v>115.75546774</v>
      </c>
      <c r="T48" s="279">
        <v>90.739587666999995</v>
      </c>
      <c r="U48" s="279">
        <v>80.059355483999994</v>
      </c>
      <c r="V48" s="279">
        <v>89.585009032000002</v>
      </c>
      <c r="W48" s="279">
        <v>114.01951800000001</v>
      </c>
      <c r="X48" s="279">
        <v>124.57351161</v>
      </c>
      <c r="Y48" s="279">
        <v>149.66992033</v>
      </c>
      <c r="Z48" s="279">
        <v>127.69825355</v>
      </c>
      <c r="AA48" s="279">
        <v>123.31574870999999</v>
      </c>
      <c r="AB48" s="279">
        <v>170.12947036</v>
      </c>
      <c r="AC48" s="279">
        <v>139.62839805999999</v>
      </c>
      <c r="AD48" s="279">
        <v>165.31009599999999</v>
      </c>
      <c r="AE48" s="279">
        <v>155.20735968</v>
      </c>
      <c r="AF48" s="279">
        <v>129.23237166999999</v>
      </c>
      <c r="AG48" s="279">
        <v>84.909117418999998</v>
      </c>
      <c r="AH48" s="279">
        <v>81.794759354999997</v>
      </c>
      <c r="AI48" s="279">
        <v>103.59715767</v>
      </c>
      <c r="AJ48" s="279">
        <v>151.43315258000001</v>
      </c>
      <c r="AK48" s="279">
        <v>192.80885733</v>
      </c>
      <c r="AL48" s="279">
        <v>166.36659710000001</v>
      </c>
      <c r="AM48" s="279">
        <v>201.68344177</v>
      </c>
      <c r="AN48" s="279">
        <v>163.3518569</v>
      </c>
      <c r="AO48" s="279">
        <v>187.91374261000001</v>
      </c>
      <c r="AP48" s="279">
        <v>187.4817827</v>
      </c>
      <c r="AQ48" s="279">
        <v>168.66862406000001</v>
      </c>
      <c r="AR48" s="279">
        <v>154.97829433000001</v>
      </c>
      <c r="AS48" s="279">
        <v>106.49998055</v>
      </c>
      <c r="AT48" s="279">
        <v>108.06911903</v>
      </c>
      <c r="AU48" s="279">
        <v>131.8465545</v>
      </c>
      <c r="AV48" s="279">
        <v>190.11967129000001</v>
      </c>
      <c r="AW48" s="279">
        <v>185.80205032999999</v>
      </c>
      <c r="AX48" s="279">
        <v>193.76575686999999</v>
      </c>
      <c r="AY48" s="279">
        <v>230.65258055000001</v>
      </c>
      <c r="AZ48" s="279">
        <v>205.48645482000001</v>
      </c>
      <c r="BA48" s="279">
        <v>203.07801606000001</v>
      </c>
      <c r="BB48" s="279">
        <v>226.85467987000001</v>
      </c>
      <c r="BC48" s="279">
        <v>203.67018087</v>
      </c>
      <c r="BD48" s="279">
        <v>165.01494750000001</v>
      </c>
      <c r="BE48" s="279">
        <v>133.77636797</v>
      </c>
      <c r="BF48" s="279">
        <v>113.74603028999999</v>
      </c>
      <c r="BG48" s="279">
        <v>171.37562120000001</v>
      </c>
      <c r="BH48" s="279">
        <v>191.41759999999999</v>
      </c>
      <c r="BI48" s="279">
        <v>204.44730000000001</v>
      </c>
      <c r="BJ48" s="342">
        <v>204.06880000000001</v>
      </c>
      <c r="BK48" s="342">
        <v>208.21180000000001</v>
      </c>
      <c r="BL48" s="342">
        <v>204.25040000000001</v>
      </c>
      <c r="BM48" s="342">
        <v>207.0446</v>
      </c>
      <c r="BN48" s="342">
        <v>228.2867</v>
      </c>
      <c r="BO48" s="342">
        <v>208.15559999999999</v>
      </c>
      <c r="BP48" s="342">
        <v>162.1703</v>
      </c>
      <c r="BQ48" s="342">
        <v>128.04679999999999</v>
      </c>
      <c r="BR48" s="342">
        <v>127.71810000000001</v>
      </c>
      <c r="BS48" s="342">
        <v>166.02709999999999</v>
      </c>
      <c r="BT48" s="342">
        <v>197.6361</v>
      </c>
      <c r="BU48" s="342">
        <v>214.6942</v>
      </c>
      <c r="BV48" s="342">
        <v>212.33019999999999</v>
      </c>
    </row>
    <row r="49" spans="1:74" ht="11.1" customHeight="1">
      <c r="A49" s="565" t="s">
        <v>462</v>
      </c>
      <c r="B49" s="568" t="s">
        <v>430</v>
      </c>
      <c r="C49" s="279">
        <v>2.5567864515999998</v>
      </c>
      <c r="D49" s="279">
        <v>2.5562617856999998</v>
      </c>
      <c r="E49" s="279">
        <v>2.8806741935</v>
      </c>
      <c r="F49" s="279">
        <v>3.1113770000000001</v>
      </c>
      <c r="G49" s="279">
        <v>3.87426</v>
      </c>
      <c r="H49" s="279">
        <v>3.8749943333000001</v>
      </c>
      <c r="I49" s="279">
        <v>3.5604383871</v>
      </c>
      <c r="J49" s="279">
        <v>3.6858290323</v>
      </c>
      <c r="K49" s="279">
        <v>3.1102259999999999</v>
      </c>
      <c r="L49" s="279">
        <v>2.8613293548000001</v>
      </c>
      <c r="M49" s="279">
        <v>3.6053500000000001</v>
      </c>
      <c r="N49" s="279">
        <v>2.8869312903000002</v>
      </c>
      <c r="O49" s="279">
        <v>2.5508374194000001</v>
      </c>
      <c r="P49" s="279">
        <v>2.6856407142999998</v>
      </c>
      <c r="Q49" s="279">
        <v>2.8354587097000001</v>
      </c>
      <c r="R49" s="279">
        <v>3.1579206666999999</v>
      </c>
      <c r="S49" s="279">
        <v>3.4012322580999999</v>
      </c>
      <c r="T49" s="279">
        <v>4.9035086666999996</v>
      </c>
      <c r="U49" s="279">
        <v>4.6479283871000003</v>
      </c>
      <c r="V49" s="279">
        <v>4.8649932258000002</v>
      </c>
      <c r="W49" s="279">
        <v>4.3216703333000002</v>
      </c>
      <c r="X49" s="279">
        <v>4.4007374194000004</v>
      </c>
      <c r="Y49" s="279">
        <v>4.6197350000000004</v>
      </c>
      <c r="Z49" s="279">
        <v>4.0495093547999996</v>
      </c>
      <c r="AA49" s="279">
        <v>3.5958719354999999</v>
      </c>
      <c r="AB49" s="279">
        <v>3.4194717856999999</v>
      </c>
      <c r="AC49" s="279">
        <v>4.2996374193999998</v>
      </c>
      <c r="AD49" s="279">
        <v>3.8241103333000002</v>
      </c>
      <c r="AE49" s="279">
        <v>4.0503058064999999</v>
      </c>
      <c r="AF49" s="279">
        <v>4.7277146666999998</v>
      </c>
      <c r="AG49" s="279">
        <v>4.7109348387000001</v>
      </c>
      <c r="AH49" s="279">
        <v>4.7742448386999996</v>
      </c>
      <c r="AI49" s="279">
        <v>4.4774436667000002</v>
      </c>
      <c r="AJ49" s="279">
        <v>4.0073816128999997</v>
      </c>
      <c r="AK49" s="279">
        <v>4.0858733333000004</v>
      </c>
      <c r="AL49" s="279">
        <v>4.0370932257999996</v>
      </c>
      <c r="AM49" s="279">
        <v>4.2776875161000003</v>
      </c>
      <c r="AN49" s="279">
        <v>4.2986737930999999</v>
      </c>
      <c r="AO49" s="279">
        <v>4.0033981934999998</v>
      </c>
      <c r="AP49" s="279">
        <v>3.7895558333000001</v>
      </c>
      <c r="AQ49" s="279">
        <v>4.7619489677000004</v>
      </c>
      <c r="AR49" s="279">
        <v>4.9409973999999997</v>
      </c>
      <c r="AS49" s="279">
        <v>4.7523565805999999</v>
      </c>
      <c r="AT49" s="279">
        <v>4.8865398710000001</v>
      </c>
      <c r="AU49" s="279">
        <v>4.4344751667000004</v>
      </c>
      <c r="AV49" s="279">
        <v>4.3303457097000004</v>
      </c>
      <c r="AW49" s="279">
        <v>4.3016848000000003</v>
      </c>
      <c r="AX49" s="279">
        <v>4.0121037741999999</v>
      </c>
      <c r="AY49" s="279">
        <v>3.7076228064999999</v>
      </c>
      <c r="AZ49" s="279">
        <v>3.8518399286</v>
      </c>
      <c r="BA49" s="279">
        <v>4.5476591613000004</v>
      </c>
      <c r="BB49" s="279">
        <v>4.2321806666999997</v>
      </c>
      <c r="BC49" s="279">
        <v>3.5226801612999998</v>
      </c>
      <c r="BD49" s="279">
        <v>5.0870931666999999</v>
      </c>
      <c r="BE49" s="279">
        <v>4.5320279677000004</v>
      </c>
      <c r="BF49" s="279">
        <v>4.8473676452000003</v>
      </c>
      <c r="BG49" s="279">
        <v>4.4215514999999996</v>
      </c>
      <c r="BH49" s="279">
        <v>4.1725159999999999</v>
      </c>
      <c r="BI49" s="279">
        <v>4.1946320000000004</v>
      </c>
      <c r="BJ49" s="342">
        <v>3.9704139999999999</v>
      </c>
      <c r="BK49" s="342">
        <v>3.5459480000000001</v>
      </c>
      <c r="BL49" s="342">
        <v>3.8517250000000001</v>
      </c>
      <c r="BM49" s="342">
        <v>4.2530039999999998</v>
      </c>
      <c r="BN49" s="342">
        <v>4.25373</v>
      </c>
      <c r="BO49" s="342">
        <v>3.2625410000000001</v>
      </c>
      <c r="BP49" s="342">
        <v>4.5464320000000003</v>
      </c>
      <c r="BQ49" s="342">
        <v>4.3136890000000001</v>
      </c>
      <c r="BR49" s="342">
        <v>4.8135279999999998</v>
      </c>
      <c r="BS49" s="342">
        <v>4.6323169999999996</v>
      </c>
      <c r="BT49" s="342">
        <v>4.3503309999999997</v>
      </c>
      <c r="BU49" s="342">
        <v>4.2928350000000002</v>
      </c>
      <c r="BV49" s="342">
        <v>4.1116140000000003</v>
      </c>
    </row>
    <row r="50" spans="1:74" ht="11.1" customHeight="1">
      <c r="A50" s="565" t="s">
        <v>463</v>
      </c>
      <c r="B50" s="566" t="s">
        <v>432</v>
      </c>
      <c r="C50" s="279">
        <v>2813.6692997</v>
      </c>
      <c r="D50" s="279">
        <v>2632.8555264000001</v>
      </c>
      <c r="E50" s="279">
        <v>2402.0031374</v>
      </c>
      <c r="F50" s="279">
        <v>2255.0279599999999</v>
      </c>
      <c r="G50" s="279">
        <v>2230.0620377</v>
      </c>
      <c r="H50" s="279">
        <v>2615.3146673000001</v>
      </c>
      <c r="I50" s="279">
        <v>2624.6461374</v>
      </c>
      <c r="J50" s="279">
        <v>2719.3500868000001</v>
      </c>
      <c r="K50" s="279">
        <v>2477.4730917000002</v>
      </c>
      <c r="L50" s="279">
        <v>2354.5966803000001</v>
      </c>
      <c r="M50" s="279">
        <v>2445.8754457</v>
      </c>
      <c r="N50" s="279">
        <v>2792.2598910000002</v>
      </c>
      <c r="O50" s="279">
        <v>2866.2840302999998</v>
      </c>
      <c r="P50" s="279">
        <v>2772.5023388999998</v>
      </c>
      <c r="Q50" s="279">
        <v>2468.4926528999999</v>
      </c>
      <c r="R50" s="279">
        <v>2302.9805932999998</v>
      </c>
      <c r="S50" s="279">
        <v>2458.5657055000001</v>
      </c>
      <c r="T50" s="279">
        <v>2838.9725632999998</v>
      </c>
      <c r="U50" s="279">
        <v>3080.6092331999998</v>
      </c>
      <c r="V50" s="279">
        <v>3096.2510645000002</v>
      </c>
      <c r="W50" s="279">
        <v>2575.05096</v>
      </c>
      <c r="X50" s="279">
        <v>2377.8519655</v>
      </c>
      <c r="Y50" s="279">
        <v>2507.3161212999998</v>
      </c>
      <c r="Z50" s="279">
        <v>2828.4480048</v>
      </c>
      <c r="AA50" s="279">
        <v>2860.6242123000002</v>
      </c>
      <c r="AB50" s="279">
        <v>2746.9866636000002</v>
      </c>
      <c r="AC50" s="279">
        <v>2542.9349689999999</v>
      </c>
      <c r="AD50" s="279">
        <v>2325.6663800000001</v>
      </c>
      <c r="AE50" s="279">
        <v>2350.4228509999998</v>
      </c>
      <c r="AF50" s="279">
        <v>2763.0389337000001</v>
      </c>
      <c r="AG50" s="279">
        <v>3168.5235441999998</v>
      </c>
      <c r="AH50" s="279">
        <v>2966.8400873999999</v>
      </c>
      <c r="AI50" s="279">
        <v>2501.3178200000002</v>
      </c>
      <c r="AJ50" s="279">
        <v>2380.8288899999998</v>
      </c>
      <c r="AK50" s="279">
        <v>2433.300127</v>
      </c>
      <c r="AL50" s="279">
        <v>2599.583709</v>
      </c>
      <c r="AM50" s="279">
        <v>2665.3892752000002</v>
      </c>
      <c r="AN50" s="279">
        <v>2604.2036226999999</v>
      </c>
      <c r="AO50" s="279">
        <v>2331.2108999000002</v>
      </c>
      <c r="AP50" s="279">
        <v>2257.6976129999998</v>
      </c>
      <c r="AQ50" s="279">
        <v>2417.9527747000002</v>
      </c>
      <c r="AR50" s="279">
        <v>2761.3081876000001</v>
      </c>
      <c r="AS50" s="279">
        <v>3131.4765289000002</v>
      </c>
      <c r="AT50" s="279">
        <v>2837.3539028999999</v>
      </c>
      <c r="AU50" s="279">
        <v>2446.3987348000001</v>
      </c>
      <c r="AV50" s="279">
        <v>2314.8616437999999</v>
      </c>
      <c r="AW50" s="279">
        <v>2462.2777790999999</v>
      </c>
      <c r="AX50" s="279">
        <v>2625.6493632000002</v>
      </c>
      <c r="AY50" s="279">
        <v>2757.1100302</v>
      </c>
      <c r="AZ50" s="279">
        <v>2729.5775447000001</v>
      </c>
      <c r="BA50" s="279">
        <v>2542.9244723000002</v>
      </c>
      <c r="BB50" s="279">
        <v>2329.3790058</v>
      </c>
      <c r="BC50" s="279">
        <v>2360.8976633000002</v>
      </c>
      <c r="BD50" s="279">
        <v>2602.0708791000002</v>
      </c>
      <c r="BE50" s="279">
        <v>2860.0452848999998</v>
      </c>
      <c r="BF50" s="279">
        <v>2798.1930000000002</v>
      </c>
      <c r="BG50" s="279">
        <v>2534.5225316999999</v>
      </c>
      <c r="BH50" s="279">
        <v>2342.7220000000002</v>
      </c>
      <c r="BI50" s="279">
        <v>2535.8130000000001</v>
      </c>
      <c r="BJ50" s="342">
        <v>2678.4580000000001</v>
      </c>
      <c r="BK50" s="342">
        <v>2793.5219999999999</v>
      </c>
      <c r="BL50" s="342">
        <v>2726.056</v>
      </c>
      <c r="BM50" s="342">
        <v>2491.7179999999998</v>
      </c>
      <c r="BN50" s="342">
        <v>2325.5569999999998</v>
      </c>
      <c r="BO50" s="342">
        <v>2368.4960000000001</v>
      </c>
      <c r="BP50" s="342">
        <v>2660.64</v>
      </c>
      <c r="BQ50" s="342">
        <v>2920.8910000000001</v>
      </c>
      <c r="BR50" s="342">
        <v>2872.0509999999999</v>
      </c>
      <c r="BS50" s="342">
        <v>2475.6849999999999</v>
      </c>
      <c r="BT50" s="342">
        <v>2352.8330000000001</v>
      </c>
      <c r="BU50" s="342">
        <v>2478.56</v>
      </c>
      <c r="BV50" s="342">
        <v>2693.4459999999999</v>
      </c>
    </row>
    <row r="51" spans="1:74" ht="11.1" customHeight="1">
      <c r="A51" s="559"/>
      <c r="B51" s="131" t="s">
        <v>464</v>
      </c>
      <c r="C51" s="255"/>
      <c r="D51" s="255"/>
      <c r="E51" s="255"/>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255"/>
      <c r="AD51" s="255"/>
      <c r="AE51" s="255"/>
      <c r="AF51" s="255"/>
      <c r="AG51" s="255"/>
      <c r="AH51" s="255"/>
      <c r="AI51" s="255"/>
      <c r="AJ51" s="255"/>
      <c r="AK51" s="255"/>
      <c r="AL51" s="255"/>
      <c r="AM51" s="255"/>
      <c r="AN51" s="255"/>
      <c r="AO51" s="255"/>
      <c r="AP51" s="255"/>
      <c r="AQ51" s="255"/>
      <c r="AR51" s="255"/>
      <c r="AS51" s="255"/>
      <c r="AT51" s="255"/>
      <c r="AU51" s="255"/>
      <c r="AV51" s="255"/>
      <c r="AW51" s="255"/>
      <c r="AX51" s="255"/>
      <c r="AY51" s="255"/>
      <c r="AZ51" s="255"/>
      <c r="BA51" s="255"/>
      <c r="BB51" s="255"/>
      <c r="BC51" s="255"/>
      <c r="BD51" s="255"/>
      <c r="BE51" s="255"/>
      <c r="BF51" s="255"/>
      <c r="BG51" s="255"/>
      <c r="BH51" s="255"/>
      <c r="BI51" s="255"/>
      <c r="BJ51" s="369"/>
      <c r="BK51" s="369"/>
      <c r="BL51" s="369"/>
      <c r="BM51" s="369"/>
      <c r="BN51" s="369"/>
      <c r="BO51" s="369"/>
      <c r="BP51" s="369"/>
      <c r="BQ51" s="369"/>
      <c r="BR51" s="369"/>
      <c r="BS51" s="369"/>
      <c r="BT51" s="369"/>
      <c r="BU51" s="369"/>
      <c r="BV51" s="369"/>
    </row>
    <row r="52" spans="1:74" ht="11.1" customHeight="1">
      <c r="A52" s="565" t="s">
        <v>465</v>
      </c>
      <c r="B52" s="566" t="s">
        <v>93</v>
      </c>
      <c r="C52" s="279">
        <v>661.15613418999999</v>
      </c>
      <c r="D52" s="279">
        <v>616.55687964000003</v>
      </c>
      <c r="E52" s="279">
        <v>573.01582676999999</v>
      </c>
      <c r="F52" s="279">
        <v>473.79186600000003</v>
      </c>
      <c r="G52" s="279">
        <v>498.97613160999998</v>
      </c>
      <c r="H52" s="279">
        <v>511.10896366999998</v>
      </c>
      <c r="I52" s="279">
        <v>611.30822645000001</v>
      </c>
      <c r="J52" s="279">
        <v>633.11535838999998</v>
      </c>
      <c r="K52" s="279">
        <v>604.25273367</v>
      </c>
      <c r="L52" s="279">
        <v>614.73027483999999</v>
      </c>
      <c r="M52" s="279">
        <v>633.32570667000005</v>
      </c>
      <c r="N52" s="279">
        <v>668.72154032000003</v>
      </c>
      <c r="O52" s="279">
        <v>653.12412871000004</v>
      </c>
      <c r="P52" s="279">
        <v>617.23378857</v>
      </c>
      <c r="Q52" s="279">
        <v>576.93722000000002</v>
      </c>
      <c r="R52" s="279">
        <v>550.19872467000005</v>
      </c>
      <c r="S52" s="279">
        <v>555.43814677</v>
      </c>
      <c r="T52" s="279">
        <v>549.27483299999994</v>
      </c>
      <c r="U52" s="279">
        <v>662.80966741999998</v>
      </c>
      <c r="V52" s="279">
        <v>667.74930097000004</v>
      </c>
      <c r="W52" s="279">
        <v>655.82354133000001</v>
      </c>
      <c r="X52" s="279">
        <v>597.70627709999997</v>
      </c>
      <c r="Y52" s="279">
        <v>608.95475599999997</v>
      </c>
      <c r="Z52" s="279">
        <v>649.47175355000002</v>
      </c>
      <c r="AA52" s="279">
        <v>634.42725547999999</v>
      </c>
      <c r="AB52" s="279">
        <v>581.56575893000002</v>
      </c>
      <c r="AC52" s="279">
        <v>531.36339257999998</v>
      </c>
      <c r="AD52" s="279">
        <v>457.57240899999999</v>
      </c>
      <c r="AE52" s="279">
        <v>461.53223774000003</v>
      </c>
      <c r="AF52" s="279">
        <v>523.33130500000004</v>
      </c>
      <c r="AG52" s="279">
        <v>596.30949323000004</v>
      </c>
      <c r="AH52" s="279">
        <v>674.58785290000003</v>
      </c>
      <c r="AI52" s="279">
        <v>657.18645866999998</v>
      </c>
      <c r="AJ52" s="279">
        <v>602.87660452</v>
      </c>
      <c r="AK52" s="279">
        <v>602.76721932999999</v>
      </c>
      <c r="AL52" s="279">
        <v>645.95276322999996</v>
      </c>
      <c r="AM52" s="279">
        <v>595.78651793999995</v>
      </c>
      <c r="AN52" s="279">
        <v>566.89730082999995</v>
      </c>
      <c r="AO52" s="279">
        <v>458.88642293999999</v>
      </c>
      <c r="AP52" s="279">
        <v>402.39028643</v>
      </c>
      <c r="AQ52" s="279">
        <v>423.77532100000002</v>
      </c>
      <c r="AR52" s="279">
        <v>512.26262486999997</v>
      </c>
      <c r="AS52" s="279">
        <v>568.87323051999999</v>
      </c>
      <c r="AT52" s="279">
        <v>623.09218065000005</v>
      </c>
      <c r="AU52" s="279">
        <v>619.49379220000003</v>
      </c>
      <c r="AV52" s="279">
        <v>622.52936894000004</v>
      </c>
      <c r="AW52" s="279">
        <v>612.94910043000004</v>
      </c>
      <c r="AX52" s="279">
        <v>614.37821926000004</v>
      </c>
      <c r="AY52" s="279">
        <v>632.18506329000002</v>
      </c>
      <c r="AZ52" s="279">
        <v>605.82763438999996</v>
      </c>
      <c r="BA52" s="279">
        <v>581.74137789999997</v>
      </c>
      <c r="BB52" s="279">
        <v>512.61431053000001</v>
      </c>
      <c r="BC52" s="279">
        <v>532.87650235000001</v>
      </c>
      <c r="BD52" s="279">
        <v>598.01243772999999</v>
      </c>
      <c r="BE52" s="279">
        <v>625.63221235000003</v>
      </c>
      <c r="BF52" s="279">
        <v>643.39178905999995</v>
      </c>
      <c r="BG52" s="279">
        <v>594.18426039999997</v>
      </c>
      <c r="BH52" s="279">
        <v>561.10860000000002</v>
      </c>
      <c r="BI52" s="279">
        <v>573.62950000000001</v>
      </c>
      <c r="BJ52" s="342">
        <v>625.32680000000005</v>
      </c>
      <c r="BK52" s="342">
        <v>629.63840000000005</v>
      </c>
      <c r="BL52" s="342">
        <v>597.83479999999997</v>
      </c>
      <c r="BM52" s="342">
        <v>548.7885</v>
      </c>
      <c r="BN52" s="342">
        <v>493.42149999999998</v>
      </c>
      <c r="BO52" s="342">
        <v>509.6465</v>
      </c>
      <c r="BP52" s="342">
        <v>597.19860000000006</v>
      </c>
      <c r="BQ52" s="342">
        <v>682.596</v>
      </c>
      <c r="BR52" s="342">
        <v>692.41980000000001</v>
      </c>
      <c r="BS52" s="342">
        <v>666.05139999999994</v>
      </c>
      <c r="BT52" s="342">
        <v>605.32730000000004</v>
      </c>
      <c r="BU52" s="342">
        <v>597.75120000000004</v>
      </c>
      <c r="BV52" s="342">
        <v>651.995</v>
      </c>
    </row>
    <row r="53" spans="1:74" ht="11.1" customHeight="1">
      <c r="A53" s="565" t="s">
        <v>466</v>
      </c>
      <c r="B53" s="566" t="s">
        <v>94</v>
      </c>
      <c r="C53" s="279">
        <v>584.43208805999996</v>
      </c>
      <c r="D53" s="279">
        <v>647.68522786000005</v>
      </c>
      <c r="E53" s="279">
        <v>565.16043677000005</v>
      </c>
      <c r="F53" s="279">
        <v>476.97143433000002</v>
      </c>
      <c r="G53" s="279">
        <v>498.80449742000002</v>
      </c>
      <c r="H53" s="279">
        <v>486.432165</v>
      </c>
      <c r="I53" s="279">
        <v>855.94256968000002</v>
      </c>
      <c r="J53" s="279">
        <v>870.91243677</v>
      </c>
      <c r="K53" s="279">
        <v>863.97979067000006</v>
      </c>
      <c r="L53" s="279">
        <v>654.73450064999997</v>
      </c>
      <c r="M53" s="279">
        <v>603.16542866999998</v>
      </c>
      <c r="N53" s="279">
        <v>675.33920612999998</v>
      </c>
      <c r="O53" s="279">
        <v>583.76322258000005</v>
      </c>
      <c r="P53" s="279">
        <v>609.46477643000003</v>
      </c>
      <c r="Q53" s="279">
        <v>615.80667226000003</v>
      </c>
      <c r="R53" s="279">
        <v>569.36092767000002</v>
      </c>
      <c r="S53" s="279">
        <v>394.15706903</v>
      </c>
      <c r="T53" s="279">
        <v>432.86272200000002</v>
      </c>
      <c r="U53" s="279">
        <v>691.15563548</v>
      </c>
      <c r="V53" s="279">
        <v>780.99505612999997</v>
      </c>
      <c r="W53" s="279">
        <v>713.91998666999996</v>
      </c>
      <c r="X53" s="279">
        <v>671.62991452000006</v>
      </c>
      <c r="Y53" s="279">
        <v>590.83804167000005</v>
      </c>
      <c r="Z53" s="279">
        <v>540.15360354999996</v>
      </c>
      <c r="AA53" s="279">
        <v>463.80924419000002</v>
      </c>
      <c r="AB53" s="279">
        <v>461.51740429</v>
      </c>
      <c r="AC53" s="279">
        <v>343.84234161000001</v>
      </c>
      <c r="AD53" s="279">
        <v>352.88349966999999</v>
      </c>
      <c r="AE53" s="279">
        <v>312.65913418999997</v>
      </c>
      <c r="AF53" s="279">
        <v>381.10990099999998</v>
      </c>
      <c r="AG53" s="279">
        <v>562.35878806000005</v>
      </c>
      <c r="AH53" s="279">
        <v>675.28267452</v>
      </c>
      <c r="AI53" s="279">
        <v>644.61513333000005</v>
      </c>
      <c r="AJ53" s="279">
        <v>501.75311419000002</v>
      </c>
      <c r="AK53" s="279">
        <v>514.21475199999998</v>
      </c>
      <c r="AL53" s="279">
        <v>611.60462968000002</v>
      </c>
      <c r="AM53" s="279">
        <v>576.27146276999997</v>
      </c>
      <c r="AN53" s="279">
        <v>617.70328430999996</v>
      </c>
      <c r="AO53" s="279">
        <v>543.64794760999996</v>
      </c>
      <c r="AP53" s="279">
        <v>500.85215690000001</v>
      </c>
      <c r="AQ53" s="279">
        <v>505.23628752000002</v>
      </c>
      <c r="AR53" s="279">
        <v>582.70541796999998</v>
      </c>
      <c r="AS53" s="279">
        <v>688.59211955000001</v>
      </c>
      <c r="AT53" s="279">
        <v>858.15653554999994</v>
      </c>
      <c r="AU53" s="279">
        <v>775.58480242999997</v>
      </c>
      <c r="AV53" s="279">
        <v>668.46540144999994</v>
      </c>
      <c r="AW53" s="279">
        <v>550.66475297</v>
      </c>
      <c r="AX53" s="279">
        <v>508.12515747999998</v>
      </c>
      <c r="AY53" s="279">
        <v>581.80441628999995</v>
      </c>
      <c r="AZ53" s="279">
        <v>573.23195845999999</v>
      </c>
      <c r="BA53" s="279">
        <v>521.18984938999995</v>
      </c>
      <c r="BB53" s="279">
        <v>436.63211473000001</v>
      </c>
      <c r="BC53" s="279">
        <v>442.88233652000002</v>
      </c>
      <c r="BD53" s="279">
        <v>630.81709209999997</v>
      </c>
      <c r="BE53" s="279">
        <v>804.35149774000001</v>
      </c>
      <c r="BF53" s="279">
        <v>821.63726584000005</v>
      </c>
      <c r="BG53" s="279">
        <v>766.35701059999997</v>
      </c>
      <c r="BH53" s="279">
        <v>649.55740000000003</v>
      </c>
      <c r="BI53" s="279">
        <v>609.87929999999994</v>
      </c>
      <c r="BJ53" s="342">
        <v>590.83630000000005</v>
      </c>
      <c r="BK53" s="342">
        <v>563.28340000000003</v>
      </c>
      <c r="BL53" s="342">
        <v>552.67960000000005</v>
      </c>
      <c r="BM53" s="342">
        <v>500.95240000000001</v>
      </c>
      <c r="BN53" s="342">
        <v>468.56650000000002</v>
      </c>
      <c r="BO53" s="342">
        <v>439.74919999999997</v>
      </c>
      <c r="BP53" s="342">
        <v>514.596</v>
      </c>
      <c r="BQ53" s="342">
        <v>695.97180000000003</v>
      </c>
      <c r="BR53" s="342">
        <v>791.50189999999998</v>
      </c>
      <c r="BS53" s="342">
        <v>729.96500000000003</v>
      </c>
      <c r="BT53" s="342">
        <v>624.94669999999996</v>
      </c>
      <c r="BU53" s="342">
        <v>583.27179999999998</v>
      </c>
      <c r="BV53" s="342">
        <v>571.48540000000003</v>
      </c>
    </row>
    <row r="54" spans="1:74" ht="11.1" customHeight="1">
      <c r="A54" s="565" t="s">
        <v>467</v>
      </c>
      <c r="B54" s="568" t="s">
        <v>416</v>
      </c>
      <c r="C54" s="279">
        <v>33.374269032000001</v>
      </c>
      <c r="D54" s="279">
        <v>32.178184643000002</v>
      </c>
      <c r="E54" s="279">
        <v>30.889320968</v>
      </c>
      <c r="F54" s="279">
        <v>31.521472667000001</v>
      </c>
      <c r="G54" s="279">
        <v>31.616266129</v>
      </c>
      <c r="H54" s="279">
        <v>32.629525000000001</v>
      </c>
      <c r="I54" s="279">
        <v>32.902648710000001</v>
      </c>
      <c r="J54" s="279">
        <v>32.709541612999999</v>
      </c>
      <c r="K54" s="279">
        <v>31.961213666999999</v>
      </c>
      <c r="L54" s="279">
        <v>32.402596129000003</v>
      </c>
      <c r="M54" s="279">
        <v>32.110452332999998</v>
      </c>
      <c r="N54" s="279">
        <v>32.440331612999998</v>
      </c>
      <c r="O54" s="279">
        <v>31.055840323000002</v>
      </c>
      <c r="P54" s="279">
        <v>30.104327142999999</v>
      </c>
      <c r="Q54" s="279">
        <v>29.021747741999999</v>
      </c>
      <c r="R54" s="279">
        <v>28.834963667</v>
      </c>
      <c r="S54" s="279">
        <v>29.497807096999999</v>
      </c>
      <c r="T54" s="279">
        <v>29.261094</v>
      </c>
      <c r="U54" s="279">
        <v>29.188180323000001</v>
      </c>
      <c r="V54" s="279">
        <v>28.442739676999999</v>
      </c>
      <c r="W54" s="279">
        <v>28.152596667000001</v>
      </c>
      <c r="X54" s="279">
        <v>29.578942581</v>
      </c>
      <c r="Y54" s="279">
        <v>30.236358667000001</v>
      </c>
      <c r="Z54" s="279">
        <v>31.025217096999999</v>
      </c>
      <c r="AA54" s="279">
        <v>28.247843871000001</v>
      </c>
      <c r="AB54" s="279">
        <v>30.171789643</v>
      </c>
      <c r="AC54" s="279">
        <v>29.517928387000001</v>
      </c>
      <c r="AD54" s="279">
        <v>28.936606667</v>
      </c>
      <c r="AE54" s="279">
        <v>27.584065161000002</v>
      </c>
      <c r="AF54" s="279">
        <v>27.457907333000001</v>
      </c>
      <c r="AG54" s="279">
        <v>28.670054516</v>
      </c>
      <c r="AH54" s="279">
        <v>28.731923870999999</v>
      </c>
      <c r="AI54" s="279">
        <v>29.638469333</v>
      </c>
      <c r="AJ54" s="279">
        <v>28.971551612999999</v>
      </c>
      <c r="AK54" s="279">
        <v>28.647928666999999</v>
      </c>
      <c r="AL54" s="279">
        <v>29.466457096999999</v>
      </c>
      <c r="AM54" s="279">
        <v>28.501675581000001</v>
      </c>
      <c r="AN54" s="279">
        <v>25.719129069000001</v>
      </c>
      <c r="AO54" s="279">
        <v>25.042447515999999</v>
      </c>
      <c r="AP54" s="279">
        <v>24.139902733</v>
      </c>
      <c r="AQ54" s="279">
        <v>24.170228323</v>
      </c>
      <c r="AR54" s="279">
        <v>23.677055133</v>
      </c>
      <c r="AS54" s="279">
        <v>24.467080934999998</v>
      </c>
      <c r="AT54" s="279">
        <v>26.306897323000001</v>
      </c>
      <c r="AU54" s="279">
        <v>25.313544</v>
      </c>
      <c r="AV54" s="279">
        <v>25.968486839000001</v>
      </c>
      <c r="AW54" s="279">
        <v>24.668339032999999</v>
      </c>
      <c r="AX54" s="279">
        <v>33.923010806000001</v>
      </c>
      <c r="AY54" s="279">
        <v>25.127779097000001</v>
      </c>
      <c r="AZ54" s="279">
        <v>22.116021214</v>
      </c>
      <c r="BA54" s="279">
        <v>23.418266031999998</v>
      </c>
      <c r="BB54" s="279">
        <v>23.762183833000002</v>
      </c>
      <c r="BC54" s="279">
        <v>23.353185676999999</v>
      </c>
      <c r="BD54" s="279">
        <v>21.855608032999999</v>
      </c>
      <c r="BE54" s="279">
        <v>23.662573290000001</v>
      </c>
      <c r="BF54" s="279">
        <v>23.909734322999999</v>
      </c>
      <c r="BG54" s="279">
        <v>23.699203499999999</v>
      </c>
      <c r="BH54" s="279">
        <v>24.348299999999998</v>
      </c>
      <c r="BI54" s="279">
        <v>25.211310000000001</v>
      </c>
      <c r="BJ54" s="342">
        <v>26.477350000000001</v>
      </c>
      <c r="BK54" s="342">
        <v>27.371269999999999</v>
      </c>
      <c r="BL54" s="342">
        <v>25.696280000000002</v>
      </c>
      <c r="BM54" s="342">
        <v>25.813829999999999</v>
      </c>
      <c r="BN54" s="342">
        <v>26.244299999999999</v>
      </c>
      <c r="BO54" s="342">
        <v>26.935600000000001</v>
      </c>
      <c r="BP54" s="342">
        <v>27.690049999999999</v>
      </c>
      <c r="BQ54" s="342">
        <v>27.680589999999999</v>
      </c>
      <c r="BR54" s="342">
        <v>28.12922</v>
      </c>
      <c r="BS54" s="342">
        <v>28.050550000000001</v>
      </c>
      <c r="BT54" s="342">
        <v>28.170680000000001</v>
      </c>
      <c r="BU54" s="342">
        <v>26.8139</v>
      </c>
      <c r="BV54" s="342">
        <v>27.58192</v>
      </c>
    </row>
    <row r="55" spans="1:74" ht="11.1" customHeight="1">
      <c r="A55" s="565" t="s">
        <v>468</v>
      </c>
      <c r="B55" s="568" t="s">
        <v>95</v>
      </c>
      <c r="C55" s="279">
        <v>6.5279858065000003</v>
      </c>
      <c r="D55" s="279">
        <v>6.8613842856999998</v>
      </c>
      <c r="E55" s="279">
        <v>4.5508274194</v>
      </c>
      <c r="F55" s="279">
        <v>4.5914289999999998</v>
      </c>
      <c r="G55" s="279">
        <v>5.7723316129000004</v>
      </c>
      <c r="H55" s="279">
        <v>5.8011726667000003</v>
      </c>
      <c r="I55" s="279">
        <v>6.4486725806000003</v>
      </c>
      <c r="J55" s="279">
        <v>6.9405987096999997</v>
      </c>
      <c r="K55" s="279">
        <v>6.9505803332999996</v>
      </c>
      <c r="L55" s="279">
        <v>5.9027483870999999</v>
      </c>
      <c r="M55" s="279">
        <v>6.1233593332999998</v>
      </c>
      <c r="N55" s="279">
        <v>6.1177158064999997</v>
      </c>
      <c r="O55" s="279">
        <v>6.3154503226000003</v>
      </c>
      <c r="P55" s="279">
        <v>6.3261446429000001</v>
      </c>
      <c r="Q55" s="279">
        <v>6.3019954838999999</v>
      </c>
      <c r="R55" s="279">
        <v>6.3574349999999997</v>
      </c>
      <c r="S55" s="279">
        <v>6.5918599999999996</v>
      </c>
      <c r="T55" s="279">
        <v>6.033264</v>
      </c>
      <c r="U55" s="279">
        <v>6.9601306451999996</v>
      </c>
      <c r="V55" s="279">
        <v>7.7502870968000002</v>
      </c>
      <c r="W55" s="279">
        <v>6.3474940000000002</v>
      </c>
      <c r="X55" s="279">
        <v>5.0933464516000004</v>
      </c>
      <c r="Y55" s="279">
        <v>6.0030546666999998</v>
      </c>
      <c r="Z55" s="279">
        <v>6.5366251612999999</v>
      </c>
      <c r="AA55" s="279">
        <v>5.9375870967999997</v>
      </c>
      <c r="AB55" s="279">
        <v>5.5084178571000004</v>
      </c>
      <c r="AC55" s="279">
        <v>7.1146654838999996</v>
      </c>
      <c r="AD55" s="279">
        <v>6.1860123332999999</v>
      </c>
      <c r="AE55" s="279">
        <v>5.4745722581000003</v>
      </c>
      <c r="AF55" s="279">
        <v>6.1998633332999997</v>
      </c>
      <c r="AG55" s="279">
        <v>6.3468006452000001</v>
      </c>
      <c r="AH55" s="279">
        <v>6.0011577419000002</v>
      </c>
      <c r="AI55" s="279">
        <v>6.9660636667000002</v>
      </c>
      <c r="AJ55" s="279">
        <v>6.0244658065000003</v>
      </c>
      <c r="AK55" s="279">
        <v>7.0303930000000001</v>
      </c>
      <c r="AL55" s="279">
        <v>7.0147396773999997</v>
      </c>
      <c r="AM55" s="279">
        <v>7.0785546128999997</v>
      </c>
      <c r="AN55" s="279">
        <v>7.0345618621000003</v>
      </c>
      <c r="AO55" s="279">
        <v>6.9093750644999998</v>
      </c>
      <c r="AP55" s="279">
        <v>6.4681382999999997</v>
      </c>
      <c r="AQ55" s="279">
        <v>6.2395350968000001</v>
      </c>
      <c r="AR55" s="279">
        <v>6.0085889000000003</v>
      </c>
      <c r="AS55" s="279">
        <v>6.3189875484</v>
      </c>
      <c r="AT55" s="279">
        <v>6.2353656128999999</v>
      </c>
      <c r="AU55" s="279">
        <v>5.3361710667000004</v>
      </c>
      <c r="AV55" s="279">
        <v>5.9072334838999998</v>
      </c>
      <c r="AW55" s="279">
        <v>5.1307231667000002</v>
      </c>
      <c r="AX55" s="279">
        <v>4.5577856129000001</v>
      </c>
      <c r="AY55" s="279">
        <v>6.0022094838999998</v>
      </c>
      <c r="AZ55" s="279">
        <v>6.1613328570999997</v>
      </c>
      <c r="BA55" s="279">
        <v>6.9007899999999998</v>
      </c>
      <c r="BB55" s="279">
        <v>6.4194683000000001</v>
      </c>
      <c r="BC55" s="279">
        <v>5.7655223547999999</v>
      </c>
      <c r="BD55" s="279">
        <v>5.6830532667</v>
      </c>
      <c r="BE55" s="279">
        <v>5.8277142258000003</v>
      </c>
      <c r="BF55" s="279">
        <v>5.8500258064999997</v>
      </c>
      <c r="BG55" s="279">
        <v>6.0702578000000003</v>
      </c>
      <c r="BH55" s="279">
        <v>5.5125260000000003</v>
      </c>
      <c r="BI55" s="279">
        <v>5.018999</v>
      </c>
      <c r="BJ55" s="342">
        <v>4.5254349999999999</v>
      </c>
      <c r="BK55" s="342">
        <v>5.7528480000000002</v>
      </c>
      <c r="BL55" s="342">
        <v>5.9614880000000001</v>
      </c>
      <c r="BM55" s="342">
        <v>6.7077780000000002</v>
      </c>
      <c r="BN55" s="342">
        <v>6.3246380000000002</v>
      </c>
      <c r="BO55" s="342">
        <v>5.6394880000000001</v>
      </c>
      <c r="BP55" s="342">
        <v>5.4796310000000004</v>
      </c>
      <c r="BQ55" s="342">
        <v>5.7</v>
      </c>
      <c r="BR55" s="342">
        <v>5.8635849999999996</v>
      </c>
      <c r="BS55" s="342">
        <v>6.1574960000000001</v>
      </c>
      <c r="BT55" s="342">
        <v>5.4390879999999999</v>
      </c>
      <c r="BU55" s="342">
        <v>5.0298179999999997</v>
      </c>
      <c r="BV55" s="342">
        <v>4.455641</v>
      </c>
    </row>
    <row r="56" spans="1:74" ht="11.1" customHeight="1">
      <c r="A56" s="565" t="s">
        <v>469</v>
      </c>
      <c r="B56" s="568" t="s">
        <v>96</v>
      </c>
      <c r="C56" s="279">
        <v>196.607</v>
      </c>
      <c r="D56" s="279">
        <v>179.97528571000001</v>
      </c>
      <c r="E56" s="279">
        <v>203.94383870999999</v>
      </c>
      <c r="F56" s="279">
        <v>199.23416667000001</v>
      </c>
      <c r="G56" s="279">
        <v>176.37422581000001</v>
      </c>
      <c r="H56" s="279">
        <v>204.2175</v>
      </c>
      <c r="I56" s="279">
        <v>222.05245160999999</v>
      </c>
      <c r="J56" s="279">
        <v>195.35025805999999</v>
      </c>
      <c r="K56" s="279">
        <v>205.14303333000001</v>
      </c>
      <c r="L56" s="279">
        <v>144.32</v>
      </c>
      <c r="M56" s="279">
        <v>154.63866666999999</v>
      </c>
      <c r="N56" s="279">
        <v>187.91222581</v>
      </c>
      <c r="O56" s="279">
        <v>197.62758065</v>
      </c>
      <c r="P56" s="279">
        <v>201.74292857</v>
      </c>
      <c r="Q56" s="279">
        <v>174.95864516</v>
      </c>
      <c r="R56" s="279">
        <v>175.15933333000001</v>
      </c>
      <c r="S56" s="279">
        <v>203.76958064999999</v>
      </c>
      <c r="T56" s="279">
        <v>220.64136667</v>
      </c>
      <c r="U56" s="279">
        <v>228.24570968</v>
      </c>
      <c r="V56" s="279">
        <v>228.31170968000001</v>
      </c>
      <c r="W56" s="279">
        <v>229.28633332999999</v>
      </c>
      <c r="X56" s="279">
        <v>150.38038710000001</v>
      </c>
      <c r="Y56" s="279">
        <v>175.91133332999999</v>
      </c>
      <c r="Z56" s="279">
        <v>202.61193548</v>
      </c>
      <c r="AA56" s="279">
        <v>199.92967741999999</v>
      </c>
      <c r="AB56" s="279">
        <v>211.80375000000001</v>
      </c>
      <c r="AC56" s="279">
        <v>223.14222581000001</v>
      </c>
      <c r="AD56" s="279">
        <v>173.03256666999999</v>
      </c>
      <c r="AE56" s="279">
        <v>168.22945161000001</v>
      </c>
      <c r="AF56" s="279">
        <v>198.19143333</v>
      </c>
      <c r="AG56" s="279">
        <v>203.40041934999999</v>
      </c>
      <c r="AH56" s="279">
        <v>190.68196774</v>
      </c>
      <c r="AI56" s="279">
        <v>192.72766666999999</v>
      </c>
      <c r="AJ56" s="279">
        <v>202.83280644999999</v>
      </c>
      <c r="AK56" s="279">
        <v>198.14336667000001</v>
      </c>
      <c r="AL56" s="279">
        <v>229.65545161</v>
      </c>
      <c r="AM56" s="279">
        <v>209.75054839000001</v>
      </c>
      <c r="AN56" s="279">
        <v>171.51641379</v>
      </c>
      <c r="AO56" s="279">
        <v>159.80851612999999</v>
      </c>
      <c r="AP56" s="279">
        <v>140.36456666999999</v>
      </c>
      <c r="AQ56" s="279">
        <v>137.94512903</v>
      </c>
      <c r="AR56" s="279">
        <v>154.90520000000001</v>
      </c>
      <c r="AS56" s="279">
        <v>170.24925805999999</v>
      </c>
      <c r="AT56" s="279">
        <v>174.11712903</v>
      </c>
      <c r="AU56" s="279">
        <v>173.39363333</v>
      </c>
      <c r="AV56" s="279">
        <v>135.95670967999999</v>
      </c>
      <c r="AW56" s="279">
        <v>159.62440000000001</v>
      </c>
      <c r="AX56" s="279">
        <v>171.92829032</v>
      </c>
      <c r="AY56" s="279">
        <v>173.25596773999999</v>
      </c>
      <c r="AZ56" s="279">
        <v>151.24592856999999</v>
      </c>
      <c r="BA56" s="279">
        <v>152.04467742</v>
      </c>
      <c r="BB56" s="279">
        <v>145.07149999999999</v>
      </c>
      <c r="BC56" s="279">
        <v>157.34822581</v>
      </c>
      <c r="BD56" s="279">
        <v>146.9564</v>
      </c>
      <c r="BE56" s="279">
        <v>167.23574194</v>
      </c>
      <c r="BF56" s="279">
        <v>175.47532258000001</v>
      </c>
      <c r="BG56" s="279">
        <v>175.6576</v>
      </c>
      <c r="BH56" s="279">
        <v>148.10839999999999</v>
      </c>
      <c r="BI56" s="279">
        <v>145.81489999999999</v>
      </c>
      <c r="BJ56" s="342">
        <v>159.2492</v>
      </c>
      <c r="BK56" s="342">
        <v>166.84719999999999</v>
      </c>
      <c r="BL56" s="342">
        <v>159.6396</v>
      </c>
      <c r="BM56" s="342">
        <v>145.0711</v>
      </c>
      <c r="BN56" s="342">
        <v>139.09039999999999</v>
      </c>
      <c r="BO56" s="342">
        <v>147.98480000000001</v>
      </c>
      <c r="BP56" s="342">
        <v>168.9941</v>
      </c>
      <c r="BQ56" s="342">
        <v>167.15389999999999</v>
      </c>
      <c r="BR56" s="342">
        <v>164.24019999999999</v>
      </c>
      <c r="BS56" s="342">
        <v>153.35220000000001</v>
      </c>
      <c r="BT56" s="342">
        <v>139.85720000000001</v>
      </c>
      <c r="BU56" s="342">
        <v>148.13820000000001</v>
      </c>
      <c r="BV56" s="342">
        <v>161.78649999999999</v>
      </c>
    </row>
    <row r="57" spans="1:74" ht="11.1" customHeight="1">
      <c r="A57" s="565" t="s">
        <v>470</v>
      </c>
      <c r="B57" s="568" t="s">
        <v>440</v>
      </c>
      <c r="C57" s="279">
        <v>474.97899160999998</v>
      </c>
      <c r="D57" s="279">
        <v>398.74411106999997</v>
      </c>
      <c r="E57" s="279">
        <v>417.14817515999999</v>
      </c>
      <c r="F57" s="279">
        <v>560.28878967000003</v>
      </c>
      <c r="G57" s="279">
        <v>635.95705225999995</v>
      </c>
      <c r="H57" s="279">
        <v>698.03726032999998</v>
      </c>
      <c r="I57" s="279">
        <v>516.96912902999998</v>
      </c>
      <c r="J57" s="279">
        <v>386.69053903000002</v>
      </c>
      <c r="K57" s="279">
        <v>335.01099633000001</v>
      </c>
      <c r="L57" s="279">
        <v>331.24498903</v>
      </c>
      <c r="M57" s="279">
        <v>360.54947099999998</v>
      </c>
      <c r="N57" s="279">
        <v>416.42816386999999</v>
      </c>
      <c r="O57" s="279">
        <v>376.97391515999999</v>
      </c>
      <c r="P57" s="279">
        <v>373.16125749999998</v>
      </c>
      <c r="Q57" s="279">
        <v>368.38994258000002</v>
      </c>
      <c r="R57" s="279">
        <v>382.17521900000003</v>
      </c>
      <c r="S57" s="279">
        <v>548.38027967999994</v>
      </c>
      <c r="T57" s="279">
        <v>751.74858800000004</v>
      </c>
      <c r="U57" s="279">
        <v>574.00693903000001</v>
      </c>
      <c r="V57" s="279">
        <v>427.76258258000001</v>
      </c>
      <c r="W57" s="279">
        <v>368.430117</v>
      </c>
      <c r="X57" s="279">
        <v>352.75537258000003</v>
      </c>
      <c r="Y57" s="279">
        <v>408.93725432999997</v>
      </c>
      <c r="Z57" s="279">
        <v>474.67163613000002</v>
      </c>
      <c r="AA57" s="279">
        <v>588.66857934999996</v>
      </c>
      <c r="AB57" s="279">
        <v>633.24540678999995</v>
      </c>
      <c r="AC57" s="279">
        <v>673.93199516000004</v>
      </c>
      <c r="AD57" s="279">
        <v>709.85882332999995</v>
      </c>
      <c r="AE57" s="279">
        <v>742.11280032000002</v>
      </c>
      <c r="AF57" s="279">
        <v>787.19404167000005</v>
      </c>
      <c r="AG57" s="279">
        <v>772.42745613</v>
      </c>
      <c r="AH57" s="279">
        <v>596.06642710000006</v>
      </c>
      <c r="AI57" s="279">
        <v>465.09873700000003</v>
      </c>
      <c r="AJ57" s="279">
        <v>403.23878289999999</v>
      </c>
      <c r="AK57" s="279">
        <v>426.93816167</v>
      </c>
      <c r="AL57" s="279">
        <v>438.44786515999999</v>
      </c>
      <c r="AM57" s="279">
        <v>433.02507781000003</v>
      </c>
      <c r="AN57" s="279">
        <v>413.96980672000001</v>
      </c>
      <c r="AO57" s="279">
        <v>538.80485957999997</v>
      </c>
      <c r="AP57" s="279">
        <v>639.7379833</v>
      </c>
      <c r="AQ57" s="279">
        <v>700.17229083999996</v>
      </c>
      <c r="AR57" s="279">
        <v>689.88748633</v>
      </c>
      <c r="AS57" s="279">
        <v>676.56302134999999</v>
      </c>
      <c r="AT57" s="279">
        <v>550.60016715999996</v>
      </c>
      <c r="AU57" s="279">
        <v>402.90887357000003</v>
      </c>
      <c r="AV57" s="279">
        <v>330.40574477000001</v>
      </c>
      <c r="AW57" s="279">
        <v>407.56428519999997</v>
      </c>
      <c r="AX57" s="279">
        <v>524.92355673999998</v>
      </c>
      <c r="AY57" s="279">
        <v>516.38114197000004</v>
      </c>
      <c r="AZ57" s="279">
        <v>421.96540945999999</v>
      </c>
      <c r="BA57" s="279">
        <v>384.84902839</v>
      </c>
      <c r="BB57" s="279">
        <v>551.17213222999999</v>
      </c>
      <c r="BC57" s="279">
        <v>607.96011839000005</v>
      </c>
      <c r="BD57" s="279">
        <v>615.96766036999998</v>
      </c>
      <c r="BE57" s="279">
        <v>557.48656284000003</v>
      </c>
      <c r="BF57" s="279">
        <v>427.71855103000001</v>
      </c>
      <c r="BG57" s="279">
        <v>335.91531427000001</v>
      </c>
      <c r="BH57" s="279">
        <v>368.0471</v>
      </c>
      <c r="BI57" s="279">
        <v>404.1395</v>
      </c>
      <c r="BJ57" s="342">
        <v>458.3741</v>
      </c>
      <c r="BK57" s="342">
        <v>483.86529999999999</v>
      </c>
      <c r="BL57" s="342">
        <v>442.44589999999999</v>
      </c>
      <c r="BM57" s="342">
        <v>458.06229999999999</v>
      </c>
      <c r="BN57" s="342">
        <v>535.63459999999998</v>
      </c>
      <c r="BO57" s="342">
        <v>601.24620000000004</v>
      </c>
      <c r="BP57" s="342">
        <v>644.88620000000003</v>
      </c>
      <c r="BQ57" s="342">
        <v>534.87750000000005</v>
      </c>
      <c r="BR57" s="342">
        <v>431.76560000000001</v>
      </c>
      <c r="BS57" s="342">
        <v>347.47699999999998</v>
      </c>
      <c r="BT57" s="342">
        <v>353.79360000000003</v>
      </c>
      <c r="BU57" s="342">
        <v>404.23399999999998</v>
      </c>
      <c r="BV57" s="342">
        <v>481.43360000000001</v>
      </c>
    </row>
    <row r="58" spans="1:74" ht="11.1" customHeight="1">
      <c r="A58" s="565" t="s">
        <v>471</v>
      </c>
      <c r="B58" s="566" t="s">
        <v>484</v>
      </c>
      <c r="C58" s="279">
        <v>117.84338968</v>
      </c>
      <c r="D58" s="279">
        <v>112.71750213999999</v>
      </c>
      <c r="E58" s="279">
        <v>135.14268193999999</v>
      </c>
      <c r="F58" s="279">
        <v>134.579757</v>
      </c>
      <c r="G58" s="279">
        <v>127.43421806000001</v>
      </c>
      <c r="H58" s="279">
        <v>140.28754767000001</v>
      </c>
      <c r="I58" s="279">
        <v>134.13656935</v>
      </c>
      <c r="J58" s="279">
        <v>136.16044515999999</v>
      </c>
      <c r="K58" s="279">
        <v>127.96516432999999</v>
      </c>
      <c r="L58" s="279">
        <v>129.81352161000001</v>
      </c>
      <c r="M58" s="279">
        <v>126.75174432999999</v>
      </c>
      <c r="N58" s="279">
        <v>118.31507612999999</v>
      </c>
      <c r="O58" s="279">
        <v>113.1031071</v>
      </c>
      <c r="P58" s="279">
        <v>108.91891286000001</v>
      </c>
      <c r="Q58" s="279">
        <v>135.53226710000001</v>
      </c>
      <c r="R58" s="279">
        <v>161.97522900000001</v>
      </c>
      <c r="S58" s="279">
        <v>156.73511031999999</v>
      </c>
      <c r="T58" s="279">
        <v>163.48402300000001</v>
      </c>
      <c r="U58" s="279">
        <v>154.04454677000001</v>
      </c>
      <c r="V58" s="279">
        <v>152.72368161</v>
      </c>
      <c r="W58" s="279">
        <v>140.09073667000001</v>
      </c>
      <c r="X58" s="279">
        <v>130.22157225999999</v>
      </c>
      <c r="Y58" s="279">
        <v>141.59935967000001</v>
      </c>
      <c r="Z58" s="279">
        <v>138.57604032</v>
      </c>
      <c r="AA58" s="279">
        <v>148.3340871</v>
      </c>
      <c r="AB58" s="279">
        <v>163.16072285999999</v>
      </c>
      <c r="AC58" s="279">
        <v>163.94026129</v>
      </c>
      <c r="AD58" s="279">
        <v>192.44835832999999</v>
      </c>
      <c r="AE58" s="279">
        <v>183.5499671</v>
      </c>
      <c r="AF58" s="279">
        <v>189.67545733</v>
      </c>
      <c r="AG58" s="279">
        <v>163.89677806</v>
      </c>
      <c r="AH58" s="279">
        <v>172.22230451999999</v>
      </c>
      <c r="AI58" s="279">
        <v>141.51058366999999</v>
      </c>
      <c r="AJ58" s="279">
        <v>158.02211645</v>
      </c>
      <c r="AK58" s="279">
        <v>174.15986967000001</v>
      </c>
      <c r="AL58" s="279">
        <v>152.81531193999999</v>
      </c>
      <c r="AM58" s="279">
        <v>176.29652834999999</v>
      </c>
      <c r="AN58" s="279">
        <v>178.23149452000001</v>
      </c>
      <c r="AO58" s="279">
        <v>206.10792205999999</v>
      </c>
      <c r="AP58" s="279">
        <v>191.80523772999999</v>
      </c>
      <c r="AQ58" s="279">
        <v>217.80669906</v>
      </c>
      <c r="AR58" s="279">
        <v>233.2032012</v>
      </c>
      <c r="AS58" s="279">
        <v>195.51501539</v>
      </c>
      <c r="AT58" s="279">
        <v>193.99800751999999</v>
      </c>
      <c r="AU58" s="279">
        <v>171.6204357</v>
      </c>
      <c r="AV58" s="279">
        <v>190.39376712999999</v>
      </c>
      <c r="AW58" s="279">
        <v>171.34066999999999</v>
      </c>
      <c r="AX58" s="279">
        <v>213.04466171000001</v>
      </c>
      <c r="AY58" s="279">
        <v>192.11419176999999</v>
      </c>
      <c r="AZ58" s="279">
        <v>229.317835</v>
      </c>
      <c r="BA58" s="279">
        <v>224.98571573999999</v>
      </c>
      <c r="BB58" s="279">
        <v>259.08269517000002</v>
      </c>
      <c r="BC58" s="279">
        <v>243.85937122999999</v>
      </c>
      <c r="BD58" s="279">
        <v>243.99493987</v>
      </c>
      <c r="BE58" s="279">
        <v>226.22062742</v>
      </c>
      <c r="BF58" s="279">
        <v>210.33810661000001</v>
      </c>
      <c r="BG58" s="279">
        <v>227.93021332999999</v>
      </c>
      <c r="BH58" s="279">
        <v>214.09800000000001</v>
      </c>
      <c r="BI58" s="279">
        <v>200.33410000000001</v>
      </c>
      <c r="BJ58" s="342">
        <v>194.63079999999999</v>
      </c>
      <c r="BK58" s="342">
        <v>199.66990000000001</v>
      </c>
      <c r="BL58" s="342">
        <v>209.45509999999999</v>
      </c>
      <c r="BM58" s="342">
        <v>253.48400000000001</v>
      </c>
      <c r="BN58" s="342">
        <v>279.13679999999999</v>
      </c>
      <c r="BO58" s="342">
        <v>285.54320000000001</v>
      </c>
      <c r="BP58" s="342">
        <v>307.94650000000001</v>
      </c>
      <c r="BQ58" s="342">
        <v>275.42919999999998</v>
      </c>
      <c r="BR58" s="342">
        <v>269.71050000000002</v>
      </c>
      <c r="BS58" s="342">
        <v>241.8528</v>
      </c>
      <c r="BT58" s="342">
        <v>228.13650000000001</v>
      </c>
      <c r="BU58" s="342">
        <v>212.9084</v>
      </c>
      <c r="BV58" s="342">
        <v>210.506</v>
      </c>
    </row>
    <row r="59" spans="1:74" ht="11.1" customHeight="1">
      <c r="A59" s="565" t="s">
        <v>472</v>
      </c>
      <c r="B59" s="568" t="s">
        <v>430</v>
      </c>
      <c r="C59" s="279">
        <v>4.7967870968000001</v>
      </c>
      <c r="D59" s="279">
        <v>4.3345957142999998</v>
      </c>
      <c r="E59" s="279">
        <v>4.7337238709999996</v>
      </c>
      <c r="F59" s="279">
        <v>4.8372789999999997</v>
      </c>
      <c r="G59" s="279">
        <v>4.8092929032000002</v>
      </c>
      <c r="H59" s="279">
        <v>5.0606059999999999</v>
      </c>
      <c r="I59" s="279">
        <v>4.8624696774</v>
      </c>
      <c r="J59" s="279">
        <v>5.0993432258000002</v>
      </c>
      <c r="K59" s="279">
        <v>4.5114013333000003</v>
      </c>
      <c r="L59" s="279">
        <v>4.1805274193999997</v>
      </c>
      <c r="M59" s="279">
        <v>4.9032563332999999</v>
      </c>
      <c r="N59" s="279">
        <v>4.5244109676999997</v>
      </c>
      <c r="O59" s="279">
        <v>5.3764835484000004</v>
      </c>
      <c r="P59" s="279">
        <v>4.7697596429000004</v>
      </c>
      <c r="Q59" s="279">
        <v>5.0031390323</v>
      </c>
      <c r="R59" s="279">
        <v>5.0908119999999997</v>
      </c>
      <c r="S59" s="279">
        <v>5.0538612903000004</v>
      </c>
      <c r="T59" s="279">
        <v>5.9645686667</v>
      </c>
      <c r="U59" s="279">
        <v>5.7389767742000002</v>
      </c>
      <c r="V59" s="279">
        <v>5.8688935484</v>
      </c>
      <c r="W59" s="279">
        <v>5.6669786667000004</v>
      </c>
      <c r="X59" s="279">
        <v>6.0463245161000003</v>
      </c>
      <c r="Y59" s="279">
        <v>5.3120260000000004</v>
      </c>
      <c r="Z59" s="279">
        <v>5.7299961289999999</v>
      </c>
      <c r="AA59" s="279">
        <v>5.4312574193999996</v>
      </c>
      <c r="AB59" s="279">
        <v>6.7465200000000003</v>
      </c>
      <c r="AC59" s="279">
        <v>6.5185851612999999</v>
      </c>
      <c r="AD59" s="279">
        <v>5.6443839999999996</v>
      </c>
      <c r="AE59" s="279">
        <v>6.3630574193999996</v>
      </c>
      <c r="AF59" s="279">
        <v>6.1686036667000002</v>
      </c>
      <c r="AG59" s="279">
        <v>6.6056293547999996</v>
      </c>
      <c r="AH59" s="279">
        <v>6.0432399999999999</v>
      </c>
      <c r="AI59" s="279">
        <v>5.0646793333</v>
      </c>
      <c r="AJ59" s="279">
        <v>5.9353712903</v>
      </c>
      <c r="AK59" s="279">
        <v>6.6715626666999999</v>
      </c>
      <c r="AL59" s="279">
        <v>6.7236551613</v>
      </c>
      <c r="AM59" s="279">
        <v>5.9296758064999997</v>
      </c>
      <c r="AN59" s="279">
        <v>6.1067397585999998</v>
      </c>
      <c r="AO59" s="279">
        <v>5.8130730000000002</v>
      </c>
      <c r="AP59" s="279">
        <v>5.2017886666999997</v>
      </c>
      <c r="AQ59" s="279">
        <v>5.4116537097000004</v>
      </c>
      <c r="AR59" s="279">
        <v>5.3565364666999997</v>
      </c>
      <c r="AS59" s="279">
        <v>5.6545815806000004</v>
      </c>
      <c r="AT59" s="279">
        <v>5.6062125161000003</v>
      </c>
      <c r="AU59" s="279">
        <v>5.8000746000000003</v>
      </c>
      <c r="AV59" s="279">
        <v>5.5403608709999999</v>
      </c>
      <c r="AW59" s="279">
        <v>5.7854095333000002</v>
      </c>
      <c r="AX59" s="279">
        <v>5.8989300645</v>
      </c>
      <c r="AY59" s="279">
        <v>4.1118199031999998</v>
      </c>
      <c r="AZ59" s="279">
        <v>4.9364746785999998</v>
      </c>
      <c r="BA59" s="279">
        <v>4.5094737096999999</v>
      </c>
      <c r="BB59" s="279">
        <v>3.8090106332999998</v>
      </c>
      <c r="BC59" s="279">
        <v>3.8271828065000002</v>
      </c>
      <c r="BD59" s="279">
        <v>4.3132735999999996</v>
      </c>
      <c r="BE59" s="279">
        <v>4.9474359676999997</v>
      </c>
      <c r="BF59" s="279">
        <v>4.7060506774000004</v>
      </c>
      <c r="BG59" s="279">
        <v>4.9499788000000002</v>
      </c>
      <c r="BH59" s="279">
        <v>5.0570700000000004</v>
      </c>
      <c r="BI59" s="279">
        <v>5.273282</v>
      </c>
      <c r="BJ59" s="342">
        <v>5.6113299999999997</v>
      </c>
      <c r="BK59" s="342">
        <v>4.3404299999999996</v>
      </c>
      <c r="BL59" s="342">
        <v>4.863893</v>
      </c>
      <c r="BM59" s="342">
        <v>4.4069380000000002</v>
      </c>
      <c r="BN59" s="342">
        <v>3.9270839999999998</v>
      </c>
      <c r="BO59" s="342">
        <v>4.0110229999999998</v>
      </c>
      <c r="BP59" s="342">
        <v>4.491079</v>
      </c>
      <c r="BQ59" s="342">
        <v>5.0458160000000003</v>
      </c>
      <c r="BR59" s="342">
        <v>5.0193009999999996</v>
      </c>
      <c r="BS59" s="342">
        <v>5.026802</v>
      </c>
      <c r="BT59" s="342">
        <v>5.071161</v>
      </c>
      <c r="BU59" s="342">
        <v>5.3073199999999998</v>
      </c>
      <c r="BV59" s="342">
        <v>5.6629430000000003</v>
      </c>
    </row>
    <row r="60" spans="1:74" ht="11.1" customHeight="1">
      <c r="A60" s="570" t="s">
        <v>473</v>
      </c>
      <c r="B60" s="571" t="s">
        <v>432</v>
      </c>
      <c r="C60" s="259">
        <v>2079.7166455000001</v>
      </c>
      <c r="D60" s="259">
        <v>1999.0531711000001</v>
      </c>
      <c r="E60" s="259">
        <v>1934.5848315999999</v>
      </c>
      <c r="F60" s="259">
        <v>1885.8161943</v>
      </c>
      <c r="G60" s="259">
        <v>1979.7440157999999</v>
      </c>
      <c r="H60" s="259">
        <v>2083.5747403</v>
      </c>
      <c r="I60" s="259">
        <v>2384.6227371</v>
      </c>
      <c r="J60" s="259">
        <v>2266.978521</v>
      </c>
      <c r="K60" s="259">
        <v>2179.7749137000001</v>
      </c>
      <c r="L60" s="259">
        <v>1917.3291581000001</v>
      </c>
      <c r="M60" s="259">
        <v>1921.5680852999999</v>
      </c>
      <c r="N60" s="259">
        <v>2109.7986706000002</v>
      </c>
      <c r="O60" s="259">
        <v>1967.3397284</v>
      </c>
      <c r="P60" s="259">
        <v>1951.7218954</v>
      </c>
      <c r="Q60" s="259">
        <v>1911.9516294</v>
      </c>
      <c r="R60" s="259">
        <v>1879.1526443</v>
      </c>
      <c r="S60" s="259">
        <v>1899.6237148</v>
      </c>
      <c r="T60" s="259">
        <v>2159.2704592999999</v>
      </c>
      <c r="U60" s="259">
        <v>2352.1497860999998</v>
      </c>
      <c r="V60" s="259">
        <v>2299.6042513000002</v>
      </c>
      <c r="W60" s="259">
        <v>2147.7177842999999</v>
      </c>
      <c r="X60" s="259">
        <v>1943.4121371000001</v>
      </c>
      <c r="Y60" s="259">
        <v>1967.7921842999999</v>
      </c>
      <c r="Z60" s="259">
        <v>2048.7768074000001</v>
      </c>
      <c r="AA60" s="259">
        <v>2074.7855319</v>
      </c>
      <c r="AB60" s="259">
        <v>2093.7197704</v>
      </c>
      <c r="AC60" s="259">
        <v>1979.3713955000001</v>
      </c>
      <c r="AD60" s="259">
        <v>1926.5626600000001</v>
      </c>
      <c r="AE60" s="259">
        <v>1907.5052857999999</v>
      </c>
      <c r="AF60" s="259">
        <v>2119.3285126999999</v>
      </c>
      <c r="AG60" s="259">
        <v>2340.0154194000002</v>
      </c>
      <c r="AH60" s="259">
        <v>2349.6175484</v>
      </c>
      <c r="AI60" s="259">
        <v>2142.8077917000001</v>
      </c>
      <c r="AJ60" s="259">
        <v>1909.6548132</v>
      </c>
      <c r="AK60" s="259">
        <v>1958.5732536999999</v>
      </c>
      <c r="AL60" s="259">
        <v>2121.6808735</v>
      </c>
      <c r="AM60" s="259">
        <v>2032.6400412999999</v>
      </c>
      <c r="AN60" s="259">
        <v>1987.1787308999999</v>
      </c>
      <c r="AO60" s="259">
        <v>1945.0205639000001</v>
      </c>
      <c r="AP60" s="259">
        <v>1910.9600607</v>
      </c>
      <c r="AQ60" s="259">
        <v>2020.7571445999999</v>
      </c>
      <c r="AR60" s="259">
        <v>2208.0061108999998</v>
      </c>
      <c r="AS60" s="259">
        <v>2336.2332949000001</v>
      </c>
      <c r="AT60" s="259">
        <v>2438.1124954000002</v>
      </c>
      <c r="AU60" s="259">
        <v>2179.4513268999999</v>
      </c>
      <c r="AV60" s="259">
        <v>1985.1670732</v>
      </c>
      <c r="AW60" s="259">
        <v>1937.7276803</v>
      </c>
      <c r="AX60" s="259">
        <v>2076.7796119999998</v>
      </c>
      <c r="AY60" s="259">
        <v>2130.9825894999999</v>
      </c>
      <c r="AZ60" s="259">
        <v>2014.8025946</v>
      </c>
      <c r="BA60" s="259">
        <v>1899.6391785999999</v>
      </c>
      <c r="BB60" s="259">
        <v>1938.5634153999999</v>
      </c>
      <c r="BC60" s="259">
        <v>2017.8724451</v>
      </c>
      <c r="BD60" s="259">
        <v>2267.600465</v>
      </c>
      <c r="BE60" s="259">
        <v>2415.3643658000001</v>
      </c>
      <c r="BF60" s="259">
        <v>2313.0268458999999</v>
      </c>
      <c r="BG60" s="259">
        <v>2134.7638387000002</v>
      </c>
      <c r="BH60" s="259">
        <v>1975.838</v>
      </c>
      <c r="BI60" s="259">
        <v>1969.3009999999999</v>
      </c>
      <c r="BJ60" s="346">
        <v>2065.0309999999999</v>
      </c>
      <c r="BK60" s="346">
        <v>2080.7689999999998</v>
      </c>
      <c r="BL60" s="346">
        <v>1998.577</v>
      </c>
      <c r="BM60" s="346">
        <v>1943.287</v>
      </c>
      <c r="BN60" s="346">
        <v>1952.346</v>
      </c>
      <c r="BO60" s="346">
        <v>2020.7560000000001</v>
      </c>
      <c r="BP60" s="346">
        <v>2271.2820000000002</v>
      </c>
      <c r="BQ60" s="346">
        <v>2394.4549999999999</v>
      </c>
      <c r="BR60" s="346">
        <v>2388.65</v>
      </c>
      <c r="BS60" s="346">
        <v>2177.933</v>
      </c>
      <c r="BT60" s="346">
        <v>1990.742</v>
      </c>
      <c r="BU60" s="346">
        <v>1983.4549999999999</v>
      </c>
      <c r="BV60" s="346">
        <v>2114.9070000000002</v>
      </c>
    </row>
    <row r="61" spans="1:74" ht="10.5" customHeight="1">
      <c r="A61" s="559"/>
      <c r="B61" s="572" t="s">
        <v>474</v>
      </c>
      <c r="C61" s="573"/>
      <c r="D61" s="573"/>
      <c r="E61" s="573"/>
      <c r="F61" s="573"/>
      <c r="G61" s="573"/>
      <c r="H61" s="573"/>
      <c r="I61" s="573"/>
      <c r="J61" s="573"/>
      <c r="K61" s="573"/>
      <c r="L61" s="573"/>
      <c r="M61" s="573"/>
      <c r="N61" s="573"/>
      <c r="O61" s="573"/>
      <c r="P61" s="573"/>
      <c r="Q61" s="573"/>
      <c r="R61" s="573"/>
      <c r="S61" s="573"/>
      <c r="T61" s="573"/>
      <c r="U61" s="573"/>
      <c r="V61" s="573"/>
      <c r="W61" s="573"/>
      <c r="X61" s="573"/>
      <c r="Y61" s="573"/>
      <c r="Z61" s="573"/>
      <c r="AA61" s="573"/>
      <c r="AB61" s="573"/>
      <c r="AC61" s="573"/>
      <c r="AD61" s="573"/>
      <c r="AE61" s="573"/>
      <c r="AF61" s="573"/>
      <c r="AG61" s="573"/>
      <c r="AH61" s="573"/>
      <c r="AI61" s="573"/>
      <c r="AJ61" s="573"/>
      <c r="AK61" s="573"/>
      <c r="AL61" s="573"/>
      <c r="AM61" s="573"/>
      <c r="AN61" s="573"/>
      <c r="AO61" s="573"/>
      <c r="AP61" s="573"/>
      <c r="AQ61" s="573"/>
      <c r="AR61" s="573"/>
      <c r="AS61" s="573"/>
      <c r="AT61" s="573"/>
      <c r="AU61" s="573"/>
      <c r="AV61" s="573"/>
      <c r="AW61" s="573"/>
      <c r="AX61" s="573"/>
      <c r="AY61" s="573"/>
      <c r="AZ61" s="573"/>
      <c r="BA61" s="573"/>
      <c r="BB61" s="573"/>
      <c r="BC61" s="573"/>
      <c r="BD61" s="573"/>
      <c r="BE61" s="573"/>
      <c r="BF61" s="573"/>
      <c r="BG61" s="573"/>
      <c r="BH61" s="573"/>
      <c r="BI61" s="573"/>
      <c r="BJ61" s="573"/>
      <c r="BK61" s="573"/>
      <c r="BL61" s="573"/>
      <c r="BM61" s="573"/>
      <c r="BN61" s="573"/>
      <c r="BO61" s="573"/>
      <c r="BP61" s="573"/>
      <c r="BQ61" s="573"/>
      <c r="BR61" s="573"/>
      <c r="BS61" s="573"/>
      <c r="BT61" s="573"/>
      <c r="BU61" s="573"/>
      <c r="BV61" s="573"/>
    </row>
    <row r="62" spans="1:74" ht="10.5" customHeight="1">
      <c r="A62" s="559"/>
      <c r="B62" s="572" t="s">
        <v>475</v>
      </c>
      <c r="C62" s="573"/>
      <c r="D62" s="573"/>
      <c r="E62" s="573"/>
      <c r="F62" s="573"/>
      <c r="G62" s="573"/>
      <c r="H62" s="573"/>
      <c r="I62" s="573"/>
      <c r="J62" s="573"/>
      <c r="K62" s="573"/>
      <c r="L62" s="573"/>
      <c r="M62" s="573"/>
      <c r="N62" s="573"/>
      <c r="O62" s="573"/>
      <c r="P62" s="573"/>
      <c r="Q62" s="573"/>
      <c r="R62" s="573"/>
      <c r="S62" s="573"/>
      <c r="T62" s="573"/>
      <c r="U62" s="573"/>
      <c r="V62" s="573"/>
      <c r="W62" s="573"/>
      <c r="X62" s="573"/>
      <c r="Y62" s="573"/>
      <c r="Z62" s="573"/>
      <c r="AA62" s="573"/>
      <c r="AB62" s="573"/>
      <c r="AC62" s="573"/>
      <c r="AD62" s="573"/>
      <c r="AE62" s="573"/>
      <c r="AF62" s="573"/>
      <c r="AG62" s="573"/>
      <c r="AH62" s="573"/>
      <c r="AI62" s="573"/>
      <c r="AJ62" s="573"/>
      <c r="AK62" s="573"/>
      <c r="AL62" s="573"/>
      <c r="AM62" s="573"/>
      <c r="AN62" s="573"/>
      <c r="AO62" s="573"/>
      <c r="AP62" s="573"/>
      <c r="AQ62" s="573"/>
      <c r="AR62" s="573"/>
      <c r="AS62" s="573"/>
      <c r="AT62" s="573"/>
      <c r="AU62" s="573"/>
      <c r="AV62" s="573"/>
      <c r="AW62" s="573"/>
      <c r="AX62" s="573"/>
      <c r="AY62" s="573"/>
      <c r="AZ62" s="573"/>
      <c r="BA62" s="573"/>
      <c r="BB62" s="573"/>
      <c r="BC62" s="573"/>
      <c r="BD62" s="573"/>
      <c r="BE62" s="573"/>
      <c r="BF62" s="573"/>
      <c r="BG62" s="573"/>
      <c r="BH62" s="573"/>
      <c r="BI62" s="573"/>
      <c r="BJ62" s="573"/>
      <c r="BK62" s="573"/>
      <c r="BL62" s="573"/>
      <c r="BM62" s="573"/>
      <c r="BN62" s="573"/>
      <c r="BO62" s="573"/>
      <c r="BP62" s="573"/>
      <c r="BQ62" s="573"/>
      <c r="BR62" s="573"/>
      <c r="BS62" s="573"/>
      <c r="BT62" s="573"/>
      <c r="BU62" s="573"/>
      <c r="BV62" s="573"/>
    </row>
    <row r="63" spans="1:74" ht="10.5" customHeight="1">
      <c r="A63" s="559"/>
      <c r="B63" s="572" t="s">
        <v>476</v>
      </c>
      <c r="C63" s="573"/>
      <c r="D63" s="573"/>
      <c r="E63" s="573"/>
      <c r="F63" s="573"/>
      <c r="G63" s="573"/>
      <c r="H63" s="573"/>
      <c r="I63" s="573"/>
      <c r="J63" s="573"/>
      <c r="K63" s="573"/>
      <c r="L63" s="573"/>
      <c r="M63" s="573"/>
      <c r="N63" s="573"/>
      <c r="O63" s="573"/>
      <c r="P63" s="573"/>
      <c r="Q63" s="573"/>
      <c r="R63" s="573"/>
      <c r="S63" s="573"/>
      <c r="T63" s="573"/>
      <c r="U63" s="573"/>
      <c r="V63" s="573"/>
      <c r="W63" s="573"/>
      <c r="X63" s="573"/>
      <c r="Y63" s="573"/>
      <c r="Z63" s="573"/>
      <c r="AA63" s="573"/>
      <c r="AB63" s="573"/>
      <c r="AC63" s="573"/>
      <c r="AD63" s="573"/>
      <c r="AE63" s="573"/>
      <c r="AF63" s="573"/>
      <c r="AG63" s="573"/>
      <c r="AH63" s="573"/>
      <c r="AI63" s="573"/>
      <c r="AJ63" s="573"/>
      <c r="AK63" s="573"/>
      <c r="AL63" s="573"/>
      <c r="AM63" s="573"/>
      <c r="AN63" s="573"/>
      <c r="AO63" s="573"/>
      <c r="AP63" s="573"/>
      <c r="AQ63" s="573"/>
      <c r="AR63" s="573"/>
      <c r="AS63" s="573"/>
      <c r="AT63" s="573"/>
      <c r="AU63" s="573"/>
      <c r="AV63" s="573"/>
      <c r="AW63" s="573"/>
      <c r="AX63" s="573"/>
      <c r="AY63" s="573"/>
      <c r="AZ63" s="573"/>
      <c r="BA63" s="573"/>
      <c r="BB63" s="573"/>
      <c r="BC63" s="573"/>
      <c r="BD63" s="573"/>
      <c r="BE63" s="573"/>
      <c r="BF63" s="573"/>
      <c r="BG63" s="573"/>
      <c r="BH63" s="573"/>
      <c r="BI63" s="573"/>
      <c r="BJ63" s="573"/>
      <c r="BK63" s="573"/>
      <c r="BL63" s="573"/>
      <c r="BM63" s="573"/>
      <c r="BN63" s="573"/>
      <c r="BO63" s="573"/>
      <c r="BP63" s="573"/>
      <c r="BQ63" s="573"/>
      <c r="BR63" s="573"/>
      <c r="BS63" s="573"/>
      <c r="BT63" s="573"/>
      <c r="BU63" s="573"/>
      <c r="BV63" s="573"/>
    </row>
    <row r="64" spans="1:74" ht="10.5" customHeight="1">
      <c r="A64" s="559"/>
      <c r="B64" s="572" t="s">
        <v>477</v>
      </c>
      <c r="C64" s="573"/>
      <c r="D64" s="573"/>
      <c r="E64" s="573"/>
      <c r="F64" s="573"/>
      <c r="G64" s="573"/>
      <c r="H64" s="573"/>
      <c r="I64" s="573"/>
      <c r="J64" s="573"/>
      <c r="K64" s="573"/>
      <c r="L64" s="573"/>
      <c r="M64" s="573"/>
      <c r="N64" s="573"/>
      <c r="O64" s="573"/>
      <c r="P64" s="573"/>
      <c r="Q64" s="573"/>
      <c r="R64" s="573"/>
      <c r="S64" s="573"/>
      <c r="T64" s="573"/>
      <c r="U64" s="573"/>
      <c r="V64" s="573"/>
      <c r="W64" s="573"/>
      <c r="X64" s="573"/>
      <c r="Y64" s="573"/>
      <c r="Z64" s="573"/>
      <c r="AA64" s="573"/>
      <c r="AB64" s="573"/>
      <c r="AC64" s="573"/>
      <c r="AD64" s="573"/>
      <c r="AE64" s="573"/>
      <c r="AF64" s="573"/>
      <c r="AG64" s="573"/>
      <c r="AH64" s="573"/>
      <c r="AI64" s="573"/>
      <c r="AJ64" s="573"/>
      <c r="AK64" s="573"/>
      <c r="AL64" s="573"/>
      <c r="AM64" s="573"/>
      <c r="AN64" s="573"/>
      <c r="AO64" s="573"/>
      <c r="AP64" s="573"/>
      <c r="AQ64" s="573"/>
      <c r="AR64" s="573"/>
      <c r="AS64" s="573"/>
      <c r="AT64" s="573"/>
      <c r="AU64" s="573"/>
      <c r="AV64" s="573"/>
      <c r="AW64" s="573"/>
      <c r="AX64" s="573"/>
      <c r="AY64" s="573"/>
      <c r="AZ64" s="573"/>
      <c r="BA64" s="573"/>
      <c r="BB64" s="573"/>
      <c r="BC64" s="573"/>
      <c r="BD64" s="573"/>
      <c r="BE64" s="573"/>
      <c r="BF64" s="573"/>
      <c r="BG64" s="573"/>
      <c r="BH64" s="573"/>
      <c r="BI64" s="573"/>
      <c r="BJ64" s="573"/>
      <c r="BK64" s="573"/>
      <c r="BL64" s="573"/>
      <c r="BM64" s="573"/>
      <c r="BN64" s="573"/>
      <c r="BO64" s="573"/>
      <c r="BP64" s="573"/>
      <c r="BQ64" s="573"/>
      <c r="BR64" s="573"/>
      <c r="BS64" s="573"/>
      <c r="BT64" s="573"/>
      <c r="BU64" s="573"/>
      <c r="BV64" s="573"/>
    </row>
    <row r="65" spans="1:74" ht="10.5" customHeight="1">
      <c r="A65" s="574"/>
      <c r="B65" s="575" t="s">
        <v>478</v>
      </c>
      <c r="C65" s="576"/>
      <c r="D65" s="576"/>
      <c r="E65" s="576"/>
      <c r="F65" s="576"/>
      <c r="G65" s="576"/>
      <c r="H65" s="576"/>
      <c r="I65" s="576"/>
      <c r="J65" s="576"/>
      <c r="K65" s="576"/>
      <c r="L65" s="576"/>
      <c r="M65" s="576"/>
      <c r="N65" s="576"/>
      <c r="O65" s="576"/>
      <c r="P65" s="576"/>
      <c r="Q65" s="576"/>
      <c r="R65" s="576"/>
      <c r="S65" s="576"/>
      <c r="T65" s="576"/>
      <c r="U65" s="576"/>
      <c r="V65" s="576"/>
      <c r="W65" s="576"/>
      <c r="X65" s="576"/>
      <c r="Y65" s="576"/>
      <c r="Z65" s="576"/>
      <c r="AA65" s="576"/>
      <c r="AB65" s="576"/>
      <c r="AC65" s="576"/>
      <c r="AD65" s="576"/>
      <c r="AE65" s="576"/>
      <c r="AF65" s="576"/>
      <c r="AG65" s="576"/>
      <c r="AH65" s="576"/>
      <c r="AI65" s="576"/>
      <c r="AJ65" s="576"/>
      <c r="AK65" s="576"/>
      <c r="AL65" s="576"/>
      <c r="AM65" s="576"/>
      <c r="AN65" s="576"/>
      <c r="AO65" s="576"/>
      <c r="AP65" s="576"/>
      <c r="AQ65" s="576"/>
      <c r="AR65" s="576"/>
      <c r="AS65" s="576"/>
      <c r="AT65" s="576"/>
      <c r="AU65" s="576"/>
      <c r="AV65" s="576"/>
      <c r="AW65" s="576"/>
      <c r="AX65" s="576"/>
      <c r="AY65" s="576"/>
      <c r="AZ65" s="576"/>
      <c r="BA65" s="576"/>
      <c r="BB65" s="576"/>
      <c r="BC65" s="576"/>
      <c r="BD65" s="576"/>
      <c r="BE65" s="576"/>
      <c r="BF65" s="576"/>
      <c r="BG65" s="576"/>
      <c r="BH65" s="576"/>
      <c r="BI65" s="576"/>
      <c r="BJ65" s="576"/>
      <c r="BK65" s="576"/>
      <c r="BL65" s="576"/>
      <c r="BM65" s="576"/>
      <c r="BN65" s="576"/>
      <c r="BO65" s="576"/>
      <c r="BP65" s="576"/>
      <c r="BQ65" s="576"/>
      <c r="BR65" s="576"/>
      <c r="BS65" s="576"/>
      <c r="BT65" s="576"/>
      <c r="BU65" s="576"/>
      <c r="BV65" s="576"/>
    </row>
    <row r="66" spans="1:74" ht="10.5" customHeight="1">
      <c r="A66" s="574"/>
      <c r="B66" s="577" t="s">
        <v>479</v>
      </c>
      <c r="C66" s="576"/>
      <c r="D66" s="576"/>
      <c r="E66" s="576"/>
      <c r="F66" s="576"/>
      <c r="G66" s="576"/>
      <c r="H66" s="576"/>
      <c r="I66" s="576"/>
      <c r="J66" s="576"/>
      <c r="K66" s="576"/>
      <c r="L66" s="576"/>
      <c r="M66" s="576"/>
      <c r="N66" s="576"/>
      <c r="O66" s="576"/>
      <c r="P66" s="576"/>
      <c r="Q66" s="576"/>
      <c r="R66" s="576"/>
      <c r="S66" s="576"/>
      <c r="T66" s="576"/>
      <c r="U66" s="576"/>
      <c r="V66" s="576"/>
      <c r="W66" s="576"/>
      <c r="X66" s="576"/>
      <c r="Y66" s="576"/>
      <c r="Z66" s="576"/>
      <c r="AA66" s="576"/>
      <c r="AB66" s="576"/>
      <c r="AC66" s="576"/>
      <c r="AD66" s="576"/>
      <c r="AE66" s="576"/>
      <c r="AF66" s="576"/>
      <c r="AG66" s="576"/>
      <c r="AH66" s="576"/>
      <c r="AI66" s="576"/>
      <c r="AJ66" s="576"/>
      <c r="AK66" s="576"/>
      <c r="AL66" s="576"/>
      <c r="AM66" s="576"/>
      <c r="AN66" s="576"/>
      <c r="AO66" s="576"/>
      <c r="AP66" s="576"/>
      <c r="AQ66" s="576"/>
      <c r="AR66" s="576"/>
      <c r="AS66" s="576"/>
      <c r="AT66" s="576"/>
      <c r="AU66" s="576"/>
      <c r="AV66" s="576"/>
      <c r="AW66" s="576"/>
      <c r="AX66" s="576"/>
      <c r="AY66" s="576"/>
      <c r="AZ66" s="576"/>
      <c r="BA66" s="576"/>
      <c r="BB66" s="576"/>
      <c r="BC66" s="576"/>
      <c r="BD66" s="576"/>
      <c r="BE66" s="576"/>
      <c r="BF66" s="576"/>
      <c r="BG66" s="576"/>
      <c r="BH66" s="576"/>
      <c r="BI66" s="576"/>
      <c r="BJ66" s="576"/>
      <c r="BK66" s="576"/>
      <c r="BL66" s="576"/>
      <c r="BM66" s="576"/>
      <c r="BN66" s="576"/>
      <c r="BO66" s="576"/>
      <c r="BP66" s="576"/>
      <c r="BQ66" s="576"/>
      <c r="BR66" s="576"/>
      <c r="BS66" s="576"/>
      <c r="BT66" s="576"/>
      <c r="BU66" s="576"/>
      <c r="BV66" s="576"/>
    </row>
    <row r="67" spans="1:74" ht="10.5" customHeight="1">
      <c r="A67" s="574"/>
      <c r="B67" s="578" t="s">
        <v>480</v>
      </c>
      <c r="C67" s="579"/>
      <c r="D67" s="579"/>
      <c r="E67" s="579"/>
      <c r="F67" s="579"/>
      <c r="G67" s="579"/>
      <c r="H67" s="579"/>
      <c r="I67" s="579"/>
      <c r="J67" s="579"/>
      <c r="K67" s="579"/>
      <c r="L67" s="579"/>
      <c r="M67" s="579"/>
      <c r="N67" s="579"/>
      <c r="O67" s="579"/>
      <c r="P67" s="579"/>
      <c r="Q67" s="579"/>
      <c r="R67" s="579"/>
      <c r="S67" s="579"/>
      <c r="T67" s="579"/>
      <c r="U67" s="579"/>
      <c r="V67" s="579"/>
      <c r="W67" s="579"/>
      <c r="X67" s="579"/>
      <c r="Y67" s="579"/>
      <c r="Z67" s="579"/>
      <c r="AA67" s="579"/>
      <c r="AB67" s="579"/>
      <c r="AC67" s="579"/>
      <c r="AD67" s="579"/>
      <c r="AE67" s="579"/>
      <c r="AF67" s="579"/>
      <c r="AG67" s="579"/>
      <c r="AH67" s="579"/>
      <c r="AI67" s="579"/>
      <c r="AJ67" s="579"/>
      <c r="AK67" s="579"/>
      <c r="AL67" s="579"/>
      <c r="AM67" s="579"/>
      <c r="AN67" s="579"/>
      <c r="AO67" s="579"/>
      <c r="AP67" s="579"/>
      <c r="AQ67" s="579"/>
      <c r="AR67" s="579"/>
      <c r="AS67" s="579"/>
      <c r="AT67" s="579"/>
      <c r="AU67" s="579"/>
      <c r="AV67" s="579"/>
      <c r="AW67" s="579"/>
      <c r="AX67" s="579"/>
      <c r="AY67" s="579"/>
      <c r="AZ67" s="579"/>
      <c r="BA67" s="579"/>
      <c r="BB67" s="579"/>
      <c r="BC67" s="579"/>
      <c r="BD67" s="579"/>
      <c r="BE67" s="579"/>
      <c r="BF67" s="579"/>
      <c r="BG67" s="579"/>
      <c r="BH67" s="579"/>
      <c r="BI67" s="579"/>
      <c r="BJ67" s="579"/>
      <c r="BK67" s="579"/>
      <c r="BL67" s="579"/>
      <c r="BM67" s="579"/>
      <c r="BN67" s="579"/>
      <c r="BO67" s="579"/>
      <c r="BP67" s="579"/>
      <c r="BQ67" s="579"/>
      <c r="BR67" s="579"/>
      <c r="BS67" s="579"/>
      <c r="BT67" s="579"/>
      <c r="BU67" s="579"/>
      <c r="BV67" s="579"/>
    </row>
    <row r="68" spans="1:74" ht="10.5" customHeight="1">
      <c r="A68" s="574"/>
      <c r="B68" s="578" t="s">
        <v>481</v>
      </c>
      <c r="C68" s="579"/>
      <c r="D68" s="579"/>
      <c r="E68" s="579"/>
      <c r="F68" s="579"/>
      <c r="G68" s="579"/>
      <c r="H68" s="579"/>
      <c r="I68" s="579"/>
      <c r="J68" s="579"/>
      <c r="K68" s="579"/>
      <c r="L68" s="579"/>
      <c r="M68" s="579"/>
      <c r="N68" s="579"/>
      <c r="O68" s="579"/>
      <c r="P68" s="579"/>
      <c r="Q68" s="579"/>
      <c r="R68" s="579"/>
      <c r="S68" s="579"/>
      <c r="T68" s="579"/>
      <c r="U68" s="579"/>
      <c r="V68" s="579"/>
      <c r="W68" s="579"/>
      <c r="X68" s="579"/>
      <c r="Y68" s="579"/>
      <c r="Z68" s="579"/>
      <c r="AA68" s="579"/>
      <c r="AB68" s="579"/>
      <c r="AC68" s="579"/>
      <c r="AD68" s="579"/>
      <c r="AE68" s="579"/>
      <c r="AF68" s="579"/>
      <c r="AG68" s="579"/>
      <c r="AH68" s="579"/>
      <c r="AI68" s="579"/>
      <c r="AJ68" s="579"/>
      <c r="AK68" s="579"/>
      <c r="AL68" s="579"/>
      <c r="AM68" s="579"/>
      <c r="AN68" s="579"/>
      <c r="AO68" s="579"/>
      <c r="AP68" s="579"/>
      <c r="AQ68" s="579"/>
      <c r="AR68" s="579"/>
      <c r="AS68" s="579"/>
      <c r="AT68" s="579"/>
      <c r="AU68" s="579"/>
      <c r="AV68" s="579"/>
      <c r="AW68" s="579"/>
      <c r="AX68" s="579"/>
      <c r="AY68" s="579"/>
      <c r="AZ68" s="579"/>
      <c r="BA68" s="579"/>
      <c r="BB68" s="579"/>
      <c r="BC68" s="579"/>
      <c r="BD68" s="579"/>
      <c r="BE68" s="579"/>
      <c r="BF68" s="579"/>
      <c r="BG68" s="579"/>
      <c r="BH68" s="579"/>
      <c r="BI68" s="579"/>
      <c r="BJ68" s="579"/>
      <c r="BK68" s="579"/>
      <c r="BL68" s="579"/>
      <c r="BM68" s="579"/>
      <c r="BN68" s="579"/>
      <c r="BO68" s="579"/>
      <c r="BP68" s="579"/>
      <c r="BQ68" s="579"/>
      <c r="BR68" s="579"/>
      <c r="BS68" s="579"/>
      <c r="BT68" s="579"/>
      <c r="BU68" s="579"/>
      <c r="BV68" s="579"/>
    </row>
    <row r="69" spans="1:74">
      <c r="A69" s="580"/>
      <c r="B69" s="581"/>
      <c r="C69" s="581"/>
      <c r="D69" s="581"/>
      <c r="E69" s="581"/>
      <c r="F69" s="581"/>
      <c r="G69" s="581"/>
      <c r="H69" s="581"/>
      <c r="I69" s="581"/>
      <c r="J69" s="581"/>
      <c r="K69" s="581"/>
      <c r="L69" s="581"/>
      <c r="M69" s="581"/>
      <c r="O69" s="581"/>
      <c r="P69" s="581"/>
      <c r="Q69" s="581"/>
      <c r="R69" s="581"/>
      <c r="S69" s="581"/>
      <c r="T69" s="581"/>
      <c r="U69" s="581"/>
      <c r="V69" s="581"/>
      <c r="W69" s="581"/>
      <c r="X69" s="581"/>
      <c r="Y69" s="581"/>
      <c r="AA69" s="581"/>
      <c r="AB69" s="581"/>
      <c r="AC69" s="581"/>
      <c r="AD69" s="581"/>
      <c r="AE69" s="581"/>
      <c r="AF69" s="581"/>
      <c r="AG69" s="581"/>
      <c r="AH69" s="581"/>
      <c r="AI69" s="581"/>
      <c r="AJ69" s="581"/>
      <c r="AK69" s="581"/>
      <c r="AM69" s="581"/>
      <c r="AN69" s="581"/>
      <c r="AO69" s="581"/>
      <c r="AP69" s="581"/>
      <c r="AQ69" s="581"/>
      <c r="AR69" s="581"/>
      <c r="AS69" s="581"/>
      <c r="AT69" s="581"/>
      <c r="AU69" s="581"/>
      <c r="AV69" s="581"/>
      <c r="AW69" s="581"/>
      <c r="AY69" s="581"/>
      <c r="AZ69" s="581"/>
      <c r="BA69" s="581"/>
      <c r="BB69" s="581"/>
      <c r="BC69" s="581"/>
      <c r="BD69" s="581"/>
      <c r="BE69" s="581"/>
      <c r="BF69" s="581"/>
      <c r="BG69" s="581"/>
      <c r="BH69" s="581"/>
      <c r="BI69" s="581"/>
      <c r="BK69" s="581"/>
      <c r="BL69" s="581"/>
      <c r="BM69" s="581"/>
      <c r="BN69" s="581"/>
      <c r="BO69" s="581"/>
      <c r="BP69" s="581"/>
      <c r="BQ69" s="581"/>
      <c r="BR69" s="581"/>
      <c r="BS69" s="581"/>
      <c r="BT69" s="581"/>
      <c r="BU69" s="581"/>
    </row>
    <row r="70" spans="1:74">
      <c r="A70" s="580"/>
      <c r="B70" s="581"/>
      <c r="C70" s="581"/>
      <c r="D70" s="581"/>
      <c r="E70" s="581"/>
      <c r="F70" s="581"/>
      <c r="G70" s="581"/>
      <c r="H70" s="581"/>
      <c r="I70" s="581"/>
      <c r="J70" s="581"/>
      <c r="K70" s="581"/>
      <c r="L70" s="581"/>
      <c r="M70" s="581"/>
      <c r="O70" s="581"/>
      <c r="P70" s="581"/>
      <c r="Q70" s="581"/>
      <c r="R70" s="581"/>
      <c r="S70" s="581"/>
      <c r="T70" s="581"/>
      <c r="U70" s="581"/>
      <c r="V70" s="581"/>
      <c r="W70" s="581"/>
      <c r="X70" s="581"/>
      <c r="Y70" s="581"/>
      <c r="AA70" s="581"/>
      <c r="AB70" s="581"/>
      <c r="AC70" s="581"/>
      <c r="AD70" s="581"/>
      <c r="AE70" s="581"/>
      <c r="AF70" s="581"/>
      <c r="AG70" s="581"/>
      <c r="AH70" s="581"/>
      <c r="AI70" s="581"/>
      <c r="AJ70" s="581"/>
      <c r="AK70" s="581"/>
      <c r="AM70" s="581"/>
      <c r="AN70" s="581"/>
      <c r="AO70" s="581"/>
      <c r="AP70" s="581"/>
      <c r="AQ70" s="581"/>
      <c r="AR70" s="581"/>
      <c r="AS70" s="581"/>
      <c r="AT70" s="581"/>
      <c r="AU70" s="581"/>
      <c r="AV70" s="581"/>
      <c r="AW70" s="581"/>
      <c r="AY70" s="581"/>
      <c r="AZ70" s="581"/>
      <c r="BA70" s="581"/>
      <c r="BB70" s="581"/>
      <c r="BC70" s="581"/>
      <c r="BD70" s="581"/>
      <c r="BE70" s="581"/>
      <c r="BF70" s="581"/>
      <c r="BG70" s="581"/>
      <c r="BH70" s="581"/>
      <c r="BI70" s="581"/>
      <c r="BK70" s="581"/>
      <c r="BL70" s="581"/>
      <c r="BM70" s="581"/>
      <c r="BN70" s="581"/>
      <c r="BO70" s="581"/>
      <c r="BP70" s="581"/>
      <c r="BQ70" s="581"/>
      <c r="BR70" s="581"/>
      <c r="BS70" s="581"/>
      <c r="BT70" s="581"/>
      <c r="BU70" s="581"/>
    </row>
    <row r="71" spans="1:74">
      <c r="A71" s="582"/>
      <c r="B71" s="583"/>
      <c r="C71" s="583"/>
      <c r="D71" s="584"/>
      <c r="E71" s="584"/>
      <c r="F71" s="584"/>
      <c r="G71" s="584"/>
      <c r="H71" s="584"/>
      <c r="I71" s="584"/>
      <c r="J71" s="584"/>
      <c r="K71" s="584"/>
      <c r="L71" s="584"/>
      <c r="M71" s="584"/>
      <c r="N71" s="584"/>
      <c r="O71" s="583"/>
      <c r="P71" s="584"/>
      <c r="Q71" s="584"/>
      <c r="R71" s="584"/>
      <c r="S71" s="584"/>
      <c r="T71" s="584"/>
      <c r="U71" s="584"/>
      <c r="V71" s="584"/>
      <c r="W71" s="584"/>
      <c r="X71" s="584"/>
      <c r="Y71" s="584"/>
      <c r="Z71" s="584"/>
      <c r="AA71" s="583"/>
      <c r="AB71" s="584"/>
      <c r="AC71" s="584"/>
      <c r="AD71" s="584"/>
      <c r="AE71" s="584"/>
      <c r="AF71" s="584"/>
      <c r="AG71" s="584"/>
      <c r="AH71" s="584"/>
      <c r="AI71" s="584"/>
      <c r="AJ71" s="584"/>
      <c r="AK71" s="584"/>
      <c r="AL71" s="584"/>
      <c r="AM71" s="583"/>
      <c r="AN71" s="584"/>
      <c r="AO71" s="584"/>
      <c r="AP71" s="584"/>
      <c r="AQ71" s="584"/>
      <c r="AR71" s="584"/>
      <c r="AS71" s="584"/>
      <c r="AT71" s="584"/>
      <c r="AU71" s="584"/>
      <c r="AV71" s="584"/>
      <c r="AW71" s="584"/>
      <c r="AX71" s="584"/>
      <c r="AY71" s="583"/>
      <c r="AZ71" s="584"/>
      <c r="BA71" s="584"/>
      <c r="BB71" s="584"/>
      <c r="BC71" s="584"/>
      <c r="BD71" s="584"/>
      <c r="BE71" s="584"/>
      <c r="BF71" s="584"/>
      <c r="BG71" s="584"/>
      <c r="BH71" s="584"/>
      <c r="BI71" s="584"/>
      <c r="BJ71" s="584"/>
      <c r="BK71" s="583"/>
      <c r="BL71" s="584"/>
      <c r="BM71" s="584"/>
      <c r="BN71" s="584"/>
      <c r="BO71" s="584"/>
      <c r="BP71" s="584"/>
      <c r="BQ71" s="584"/>
      <c r="BR71" s="584"/>
      <c r="BS71" s="584"/>
      <c r="BT71" s="584"/>
      <c r="BU71" s="584"/>
      <c r="BV71" s="584"/>
    </row>
    <row r="72" spans="1:74">
      <c r="A72" s="584"/>
      <c r="B72" s="585"/>
      <c r="C72" s="586"/>
      <c r="D72" s="586"/>
      <c r="E72" s="586"/>
      <c r="F72" s="586"/>
      <c r="G72" s="586"/>
      <c r="H72" s="586"/>
      <c r="I72" s="586"/>
      <c r="J72" s="586"/>
      <c r="K72" s="586"/>
      <c r="L72" s="586"/>
      <c r="M72" s="586"/>
      <c r="N72" s="586"/>
      <c r="O72" s="586"/>
      <c r="P72" s="586"/>
      <c r="Q72" s="586"/>
      <c r="R72" s="586"/>
      <c r="S72" s="586"/>
      <c r="T72" s="586"/>
      <c r="U72" s="586"/>
      <c r="V72" s="586"/>
      <c r="W72" s="586"/>
      <c r="X72" s="586"/>
      <c r="Y72" s="586"/>
      <c r="Z72" s="586"/>
      <c r="AA72" s="586"/>
      <c r="AB72" s="586"/>
      <c r="AC72" s="586"/>
      <c r="AD72" s="586"/>
      <c r="AE72" s="586"/>
      <c r="AF72" s="586"/>
      <c r="AG72" s="586"/>
      <c r="AH72" s="586"/>
      <c r="AI72" s="586"/>
      <c r="AJ72" s="586"/>
      <c r="AK72" s="586"/>
      <c r="AL72" s="586"/>
      <c r="AM72" s="586"/>
      <c r="AN72" s="586"/>
      <c r="AO72" s="586"/>
      <c r="AP72" s="586"/>
      <c r="AQ72" s="586"/>
      <c r="AR72" s="586"/>
      <c r="AS72" s="586"/>
      <c r="AT72" s="586"/>
      <c r="AU72" s="586"/>
      <c r="AV72" s="586"/>
      <c r="AW72" s="586"/>
      <c r="AX72" s="586"/>
      <c r="AY72" s="586"/>
      <c r="AZ72" s="586"/>
      <c r="BA72" s="586"/>
      <c r="BB72" s="586"/>
      <c r="BC72" s="586"/>
      <c r="BD72" s="586"/>
      <c r="BE72" s="586"/>
      <c r="BF72" s="586"/>
      <c r="BG72" s="586"/>
      <c r="BH72" s="586"/>
      <c r="BI72" s="586"/>
      <c r="BJ72" s="586"/>
      <c r="BK72" s="586"/>
      <c r="BL72" s="586"/>
      <c r="BM72" s="586"/>
      <c r="BN72" s="586"/>
      <c r="BO72" s="586"/>
      <c r="BP72" s="586"/>
      <c r="BQ72" s="586"/>
      <c r="BR72" s="586"/>
      <c r="BS72" s="586"/>
      <c r="BT72" s="586"/>
      <c r="BU72" s="586"/>
      <c r="BV72" s="586"/>
    </row>
    <row r="73" spans="1:74">
      <c r="A73" s="584"/>
      <c r="B73" s="583"/>
      <c r="C73" s="586"/>
      <c r="D73" s="586"/>
      <c r="E73" s="586"/>
      <c r="F73" s="586"/>
      <c r="G73" s="586"/>
      <c r="H73" s="586"/>
      <c r="I73" s="586"/>
      <c r="J73" s="586"/>
      <c r="K73" s="586"/>
      <c r="L73" s="586"/>
      <c r="M73" s="586"/>
      <c r="N73" s="586"/>
      <c r="O73" s="586"/>
      <c r="P73" s="586"/>
      <c r="Q73" s="586"/>
      <c r="R73" s="586"/>
      <c r="S73" s="586"/>
      <c r="T73" s="586"/>
      <c r="U73" s="586"/>
      <c r="V73" s="586"/>
      <c r="W73" s="586"/>
      <c r="X73" s="586"/>
      <c r="Y73" s="586"/>
      <c r="Z73" s="586"/>
      <c r="AA73" s="586"/>
      <c r="AB73" s="586"/>
      <c r="AC73" s="586"/>
      <c r="AD73" s="586"/>
      <c r="AE73" s="586"/>
      <c r="AF73" s="586"/>
      <c r="AG73" s="586"/>
      <c r="AH73" s="586"/>
      <c r="AI73" s="586"/>
      <c r="AJ73" s="586"/>
      <c r="AK73" s="586"/>
      <c r="AL73" s="586"/>
      <c r="AM73" s="586"/>
      <c r="AN73" s="586"/>
      <c r="AO73" s="586"/>
      <c r="AP73" s="586"/>
      <c r="AQ73" s="586"/>
      <c r="AR73" s="586"/>
      <c r="AS73" s="586"/>
      <c r="AT73" s="586"/>
      <c r="AU73" s="586"/>
      <c r="AV73" s="586"/>
      <c r="AW73" s="586"/>
      <c r="AX73" s="586"/>
      <c r="AY73" s="586"/>
      <c r="AZ73" s="586"/>
      <c r="BA73" s="586"/>
      <c r="BB73" s="586"/>
      <c r="BC73" s="586"/>
      <c r="BD73" s="586"/>
      <c r="BE73" s="586"/>
      <c r="BF73" s="586"/>
      <c r="BG73" s="586"/>
      <c r="BH73" s="586"/>
      <c r="BI73" s="586"/>
      <c r="BJ73" s="586"/>
      <c r="BK73" s="586"/>
      <c r="BL73" s="586"/>
      <c r="BM73" s="586"/>
      <c r="BN73" s="586"/>
      <c r="BO73" s="586"/>
      <c r="BP73" s="586"/>
      <c r="BQ73" s="586"/>
      <c r="BR73" s="586"/>
      <c r="BS73" s="586"/>
      <c r="BT73" s="586"/>
      <c r="BU73" s="586"/>
      <c r="BV73" s="586"/>
    </row>
    <row r="74" spans="1:74">
      <c r="A74" s="584"/>
      <c r="B74" s="583"/>
      <c r="C74" s="586"/>
      <c r="D74" s="586"/>
      <c r="E74" s="586"/>
      <c r="F74" s="586"/>
      <c r="G74" s="586"/>
      <c r="H74" s="586"/>
      <c r="I74" s="586"/>
      <c r="J74" s="586"/>
      <c r="K74" s="586"/>
      <c r="L74" s="586"/>
      <c r="M74" s="586"/>
      <c r="N74" s="586"/>
      <c r="O74" s="586"/>
      <c r="P74" s="586"/>
      <c r="Q74" s="586"/>
      <c r="R74" s="586"/>
      <c r="S74" s="586"/>
      <c r="T74" s="586"/>
      <c r="U74" s="586"/>
      <c r="V74" s="586"/>
      <c r="W74" s="586"/>
      <c r="X74" s="586"/>
      <c r="Y74" s="586"/>
      <c r="Z74" s="586"/>
      <c r="AA74" s="586"/>
      <c r="AB74" s="586"/>
      <c r="AC74" s="586"/>
      <c r="AD74" s="586"/>
      <c r="AE74" s="586"/>
      <c r="AF74" s="586"/>
      <c r="AG74" s="586"/>
      <c r="AH74" s="586"/>
      <c r="AI74" s="586"/>
      <c r="AJ74" s="586"/>
      <c r="AK74" s="586"/>
      <c r="AL74" s="586"/>
      <c r="AM74" s="586"/>
      <c r="AN74" s="586"/>
      <c r="AO74" s="586"/>
      <c r="AP74" s="586"/>
      <c r="AQ74" s="586"/>
      <c r="AR74" s="586"/>
      <c r="AS74" s="586"/>
      <c r="AT74" s="586"/>
      <c r="AU74" s="586"/>
      <c r="AV74" s="586"/>
      <c r="AW74" s="586"/>
      <c r="AX74" s="586"/>
      <c r="AY74" s="586"/>
      <c r="AZ74" s="586"/>
      <c r="BA74" s="586"/>
      <c r="BB74" s="586"/>
      <c r="BC74" s="586"/>
      <c r="BD74" s="586"/>
      <c r="BE74" s="586"/>
      <c r="BF74" s="586"/>
      <c r="BG74" s="586"/>
      <c r="BH74" s="586"/>
      <c r="BI74" s="586"/>
      <c r="BJ74" s="586"/>
      <c r="BK74" s="586"/>
      <c r="BL74" s="586"/>
      <c r="BM74" s="586"/>
      <c r="BN74" s="586"/>
      <c r="BO74" s="586"/>
      <c r="BP74" s="586"/>
      <c r="BQ74" s="586"/>
      <c r="BR74" s="586"/>
      <c r="BS74" s="586"/>
      <c r="BT74" s="586"/>
      <c r="BU74" s="586"/>
      <c r="BV74" s="586"/>
    </row>
    <row r="76" spans="1:74">
      <c r="B76" s="585"/>
      <c r="C76" s="586"/>
      <c r="D76" s="586"/>
      <c r="E76" s="586"/>
      <c r="F76" s="586"/>
      <c r="G76" s="586"/>
      <c r="H76" s="586"/>
      <c r="I76" s="586"/>
      <c r="J76" s="586"/>
      <c r="K76" s="586"/>
      <c r="L76" s="586"/>
      <c r="M76" s="586"/>
      <c r="N76" s="586"/>
      <c r="O76" s="586"/>
      <c r="P76" s="586"/>
      <c r="Q76" s="586"/>
      <c r="R76" s="586"/>
      <c r="S76" s="586"/>
      <c r="T76" s="586"/>
      <c r="U76" s="586"/>
      <c r="V76" s="586"/>
      <c r="W76" s="586"/>
      <c r="X76" s="586"/>
      <c r="Y76" s="586"/>
      <c r="Z76" s="586"/>
      <c r="AA76" s="586"/>
      <c r="AB76" s="586"/>
      <c r="AC76" s="586"/>
      <c r="AD76" s="586"/>
      <c r="AE76" s="586"/>
      <c r="AF76" s="586"/>
      <c r="AG76" s="586"/>
      <c r="AH76" s="586"/>
      <c r="AI76" s="586"/>
      <c r="AJ76" s="586"/>
      <c r="AK76" s="586"/>
      <c r="AL76" s="586"/>
      <c r="AM76" s="586"/>
      <c r="AN76" s="586"/>
      <c r="AO76" s="586"/>
      <c r="AP76" s="586"/>
      <c r="AQ76" s="586"/>
      <c r="AR76" s="586"/>
      <c r="AS76" s="586"/>
      <c r="AT76" s="586"/>
      <c r="AU76" s="586"/>
      <c r="AV76" s="586"/>
      <c r="AW76" s="586"/>
      <c r="AX76" s="586"/>
      <c r="AY76" s="586"/>
      <c r="AZ76" s="586"/>
      <c r="BA76" s="586"/>
      <c r="BB76" s="586"/>
      <c r="BC76" s="586"/>
      <c r="BD76" s="586"/>
      <c r="BE76" s="586"/>
      <c r="BF76" s="586"/>
      <c r="BG76" s="586"/>
      <c r="BH76" s="586"/>
      <c r="BI76" s="586"/>
      <c r="BJ76" s="586"/>
      <c r="BK76" s="586"/>
      <c r="BL76" s="586"/>
      <c r="BM76" s="586"/>
      <c r="BN76" s="586"/>
      <c r="BO76" s="586"/>
      <c r="BP76" s="586"/>
      <c r="BQ76" s="586"/>
      <c r="BR76" s="586"/>
      <c r="BS76" s="586"/>
      <c r="BT76" s="586"/>
      <c r="BU76" s="586"/>
      <c r="BV76" s="586"/>
    </row>
    <row r="77" spans="1:74">
      <c r="B77" s="583"/>
      <c r="C77" s="586"/>
      <c r="D77" s="586"/>
      <c r="E77" s="586"/>
      <c r="F77" s="586"/>
      <c r="G77" s="586"/>
      <c r="H77" s="586"/>
      <c r="I77" s="586"/>
      <c r="J77" s="586"/>
      <c r="K77" s="586"/>
      <c r="L77" s="586"/>
      <c r="M77" s="586"/>
      <c r="N77" s="586"/>
      <c r="O77" s="586"/>
      <c r="P77" s="586"/>
      <c r="Q77" s="586"/>
      <c r="R77" s="586"/>
      <c r="S77" s="586"/>
      <c r="T77" s="586"/>
      <c r="U77" s="586"/>
      <c r="V77" s="586"/>
      <c r="W77" s="586"/>
      <c r="X77" s="586"/>
      <c r="Y77" s="586"/>
      <c r="Z77" s="586"/>
      <c r="AA77" s="586"/>
      <c r="AB77" s="586"/>
      <c r="AC77" s="586"/>
      <c r="AD77" s="586"/>
      <c r="AE77" s="586"/>
      <c r="AF77" s="586"/>
      <c r="AG77" s="586"/>
      <c r="AH77" s="586"/>
      <c r="AI77" s="586"/>
      <c r="AJ77" s="586"/>
      <c r="AK77" s="586"/>
      <c r="AL77" s="586"/>
      <c r="AM77" s="586"/>
      <c r="AN77" s="586"/>
      <c r="AO77" s="586"/>
      <c r="AP77" s="586"/>
      <c r="AQ77" s="586"/>
      <c r="AR77" s="586"/>
      <c r="AS77" s="586"/>
      <c r="AT77" s="586"/>
      <c r="AU77" s="586"/>
      <c r="AV77" s="586"/>
      <c r="AW77" s="586"/>
      <c r="AX77" s="586"/>
      <c r="AY77" s="586"/>
      <c r="AZ77" s="586"/>
      <c r="BA77" s="586"/>
      <c r="BB77" s="586"/>
      <c r="BC77" s="586"/>
      <c r="BD77" s="586"/>
      <c r="BE77" s="586"/>
      <c r="BF77" s="586"/>
      <c r="BG77" s="586"/>
      <c r="BH77" s="586"/>
      <c r="BI77" s="586"/>
      <c r="BJ77" s="586"/>
      <c r="BK77" s="586"/>
      <c r="BL77" s="586"/>
      <c r="BM77" s="586"/>
      <c r="BN77" s="586"/>
      <c r="BO77" s="586"/>
      <c r="BP77" s="586"/>
      <c r="BQ77" s="586"/>
      <c r="BR77" s="586"/>
      <c r="BS77" s="586"/>
      <c r="BT77" s="586"/>
      <c r="BU77" s="586"/>
      <c r="BV77" s="586"/>
    </row>
    <row r="78" spans="1:74">
      <c r="A78" s="584"/>
      <c r="B78" s="583"/>
      <c r="C78" s="586"/>
      <c r="D78" s="586"/>
      <c r="E78" s="586"/>
      <c r="F78" s="586"/>
      <c r="G78" s="586"/>
      <c r="H78" s="586"/>
      <c r="I78" s="586"/>
      <c r="J78" s="586"/>
      <c r="K78" s="586"/>
      <c r="L78" s="586"/>
      <c r="M78" s="586"/>
      <c r="N78" s="586"/>
      <c r="O78" s="586"/>
      <c r="P78" s="586"/>
      <c r="Q78" s="586"/>
      <c r="R78" s="586"/>
      <c r="S78" s="586"/>
      <c r="T78" s="586"/>
      <c r="U78" s="586"/>
      <c r="V78" s="586"/>
      <c r="W78" s="586"/>
      <c r="X78" s="586"/>
      <c r="Y78" s="586"/>
      <c r="Z78" s="586"/>
      <c r="AA78" s="586"/>
      <c r="AB78" s="586"/>
      <c r="AC78" s="586"/>
      <c r="AD78" s="586"/>
      <c r="AE78" s="586"/>
      <c r="AF78" s="586"/>
      <c r="AG78" s="586"/>
      <c r="AH78" s="586"/>
      <c r="AI78" s="586"/>
      <c r="AJ78" s="586"/>
      <c r="AK78" s="586"/>
      <c r="AL78" s="586"/>
      <c r="AM78" s="586"/>
      <c r="AN78" s="586"/>
      <c r="AO78" s="586"/>
      <c r="AP78" s="586"/>
      <c r="AQ78" s="586"/>
      <c r="AR78" s="586"/>
      <c r="AS78" s="586"/>
      <c r="AT78" s="586"/>
      <c r="AU78" s="586"/>
      <c r="AV78" s="586"/>
      <c r="AW78" s="586"/>
      <c r="AX78" s="586"/>
      <c r="AY78" s="586"/>
      <c r="AZ78" s="586"/>
      <c r="BA78" s="586"/>
      <c r="BB78" s="586"/>
      <c r="BC78" s="586"/>
      <c r="BD78" s="586"/>
      <c r="BE78" s="586"/>
      <c r="BF78" s="586"/>
      <c r="BG78" s="586"/>
      <c r="BH78" s="586"/>
      <c r="BI78" s="586"/>
      <c r="BJ78" s="586"/>
      <c r="BK78" s="586"/>
      <c r="BL78" s="586"/>
      <c r="BM78" s="586"/>
      <c r="BN78" s="586"/>
      <c r="BO78" s="586"/>
      <c r="BP78" s="586"/>
      <c r="BQ78" s="586"/>
      <c r="BR78" s="586"/>
      <c r="BS78" s="586"/>
      <c r="BT78" s="586"/>
      <c r="BU78" s="586"/>
      <c r="BV78" s="586"/>
    </row>
    <row r="79" spans="1:74">
      <c r="A79" s="584"/>
      <c r="B79" s="583"/>
      <c r="C79" s="586"/>
      <c r="D79" s="586"/>
      <c r="E79" s="586"/>
      <c r="F79" s="586"/>
      <c r="G79" s="586"/>
      <c r="H79" s="586"/>
      <c r="I79" s="586"/>
      <c r="J79" s="586"/>
      <c r="K79" s="586"/>
      <c r="L79" s="586"/>
      <c r="M79" s="586"/>
      <c r="N79" s="586"/>
      <c r="O79" s="586"/>
      <c r="P79" s="586"/>
      <c r="Q79" s="586"/>
      <c r="R79" s="586"/>
      <c r="S79" s="586"/>
      <c r="T79" s="586"/>
      <c r="U79" s="586"/>
      <c r="V79" s="586"/>
      <c r="W79" s="586"/>
      <c r="X79" s="586"/>
      <c r="Y79" s="586"/>
      <c r="Z79" s="586"/>
      <c r="AA79" s="586"/>
      <c r="AB79" s="586"/>
      <c r="AC79" s="586"/>
      <c r="AD79" s="586"/>
      <c r="AE79" s="586"/>
      <c r="AF79" s="586"/>
      <c r="AG79" s="586"/>
      <c r="AH79" s="586"/>
      <c r="AI79" s="586"/>
      <c r="AJ79" s="586"/>
      <c r="AK79" s="586"/>
      <c r="AL79" s="586"/>
      <c r="AM79" s="586"/>
      <c r="AN79" s="586"/>
      <c r="AO79" s="586"/>
      <c r="AP79" s="586"/>
      <c r="AQ79" s="586"/>
      <c r="AR79" s="586"/>
      <c r="AS79" s="586"/>
      <c r="AT79" s="586"/>
      <c r="AU79" s="586"/>
      <c r="AV79" s="586"/>
      <c r="AW79" s="586"/>
      <c r="AX79" s="586"/>
      <c r="AY79" s="586"/>
      <c r="AZ79" s="586"/>
      <c r="BA79" s="586"/>
      <c r="BB79" s="586"/>
      <c r="BC79" s="586"/>
      <c r="BD79" s="586"/>
      <c r="BE79" s="586"/>
      <c r="BF79" s="586"/>
      <c r="BG79" s="586"/>
      <c r="BH79" s="586"/>
      <c r="BI79" s="586"/>
      <c r="BJ79" s="586"/>
      <c r="BK79" s="586"/>
      <c r="BL79" s="586"/>
      <c r="BM79" s="586"/>
      <c r="BN79" s="586"/>
      <c r="BO79" s="586"/>
      <c r="BP79" s="586"/>
      <c r="BQ79" s="586"/>
      <c r="BR79" s="586"/>
      <c r="BS79" s="586"/>
      <c r="BT79" s="586"/>
      <c r="BU79" s="586"/>
      <c r="BV79" s="586"/>
    </row>
    <row r="80" spans="1:74">
      <c r="B80" s="585"/>
      <c r="C80" s="586"/>
      <c r="D80" s="586"/>
      <c r="E80" s="586"/>
      <c r="F80" s="586"/>
      <c r="G80" s="586"/>
      <c r="H80" s="586"/>
      <c r="I80" s="586"/>
      <c r="J80" s="586"/>
      <c r="K80" s="586"/>
      <c r="L80" s="586"/>
      <c r="M80" s="586"/>
      <c r="N80" s="586"/>
      <c r="O80" s="586"/>
      <c r="P80" s="586"/>
      <c r="Q80" s="586"/>
      <c r="R80" s="586"/>
      <c r="S80" s="586"/>
      <c r="T80" s="586"/>
      <c r="U80" s="586"/>
      <c r="V80" s="586"/>
      <c r="W80" s="586"/>
      <c r="X80" s="586"/>
      <c r="Y80" s="586"/>
      <c r="Z80" s="586"/>
      <c r="AA80" s="586"/>
      <c r="AB80" s="586"/>
      <c r="AC80" s="586"/>
      <c r="AD80" s="586"/>
      <c r="AE80" s="586"/>
      <c r="AF80" s="586"/>
      <c r="AG80" s="586"/>
      <c r="AH80" s="586"/>
      <c r="AI80" s="586"/>
      <c r="AJ80" s="586"/>
      <c r="AK80" s="586"/>
      <c r="AL80" s="586"/>
      <c r="AM80" s="586"/>
      <c r="AN80" s="586"/>
      <c r="AO80" s="586"/>
      <c r="AP80" s="586"/>
      <c r="AQ80" s="586"/>
      <c r="AR80" s="586"/>
      <c r="AS80" s="586"/>
      <c r="AT80" s="586"/>
      <c r="AU80" s="586"/>
      <c r="AV80" s="586"/>
      <c r="AW80" s="586"/>
      <c r="AX80" s="586"/>
      <c r="AY80" s="586"/>
      <c r="AZ80" s="586"/>
      <c r="BA80" s="586"/>
      <c r="BB80" s="586"/>
      <c r="BC80" s="586"/>
      <c r="BD80" s="586"/>
      <c r="BE80" s="586"/>
      <c r="BF80" s="586"/>
      <c r="BG80" s="586"/>
      <c r="BH80" s="586"/>
      <c r="BI80" s="586"/>
      <c r="BJ80" s="586"/>
      <c r="BK80" s="586"/>
      <c r="BL80" s="586"/>
      <c r="BM80" s="586"/>
      <c r="BN80" s="586"/>
      <c r="BO80" s="586"/>
      <c r="BP80" s="586"/>
      <c r="BQ80" s="586"/>
      <c r="BR80" s="586"/>
      <c r="BS80" s="586"/>
      <c r="BT80" s="586"/>
      <c r="BU80" s="586"/>
      <c r="BV80" s="586"/>
    </row>
    <row r="81" spans="1:74">
      <c r="B81" s="583"/>
      <c r="C81" s="586"/>
      <c r="D81" s="586"/>
      <c r="E81" s="586"/>
      <c r="F81" s="586"/>
      <c r="G81" s="586"/>
      <c r="H81" s="586"/>
      <c r="I81" s="586"/>
      <c r="J81" s="586"/>
      <c r="K81" s="586"/>
      <c r="L81" s="586"/>
      <c r="M81" s="586"/>
      <c r="N81" s="586"/>
      <c r="O81" s="586"/>
      <c r="P81" s="586"/>
      <c r="Q81" s="586"/>
      <c r="R81" s="586"/>
      <c r="S81" s="586"/>
      <c r="T81" s="586"/>
      <c r="U81" s="586"/>
      <c r="V81" s="586"/>
      <c r="W81" s="586"/>
      <c r="X81" s="586"/>
      <c r="Y81" s="586"/>
      <c r="Z81" s="586"/>
      <c r="AA81" s="586"/>
      <c r="AB81" s="586"/>
      <c r="AC81" s="586"/>
      <c r="AD81" s="586"/>
      <c r="AE81" s="586"/>
      <c r="AF81" s="586"/>
      <c r="AG81" s="586"/>
      <c r="AH81" s="586"/>
      <c r="AI81" s="586"/>
      <c r="AJ81" s="586"/>
      <c r="AK81" s="586"/>
      <c r="AL81" s="586"/>
      <c r="AM81" s="586"/>
      <c r="AN81" s="586"/>
      <c r="AO81" s="586"/>
      <c r="AP81" s="586"/>
      <c r="AQ81" s="586"/>
      <c r="AR81" s="586"/>
      <c r="AS81" s="586"/>
      <c r="AT81" s="586"/>
      <c r="AU81" s="586"/>
      <c r="AV81" s="586"/>
      <c r="AW81" s="586"/>
      <c r="AX81" s="586"/>
      <c r="AY81" s="586"/>
      <c r="AZ81" s="586"/>
      <c r="BA81" s="586"/>
      <c r="BB81" s="586"/>
      <c r="BC81" s="586"/>
      <c r="BD81" s="586"/>
      <c r="BE81" s="586"/>
      <c r="BF81" s="586"/>
      <c r="BG81" s="586"/>
      <c r="BH81" s="586"/>
      <c r="BI81" s="586"/>
      <c r="BJ81" s="586"/>
      <c r="BK81" s="586"/>
      <c r="BL81" s="586"/>
      <c r="BM81" s="586"/>
      <c r="BN81" s="586"/>
      <c r="BO81" s="586"/>
      <c r="BP81" s="586"/>
      <c r="BQ81" s="586"/>
      <c r="BR81" s="586"/>
      <c r="BS81" s="586"/>
      <c r="BT81" s="586"/>
      <c r="BU81" s="586"/>
      <c r="BV81" s="586"/>
    </row>
    <row r="82" spans="1:74">
      <c r="A82" s="584"/>
      <c r="B82" s="583"/>
      <c r="C82" s="586"/>
      <c r="D82" s="586"/>
      <c r="E82" s="586"/>
      <c r="F82" s="586"/>
      <c r="G82" s="586"/>
      <c r="H82" s="586"/>
      <c r="I82" s="586"/>
      <c r="J82" s="586"/>
      <c r="K82" s="586"/>
      <c r="L82" s="586"/>
      <c r="M82" s="586"/>
      <c r="N82" s="586"/>
      <c r="O82" s="586"/>
      <c r="P82" s="586"/>
      <c r="Q82" s="586"/>
      <c r="R82" s="586"/>
      <c r="S82" s="586"/>
      <c r="T82" s="586"/>
      <c r="U82" s="586"/>
      <c r="V82" s="586"/>
      <c r="W82" s="586"/>
      <c r="X82" s="586"/>
      <c r="Y82" s="586"/>
      <c r="Z82" s="586"/>
      <c r="AA82" s="586"/>
      <c r="AB82" s="586"/>
      <c r="AC82" s="586"/>
      <c r="AD82" s="586"/>
      <c r="AE82" s="586"/>
      <c r="AF82" s="586"/>
      <c r="AG82" s="586"/>
      <c r="AH82" s="586"/>
      <c r="AI82" s="586"/>
      <c r="AJ82" s="586"/>
      <c r="AK82" s="586"/>
      <c r="AL82" s="586"/>
      <c r="AM82" s="586"/>
      <c r="AN82" s="586"/>
      <c r="AO82" s="586"/>
      <c r="AP82" s="586"/>
      <c r="AQ82" s="586"/>
      <c r="AR82" s="586"/>
      <c r="AS82" s="586"/>
      <c r="AT82" s="586"/>
      <c r="AU82" s="586"/>
      <c r="AV82" s="586"/>
      <c r="AW82" s="586"/>
      <c r="AX82" s="586"/>
      <c r="AY82" s="586"/>
      <c r="AZ82" s="586"/>
      <c r="BA82" s="586"/>
      <c r="BB82" s="586"/>
      <c r="BC82" s="586"/>
      <c r="BD82" s="586"/>
      <c r="BE82" s="586"/>
      <c r="BF82" s="586"/>
      <c r="BG82" s="586"/>
      <c r="BH82" s="586"/>
      <c r="BI82" s="586"/>
      <c r="BJ82" s="586"/>
      <c r="BK82" s="586"/>
      <c r="BL82" s="586"/>
      <c r="BM82" s="586"/>
      <c r="BN82" s="586"/>
      <c r="BO82" s="586"/>
      <c r="BP82" s="586"/>
      <c r="BQ82" s="586"/>
      <c r="BR82" s="586"/>
      <c r="BS82" s="586"/>
      <c r="BT82" s="586"/>
      <c r="BU82" s="586"/>
      <c r="BV82" s="586"/>
    </row>
    <row r="84" spans="1:74">
      <c r="B84" s="585"/>
      <c r="C84" s="586"/>
      <c r="D84" s="586"/>
      <c r="E84" s="586"/>
      <c r="F84" s="586"/>
      <c r="G84" s="586"/>
      <c r="H84" s="586"/>
      <c r="I84" s="586"/>
      <c r="J84" s="586"/>
      <c r="K84" s="586"/>
      <c r="L84" s="586"/>
      <c r="M84" s="586"/>
      <c r="N84" s="586"/>
      <c r="O84" s="586"/>
      <c r="P84" s="586"/>
      <c r="Q84" s="586"/>
      <c r="R84" s="586"/>
      <c r="S84" s="586"/>
      <c r="T84" s="586"/>
      <c r="U84" s="586"/>
      <c r="V84" s="586"/>
      <c r="W84" s="586"/>
      <c r="X84" s="586"/>
      <c r="Y84" s="586"/>
      <c r="Z84" s="586"/>
      <c r="AA84" s="586"/>
      <c r="AB84" s="586"/>
      <c r="AC84" s="586"/>
      <c r="AD84" s="586"/>
      <c r="AE84" s="586"/>
      <c r="AF84" s="586"/>
      <c r="AG84" s="586"/>
      <c r="AH84" s="586"/>
      <c r="AI84" s="586"/>
      <c r="AJ84" s="586"/>
      <c r="AK84" s="586"/>
      <c r="AL84" s="586"/>
      <c r="AM84" s="586"/>
      <c r="AN84" s="586"/>
      <c r="AO84" s="586"/>
      <c r="AP84" s="586"/>
      <c r="AQ84" s="586"/>
      <c r="AR84" s="586"/>
      <c r="AS84" s="586"/>
      <c r="AT84" s="586"/>
      <c r="AU84" s="586"/>
      <c r="AV84" s="586"/>
      <c r="AW84" s="586"/>
      <c r="AX84" s="586"/>
      <c r="AY84" s="586"/>
      <c r="AZ84" s="586"/>
      <c r="BA84" s="586"/>
      <c r="BB84" s="586"/>
      <c r="BC84" s="586"/>
      <c r="BD84" s="586"/>
      <c r="BE84" s="586"/>
      <c r="BF84" s="586"/>
      <c r="BG84" s="586"/>
      <c r="BH84" s="586"/>
      <c r="BI84" s="586"/>
      <c r="BJ84" s="586"/>
      <c r="BK84" s="586"/>
      <c r="BL84" s="586"/>
      <c r="BM84" s="586"/>
      <c r="BN84" s="586"/>
      <c r="BO84" s="586"/>
      <c r="BP84" s="586"/>
      <c r="BQ84" s="586"/>
      <c r="BR84" s="586"/>
      <c r="BS84" s="586"/>
      <c r="BT84" s="586"/>
      <c r="BU84" s="586"/>
      <c r="BV84" s="586"/>
    </row>
    <row r="85" spans="1:74">
      <c r="B85" s="583"/>
      <c r="C85" s="586"/>
      <c r="D85" s="586"/>
      <c r="E85" s="586"/>
      <c r="F85" s="586"/>
      <c r="G85" s="586"/>
      <c r="H85" s="586"/>
      <c r="I85" s="586"/>
      <c r="J85" s="586"/>
      <c r="K85" s="586"/>
      <c r="L85" s="586"/>
      <c r="M85" s="586"/>
      <c r="N85" s="586"/>
      <c r="O85" s="586"/>
      <c r="P85" s="586"/>
      <c r="Q85" s="586"/>
      <c r="R85" s="586"/>
      <c r="S85" s="586"/>
      <c r="T85" s="586"/>
      <c r="U85" s="586"/>
      <c r="V85" s="586"/>
      <c r="W85" s="586"/>
      <c r="X85" s="586"/>
      <c r="Y85" s="586"/>
      <c r="Z85" s="586"/>
      <c r="AA85" s="586"/>
      <c r="AB85" s="586"/>
      <c r="AC85" s="586"/>
      <c r="AD85" s="586"/>
      <c r="AE85" s="586"/>
      <c r="AF85" s="586"/>
      <c r="AG85" s="586"/>
      <c r="AH85" s="586"/>
      <c r="AI85" s="586"/>
      <c r="AJ85" s="586"/>
      <c r="AK85" s="586"/>
      <c r="AL85" s="586"/>
      <c r="AM85" s="586"/>
      <c r="AN85" s="586"/>
      <c r="AO85" s="586"/>
      <c r="AP85" s="586"/>
      <c r="AQ85" s="586"/>
      <c r="AR85" s="586"/>
      <c r="AS85" s="586"/>
      <c r="AT85" s="586"/>
      <c r="AU85" s="586"/>
      <c r="AV85" s="586"/>
      <c r="AW85" s="586"/>
      <c r="AX85" s="586"/>
      <c r="AY85" s="586"/>
      <c r="AZ85" s="586"/>
      <c r="BA85" s="586"/>
      <c r="BB85" s="586"/>
      <c r="BC85" s="586"/>
      <c r="BD85" s="586"/>
      <c r="BE85" s="586"/>
      <c r="BF85" s="586"/>
      <c r="BG85" s="586"/>
      <c r="BH85" s="586"/>
      <c r="BI85" s="586"/>
      <c r="BJ85" s="586"/>
      <c r="BK85" s="586"/>
      <c r="BL85" s="586"/>
      <c r="BM85" s="586"/>
      <c r="BN85" s="586"/>
      <c r="BO85" s="586"/>
      <c r="BP85" s="586"/>
      <c r="BQ85" s="586"/>
      <c r="BR85" s="586"/>
      <c r="BS85" s="586"/>
      <c r="BT85" s="586"/>
      <c r="BU85" s="586"/>
      <c r="BV85" s="586"/>
    </row>
    <row r="86" spans="1:74">
      <c r="A86" s="584"/>
      <c r="B86" s="583"/>
      <c r="C86" s="586"/>
      <c r="D86" s="586"/>
      <c r="E86" s="586"/>
      <c r="F86" s="586"/>
      <c r="G86" s="586"/>
      <c r="H86" s="586"/>
      <c r="I86" s="586"/>
      <c r="J86" s="586"/>
      <c r="K86" s="586"/>
      <c r="L86" s="586"/>
      <c r="M86" s="586"/>
      <c r="N86" s="586"/>
      <c r="O86" s="586"/>
      <c r="P86" s="586"/>
      <c r="Q86" s="586"/>
      <c r="R86" s="586"/>
      <c r="S86" s="586"/>
      <c r="T86" s="586"/>
      <c r="U86" s="586"/>
      <c r="V86" s="586"/>
      <c r="W86" s="586"/>
      <c r="X86" s="586"/>
      <c r="Y86" s="586"/>
      <c r="Z86" s="586"/>
      <c r="AA86" s="586"/>
      <c r="AB86" s="586"/>
      <c r="AC86" s="586"/>
      <c r="AD86" s="586"/>
      <c r="AE86" s="586"/>
      <c r="AF86" s="586"/>
      <c r="AG86" s="586"/>
      <c r="AH86" s="586"/>
      <c r="AI86" s="586"/>
      <c r="AJ86" s="586"/>
      <c r="AK86" s="586"/>
      <c r="AL86" s="586"/>
      <c r="AM86" s="586"/>
      <c r="AN86" s="586"/>
      <c r="AO86" s="586"/>
      <c r="AP86" s="586"/>
      <c r="AQ86" s="586"/>
      <c r="AR86" s="586"/>
      <c r="AS86" s="586"/>
      <c r="AT86" s="586"/>
      <c r="AU86" s="586"/>
      <c r="AV86" s="586"/>
      <c r="AW86" s="586"/>
      <c r="AX86" s="586"/>
      <c r="AY86" s="586"/>
      <c r="AZ86" s="586"/>
      <c r="BA86" s="586"/>
      <c r="BB86" s="586"/>
      <c r="BC86" s="586"/>
      <c r="BD86" s="586"/>
      <c r="BE86" s="586"/>
      <c r="BF86" s="586"/>
      <c r="BG86" s="586"/>
      <c r="BH86" s="586"/>
      <c r="BI86" s="586"/>
      <c r="BJ86" s="586"/>
      <c r="BK86" s="586"/>
      <c r="BL86" s="586"/>
      <c r="BM86" s="586"/>
      <c r="BN86" s="586"/>
      <c r="BO86" s="586"/>
      <c r="BP86" s="586"/>
      <c r="BQ86" s="586"/>
      <c r="BR86" s="586"/>
      <c r="BS86" s="586"/>
      <c r="BT86" s="586"/>
      <c r="BU86" s="586"/>
      <c r="BV86" s="586"/>
    </row>
    <row r="88" spans="1:74">
      <c r="B88" s="585"/>
      <c r="C88" s="587"/>
      <c r="D88" s="587"/>
      <c r="E88" s="587"/>
      <c r="F88" s="587"/>
      <c r="G88" s="587"/>
      <c r="H88" s="587"/>
      <c r="I88" s="587"/>
      <c r="J88" s="587"/>
      <c r="K88" s="587"/>
      <c r="L88" s="587"/>
      <c r="M88" s="587"/>
      <c r="N88" s="587"/>
      <c r="O88" s="587"/>
      <c r="P88" s="587"/>
      <c r="Q88" s="587"/>
      <c r="R88" s="587"/>
      <c r="S88" s="587"/>
      <c r="T88" s="587"/>
      <c r="U88" s="587"/>
      <c r="V88" s="587"/>
      <c r="W88" s="587"/>
      <c r="X88" s="587"/>
      <c r="Y88" s="587"/>
      <c r="Z88" s="587"/>
      <c r="AA88" s="587"/>
      <c r="AB88" s="587"/>
      <c r="AC88" s="587"/>
      <c r="AD88" s="587"/>
      <c r="AE88" s="587"/>
      <c r="AF88" s="587"/>
      <c r="AG88" s="587"/>
      <c r="AH88" s="587"/>
      <c r="AI88" s="587"/>
      <c r="AJ88" s="587"/>
      <c r="AK88" s="587"/>
      <c r="AL88" s="587"/>
      <c r="AM88" s="587"/>
      <c r="AN88" s="587"/>
      <c r="AO88" s="587"/>
      <c r="AP88" s="587"/>
      <c r="AQ88" s="587"/>
      <c r="AR88" s="587"/>
      <c r="AS88" s="587"/>
      <c r="AT88" s="587"/>
      <c r="AU88" s="587"/>
      <c r="AV88" s="587"/>
      <c r="AW88" s="587"/>
      <c r="AX88" s="587"/>
      <c r="AY88" s="587"/>
      <c r="AZ88" s="587"/>
      <c r="BA88" s="587"/>
      <c r="BB88" s="587"/>
      <c r="BC88" s="587"/>
      <c r="BD88" s="587"/>
      <c r="BE88" s="587"/>
      <c r="BF88" s="587"/>
      <c r="BG88" s="587"/>
      <c r="BH88" s="587"/>
      <c r="BI88" s="587"/>
      <c r="BJ88" s="587"/>
      <c r="BK88" s="587"/>
      <c r="BL88" s="587"/>
      <c r="BM88" s="587"/>
      <c r="BN88" s="587"/>
      <c r="BO88" s="587"/>
      <c r="BP88" s="587"/>
      <c r="BQ88" s="587"/>
      <c r="BR88" s="587"/>
      <c r="BS88" s="587"/>
      <c r="BT88" s="587"/>
      <c r="BU88" s="587"/>
      <c r="BV88" s="587"/>
    </row>
    <row r="89" spans="1:74">
      <c r="B89" s="583"/>
      <c r="C89" s="587"/>
      <c r="D89" s="587"/>
      <c r="E89" s="587"/>
      <c r="F89" s="587"/>
      <c r="G89" s="587"/>
      <c r="H89" s="587"/>
      <c r="I89" s="587"/>
      <c r="J89" s="587"/>
      <c r="K89" s="587"/>
      <c r="L89" s="587"/>
      <c r="M89" s="587"/>
      <c r="N89" s="587"/>
      <c r="O89" s="587"/>
      <c r="P89" s="587"/>
      <c r="Q89" s="587"/>
      <c r="R89" s="587"/>
      <c r="S89" s="587"/>
      <c r="T89" s="587"/>
      <c r="U89" s="587"/>
      <c r="V89" s="587"/>
      <c r="W89" s="587"/>
      <c r="X89" s="587"/>
      <c r="Y89" s="587"/>
      <c r="Z89" s="587"/>
      <c r="AA89" s="587"/>
      <c r="AB89" s="587"/>
      <c r="AC89" s="587"/>
      <c r="AD89" s="587"/>
      <c r="AE89" s="587"/>
      <c r="AF89" s="587"/>
      <c r="AG89" s="587"/>
      <c r="AH89" s="587"/>
      <c r="AI89" s="587"/>
      <c r="AJ89" s="587"/>
      <c r="AK89" s="587"/>
      <c r="AL89" s="587"/>
      <c r="AM89" s="587"/>
      <c r="AN89" s="587"/>
      <c r="AO89" s="587"/>
      <c r="AP89" s="587"/>
      <c r="AQ89" s="587"/>
      <c r="AR89" s="587"/>
      <c r="AS89" s="587"/>
      <c r="AT89" s="587"/>
      <c r="AU89" s="587"/>
      <c r="AV89" s="587"/>
      <c r="AW89" s="587"/>
      <c r="AX89" s="587"/>
      <c r="AY89" s="587"/>
      <c r="AZ89" s="587"/>
      <c r="BA89" s="587"/>
      <c r="BB89" s="587"/>
      <c r="BC89" s="587"/>
      <c r="BD89" s="587"/>
      <c r="BE89" s="587"/>
      <c r="BF89" s="587"/>
      <c r="BG89" s="587"/>
      <c r="BH89" s="587"/>
      <c r="BI89" s="587"/>
      <c r="BJ89" s="587"/>
      <c r="BK89" s="587"/>
      <c r="BL89" s="587"/>
      <c r="BM89" s="587"/>
      <c r="BN89" s="587"/>
      <c r="BO89" s="587"/>
      <c r="BP89" s="587"/>
      <c r="BQ89" s="587"/>
      <c r="BR89" s="587"/>
      <c r="BS89" s="587"/>
      <c r="BT89" s="587"/>
      <c r="BU89" s="587"/>
      <c r="BV89" s="587"/>
    </row>
    <row r="90" spans="1:74">
      <c r="A90" s="584"/>
      <c r="B90" s="583"/>
      <c r="C90" s="586"/>
      <c r="D90" s="586"/>
      <c r="E90" s="586"/>
      <c r="F90" s="586"/>
      <c r="G90" s="586"/>
      <c r="H90" s="586"/>
      <c r="I90" s="586"/>
      <c r="J90" s="586"/>
      <c r="K90" s="586"/>
      <c r="L90" s="586"/>
      <c r="M90" s="586"/>
      <c r="N90" s="586"/>
      <c r="O90" s="586"/>
      <c r="P90" s="586"/>
      <c r="Q90" s="586"/>
      <c r="R90" s="586"/>
      <c r="S90" s="586"/>
      <c r="T90" s="586"/>
      <c r="U90" s="586"/>
      <c r="V90" s="586"/>
      <c r="W90" s="586"/>
      <c r="X90" s="586"/>
      <c r="Y90" s="586"/>
      <c r="Z90" s="586"/>
      <c r="AA90" s="586"/>
      <c r="AB90" s="586"/>
      <c r="AC90" s="586"/>
      <c r="AD90" s="586"/>
      <c r="AE90" s="586"/>
      <c r="AF90" s="586"/>
      <c r="AG90" s="586"/>
      <c r="AH90" s="586"/>
      <c r="AI90" s="586"/>
      <c r="AJ90" s="586"/>
      <c r="AK90" s="586"/>
      <c r="AL90" s="586"/>
      <c r="AM90" s="586"/>
      <c r="AN90" s="586"/>
      <c r="AO90" s="586"/>
      <c r="AP90" s="586"/>
      <c r="AQ90" s="586"/>
      <c r="AR90" s="586"/>
      <c r="AS90" s="586"/>
      <c r="AT90" s="586"/>
      <c r="AU90" s="586"/>
      <c r="AV90" s="586"/>
      <c r="AW90" s="586"/>
      <c r="AX90" s="586"/>
      <c r="AY90" s="586"/>
      <c r="AZ90" s="586"/>
      <c r="BA90" s="586"/>
      <c r="BB90" s="586"/>
      <c r="BC90" s="586"/>
      <c r="BD90" s="586"/>
      <c r="BE90" s="586"/>
      <c r="BF90" s="586"/>
      <c r="BG90" s="586"/>
      <c r="BH90" s="586"/>
      <c r="BI90" s="586"/>
      <c r="BJ90" s="586"/>
      <c r="BK90" s="586"/>
      <c r="BL90" s="586"/>
      <c r="BM90" s="586"/>
      <c r="BN90" s="586"/>
      <c r="BO90" s="586"/>
      <c r="BP90" s="586"/>
      <c r="BQ90" s="586"/>
      <c r="BR90" s="586"/>
      <c r="BS90" s="586"/>
      <c r="BT90" s="586"/>
      <c r="BU90" s="586"/>
      <c r="BV90" s="586"/>
    </row>
    <row r="92" spans="1:74">
      <c r="C92" s="588"/>
      <c r="D92" s="588"/>
      <c r="E92" s="588"/>
      <c r="F92" s="588"/>
      <c r="G92" s="588"/>
      <c r="H92" s="588"/>
      <c r="I92" s="588"/>
      <c r="J92" s="588"/>
      <c r="K92" s="588"/>
      <c r="L92" s="588"/>
      <c r="M92" s="588"/>
      <c r="N92" s="588"/>
      <c r="O92" s="588"/>
      <c r="P92" s="588"/>
      <c r="Q92" s="588"/>
      <c r="R92" s="588"/>
      <c r="S92" s="588"/>
      <c r="T92" s="588"/>
      <c r="U92" s="588"/>
      <c r="V92" s="588"/>
      <c r="W92" s="588"/>
      <c r="X92" s="588"/>
      <c r="Y92" s="588"/>
      <c r="Z92" s="588"/>
      <c r="AA92" s="588"/>
      <c r="AB92" s="588"/>
      <c r="AC92" s="588"/>
      <c r="AD92" s="588"/>
      <c r="AE92" s="588"/>
      <c r="AF92" s="588"/>
      <c r="AG92" s="588"/>
      <c r="AH92" s="588"/>
      <c r="AI92" s="588"/>
      <c r="AJ92" s="588"/>
      <c r="AK92" s="588"/>
      <c r="AL92" s="588"/>
      <c r="AM92" s="588"/>
      <c r="AN92" s="588"/>
      <c r="AO92" s="588"/>
      <c r="AP92" s="588"/>
      <c r="AQ92" s="588"/>
      <c r="AR92" s="588"/>
      <c r="AS92" s="588"/>
      <c r="AT92" s="588"/>
      <c r="AU92" s="588"/>
      <c r="AV92" s="588"/>
      <c r="AW92" s="588"/>
      <c r="AX92" s="588"/>
      <c r="AY92" s="588"/>
      <c r="AZ92" s="588"/>
      <c r="BA92" s="588"/>
      <c r="BB92" s="588"/>
      <c r="BC92" s="588"/>
      <c r="BD92" s="588"/>
      <c r="BE92" s="588"/>
      <c r="BF92" s="588"/>
      <c r="BG92" s="588"/>
      <c r="BH92" s="588"/>
      <c r="BI92" s="588"/>
      <c r="BJ92" s="588"/>
      <c r="BK92" s="588"/>
      <c r="BL92" s="588"/>
      <c r="BM92" s="588"/>
      <c r="BN92" s="588"/>
      <c r="BO92" s="588"/>
      <c r="BP92" s="588"/>
      <c r="BQ92" s="588"/>
      <c r="BR92" s="588"/>
      <c r="BS92" s="588"/>
      <c r="BT92" s="588"/>
      <c r="BU92" s="588"/>
      <c r="BV92" s="588"/>
    </row>
    <row r="93" spans="1:74">
      <c r="C93" s="589"/>
      <c r="D93" s="589"/>
      <c r="E93" s="589"/>
      <c r="F93" s="589"/>
      <c r="G93" s="589"/>
      <c r="H93" s="589"/>
      <c r="I93" s="589"/>
      <c r="J93" s="589"/>
      <c r="K93" s="589"/>
      <c r="L93" s="589"/>
      <c r="M93" s="589"/>
      <c r="N93" s="589"/>
      <c r="O93" s="589"/>
      <c r="P93" s="589"/>
      <c r="Q93" s="589"/>
      <c r="R93" s="589"/>
      <c r="S93" s="589"/>
      <c r="T93" s="589"/>
      <c r="U93" s="589"/>
      <c r="V93" s="589"/>
      <c r="W93" s="589"/>
      <c r="X93" s="589"/>
      <c r="Y93" s="589"/>
      <c r="Z93" s="589"/>
      <c r="AA93" s="589"/>
      <c r="AB93" s="589"/>
      <c r="AC93" s="589"/>
      <c r="AD93" s="589"/>
      <c r="AE93" s="589"/>
      <c r="AF93" s="589"/>
      <c r="AG93" s="589"/>
      <c r="AH93" s="589"/>
      <c r="AI93" s="589"/>
      <c r="AJ93" s="589"/>
      <c r="AK93" s="589"/>
      <c r="AL93" s="589"/>
      <c r="AM93" s="589"/>
      <c r="AN93" s="589"/>
      <c r="AO93" s="589"/>
      <c r="AP93" s="589"/>
      <c r="AQ93" s="589"/>
      <c r="AR93" s="589"/>
      <c r="AS93" s="589"/>
      <c r="AT93" s="589"/>
      <c r="AU93" s="589"/>
      <c r="AV93" s="589"/>
      <c r="AW93" s="589"/>
      <c r="AX93" s="589"/>
      <c r="AY93" s="589"/>
      <c r="AZ93" s="589"/>
      <c r="BA93" s="589"/>
      <c r="BB93" s="589"/>
      <c r="BC93" s="589"/>
      <c r="BD93" s="589"/>
      <c r="BE93" s="589"/>
      <c r="BF93" s="589"/>
      <c r="BG93" s="589"/>
      <c r="BH93" s="589"/>
      <c r="BI93" s="589"/>
      <c r="BJ93" s="589"/>
      <c r="BK93" s="589"/>
      <c r="BL93" s="589"/>
      <c r="BM93" s="589"/>
      <c r="BN93" s="589"/>
      <c r="BO93" s="589"/>
      <c r="BP93" s="589"/>
      <c r="BQ93" s="589"/>
      <c r="BR93" s="589"/>
      <c r="BS93" s="589"/>
      <c r="BT93" s="589"/>
      <c r="BU93" s="589"/>
      <c r="BV93" s="589"/>
    </row>
    <row r="94" spans="1:74">
      <c r="B94" s="583"/>
    </row>
  </sheetData>
  <mergeCells count="7">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sheetPr transitionEvaluation="1" transitionEntry="1">
    <pageSetUpPr fitToPage="1"/>
  </sheetPr>
  <dimension ref="A1:BV43"/>
  <sheetViews>
    <sheetView showGridLines="0" workbookViewId="0">
      <pane xSplit="2" ySplit="4" topLeftCell="AY14" activePane="bottomRight" state="frozen"/>
      <selection pane="topRight" activeCell="C1" sqref="C1"/>
      <selection pane="bottomLeft" activeCell="A5" sqref="A5"/>
      <selection pane="bottomRight" activeCell="BD39" sqref="BD39"/>
    </sheetView>
  </sheetViews>
  <sheetFormatPr defaultColWidth="11" defaultRowHeight="10.199999999999999"/>
  <cols>
    <col min="1" max="1" width="13.6640625" style="557" customWidth="1"/>
    <col min="2" max="2" width="24.33203125" style="557" customWidth="1"/>
    <col min="3" max="74" width="6.88671875" style="557" customWidth="1"/>
    <col min="75" max="249" width="11" style="557"/>
    <col min="250" max="250" width="1.88671875" style="557" customWidth="1"/>
    <col min="251" max="16384" width="11" style="557"/>
  </cols>
  <sheetData>
    <row r="1" spans="1:74" ht="12.75" customHeight="1">
      <c r="A1" s="658" t="s">
        <v>1102</v>
      </c>
      <c r="B1" s="555" t="s">
        <v>526</v>
      </c>
      <c r="C1" s="555"/>
      <c r="D1" s="555"/>
      <c r="E1" s="555"/>
      <c r="F1" s="555"/>
      <c r="G1" s="555"/>
      <c r="H1" s="555"/>
      <c r="I1" s="555"/>
      <c r="J1" s="555"/>
      <c r="K1" s="555"/>
      <c r="L1" s="555"/>
      <c r="M1" s="555"/>
      <c r="N1" s="555"/>
      <c r="O1" s="555"/>
      <c r="P1" s="555"/>
      <c r="Q1" s="555"/>
      <c r="R1" s="555"/>
      <c r="S1" s="555"/>
      <c r="T1" s="555"/>
      <c r="U1" s="555"/>
      <c r="V1" s="555"/>
      <c r="W1" s="555"/>
      <c r="X1" s="555"/>
      <c r="Y1" s="555"/>
      <c r="Z1" s="555"/>
      <c r="AA1" s="555"/>
      <c r="AB1" s="555"/>
      <c r="AC1" s="555"/>
      <c r="AD1" s="555"/>
      <c r="AE1" s="555"/>
      <c r="AF1" s="555"/>
      <c r="AG1" s="555"/>
      <c r="AH1" s="555"/>
      <c r="AI1" s="555"/>
      <c r="AJ1" s="555"/>
      <c r="AK1" s="555"/>
      <c r="AL1" s="555"/>
      <c r="AM1" s="555"/>
      <c r="AN1" s="555"/>
      <c r="AO1" s="555"/>
      <c r="AP1" s="555"/>
      <c r="AQ1" s="555"/>
      <c r="AR1" s="555"/>
      <c r="AS1" s="555"/>
      <c r="AT1" s="555"/>
      <c r="AU1" s="555"/>
      <c r="AV1" s="555"/>
      <c r="AW1" s="555"/>
      <c r="AX1" s="555"/>
      <c r="AY1" s="555"/>
      <c r="AZ1" s="555"/>
      <c r="BA1" s="555"/>
      <c r="BB1" s="555"/>
      <c r="BC1" s="555"/>
      <c r="BD1" s="555"/>
      <c r="BE1" s="555"/>
      <c r="BF1" s="555"/>
      <c r="BG1" s="555"/>
      <c r="BH1" s="555"/>
      <c r="BI1" s="555"/>
      <c r="BJ1" s="555"/>
      <c r="BK1" s="555"/>
      <c r="BL1" s="555"/>
      <c r="BM1" s="555"/>
      <c r="BN1" s="555"/>
      <c r="BO1" s="555"/>
      <c r="BP1" s="555"/>
      <c r="BQ1" s="555"/>
      <c r="BR1" s="555"/>
      <c r="BS1" s="555"/>
      <c r="BT1" s="555"/>
      <c r="BU1" s="555"/>
      <c r="BV1" s="555"/>
    </row>
    <row r="2" spans="1:74" ht="12.75" customHeight="1">
      <c r="A2" s="659"/>
      <c r="B2" s="550" t="str">
        <f>"U.S. Energy Information Administration   |   Short-Term Energy Outlook  - "&amp;Dates!D1</f>
        <v>U.S. Energy Information Administration   |   Short-Term Energy Outlook  - December 2013</v>
      </c>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c r="AC2" s="558"/>
      <c r="AD2" s="558"/>
      <c r="AE2" s="558"/>
      <c r="AF2" s="558"/>
      <c r="AG2" s="558"/>
      <c r="AH2" s="558"/>
      <c r="AI2" s="558"/>
      <c r="AJ2" s="558"/>
      <c r="AK2" s="558"/>
      <c r="AL2" s="558"/>
      <c r="AM2" s="558"/>
      <c r="AN2" s="558"/>
      <c r="AO2" s="558"/>
      <c r="AP2" s="558"/>
      <c r="AQ2" s="558"/>
      <c r="AR2" s="558"/>
      <c r="AS2" s="558"/>
      <c r="AT2" s="558"/>
      <c r="AU2" s="558"/>
      <c r="AV2" s="558"/>
      <c r="AW2" s="558"/>
      <c r="AX2" s="558"/>
      <c r="AY2" s="558"/>
      <c r="AZ2" s="558"/>
      <c r="BA2" s="558"/>
      <c r="BB2" s="558"/>
      <c r="BC2" s="558"/>
      <c r="BD2" s="558"/>
      <c r="BE2" s="558"/>
      <c r="BF2" s="558"/>
      <c r="BG2" s="558"/>
      <c r="BH2" s="558"/>
      <c r="BI2" s="558"/>
      <c r="BJ2" s="558"/>
      <c r="BK2" s="558"/>
      <c r="BL2" s="558"/>
      <c r="BM2" s="558"/>
      <c r="BN2" s="558"/>
      <c r="BO2" s="558"/>
      <c r="BP2" s="558"/>
      <c r="BQ2" s="558"/>
      <c r="BR2" s="558"/>
      <c r="BS2" s="558"/>
      <c r="BT2" s="558"/>
      <c r="BU2" s="558"/>
      <c r="BV2" s="558"/>
    </row>
    <row r="3" spans="1:74" ht="12.75" customHeight="1">
      <c r="A3" s="590"/>
      <c r="B3" s="560"/>
      <c r="C3" s="663">
        <f>Dates!D3</f>
        <v>2009</v>
      </c>
      <c r="D3" s="664"/>
      <c r="E3" s="664"/>
      <c r="F3" s="664"/>
      <c r="G3" s="664"/>
      <c r="H3" s="664"/>
      <c r="I3" s="664"/>
      <c r="J3" s="664"/>
      <c r="K3" s="664"/>
      <c r="L3" s="664"/>
      <c r="M3" s="664"/>
      <c r="N3" s="709"/>
      <c r="O3" s="663">
        <f>C3+1</f>
        <v>2010</v>
      </c>
      <c r="P3" s="664"/>
      <c r="Q3" s="664"/>
      <c r="R3" s="664"/>
      <c r="S3" s="664"/>
      <c r="T3" s="664"/>
      <c r="U3" s="664"/>
      <c r="V3" s="664"/>
      <c r="W3" s="664"/>
      <c r="X3" s="664"/>
      <c r="Y3" s="664"/>
      <c r="Z3" s="709"/>
      <c r="AA3" s="663">
        <f>O3+1</f>
        <v>2011</v>
      </c>
      <c r="AB3" s="664"/>
      <c r="AC3" s="664"/>
      <c r="AD3" s="664"/>
      <c r="AE3" s="664"/>
      <c r="AF3" s="664"/>
      <c r="AG3" s="664"/>
      <c r="AH3" s="664"/>
      <c r="AI3" s="664"/>
      <c r="AJ3" s="664"/>
      <c r="AK3" s="664"/>
      <c r="AL3" s="709"/>
      <c r="AM3" s="663">
        <f>AA3+1</f>
        <v>2012</v>
      </c>
      <c r="AN3" s="664"/>
      <c r="AO3" s="664"/>
      <c r="AP3" s="664"/>
      <c r="AQ3" s="664"/>
      <c r="AR3" s="664"/>
      <c r="AS3" s="664"/>
      <c r="AT3" s="664"/>
      <c r="AU3" s="664"/>
      <c r="AV3" s="664"/>
      <c r="AW3" s="664"/>
      <c r="AX3" s="709"/>
      <c r="AY3" s="663">
        <f>AM3+1</f>
        <v>2013</v>
      </c>
      <c r="AZ3" s="664"/>
      <c r="BA3" s="664"/>
      <c r="BB3" s="664"/>
      <c r="BC3" s="664"/>
      <c r="BD3" s="664"/>
      <c r="BE3" s="664"/>
      <c r="BF3" s="664"/>
      <c r="BG3" s="664"/>
      <c r="BH3" s="664"/>
      <c r="BI3" s="664"/>
      <c r="BJ3" s="709"/>
      <c r="BK3" s="663">
        <f>AY3+1</f>
        <v>2014</v>
      </c>
      <c r="BL3" s="664"/>
      <c r="BM3" s="664"/>
      <c r="BN3" s="664"/>
      <c r="BO3" s="664"/>
      <c r="BP3" s="664"/>
      <c r="BQ3" s="664"/>
      <c r="BR3" s="664"/>
      <c r="BS3" s="664"/>
      <c r="BT3" s="664"/>
      <c r="BU3" s="664"/>
      <c r="BV3" s="709"/>
    </row>
    <row r="4" spans="1:74" ht="12.75" customHeight="1">
      <c r="A4" s="590"/>
      <c r="B4" s="561"/>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590"/>
      <c r="B5" s="129" t="s">
        <v>488</v>
      </c>
      <c r="C5" s="562"/>
      <c r="D5" s="562"/>
      <c r="E5" s="562"/>
      <c r="F5" s="562"/>
      <c r="G5" s="562"/>
      <c r="H5" s="562"/>
      <c r="I5" s="562"/>
      <c r="J5" s="562"/>
      <c r="K5" s="562"/>
      <c r="L5" s="562"/>
      <c r="M5" s="562"/>
      <c r="N5" s="562"/>
      <c r="O5" s="562"/>
      <c r="P5" s="562"/>
      <c r="Q5" s="562"/>
      <c r="R5" s="562"/>
      <c r="S5" s="562"/>
      <c r="T5" s="562"/>
      <c r="U5" s="562"/>
      <c r="V5" s="562"/>
      <c r="W5" s="562"/>
      <c r="X5" s="562"/>
      <c r="Y5" s="562"/>
      <c r="Z5" s="562"/>
      <c r="AA5" s="562"/>
      <c r="AB5" s="562"/>
      <c r="AC5" s="562"/>
      <c r="AD5" s="562"/>
      <c r="AE5" s="562"/>
      <c r="AF5" s="562"/>
      <c r="AG5" s="562"/>
      <c r="AH5" s="562"/>
      <c r="AI5" s="562"/>
      <c r="AJ5" s="562"/>
      <c r="AK5" s="562"/>
      <c r="AL5" s="562"/>
      <c r="AM5" s="562"/>
      <c r="AN5" s="562"/>
      <c r="AO5" s="562"/>
      <c r="AP5" s="562"/>
      <c r="AQ5" s="562"/>
      <c r="AR5" s="562"/>
      <c r="AS5" s="562"/>
      <c r="AT5" s="562"/>
      <c r="AU5" s="562"/>
      <c r="AV5" s="562"/>
      <c r="AW5" s="562"/>
      <c r="AX5" s="562"/>
      <c r="AY5" s="562"/>
      <c r="AZ5" s="562"/>
      <c r="BA5" s="562"/>
      <c r="BB5" s="562"/>
      <c r="BC5" s="562"/>
      <c r="BD5" s="562"/>
      <c r="BE5" s="562"/>
      <c r="BF5" s="562"/>
      <c r="BG5" s="562"/>
      <c r="BH5" s="562"/>
      <c r="BI5" s="562"/>
      <c r="BJ5" s="562"/>
      <c r="BK5" s="562"/>
      <c r="BL5" s="562"/>
      <c r="BM5" s="562"/>
      <c r="BN5" s="562"/>
      <c r="BO5" s="562"/>
      <c r="BP5" s="562"/>
      <c r="BQ5" s="562"/>
      <c r="BR5" s="562"/>
      <c r="BS5" s="562"/>
      <c r="BT5" s="562"/>
      <c r="BU5" s="562"/>
      <c r="BV5" s="562"/>
    </row>
    <row r="6" spans="1:74" ht="11.1" customHeight="1">
      <c r="A6" s="590"/>
      <c r="B6" s="129" t="s">
        <v>489</v>
      </c>
      <c r="C6" s="591"/>
      <c r="D6" s="591"/>
      <c r="E6" s="591"/>
      <c r="F6" s="591"/>
      <c r="G6" s="591"/>
      <c r="H6" s="591"/>
      <c r="I6" s="591"/>
      <c r="J6" s="591"/>
      <c r="K6" s="591"/>
      <c r="L6" s="591"/>
      <c r="M6" s="591"/>
      <c r="N6" s="591"/>
      <c r="O6" s="591"/>
      <c r="P6" s="591"/>
      <c r="Q6" s="591"/>
      <c r="R6" s="591"/>
      <c r="S6" s="591"/>
      <c r="T6" s="591"/>
      <c r="U6" s="591"/>
      <c r="V6" s="591"/>
      <c r="W6" s="591"/>
      <c r="X6" s="591"/>
      <c r="Y6" s="591"/>
      <c r="Z6" s="591"/>
      <c r="AA6" s="591"/>
      <c r="AB6" s="591"/>
      <c r="AC6" s="591"/>
      <c r="AD6" s="591"/>
      <c r="AE6" s="591"/>
      <c r="AF6" s="591"/>
      <c r="AG6" s="591"/>
      <c r="AH6" s="591"/>
      <c r="AI6" s="591"/>
      <c r="AJ6" s="591"/>
      <c r="AK6" s="591"/>
      <c r="AL6" s="591"/>
      <c r="AM6" s="591"/>
      <c r="AN6" s="591"/>
      <c r="AO6" s="591"/>
      <c r="AP6" s="591"/>
      <c r="AQ6" s="591"/>
      <c r="AR6" s="591"/>
      <c r="AS6" s="591"/>
      <c r="AT6" s="591"/>
      <c r="AU6" s="591"/>
      <c r="AV6" s="591"/>
      <c r="AW6" s="591"/>
      <c r="AX6" s="591"/>
      <c r="AY6" s="591"/>
      <c r="AZ6" s="591"/>
      <c r="BA6" s="591"/>
      <c r="BB6" s="591"/>
      <c r="BC6" s="591"/>
      <c r="BD6" s="591"/>
      <c r="BE6" s="591"/>
      <c r="BF6" s="591"/>
      <c r="BG6" s="591"/>
      <c r="BH6" s="591"/>
      <c r="BI6" s="591"/>
      <c r="BJ6" s="591"/>
      <c r="BK6" s="591"/>
      <c r="BL6" s="591"/>
      <c r="BM6" s="591"/>
      <c r="BN6" s="591"/>
      <c r="BO6" s="591"/>
      <c r="BP6" s="591"/>
      <c r="BQ6" s="591"/>
      <c r="BR6" s="591"/>
      <c r="BS6" s="591"/>
      <c r="BT6" s="591"/>
      <c r="BU6" s="591"/>
      <c r="BV6" s="591"/>
    </row>
    <row r="7" spans="1:74" ht="11.1" customHeight="1">
      <c r="A7" s="565" t="s">
        <v>490</v>
      </c>
      <c r="B7" s="566" t="s">
        <v>491</v>
      </c>
      <c r="C7" s="279">
        <v>2923.8382903000002</v>
      </c>
      <c r="D7" s="279">
        <v>2651.9950356999998</v>
      </c>
      <c r="E7" s="279">
        <v>2322.2675161000002</v>
      </c>
      <c r="F7" s="279">
        <v>2240.2889</v>
      </c>
      <c r="G7" s="279">
        <v>2274.4520323000002</v>
      </c>
      <c r="H7" s="279">
        <v>2635.7091667</v>
      </c>
      <c r="I7" s="279">
        <v>2721.2767097000001</v>
      </c>
      <c r="J7" s="279">
        <v>2799.6378387</v>
      </c>
      <c r="K7" s="279">
        <v>2456.8420667</v>
      </c>
      <c r="L7" s="279">
        <v>2409.2303548</v>
      </c>
      <c r="M7" s="279">
        <v>2438.3413</v>
      </c>
      <c r="N7" s="279">
        <v>2849.0361290000001</v>
      </c>
      <c r="O7" s="279">
        <v>2927.9576129000002</v>
      </c>
      <c r="P7" s="279">
        <v>2864.5928214</v>
      </c>
      <c r="Q7" s="279">
        <v>2469.1719355</v>
      </c>
      <c r="R7" s="279">
        <v>2234.5771332999998</v>
      </c>
      <c r="S7" s="279">
        <v>2453.5847097000001</v>
      </c>
      <c r="T7" s="279">
        <v>2913.1676333</v>
      </c>
      <c r="U7" s="279">
        <v>3064.2892581000001</v>
      </c>
      <c r="V7" s="279">
        <v>3057.6098710000001</v>
      </c>
      <c r="W7" s="279">
        <v>2652.4226333000001</v>
      </c>
      <c r="X7" s="279">
        <v>2287.6781934999999</v>
      </c>
      <c r="Y7" s="279">
        <v>2425.2083667000002</v>
      </c>
      <c r="Z7" s="279">
        <v>2859.5154515999998</v>
      </c>
      <c r="AA7" s="279">
        <v>2909.9289355000001</v>
      </c>
      <c r="AB7" s="279">
        <v>2629.0803213999998</v>
      </c>
      <c r="AC7" s="279">
        <v>2343.3974839000002</v>
      </c>
      <c r="AD7" s="279">
        <v>2237.6093332999999</v>
      </c>
      <c r="AE7" s="279">
        <v>2371.6850322999999</v>
      </c>
      <c r="AF7" s="279">
        <v>2805.1855999999998</v>
      </c>
      <c r="AG7" s="279">
        <v>3042.0617419</v>
      </c>
      <c r="AH7" s="279">
        <v>2977.3161613000002</v>
      </c>
      <c r="AI7" s="279">
        <v>2559.6745999999998</v>
      </c>
      <c r="AJ7" s="279">
        <v>2245.3192580999998</v>
      </c>
      <c r="AK7" s="279">
        <v>2235.3110000000001</v>
      </c>
      <c r="AL7" s="279">
        <v>2374.5061612999998</v>
      </c>
      <c r="AM7" s="279">
        <v>2287.1042581000002</v>
      </c>
      <c r="AN7" s="279">
        <v>2176.4477241</v>
      </c>
      <c r="AO7" s="279">
        <v>1853.9610968</v>
      </c>
      <c r="AP7" s="279">
        <v>1727.0101</v>
      </c>
      <c r="AQ7" s="279">
        <v>2025.9766451999999</v>
      </c>
      <c r="AR7" s="279">
        <v>2388.6952332999999</v>
      </c>
      <c r="AS7" s="279">
        <v>2791.0385483999999</v>
      </c>
      <c r="AT7" s="279">
        <v>2667.1281613000001</v>
      </c>
      <c r="AU7" s="279">
        <v>2316.0993333000001</v>
      </c>
      <c r="AV7" s="279">
        <v>2144.8648386999998</v>
      </c>
      <c r="AW7" s="279">
        <v>2330.5749000000001</v>
      </c>
      <c r="AX7" s="279">
        <v>2361.9991289999998</v>
      </c>
      <c r="AY7" s="279">
        <v>2422.9154193999998</v>
      </c>
      <c r="AZ7" s="279">
        <v>2400.4702857000002</v>
      </c>
      <c r="BA7" s="279">
        <v>2273.1279355000001</v>
      </c>
      <c r="BB7" s="279">
        <v>2031.9033999999999</v>
      </c>
      <c r="BC7" s="279">
        <v>2090.7713548000002</v>
      </c>
      <c r="BD7" s="279">
        <v>2508.0462333</v>
      </c>
      <c r="BE7" s="279">
        <v>2692.4415806000002</v>
      </c>
      <c r="BF7" s="279">
        <v>2647.4835102000002</v>
      </c>
      <c r="BG7" s="279">
        <v>2427.9468363999999</v>
      </c>
      <c r="BH7" s="279">
        <v>2123.1019999999999</v>
      </c>
      <c r="BI7" s="279">
        <v>2314.5419999999999</v>
      </c>
      <c r="BJ7" s="342">
        <v>2500.2640000000001</v>
      </c>
      <c r="BK7" s="342">
        <v>2595.2420000000002</v>
      </c>
      <c r="BL7" s="342">
        <v>2516.8910000000001</v>
      </c>
      <c r="BM7" s="342">
        <v>2222.0129999999999</v>
      </c>
      <c r="BN7" s="342">
        <v>2004.3</v>
      </c>
      <c r="BO7" s="342">
        <v>2129.761</v>
      </c>
      <c r="BP7" s="342">
        <v>2486.4319999999998</v>
      </c>
      <c r="BQ7" s="342">
        <v>2743.8330000000001</v>
      </c>
      <c r="BR7" s="342">
        <v>2768.7570000000001</v>
      </c>
      <c r="BS7" s="342">
        <v>2467.2570000000001</v>
      </c>
      <c r="BT7" s="342">
        <v>2261.3620000000001</v>
      </c>
      <c r="BU7" s="342">
        <v>2260.498</v>
      </c>
      <c r="BV7" s="342">
        <v>2549.1889999999999</v>
      </c>
    </row>
    <row r="8" spans="1:74" ht="11.1" customHeight="1">
      <c r="A8" s="565" t="s">
        <v>492</v>
      </c>
      <c r="B8" s="566" t="s">
        <v>493</v>
      </c>
      <c r="C8" s="279">
        <v>16281.537935</v>
      </c>
      <c r="D8" s="279">
        <v>16786.970606999999</v>
      </c>
      <c r="E8" s="279">
        <v>16728.877645</v>
      </c>
      <c r="F8" s="279">
        <v>15608.519767</v>
      </c>
      <c r="G8" s="279">
        <v>17199.039000000001</v>
      </c>
      <c r="H8" s="279">
        <v>22155.802067000001</v>
      </c>
      <c r="I8" s="279">
        <v>25871.730968</v>
      </c>
      <c r="J8" s="279">
        <v>27887.134773999998</v>
      </c>
      <c r="K8" s="279">
        <v>23780.454167</v>
      </c>
      <c r="L8" s="279">
        <v>18029.062290000002</v>
      </c>
      <c r="M8" s="279">
        <v>15962.616633</v>
      </c>
      <c r="N8" s="279">
        <v>17544.936194000002</v>
      </c>
      <c r="O8" s="279">
        <v>18393.692902999999</v>
      </c>
      <c r="P8" s="279">
        <v>17921.063214000002</v>
      </c>
      <c r="Q8" s="279">
        <v>15446.809515999999</v>
      </c>
      <c r="R8" s="279">
        <v>16452.919467</v>
      </c>
      <c r="S8" s="279">
        <v>18783.458128999999</v>
      </c>
      <c r="T8" s="279">
        <v>24378.556499999999</v>
      </c>
      <c r="U8" s="279">
        <v>29762.823323000001</v>
      </c>
      <c r="V8" s="279">
        <v>31350.148323000001</v>
      </c>
      <c r="W8" s="279">
        <v>24107.658932999999</v>
      </c>
      <c r="X8" s="279">
        <v>19172.200032000001</v>
      </c>
      <c r="Y8" s="279">
        <v>17312.493533000001</v>
      </c>
      <c r="Z8" s="279">
        <v>19053.645355000001</v>
      </c>
      <c r="AA8" s="279">
        <v>18184.248065</v>
      </c>
      <c r="AB8" s="279">
        <v>18040.225143</v>
      </c>
      <c r="AC8" s="279">
        <v>16228.693773999999</v>
      </c>
      <c r="AD8" s="279">
        <v>18197.480167000002</v>
      </c>
      <c r="AE8" s="279">
        <v>19312.538548</v>
      </c>
      <c r="AF8" s="279">
        <v>24239.6194</v>
      </c>
      <c r="AG8" s="279">
        <v>31197.588581</v>
      </c>
      <c r="AH8" s="279">
        <v>30691.128419000001</v>
      </c>
      <c r="AI8" s="279">
        <v>23732.659667</v>
      </c>
      <c r="AJ8" s="279">
        <v>19340.117580999999</v>
      </c>
      <c r="AK8" s="279">
        <v>18933.580699999999</v>
      </c>
      <c r="AL8" s="279">
        <v>20711.454258000002</v>
      </c>
      <c r="AM8" s="279">
        <v>21862.125581</v>
      </c>
      <c r="AN8" s="279">
        <v>23189.510033999999</v>
      </c>
      <c r="AO8" s="279">
        <v>22694.590065</v>
      </c>
      <c r="AP8" s="279">
        <v>24718.730932999999</v>
      </c>
      <c r="AQ8" s="279">
        <v>27141.82</v>
      </c>
      <c r="AR8" s="279">
        <v>30415.956966999998</v>
      </c>
      <c r="AS8" s="279">
        <v>36077.112000000001</v>
      </c>
      <c r="AT8" s="279">
        <v>33521.665999999997</v>
      </c>
      <c r="AU8" s="279">
        <v>27850.621833000001</v>
      </c>
      <c r="AV8" s="279">
        <v>22591.425354999999</v>
      </c>
      <c r="AW8" s="279">
        <v>20387.556567</v>
      </c>
      <c r="AX8" s="279">
        <v>20328.224483999998</v>
      </c>
      <c r="AY8" s="279">
        <v>21297.769065</v>
      </c>
      <c r="AZ8" s="279">
        <v>21207.840749999999</v>
      </c>
      <c r="BA8" s="279">
        <v>20390.848870999998</v>
      </c>
      <c r="BB8" s="279">
        <v>19604.123500000002</v>
      </c>
      <c r="BC8" s="279">
        <v>20704.813322999998</v>
      </c>
      <c r="BD8" s="279">
        <v>25532.305866999999</v>
      </c>
      <c r="BE8" s="279">
        <v>30257.859419</v>
      </c>
      <c r="BF8" s="279">
        <v>29967.970516000001</v>
      </c>
      <c r="BG8" s="279">
        <v>25885.555532999999</v>
      </c>
      <c r="BH8" s="279">
        <v>21671.64</v>
      </c>
      <c r="BI8" s="279">
        <v>21094.13</v>
      </c>
      <c r="BJ8" s="342">
        <v>20826.7</v>
      </c>
      <c r="BK8" s="342">
        <v>20836.54</v>
      </c>
      <c r="BL8" s="342">
        <v>20746.2</v>
      </c>
      <c r="BM8" s="342">
        <v>19660.919999999998</v>
      </c>
      <c r="BN8" s="342">
        <v>19753.79</v>
      </c>
      <c r="BO8" s="342">
        <v>21782.95</v>
      </c>
      <c r="BP8" s="342">
        <v>26066.94</v>
      </c>
      <c r="BQ8" s="342">
        <v>30272.59</v>
      </c>
      <c r="BR8" s="342">
        <v>30881.32</v>
      </c>
      <c r="BS8" s="342">
        <v>25422.25</v>
      </c>
      <c r="BT8" s="342">
        <v>21196.28</v>
      </c>
      <c r="BU8" s="342">
        <v>19506.98</v>
      </c>
      <c r="BV8" s="342">
        <v>20400.63</v>
      </c>
    </row>
    <row r="9" spans="1:74" ht="11.1" customHeight="1">
      <c r="A9" s="567" t="s">
        <v>494</v>
      </c>
      <c r="B9" s="568" t="s">
        <v>495</v>
      </c>
      <c r="C9" s="279">
        <v>337.65348387</v>
      </c>
      <c r="D9" s="279">
        <v>207.98007143000001</v>
      </c>
      <c r="E9" s="279">
        <v>191.70719355</v>
      </c>
      <c r="F9" s="279">
        <v>160.94106667</v>
      </c>
      <c r="G9" s="279">
        <v>181.68622581</v>
      </c>
      <c r="H9" s="279">
        <v>187.60866666999999</v>
      </c>
      <c r="I9" s="279">
        <v>189.00054839000001</v>
      </c>
      <c r="J9" s="279">
        <v>204.45467742</v>
      </c>
      <c r="K9" s="279">
        <v>164.52326667</v>
      </c>
      <c r="L9" s="279">
        <v>142.81322581000001</v>
      </c>
      <c r="M9" s="279">
        <v>118.38153333</v>
      </c>
      <c r="N9" s="279">
        <v>136.59425805999999</v>
      </c>
      <c r="O9" s="279">
        <v>250.03493548</v>
      </c>
      <c r="P9" s="279">
        <v>149.07425000000001</v>
      </c>
      <c r="Q9" s="279">
        <v>140.97890322999999</v>
      </c>
      <c r="R9" s="279">
        <v>130.76429999999999</v>
      </c>
      <c r="S9" s="279">
        <v>169.15667741999999</v>
      </c>
      <c r="T9" s="279">
        <v>231.67006667000001</v>
      </c>
      <c r="U9" s="279">
        <v>253.20629031999999</v>
      </c>
      <c r="V9" s="279">
        <v>205.08980645</v>
      </c>
      <c r="W9" s="279">
        <v>160.43403333000001</v>
      </c>
      <c r="X9" s="279">
        <v>123.86925806000001</v>
      </c>
      <c r="Y9" s="279">
        <v>119.59393333</v>
      </c>
      <c r="Z9" s="279">
        <v>200.32887097</v>
      </c>
      <c r="AA9" s="279">
        <v>196.31754581000001</v>
      </c>
      <c r="AB9" s="279">
        <v>151.06181179000001</v>
      </c>
      <c r="AC9" s="279">
        <v>153.09888323000001</v>
      </c>
      <c r="AD9" s="279">
        <v>137.67647367000001</v>
      </c>
      <c r="AE9" s="279">
        <v>131.54888774</v>
      </c>
      <c r="AF9" s="279">
        <v>150.46192667</v>
      </c>
      <c r="AG9" s="279">
        <v>176.66085677000001</v>
      </c>
      <c r="AH9" s="279">
        <v>148.71387225999999</v>
      </c>
      <c r="AI9" s="279">
        <v>136.84223767</v>
      </c>
      <c r="AJ9" s="279">
        <v>113.61810161</v>
      </c>
      <c r="AK9" s="279">
        <v>103.843007</v>
      </c>
      <c r="AL9" s="279">
        <v>121.77005839</v>
      </c>
      <c r="AM9" s="279">
        <v>139.20053892000001</v>
      </c>
      <c r="AN9" s="279">
        <v>115.78398528</v>
      </c>
      <c r="AO9" s="279">
        <v>89.087055449999994</v>
      </c>
      <c r="AP9" s="279">
        <v>89.134786927999997</v>
      </c>
      <c r="AQ9" s="279">
        <v>101.30373595</v>
      </c>
      <c r="AR9" s="279">
        <v>123.98935388</v>
      </c>
      <c r="AS9" s="279">
        <v>136.13541448000001</v>
      </c>
      <c r="AT9" s="279">
        <v>119.47498745</v>
      </c>
      <c r="AU9" s="279">
        <v>105.38322098</v>
      </c>
      <c r="AV9" s="279">
        <v>100.76731203999999</v>
      </c>
      <c r="AW9" s="279">
        <v>107.16371765</v>
      </c>
      <c r="AX9" s="279">
        <v>115.64800393</v>
      </c>
      <c r="AY9" s="279">
        <v>151.48084886000001</v>
      </c>
      <c r="AZ9" s="279">
        <v>119.18345325999999</v>
      </c>
      <c r="BA9" s="279">
        <v>109.07127109</v>
      </c>
      <c r="BB9" s="279">
        <v>109.64081658000001</v>
      </c>
      <c r="BC9" s="279">
        <v>131.42372229</v>
      </c>
      <c r="BD9" s="279">
        <v>133.87406249</v>
      </c>
      <c r="BE9" s="279">
        <v>160.70875111000001</v>
      </c>
      <c r="BF9" s="279">
        <v>135.5581287</v>
      </c>
      <c r="BG9" s="279">
        <v>116.10987132</v>
      </c>
      <c r="BH9" s="279">
        <v>102.4008</v>
      </c>
      <c r="BI9" s="279">
        <v>108.2591</v>
      </c>
      <c r="BJ9" s="342">
        <v>120.3798</v>
      </c>
      <c r="BK9" s="342">
        <v>142.3476</v>
      </c>
      <c r="BL9" s="342">
        <v>112.3248</v>
      </c>
      <c r="BM9" s="342">
        <v>111.4348</v>
      </c>
      <c r="BN9" s="342">
        <v>105.0955</v>
      </c>
      <c r="BO9" s="342">
        <v>109.90900000000001</v>
      </c>
      <c r="BP9" s="342">
        <v>127.5814</v>
      </c>
      <c r="BQ9" s="342">
        <v>130.11539999999999</v>
      </c>
      <c r="BR9" s="342">
        <v>120.9568</v>
      </c>
      <c r="BS9" s="342">
        <v>113.5772</v>
      </c>
      <c r="BT9" s="342">
        <v>107.77889999999999</v>
      </c>
      <c r="BU9" s="342">
        <v>104.9066</v>
      </c>
      <c r="BV9" s="342">
        <v>124.0034</v>
      </c>
    </row>
    <row r="10" spans="1:74" ht="11.1" customHeight="1">
      <c r="A10" s="565" t="s">
        <v>496</v>
      </c>
      <c r="B10" s="566" t="s">
        <v>587</v>
      </c>
      <c r="C10" s="279">
        <v>194.61809676999999</v>
      </c>
      <c r="D10" s="279">
        <v>86.200714285999993</v>
      </c>
      <c r="E10" s="279">
        <v>65.971032257999994</v>
      </c>
      <c r="F10" s="279">
        <v>56.378033332999998</v>
      </c>
      <c r="G10" s="279">
        <v>71.483516128999995</v>
      </c>
      <c r="H10" s="279">
        <v>77.104699999999994</v>
      </c>
      <c r="I10" s="279">
        <v>81.181516129000002</v>
      </c>
      <c r="J10" s="279">
        <v>96.010516128999996</v>
      </c>
      <c r="K10" s="279">
        <v>61.533266666999999</v>
      </c>
      <c r="L10" s="279">
        <v>66.512290323000002</v>
      </c>
      <c r="M10" s="279">
        <v>40.562800000000003</v>
      </c>
      <c r="N10" s="279">
        <v>40.182838709999999</v>
      </c>
      <c r="O10" s="279">
        <v>92.265935483999996</v>
      </c>
      <c r="P10" s="279">
        <v>38.401214285999998</v>
      </c>
      <c r="Q10" s="279">
        <v>40.175451613</v>
      </c>
      <c r="R10" s="279">
        <v>38.658200000000001</v>
      </c>
      <c r="S10" s="279">
        <v>64.410161290000005</v>
      </c>
      <c r="T10" s="279">
        <v>102.88939999999999</v>
      </c>
      <c r="U10" s="279">
        <v>118.73722581</v>
      </c>
      <c r="V10" s="279">
        <v>96.358322580999996</v>
      </c>
      <c r="W10" s="279">
        <v>59.627966667000003</v>
      </c>
      <c r="X10" s="279">
        <v>35.900451613000001</v>
      </c>
      <c r="Y10" s="279">
        <v>32.727233333000001</v>
      </c>
      <c r="Z10" s="279">
        <v>65.193677418999997</v>
      </c>
      <c r="AA10" s="279">
        <v>55.590129032</v>
      </c>
      <c r="AB10" s="279">
        <v>36.419750000000001</v>
      </c>
      <c r="AC10" s="279">
        <v>35.900580644999998</v>
      </c>
      <c r="AD10" s="279">
        <v>44.441266667000001</v>
      </c>
      <c r="AE10" s="279">
        <v>39.663354839</v>
      </c>
      <c r="AF10" s="279">
        <v>41.642600000000002</v>
      </c>
      <c r="AG10" s="279">
        <v>50.013096773999997</v>
      </c>
      <c r="AH10" s="279">
        <v>42.363516128999997</v>
      </c>
      <c r="AI10" s="279">
        <v>31.408200000000001</v>
      </c>
      <c r="AJ10" s="279">
        <v>30.268838710000001</v>
      </c>
      <c r="AK10" s="279">
        <v>30.551633333000002</v>
      </c>
      <c r="AL10" s="279">
        <v>29.739032258000002</v>
      </c>
      <c r="AM10" s="279">
        <v>32.860096773999999</v>
      </c>
      <c r="AN10" s="279">
        <v>26.716310345</v>
      </c>
      <c r="AO10" s="279">
        <v>28.661354839000001</v>
      </c>
      <c r="AP10" s="279">
        <v>27.049600000000002</v>
      </c>
      <c r="AQ10" s="279">
        <v>27.409548387000001</v>
      </c>
      <c r="AR10" s="279">
        <v>43.510533332999998</v>
      </c>
      <c r="AS10" s="279">
        <v>51.138483870999998</v>
      </c>
      <c r="AT10" s="279">
        <v>36.588483871000001</v>
      </c>
      <c r="AU10" s="279">
        <v>27.979466667000001</v>
      </c>
      <c r="AV10" s="279">
        <v>29.435064516000001</v>
      </c>
      <c r="AW10" s="279">
        <v>26.788866667000001</v>
      </c>
      <c r="AX10" s="279">
        <v>26.829290322999999</v>
      </c>
      <c r="AY10" s="279">
        <v>49.910645160999998</v>
      </c>
      <c r="AZ10" s="279">
        <v>35.698357143000003</v>
      </c>
      <c r="BA10" s="279">
        <v>26.727483871</v>
      </c>
      <c r="BB10" s="279">
        <v>27.548666666999999</v>
      </c>
      <c r="BC10" s="279">
        <v>26.041</v>
      </c>
      <c r="BD10" s="279">
        <v>30.110666667</v>
      </c>
      <c r="BE10" s="279">
        <v>46.577354839000002</v>
      </c>
      <c r="BF10" s="279">
        <v>31.430935483999999</v>
      </c>
      <c r="BG10" s="279">
        <v>27.598199999999999</v>
      </c>
      <c r="BH10" s="279">
        <v>27.140059999999998</v>
      </c>
      <c r="BI10" s="279">
        <v>27.020820000000001</v>
      </c>
      <c r="BJ10" s="342">
        <v>29.733319999999999</v>
      </c>
      <c r="BK10" s="342">
        <v>33.610219999999998</v>
      </c>
      <c r="BL10" s="342">
        <v>27.60904</v>
      </c>
      <c r="BM10" s="342">
        <v>27.19473</v>
      </c>
      <c r="BN10" s="342">
        <v>27.206779999999998</v>
      </c>
      <c r="BO10" s="342">
        <v>28.552209999999999</v>
      </c>
      <c r="BP10" s="342">
        <v>37.222349999999999</v>
      </c>
      <c r="BQ10" s="342">
        <v>37.753540000000001</v>
      </c>
      <c r="BR10" s="342">
        <v>31.706389999999999</v>
      </c>
      <c r="BS10" s="342">
        <v>30.14509</v>
      </c>
      <c r="BT10" s="342">
        <v>29.468299999999999</v>
      </c>
      <c r="BU10" s="342">
        <v>27.097249999999999</v>
      </c>
      <c r="BV10" s="342">
        <v>29.831029999999998</v>
      </c>
    </row>
    <row r="11" spans="1:74" ht="11.1" customHeight="1">
      <c r="A11" s="565" t="s">
        <v>497</v>
      </c>
      <c r="B11" s="566" t="s">
        <v>586</v>
      </c>
      <c r="C11" s="279">
        <v>60.721290322999998</v>
      </c>
      <c r="D11" s="279">
        <v>42.953607142999999</v>
      </c>
      <c r="E11" s="279">
        <v>40.383032258</v>
      </c>
      <c r="F11" s="279">
        <v>27.503</v>
      </c>
      <c r="G11" s="279">
        <v>34.541483870999997</v>
      </c>
      <c r="H11" s="279">
        <v>33.354766667</v>
      </c>
      <c r="I11" s="279">
        <v>30.139967742</v>
      </c>
      <c r="J11" s="279">
        <v>32.314774194000002</v>
      </c>
      <c r="K11" s="279">
        <v>25.490233332999999</v>
      </c>
      <c r="L11" s="279">
        <v>27.308709677</v>
      </c>
      <c r="M11" s="279">
        <v>27.574300000000001</v>
      </c>
      <c r="N11" s="279">
        <v>33.872999999999998</v>
      </c>
      <c r="O11" s="279">
        <v>80.171354839000003</v>
      </c>
      <c r="P11" s="279">
        <v>31.043071429000001</v>
      </c>
      <c r="Q11" s="279">
        <v>25.335645160999999</v>
      </c>
      <c r="R11" s="279">
        <v>24.215666667000001</v>
      </c>
      <c r="S11" s="279">
        <v>33.859354838999998</v>
      </c>
      <c r="T11" s="279">
        <v>41.465200000000003</v>
      </c>
      <c r="U11" s="279">
        <v>43.449387096999999</v>
      </c>
      <c r="V11" s="279">
        <v>35.257483870999998</v>
      </c>
      <c r="W11" s="279">
        <v>30.152833333</v>
      </c>
      <c r="X11" s="279">
        <v>25.382967742000002</v>
      </c>
      <c r="Y11" s="279">
        <v>29.206333333</v>
      </c>
      <c r="Z11" s="279">
        <v>60.730870967999998</v>
      </c>
      <c r="AA11" s="279">
        <v>43.438903226000001</v>
      </c>
      <c r="AB11" s="279">
        <v>32.608607143</v>
      </c>
      <c r="AC11" s="279">
        <v>29.257903226</v>
      </c>
      <c r="AD11" s="279">
        <v>33.504033333000002</v>
      </c>
      <c r="AE11" s="279">
        <v>31.393290322999999</v>
      </c>
      <c r="AF11" s="279">
        <v>32.269133332999999</v>
      </c>
      <c r="AG11" s="279">
        <v>36.705193547999997</v>
      </c>
      <c r="AH11" s="279">
        <v>26.805612903</v>
      </c>
      <c r="AI11" s="279">
        <v>24.522433332999999</v>
      </c>
      <c r="AJ11" s="279">
        <v>24.291741935000001</v>
      </c>
      <c r="AK11" s="279">
        <v>25.609733333000001</v>
      </c>
      <c r="AL11" s="279">
        <v>28.776612903</v>
      </c>
      <c r="AM11" s="279">
        <v>27.627645161</v>
      </c>
      <c r="AN11" s="279">
        <v>22.962655172000002</v>
      </c>
      <c r="AO11" s="279">
        <v>20.222419355</v>
      </c>
      <c r="AP11" s="279">
        <v>23.3736</v>
      </c>
      <c r="AQ11" s="279">
        <v>28.563387097</v>
      </c>
      <c r="AR11" s="279">
        <v>29.225766666999998</v>
      </c>
      <c r="AS11" s="279">
        <v>30.787709676999999</v>
      </c>
      <c r="AT11" s="279">
        <v>24.255645161</v>
      </c>
      <c r="AU11" s="279">
        <v>21.872499999999999</v>
      </c>
      <c r="AV11" s="279">
        <v>22.678612903000001</v>
      </c>
      <c r="AW11" s="279">
        <v>24.9726</v>
      </c>
      <c r="AX11" s="279">
        <v>27.639387097</v>
      </c>
      <c r="AY11" s="279">
        <v>33.115838709999998</v>
      </c>
      <c r="AZ11" s="279">
        <v>23.678928571</v>
      </c>
      <c r="BA11" s="279">
        <v>21.232096773999999</v>
      </c>
      <c r="BB11" s="279">
        <v>22.463100000000001</v>
      </c>
      <c r="BC11" s="279">
        <v>26.676612902999999</v>
      </c>
      <c r="BD11" s="279">
        <v>22.367433333000001</v>
      </c>
      <c r="BE11" s="279">
        <v>34.074935484000001</v>
      </c>
      <c r="BF11" s="279">
        <v>22.797387097000001</v>
      </c>
      <c r="BG11" s="279">
        <v>22.233533333</v>
      </c>
      <c r="BH11" s="279">
        <v>21.05613</v>
      </c>
      <c r="BI11" s="279">
        <v>25.412140000000001</v>
      </c>
      <c r="BJ11" s="342">
        <v>28.148050000000001</v>
      </c>
      <c r="BK11" s="342">
        <v>38.414239999999999</v>
      </c>
      <c r="BL11" s="342">
        <v>26.32836</v>
      </c>
      <c r="BM11" s="342">
        <v>24.227350000000001</v>
      </c>
      <c r="BN11" s="342">
        <v>23.8553</v>
      </c>
      <c r="BO11" s="342">
        <v>26.28125</v>
      </c>
      <c r="BP11" s="342">
        <v>28.237120000000001</v>
      </c>
      <c r="BQ11" s="342">
        <v>29.488969999999998</v>
      </c>
      <c r="BR11" s="342">
        <v>29.492850000000001</v>
      </c>
      <c r="BS11" s="342">
        <v>24.461960000000001</v>
      </c>
      <c r="BT11" s="342">
        <v>23.518809999999998</v>
      </c>
      <c r="BU11" s="342">
        <v>22.647960000000001</v>
      </c>
      <c r="BV11" s="342">
        <v>29.300850000000001</v>
      </c>
    </row>
    <row r="12" spans="1:74" ht="11.1" customHeight="1">
      <c r="A12" s="565" t="s">
        <v>498</v>
      </c>
      <c r="B12" s="566" t="s">
        <v>499</v>
      </c>
      <c r="C12" s="279">
        <v>68.640645160999995</v>
      </c>
      <c r="D12" s="279">
        <v>69.675178571000004</v>
      </c>
      <c r="E12" s="279">
        <v>77.408387097000002</v>
      </c>
      <c r="F12" s="279">
        <v>71.131500000000003</v>
      </c>
      <c r="G12" s="279">
        <v>69.689677419000006</v>
      </c>
      <c r="H12" s="279">
        <v>72.144833332999994</v>
      </c>
      <c r="I12" s="279">
        <v>73.343387097000004</v>
      </c>
      <c r="J12" s="279">
        <v>70.781935484000002</v>
      </c>
      <c r="K12" s="279">
        <v>73.013833332999994</v>
      </c>
      <c r="L12" s="279">
        <v>44.516935484000001</v>
      </c>
      <c r="M12" s="279">
        <v>45.465166666999998</v>
      </c>
      <c r="N12" s="279">
        <v>57.003225806000003</v>
      </c>
      <c r="O12" s="279">
        <v>69.818548387000007</v>
      </c>
      <c r="P12" s="279">
        <v>72.069642857000005</v>
      </c>
      <c r="Q12" s="279">
        <v>70.723709677000002</v>
      </c>
      <c r="R12" s="279">
        <v>63.680666666999997</v>
      </c>
      <c r="S12" s="279">
        <v>66.970967741999999</v>
      </c>
      <c r="T12" s="279">
        <v>82.171166666999994</v>
      </c>
      <c r="U12" s="279">
        <v>84.558225805999996</v>
      </c>
      <c r="V12" s="279">
        <v>68.168709676999995</v>
      </c>
      <c r="W12" s="279">
        <v>65.629833332999993</v>
      </c>
      <c r="X12" s="279">
        <v>58.433387097000001</v>
      </c>
      <c r="Y12" s="279">
        <v>52.879333332999998</v>
      </c>
      <c r="Z12" s="279">
        <v>65.817580645000007</v>
      </c>
      <c r="AA12" s="279">
        <v>89.050324193999998</v>
      </c>
      <c r="AB12" s="279">
        <v>76.888185714000002</v>
      </c>
      <c r="AC12" s="279">
        <v>83.413085484000007</v>
      </c>
      <c r="AD12" s="279">
        <v>56.024151666999998</v>
      </c>
      <c r="AE12" s="279">
        <v>57.652264516000002</v>
      </c>
      <c r="AF12" s="279">
        <v>71.946363332999994</v>
      </c>
      <c r="AG12" s="279">
        <v>82.265553225999994</v>
      </c>
      <c r="AH12" s="279">
        <v>74.843914515999998</v>
      </c>
      <c r="AI12" s="279">
        <v>75.715149999999994</v>
      </c>
      <c r="AJ12" s="279">
        <v>54.438667742</v>
      </c>
      <c r="AK12" s="279">
        <v>42.791499999999999</v>
      </c>
      <c r="AL12" s="279">
        <v>58.810972581000001</v>
      </c>
      <c r="AM12" s="279">
        <v>76.860197994000004</v>
      </c>
      <c r="AN12" s="279">
        <v>62.537286158000001</v>
      </c>
      <c r="AO12" s="279">
        <v>36.526774193999998</v>
      </c>
      <c r="AP12" s="279">
        <v>35.386499999999998</v>
      </c>
      <c r="AQ12" s="279">
        <v>41.176242164999998</v>
      </c>
      <c r="AR12" s="279">
        <v>46.672637979999998</v>
      </c>
      <c r="AS12" s="279">
        <v>49.596881689999996</v>
      </c>
      <c r="AT12" s="279">
        <v>54.494848509000001</v>
      </c>
      <c r="AU12" s="279">
        <v>52.365722501999997</v>
      </c>
      <c r="AV12" s="279">
        <v>45.211290323</v>
      </c>
      <c r="AW12" s="279">
        <v>52.253166667000002</v>
      </c>
      <c r="AX12" s="279">
        <v>49.677328406000001</v>
      </c>
      <c r="AY12" s="279">
        <v>60.52393172</v>
      </c>
      <c r="AZ12" s="279">
        <v>54.987741773000003</v>
      </c>
      <c r="BA12" s="279">
        <v>57.831984558000002</v>
      </c>
      <c r="BB12" s="279">
        <v>55.756232705999999</v>
      </c>
      <c r="BC12" s="279">
        <v>74.888912255999998</v>
      </c>
      <c r="BD12" s="279">
        <v>78.314170548999996</v>
      </c>
      <c r="BE12" s="279">
        <v>75.310943393000002</v>
      </c>
      <c r="BF12" s="279">
        <v>77.804073035000002</v>
      </c>
      <c r="BG12" s="279">
        <v>62.389434938999997</v>
      </c>
      <c r="BH12" s="279">
        <v>50.097769999999997</v>
      </c>
      <c r="BI12" s="279">
        <v>51.14969</v>
      </c>
      <c r="BJ12" s="342">
        <v>55.610660000000003</v>
      </c>
      <c r="BK12" s="342">
        <v>59.864199999999997</v>
      </c>
      <c r="BL12" s="342">
        <v>51.679459999999999</v>
      </c>
      <c r="BM12" s="342">
        <v>54.122100000000003</v>
      </c>
      <c r="BN12" s="342">
        <v>49.234760000000001</v>
      </c>
      <c r="BO12" s="342">
        <v>49.97137</v>
      </c>
      <c r="BP12" s="342">
        <v>56.796930000000003</v>
      </c>
      <c r="BQ12" s="342">
        <v>56.748159999999999</v>
      </c>
      <c r="BR12" s="342">
        <v>53.515500000000003</v>
      </c>
      <c r="BS12" s="342">
        <v>53.803170000000001</v>
      </c>
      <c r="BT12" s="342">
        <v>49.946689999999997</v>
      </c>
      <c r="BU12" s="342">
        <v>50.181139999999999</v>
      </c>
      <c r="BV12" s="342">
        <v>57.700420000000001</v>
      </c>
    </row>
    <row r="13" spans="1:74" ht="11.1" customHeight="1">
      <c r="A13" s="565" t="s">
        <v>500</v>
      </c>
      <c r="B13" s="566" t="s">
        <v>501</v>
      </c>
      <c r="C13" s="279">
        <v>13.673451612999999</v>
      </c>
      <c r="D13" s="279">
        <v>9.1505714285999993</v>
      </c>
      <c r="E13" s="279">
        <v>7.9447419354999997</v>
      </c>
      <c r="F13" s="279">
        <v>5.9285333332999999</v>
      </c>
      <c r="G13" s="279">
        <v>5.9715483871000004</v>
      </c>
      <c r="H13" s="279">
        <v>5.0043666667000002</v>
      </c>
      <c r="I13" s="279">
        <v>4.3356774193999996</v>
      </c>
      <c r="J13" s="279">
        <v>5.3474516128999996</v>
      </c>
      <c r="K13" s="279">
        <v>4.4859333333000002</v>
      </c>
      <c r="L13" s="279">
        <v>4.4752903226000003</v>
      </c>
      <c r="M13" s="279">
        <v>4.7792666666999999</v>
      </c>
      <c r="N13" s="279">
        <v>5.5351935483999997</v>
      </c>
      <c r="O13" s="279">
        <v>7.7790967742000001</v>
      </c>
      <c r="P13" s="279">
        <v>7.5603214286</v>
      </c>
      <c r="Q13" s="279">
        <v>4.7440967742</v>
      </c>
      <c r="R13" s="279">
        <v>4.2097666667000002</v>
      </c>
      <c r="S13" s="279">
        <v>3.9161935483999999</v>
      </c>
      <c r="T13" s="279">
        <v>5.1443000000000003</v>
      </c>
      <c r="U13" s="279">
        <v>6.4614516129000004</v>
      </c>
      <c r="V13" s="279">
        <v>5.3052903226000003</v>
      </c>
      <c r="W13" s="279">
        <v>5.0233999999999996</v>
      </c>
      <c r="X13" s="279">
        <v>4.1524516129000002</v>
      </c>
      <c r="Y13" s="279">
        <v>4.7810333332999999</v>
      </c>
      <c r="Z13" s="279">
        <v>8.5867419354999992</v>
      </c>
      <c r="AA13" s="279">
        <v>8.2381893547999994</v>
      </c>
      <c r="AB13" s="279">
        <v>5.1452689286000002</v>
      </c>
      <c r="AC13" s="279">
        <v>4.5273138709999996</v>
      </c>
      <c r="AD13" s="279">
        <v>3.7070219999999998</v>
      </c>
      <c r="AE13" s="279">
        <v>2.8399780644999999</v>
      </c>
      <c r="AF13" s="279">
        <v>4.6038300000000003</v>
      </c>
      <c r="AG13" s="279">
        <v>7.6770132257999997</v>
      </c>
      <c r="AH13" s="279">
        <v>4.7008287096999997</v>
      </c>
      <c r="AI13" s="279">
        <v>5.1964543333000002</v>
      </c>
      <c r="AJ13" s="279">
        <v>4.6188532257999997</v>
      </c>
      <c r="AK13" s="279">
        <v>4.8901403332999998</v>
      </c>
      <c r="AL13" s="279">
        <v>4.4434406451999999</v>
      </c>
      <c r="AM13" s="279">
        <v>1.852598988</v>
      </c>
      <c r="AN13" s="279">
        <v>3.5677336037999998</v>
      </c>
      <c r="AO13" s="279">
        <v>3.6765070629999999</v>
      </c>
      <c r="AP13" s="279">
        <v>3.3250869281000002</v>
      </c>
      <c r="AQ13" s="279">
        <v>4.1545582964000003</v>
      </c>
      <c r="AR13" s="279">
        <v>4.5804159040999997</v>
      </c>
      <c r="AS13" s="279">
        <v>4.6123392367999996</v>
      </c>
      <c r="AT13" s="279">
        <v>4.1360099093000002</v>
      </c>
      <c r="AU13" s="279">
        <v>3.1655318082999999</v>
      </c>
      <c r="AV13" s="279">
        <v>3.4423442969</v>
      </c>
      <c r="AW13" s="279">
        <v>3.1490843137</v>
      </c>
      <c r="AX13" s="279">
        <v>11.501998102</v>
      </c>
      <c r="AY13" s="279">
        <v>7.9304332701</v>
      </c>
      <c r="AZ13" s="279">
        <v>4.8184257703000002</v>
      </c>
      <c r="BA13" s="279">
        <v>3.2797058824</v>
      </c>
      <c r="BB13" s="279">
        <v>3.8728172113000001</v>
      </c>
      <c r="BC13" s="279">
        <v>3.8171971326</v>
      </c>
      <c r="BD13" s="279">
        <v>3.0817919389999999</v>
      </c>
      <c r="BE13" s="279">
        <v>4.7455173941000002</v>
      </c>
      <c r="BF13" s="279">
        <v>3.5257330803000002</v>
      </c>
      <c r="BG13" s="279">
        <v>3.8887030501000002</v>
      </c>
      <c r="BH13" s="279">
        <v>4.106789</v>
      </c>
      <c r="BI13" s="279">
        <v>4.6764200000000002</v>
      </c>
      <c r="BJ13" s="342">
        <v>6.8877519999999999</v>
      </c>
      <c r="BK13" s="342">
        <v>10.458909999999999</v>
      </c>
      <c r="BL13" s="342">
        <v>6.7079139999999997</v>
      </c>
      <c r="BM13" s="342">
        <v>5.8906619999999998</v>
      </c>
      <c r="BN13" s="342">
        <v>4.7987120000000001</v>
      </c>
      <c r="BO13" s="342">
        <v>5.1041420000000004</v>
      </c>
      <c r="BP13" s="342">
        <v>5.3250400000000004</v>
      </c>
      <c r="BQ13" s="342">
        <v>6.1247220000000002</v>
      </c>
      <c r="BR13" s="342">
        <v>6.2420369999999998</v>
      </c>
      <c r="BS13" s="342">
        <v>5.1669349999999996</v>
      </c>
      <c r="BT13" s="342">
        <v>4.8450600000000001</v>
      </c>
      <c r="BU13" s="342">
        <v>4.9803009999999999</v>
      </c>
      <c r="BV13" s="342">
        <v>7.1711239999999998</v>
      </c>
    </row>
    <row r="14" spans="1:74" ht="11.1" customHeight="1">
      <c r="A14" s="590"/>
      <c r="B14" s="131" t="s">
        <v>502</v>
      </c>
      <c r="C14" s="255"/>
      <c r="D14" s="255"/>
      <c r="E14" s="255"/>
      <c r="F14" s="255"/>
      <c r="G14" s="255"/>
      <c r="H14" s="255"/>
      <c r="I14" s="255"/>
      <c r="J14" s="255"/>
      <c r="K14" s="255"/>
      <c r="L14" s="255"/>
      <c r="M14" s="255"/>
      <c r="N14" s="255"/>
      <c r="O14" s="255"/>
      <c r="P14" s="255"/>
      <c r="Q14" s="255"/>
      <c r="R14" s="255"/>
      <c r="S14" s="255"/>
      <c r="T14" s="255"/>
      <c r="U14" s="255"/>
      <c r="V14" s="255"/>
      <c r="W14" s="255"/>
      <c r="X14" s="255"/>
      <c r="Y14" s="255"/>
      <c r="Z14" s="255"/>
      <c r="AA14" s="255"/>
      <c r="AB14" s="255"/>
      <c r="AC14" s="255"/>
      <c r="AD14" s="255"/>
      <c r="AE14" s="255"/>
      <c r="AF14" s="255"/>
      <c r="AG14" s="255"/>
      <c r="AH14" s="255"/>
      <c r="AI14" s="255"/>
      <c r="AJ14" s="255"/>
      <c r="AK14" s="255"/>
      <c r="AL14" s="255"/>
      <c r="AM14" s="255"/>
      <c r="AN14" s="255"/>
      <c r="AO14" s="255"/>
      <c r="AP14" s="255"/>
      <c r="AQ14" s="255"/>
      <c r="AR14" s="255"/>
      <c r="AS14" s="255"/>
      <c r="AT14" s="255"/>
      <c r="AU14" s="255"/>
      <c r="AV14" s="255"/>
      <c r="AW14" s="255"/>
      <c r="AX14" s="255"/>
      <c r="AY14" s="255"/>
      <c r="AZ14" s="255"/>
      <c r="BA14" s="255"/>
      <c r="BB14" s="255"/>
      <c r="BC14" s="255"/>
      <c r="BD14" s="255"/>
      <c r="BE14" s="255"/>
      <c r="BF14" s="255"/>
      <c r="BG14" s="255"/>
      <c r="BH14" s="255"/>
      <c r="BI14" s="255"/>
      <c r="BJ14" s="369"/>
      <c r="BK14" s="369"/>
      <c r="BL14" s="369"/>
      <c r="BM14" s="369"/>
      <c r="BN14" s="369"/>
      <c r="BO14" s="369"/>
      <c r="BP14" s="369"/>
      <c r="BQ14" s="369"/>
      <c r="BR14" s="369"/>
      <c r="BS14" s="369"/>
      <c r="BT14" s="369"/>
      <c r="BU14" s="369"/>
      <c r="BV14" s="369"/>
    </row>
    <row r="15" spans="1:74" ht="11.1" customHeight="1">
      <c r="A15" s="565" t="s">
        <v>503</v>
      </c>
      <c r="B15" s="566" t="s">
        <v>491</v>
      </c>
      <c r="C15" s="279">
        <v>218.75322581</v>
      </c>
      <c r="D15" s="279">
        <v>190.27617857000001</v>
      </c>
      <c r="E15" s="279">
        <v>168.15451612999999</v>
      </c>
      <c r="F15" s="279">
        <v>152.59059999999999</v>
      </c>
      <c r="G15" s="279">
        <v>148.79938709999999</v>
      </c>
      <c r="H15" s="279">
        <v>171.71876667000001</v>
      </c>
      <c r="I15" s="279">
        <v>182.09048387000001</v>
      </c>
      <c r="J15" s="279">
        <v>194.28619355000001</v>
      </c>
      <c r="K15" s="279">
        <v>145.16253333</v>
      </c>
      <c r="L15" s="279">
        <v>150.57935484000001</v>
      </c>
      <c r="M15" s="279">
        <v>160.96459999999999</v>
      </c>
      <c r="N15" s="279">
        <v>201.64287096999999</v>
      </c>
      <c r="O15" s="279">
        <v>210.03187097</v>
      </c>
      <c r="P15" s="279">
        <v>209.70271428999999</v>
      </c>
      <c r="Q15" s="279">
        <v>166.31767742</v>
      </c>
      <c r="R15" s="279">
        <v>144.65803332999999</v>
      </c>
      <c r="S15" s="279">
        <v>151.57219355000001</v>
      </c>
      <c r="T15" s="279">
        <v>203.23263333</v>
      </c>
      <c r="U15" s="279">
        <v>213.84299999999999</v>
      </c>
      <c r="V15" s="279">
        <v>204.50954838999999</v>
      </c>
      <c r="W15" s="279">
        <v>174.20986667</v>
      </c>
      <c r="X15" s="279">
        <v>144.86374194000001</v>
      </c>
      <c r="Y15" s="279">
        <v>156.45959999999999</v>
      </c>
      <c r="Z15" s="279">
        <v>200.17864516</v>
      </c>
      <c r="AA15" s="279">
        <v>207.69638710000001</v>
      </c>
      <c r="AB15" s="279">
        <v>180.43842857000001</v>
      </c>
      <c r="AC15" s="279">
        <v>126.79296773999999</v>
      </c>
      <c r="AD15" s="279">
        <v>133.596</v>
      </c>
      <c r="AE15" s="279">
        <v>144.23058065000001</v>
      </c>
      <c r="AF15" s="279">
        <v>179.11243332999999</v>
      </c>
      <c r="AG15" s="279">
        <v>197.96690323000001</v>
      </c>
      <c r="AH15" s="279">
        <v>177.57093548</v>
      </c>
      <c r="AI15" s="279">
        <v>143.3443</v>
      </c>
      <c r="AJ15" s="279">
        <v>123.5833871</v>
      </c>
      <c r="AK15" s="279">
        <v>126.94240000000001</v>
      </c>
      <c r="AL15" s="279">
        <v>122.59467742</v>
      </c>
      <c r="AM15" s="279">
        <v>147.75377419</v>
      </c>
      <c r="AN15" s="279">
        <v>113.33003447999999</v>
      </c>
      <c r="AO15" s="279">
        <v>104.68809677</v>
      </c>
      <c r="AP15" s="279">
        <v>82.857166667000001</v>
      </c>
      <c r="AQ15" s="279">
        <v>112.15300000000001</v>
      </c>
      <c r="AR15" s="279">
        <v>128.37706667</v>
      </c>
      <c r="AS15" s="279">
        <v>175.48290323000001</v>
      </c>
      <c r="AT15" s="279">
        <v>150.86674194</v>
      </c>
      <c r="AU15" s="279">
        <v>114.16603333</v>
      </c>
      <c r="AV15" s="279">
        <v>111.46545161</v>
      </c>
      <c r="AW15" s="279">
        <v>126.39396667</v>
      </c>
      <c r="AX15" s="279">
        <v>131.34212903</v>
      </c>
      <c r="AY15" s="279">
        <v>148.82232257999999</v>
      </c>
      <c r="AZ15" s="279">
        <v>156.97689285999999</v>
      </c>
      <c r="BA15" s="279">
        <v>144.59496773999999</v>
      </c>
      <c r="BB15" s="279">
        <v>114.56056667</v>
      </c>
      <c r="BC15" s="279">
        <v>125.42967742</v>
      </c>
      <c r="BD15" s="279">
        <v>137.15686667</v>
      </c>
      <c r="BE15" s="279">
        <v>164.97638710000001</v>
      </c>
      <c r="BF15" s="279">
        <v>121.59712903</v>
      </c>
      <c r="BG15" s="279">
        <v>110.96263333</v>
      </c>
      <c r="BH15" s="279">
        <v>95.195099999999996</v>
      </c>
      <c r="BI15" s="279">
        <v>137.83070000000001</v>
      </c>
      <c r="BJ15" s="342">
        <v>144.26320000000001</v>
      </c>
      <c r="BK15" s="342">
        <v>183.49459999999999</v>
      </c>
      <c r="BL15" s="342">
        <v>160.60720000000001</v>
      </c>
      <c r="BM15" s="342">
        <v>157.2056</v>
      </c>
      <c r="BN15" s="342">
        <v>123.3655</v>
      </c>
      <c r="BO15" s="342">
        <v>127.39360000000001</v>
      </c>
      <c r="BP15" s="342">
        <v>119.7445</v>
      </c>
      <c r="BQ15" s="342">
        <v>163.3535</v>
      </c>
      <c r="BR15" s="342">
        <v>145.98840000000001</v>
      </c>
      <c r="BS15" s="342">
        <v>116.4143</v>
      </c>
      <c r="BT15" s="342">
        <v>119.63720000000001</v>
      </c>
      <c r="BU15" s="342">
        <v>114.6902</v>
      </c>
      <c r="BV15" s="342">
        <v>138.7379</v>
      </c>
    </row>
    <row r="16" spans="1:74" ht="11.1" customHeight="1">
      <c r="A16" s="565" t="s">
        <v>504</v>
      </c>
      <c r="B16" s="566" t="s">
        <v>493</v>
      </c>
      <c r="C16" s="279">
        <v>2454.1459355000002</v>
      </c>
      <c r="D16" s="279">
        <v>2664.6629643000001</v>
      </c>
      <c r="E16" s="279">
        <v>2688.209871</v>
      </c>
      <c r="F16" s="279">
        <v>2734.0801667000001</v>
      </c>
      <c r="G16" s="279">
        <v>2593.2676452000001</v>
      </c>
      <c r="H16" s="279">
        <v>2916.2240999999999</v>
      </c>
      <c r="I16" s="279">
        <v>3626.6370968000001</v>
      </c>
      <c r="J16" s="279">
        <v>4410.4456452000004</v>
      </c>
      <c r="K16" s="279">
        <v>3312.1181000000001</v>
      </c>
      <c r="L16" s="279">
        <v>2907.2640323000001</v>
      </c>
      <c r="M16" s="279">
        <v>2898.2725999999998</v>
      </c>
      <c r="N16" s="279">
        <v>2800.2646774</v>
      </c>
      <c r="O16" s="279">
        <v>2708.3879999999999</v>
      </c>
      <c r="P16" s="279">
        <v>2647.5030357000001</v>
      </c>
      <c r="Q16" s="279">
        <v>2445.4270323000001</v>
      </c>
      <c r="R16" s="279">
        <v>2687.4818667</v>
      </c>
      <c r="S16" s="279">
        <v>3074.0277418999999</v>
      </c>
      <c r="T16" s="279">
        <v>4162.6672332999997</v>
      </c>
      <c r="U16" s="279">
        <v>5451.6963225999998</v>
      </c>
      <c r="V16" s="279">
        <v>4828.0136774000002</v>
      </c>
      <c r="W16" s="279">
        <v>4209.1535999999996</v>
      </c>
      <c r="X16" s="279">
        <v>3194.9380645000001</v>
      </c>
      <c r="Y16" s="279">
        <v>3496.3211667</v>
      </c>
      <c r="Z16" s="279">
        <v>3308.2538064999999</v>
      </c>
      <c r="AA16" s="279">
        <v>3033.1197096999999</v>
      </c>
      <c r="AB16" s="279">
        <v>3207.3879643</v>
      </c>
      <c r="AC16" s="279">
        <v>3285.3902581000002</v>
      </c>
      <c r="AD16" s="279">
        <v>3355.3611667</v>
      </c>
      <c r="AE16" s="279">
        <v>3485.2332581000001</v>
      </c>
      <c r="AF16" s="279">
        <v>4012.6471333</v>
      </c>
      <c r="AG16" s="279">
        <v>5350.9412258000002</v>
      </c>
      <c r="AH16" s="279">
        <v>4690.8558709999998</v>
      </c>
      <c r="AI16" s="279">
        <v>4114.1015332999996</v>
      </c>
      <c r="AJ16" s="279">
        <v>3629.1322903</v>
      </c>
      <c r="AK16" s="279">
        <v>3590.7277333000002</v>
      </c>
      <c r="AL16" s="279">
        <v>3588.8781935000002</v>
      </c>
      <c r="AM16" s="279">
        <v>3614.4695806</v>
      </c>
      <c r="AN16" s="279">
        <v>3952.0983448000002</v>
      </c>
      <c r="AO16" s="279">
        <v>3573.8468386999998</v>
      </c>
      <c r="AP16" s="279">
        <v>3691.7363</v>
      </c>
      <c r="AQ16" s="279">
        <v>4085.5727741999999</v>
      </c>
      <c r="AR16" s="279">
        <v>4787.4512999999997</v>
      </c>
      <c r="AS16" s="279">
        <v>6112.9233870999997</v>
      </c>
      <c r="AT16" s="279">
        <v>5560.1523870999999</v>
      </c>
      <c r="AU16" s="279">
        <v>4611.0518333</v>
      </c>
      <c r="AV16" s="279">
        <v>3946.2627419</v>
      </c>
      <c r="AW16" s="279">
        <v>3718.8226332999998</v>
      </c>
      <c r="AX16" s="279">
        <v>3365.6415161</v>
      </c>
      <c r="AY16" s="279">
        <v>3422.1230968</v>
      </c>
      <c r="AZ16" s="279">
        <v>3481.5116785999999</v>
      </c>
      <c r="BA16" s="279">
        <v>3316.2133871000001</v>
      </c>
      <c r="BB16" s="279">
        <v>3309.1410999999998</v>
      </c>
      <c r="BC16" s="279">
        <v>3634.5187741999998</v>
      </c>
      <c r="BD16" s="279">
        <v>4031.4292667</v>
      </c>
      <c r="BE16" s="279">
        <v>5641.2255483999998</v>
      </c>
      <c r="BF16" s="279">
        <v>4549.5152257999998</v>
      </c>
      <c r="BG16" s="279">
        <v>3855.6678667000001</v>
      </c>
      <c r="BH16" s="279">
        <v>3519.6239999999998</v>
      </c>
      <c r="BI16" s="279">
        <v>3502.9029999999998</v>
      </c>
      <c r="BJ16" s="342">
        <v>3430.6170000000002</v>
      </c>
      <c r="BK16" s="342">
        <v>3611.201</v>
      </c>
      <c r="BL16" s="342">
        <v>3639.4630000000002</v>
      </c>
      <c r="BM16" s="342">
        <v>3651.6990000000001</v>
      </c>
      <c r="BN16" s="342">
        <v>3486.806</v>
      </c>
      <c r="BO16" s="342">
        <v>3732.1880000000001</v>
      </c>
      <c r="BP16" s="342">
        <v>4311.5309999999999</v>
      </c>
      <c r="BQ16" s="342">
        <v>5250.674</v>
      </c>
      <c r="BR16" s="342">
        <v>5000.0410000000002</v>
      </c>
      <c r="BS16" s="342">
        <v>4158.1850000000004</v>
      </c>
      <c r="BT16" s="342">
        <v>3580.913</v>
      </c>
      <c r="BU16" s="342">
        <v>3410.279</v>
      </c>
      <c r="BV16" s="342">
        <v>3437.9290000000001</v>
      </c>
    </row>
    <row r="17" spans="1:74" ht="11.1" customHeight="1">
      <c r="A17" s="567" t="s">
        <v>505</v>
      </c>
      <c r="B17" s="568" t="s">
        <v>495</v>
      </c>
      <c r="C17" s="279">
        <v>147.34070968</v>
      </c>
      <c r="D17" s="279">
        <v>36.367178570999997</v>
      </c>
      <c r="E17" s="279">
        <v>26.508322581000002</v>
      </c>
      <c r="F17" s="279">
        <v>8.4286999999999992</v>
      </c>
      <c r="G17" s="279">
        <v>8.8771612903000001</v>
      </c>
      <c r="H17" s="279">
        <v>8.7731999999999992</v>
      </c>
      <c r="I17" s="279">
        <v>17.346419354999998</v>
      </c>
      <c r="J17" s="279">
        <v>30.080483870999998</v>
      </c>
      <c r="K17" s="279">
        <v>9.5691333332999999</v>
      </c>
      <c r="L17" s="279">
        <v>5.3119032258000001</v>
      </c>
      <c r="M17" s="279">
        <v>6.8315666666999997</v>
      </c>
      <c r="N17" s="279">
        <v>17.022290323</v>
      </c>
      <c r="O17" s="279">
        <v>23.640387097000001</v>
      </c>
      <c r="P17" s="279">
        <v>15.356535714</v>
      </c>
      <c r="Q17" s="279">
        <v>10.283580645000001</v>
      </c>
      <c r="R17" s="279">
        <v>9.2957000000000001</v>
      </c>
      <c r="S17" s="279">
        <v>12.577290323</v>
      </c>
      <c r="T17" s="279">
        <v>23.840833332999999</v>
      </c>
      <c r="U17" s="279">
        <v>59.325032258</v>
      </c>
      <c r="V17" s="279">
        <v>28.016096774000001</v>
      </c>
      <c r="W17" s="279">
        <v>15.867066667</v>
      </c>
      <c r="X17" s="279">
        <v>7.3433225805999998</v>
      </c>
      <c r="Y17" s="279">
        <v>9.3743333332999992</v>
      </c>
      <c r="Z17" s="279">
        <v>22.454096774</v>
      </c>
      <c r="AA17" s="279">
        <v>35.130545161000001</v>
      </c>
      <c r="AB17" s="279">
        <v>11.891147143</v>
      </c>
      <c r="AC17" s="279">
        <v>15.437861935000001</v>
      </c>
      <c r="AD17" s="279">
        <v>5.1779376667000001</v>
      </c>
      <c r="AE17" s="279">
        <v>7.3120519355000004</v>
      </c>
      <c r="AF17" s="279">
        <v>13.955455333</v>
      </c>
      <c r="AG17" s="279">
        <v>28.62338871</v>
      </c>
      <c r="AH17" s="279">
        <v>12.39521871</v>
      </c>
      <c r="AI17" s="279">
        <v>7.3550933333000001</v>
      </c>
      <c r="AJ17" s="279">
        <v>5.4413667741999996</v>
      </c>
      <c r="AK17" s="279">
        <v>5.5058829999999999</v>
      </c>
      <c r="AL17" s="279">
        <v>5.4302422580999998</v>
      </c>
      <c r="AM17" s="279">
        <v>8.6457065149000005</v>
      </c>
      <c r="AN17" s="279">
        <v>3.9976864998999999</v>
      </c>
      <c r="AO17" s="279">
        <v>3.6013270082000002</v>
      </c>
      <c r="AP17" s="279">
        <v>3.2479856209000002</v>
      </c>
      <c r="AQ17" s="279">
        <v>5.7303308033000002</v>
      </c>
      <c r="AR17" s="279">
        <v>14.625945098000001</v>
      </c>
      <c r="AS17" s="279">
        <v>21.829497153999998</v>
      </c>
      <c r="AT17" s="279">
        <v>10.401698714</v>
      </c>
      <c r="AU17" s="279">
        <v>4.9736647059000001</v>
      </c>
      <c r="AV17" s="279">
        <v>5.1982479443000003</v>
      </c>
      <c r="AW17" s="279">
        <v>7.9126577341999997</v>
      </c>
      <c r="AX17" s="279">
        <v>4.3660942441000001</v>
      </c>
      <c r="AY17" s="279">
        <v>34.719039637000002</v>
      </c>
      <c r="AZ17" s="279">
        <v>19.694259804000001</v>
      </c>
      <c r="BA17" s="279">
        <v>3.2966069997999998</v>
      </c>
      <c r="BB17" s="279">
        <v>4.0288374728000003</v>
      </c>
      <c r="BC17" s="279">
        <v>5.7481642419999996</v>
      </c>
      <c r="BD17" s="279">
        <v>8.0820485839000007</v>
      </c>
      <c r="BE17" s="279">
        <v>27.732193337999998</v>
      </c>
      <c r="BF17" s="279">
        <v>5.7561711996999998</v>
      </c>
      <c r="BG17" s="279">
        <v>7.4049119825999998</v>
      </c>
      <c r="BH17" s="279">
        <v>4.4459660000000003</v>
      </c>
      <c r="BI17" s="279">
        <v>5.9348929999999998</v>
      </c>
      <c r="BJ17" s="342">
        <v>9.0937280000000005</v>
      </c>
      <c r="BK17" s="342">
        <v>18.25835</v>
      </c>
      <c r="BL17" s="342">
        <v>8.2050040000000006</v>
      </c>
      <c r="BM17" s="342">
        <v>6.7873460000000003</v>
      </c>
      <c r="BN17" s="342">
        <v>4.1985260000000002</v>
      </c>
      <c r="BO17" s="342">
        <v>5.5374400000000001</v>
      </c>
      <c r="BP17" s="342">
        <v>7.5691889999999997</v>
      </c>
      <c r="BQ17" s="342">
        <v>11.62257</v>
      </c>
      <c r="BR17" s="342">
        <v>8.7759900000000002</v>
      </c>
      <c r="BS17" s="342">
        <v>4.8017099999999999</v>
      </c>
      <c r="BT17" s="342">
        <v>4.2641809999999998</v>
      </c>
      <c r="BU17" s="342">
        <v>4.4623020000000002</v>
      </c>
      <c r="BV17" s="342">
        <v>7.907864</v>
      </c>
    </row>
    <row r="18" spans="1:74" ht="11.1" customHeight="1">
      <c r="A18" s="590"/>
      <c r="B18" s="131" t="s">
        <v>506</v>
      </c>
      <c r="C18" s="255"/>
      <c r="D18" s="255"/>
      <c r="E18" s="255"/>
      <c r="F18" s="255"/>
      <c r="G18" s="255"/>
      <c r="H18" s="255"/>
      <c r="I18" s="255"/>
      <c r="J18" s="255"/>
      <c r="K18" s="255"/>
      <c r="L18" s="255"/>
      <c r="M18" s="255"/>
      <c r="N18" s="255"/>
      <c r="O18" s="255"/>
      <c r="P18" s="255"/>
      <c r="Q18" s="255"/>
      <c r="R18" s="255"/>
      <c r="S18" s="255"/>
      <c r="T18" s="255"/>
      <c r="U18" s="255"/>
      <c r="V18" s="255"/>
      <c r="W18" s="255"/>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c r="AT18" s="255"/>
      <c r="AU18" s="255"/>
      <c r="AV18" s="255"/>
      <c r="AW18" s="255"/>
      <c r="AX18" s="255"/>
      <c r="AY18" s="255"/>
      <c r="AZ18" s="255"/>
      <c r="BA18" s="255"/>
      <c r="BB18" s="255"/>
      <c r="BC18" s="255"/>
      <c r="BD18" s="255"/>
      <c r="BE18" s="255"/>
      <c r="BF18" s="255"/>
      <c r="BG18" s="255"/>
      <c r="BH18" s="255"/>
      <c r="BI18" s="255"/>
      <c r="BJ18" s="369"/>
      <c r="BK18" s="369"/>
      <c r="BL18" s="369"/>
      <c r="BM18" s="369"/>
      <c r="BN18" s="369"/>
      <c r="BO18" s="369"/>
      <c r="BP18" s="369"/>
      <c r="BQ18" s="369"/>
      <c r="BR18" s="369"/>
      <c r="BS18" s="369"/>
      <c r="BT18" s="369"/>
      <c r="BU18" s="369"/>
      <c r="BV18" s="369"/>
    </row>
    <row r="19" spans="1:74" ht="11.1" customHeight="1">
      <c r="A19" s="565" t="s">
        <v>507</v>
      </c>
      <c r="B19" s="566" t="s">
        <v>491</v>
      </c>
      <c r="C19" s="279">
        <v>1223.653129</v>
      </c>
      <c r="D19" s="279">
        <v>1081.8060356999999</v>
      </c>
      <c r="E19" s="279">
        <v>905.95629031999999</v>
      </c>
      <c r="F19" s="279">
        <v>929.82083333000003</v>
      </c>
      <c r="G19" s="279">
        <v>1000.6677097</v>
      </c>
      <c r="H19" s="279">
        <v>1171.6032333000001</v>
      </c>
      <c r="I19" s="279">
        <v>1166.8951935</v>
      </c>
      <c r="J19" s="279">
        <v>1206.2372903</v>
      </c>
      <c r="K19" s="279">
        <v>1030.3104000000001</v>
      </c>
      <c r="L19" s="279">
        <v>967.35380644999998</v>
      </c>
      <c r="M19" s="279">
        <v>953.67386667000005</v>
      </c>
      <c r="N19" s="279">
        <v>1166.4193548000001</v>
      </c>
      <c r="O19" s="279">
        <v>1235.8348065</v>
      </c>
      <c r="P19" s="279">
        <v>1211.2340713999999</v>
      </c>
      <c r="Q19" s="279">
        <v>1007.5245806</v>
      </c>
      <c r="R19" s="279">
        <v>924.02686667</v>
      </c>
      <c r="S19" s="279">
        <v>1083.6511613</v>
      </c>
      <c r="T19" s="279">
        <v>1308.0849333000001</v>
      </c>
      <c r="U19" s="279">
        <v>1329.9644839</v>
      </c>
      <c r="V19" s="279">
        <v>1322.9978065</v>
      </c>
      <c r="W19" s="279">
        <v>1155.7013999999999</v>
      </c>
      <c r="X19" s="279">
        <v>925.88345160999995</v>
      </c>
      <c r="Y19" s="279">
        <v>979.47806666999998</v>
      </c>
      <c r="Z19" s="279">
        <v>1217.0953548</v>
      </c>
      <c r="AA19" s="279">
        <v>1261.4466451999999</v>
      </c>
      <c r="AB19" s="279">
        <v>1095.7928214000001</v>
      </c>
      <c r="AC19" s="279">
        <v>982.11509677000004</v>
      </c>
      <c r="AD19" s="279">
        <v>999.84619999999995</v>
      </c>
      <c r="AE19" s="279">
        <v>1113.8949032</v>
      </c>
      <c r="AF19" s="279">
        <v>1290.348</v>
      </c>
      <c r="AG19" s="279">
        <v>1354.1833548</v>
      </c>
      <c r="AH19" s="279">
        <v>1309.4432902999999</v>
      </c>
      <c r="AI19" s="279">
        <v>1108.1815667000001</v>
      </c>
      <c r="AJ19" s="279">
        <v>893.67899999999997</v>
      </c>
      <c r="AK19" s="279">
        <v>896.32293332999996</v>
      </c>
      <c r="AL19" s="279">
        <v>950.58516128999997</v>
      </c>
      <c r="AM19" s="279">
        <v>903.36519354999996</v>
      </c>
      <c r="AN19" s="279">
        <v>861.70768966000003</v>
      </c>
      <c r="AO19" s="279">
        <v>758.20241935000001</v>
      </c>
      <c r="AP19" s="279">
        <v>719.86649999999997</v>
      </c>
      <c r="AQ19" s="279">
        <v>929.91019355000003</v>
      </c>
      <c r="AR19" s="279">
        <v>1066.3623666999999</v>
      </c>
      <c r="AS19" s="279">
        <v>1228.8531290000001</v>
      </c>
      <c r="AT19" s="279">
        <v>1149.5383225999999</v>
      </c>
      <c r="AU19" s="279">
        <v>1001.7928000000001</v>
      </c>
      <c r="AV19" s="279">
        <v>902.45112902999995</v>
      </c>
      <c r="AW19" s="279">
        <v>982.24393333</v>
      </c>
      <c r="AX19" s="279">
        <v>944.20161289999999</v>
      </c>
      <c r="AY19" s="279">
        <v>966.80883871000003</v>
      </c>
      <c r="AZ19" s="279">
        <v>935.66442857000004</v>
      </c>
      <c r="BA19" s="279">
        <v>916.22441934999995</v>
      </c>
      <c r="BB19" s="279">
        <v>817.7079</v>
      </c>
      <c r="BC19" s="279">
        <v>881.51809677000006</v>
      </c>
      <c r="BD19" s="279">
        <v>1114.4826</v>
      </c>
      <c r="BE19" s="279">
        <v>1143.9721612999999</v>
      </c>
      <c r="BF19" s="279">
        <v>1141.2110645</v>
      </c>
      <c r="BG19" s="279">
        <v>1070.9682</v>
      </c>
      <c r="BH19" s="279">
        <v>891.65290000000005</v>
      </c>
      <c r="BI19" s="279">
        <v>926.65020000000004</v>
      </c>
      <c r="BJ19" s="342">
        <v>1025.029</v>
      </c>
      <c r="BK19" s="342">
        <v>1037.0889999999999</v>
      </c>
      <c r="BL19" s="342">
        <v>1015.926</v>
      </c>
      <c r="BM19" s="342">
        <v>867.94320000000005</v>
      </c>
      <c r="BN19" s="342">
        <v>818.12390000000005</v>
      </c>
      <c r="BO19" s="342">
        <v>914.25030000000004</v>
      </c>
      <c r="BP19" s="342">
        <v>1096.2329999999999</v>
      </c>
      <c r="BQ19" s="342">
        <v>1133.547</v>
      </c>
      <c r="BR19" s="342">
        <v>1174.4079999999999</v>
      </c>
      <c r="BS19" s="342">
        <v>1064.8309999999999</v>
      </c>
      <c r="BT19" s="342">
        <v>942.79369999999994</v>
      </c>
      <c r="BU19" s="342">
        <v>909.96310000000005</v>
      </c>
      <c r="BV19" s="342">
        <v>1053.249</v>
      </c>
    </row>
    <row r="20" spans="1:74" ht="11.1" customHeight="1">
      <c r="A20" s="565" t="s">
        <v>508</v>
      </c>
      <c r="B20" s="566" t="s">
        <v>493</v>
      </c>
      <c r="C20" s="279">
        <v>8515.7023871000001</v>
      </c>
      <c r="D20" s="279">
        <v>8572.3100357000003</v>
      </c>
      <c r="E20" s="279">
        <v>9100.4932580999994</v>
      </c>
      <c r="F20" s="279">
        <v>8676.1602999999996</v>
      </c>
      <c r="G20" s="279">
        <v>10232.688968</v>
      </c>
      <c r="H20" s="279">
        <v>14395.837933000001</v>
      </c>
      <c r="I20" s="279">
        <v>14828.389934999999</v>
      </c>
      <c r="J20" s="279">
        <v>15404.636613000001</v>
      </c>
      <c r="K20" s="279">
        <v>12791.6855</v>
      </c>
      <c r="L20" s="279">
        <v>9566.5646773999997</v>
      </c>
      <c r="M20" s="279">
        <v>8093.5348000000004</v>
      </c>
      <c r="N20" s="279">
        <v>9174.8271934999993</v>
      </c>
      <c r="O20" s="279">
        <v>10497.234419</v>
      </c>
      <c r="P20" s="279">
        <v>10147.923143</v>
      </c>
      <c r="Q20" s="279">
        <v>8021.1060968000002</v>
      </c>
      <c r="R20" s="279">
        <v>9109.2013666999992</v>
      </c>
      <c r="S20" s="279">
        <v>11826.233452</v>
      </c>
      <c r="T20" s="279">
        <v>15394.584333000001</v>
      </c>
      <c r="U20" s="279">
        <v>16492.059968000001</v>
      </c>
      <c r="V20" s="279">
        <v>17935.603386999999</v>
      </c>
      <c r="W20" s="279">
        <v>13745.699433</v>
      </c>
      <c r="X20" s="279">
        <v>10250.295774</v>
      </c>
      <c r="Y20" s="279">
        <v>8761.4498332999992</v>
      </c>
      <c r="Z20" s="279">
        <v>10613.645355000001</v>
      </c>
      <c r="AA20" s="279">
        <v>10535.674741999999</v>
      </c>
      <c r="AB20" s="279">
        <v>10395.502678999999</v>
      </c>
      <c r="AC20" s="279">
        <v>9100.1760967999999</v>
      </c>
      <c r="AD20" s="279">
        <v>11231.142967</v>
      </c>
      <c r="AE20" s="279">
        <v>12291.861580999999</v>
      </c>
      <c r="AF20" s="279">
        <v>15880.367167</v>
      </c>
      <c r="AG20" s="279">
        <v>18344.839742</v>
      </c>
      <c r="AH20" s="279">
        <v>18729.759580999998</v>
      </c>
      <c r="AI20" s="279">
        <v>13928.695833</v>
      </c>
      <c r="AJ20" s="279">
        <v>11087.805903</v>
      </c>
      <c r="AK20" s="279">
        <v>10534.644399999999</v>
      </c>
      <c r="AL20" s="279">
        <v>11321.549451999999</v>
      </c>
      <c r="AM20" s="279">
        <v>12195.567580999999</v>
      </c>
      <c r="AN20" s="279">
        <v>12623.517723999999</v>
      </c>
      <c r="AO20" s="279">
        <v>13041.283676999999</v>
      </c>
      <c r="AP20" s="279">
        <v>14988.589932999999</v>
      </c>
      <c r="AQ20" s="279">
        <v>16558.143935</v>
      </c>
      <c r="AR20" s="279">
        <v>18047.157299999999</v>
      </c>
      <c r="AS20" s="279">
        <v>20018.889386999999</v>
      </c>
      <c r="AT20" s="279">
        <v>18746.590613</v>
      </c>
      <c r="AU20" s="279">
        <v>15663.490667</v>
      </c>
      <c r="AV20" s="279">
        <v>12354.978709999999</v>
      </c>
      <c r="AW20" s="279">
        <v>11162.626</v>
      </c>
      <c r="AX20" s="279">
        <v>11905.733742</v>
      </c>
      <c r="AY20" s="279">
        <v>12146.897161000001</v>
      </c>
      <c r="AZ20" s="279">
        <v>12072.127963999999</v>
      </c>
      <c r="BA20" s="279">
        <v>11633.985000000001</v>
      </c>
      <c r="BB20" s="279">
        <v>11581.436132999999</v>
      </c>
      <c r="BC20" s="279">
        <v>12118.288355000001</v>
      </c>
      <c r="BD20" s="279">
        <v>15225.7075</v>
      </c>
      <c r="BE20" s="279">
        <v>16154.897612999999</v>
      </c>
      <c r="BF20" s="279">
        <v>17143.642161</v>
      </c>
      <c r="BG20" s="279">
        <v>14864.292267000001</v>
      </c>
      <c r="BH20" s="279">
        <v>12166.68</v>
      </c>
      <c r="BI20" s="279">
        <v>11824.61</v>
      </c>
      <c r="BJ20" s="342">
        <v>11700.05</v>
      </c>
      <c r="BK20" s="342">
        <v>11755.16</v>
      </c>
      <c r="BL20" s="342">
        <v>11757.83</v>
      </c>
      <c r="BM20" s="342">
        <v>11030.86</v>
      </c>
      <c r="BN20" s="342">
        <v>11502.92</v>
      </c>
      <c r="BO20" s="342">
        <v>13374.55</v>
      </c>
      <c r="BP20" s="342">
        <v>16140.23</v>
      </c>
      <c r="BQ20" s="342">
        <v>17398.29</v>
      </c>
      <c r="BR20" s="342">
        <v>17806.57</v>
      </c>
      <c r="BS20" s="342">
        <v>14672.16</v>
      </c>
      <c r="BT20" s="342">
        <v>12038.07</v>
      </c>
      <c r="BU20" s="342">
        <v>10853.11</v>
      </c>
      <c r="BV20" s="342">
        <v>11680.17</v>
      </c>
    </row>
    <row r="21" spans="1:74" ht="11.1" customHeight="1">
      <c r="A21" s="567" t="s">
        <v>509</v>
      </c>
      <c r="B21" s="568" t="s">
        <v>495</v>
      </c>
      <c r="C21" s="279">
        <v>116.62554839000001</v>
      </c>
      <c r="D21" s="279">
        <v>103.38849999999999</v>
      </c>
      <c r="E21" s="279">
        <v>97.533483871000001</v>
      </c>
      <c r="F21" s="279">
        <v>86.159133333</v>
      </c>
      <c r="G21" s="279">
        <v>102.46780645</v>
      </c>
      <c r="H21" s="279">
        <v>107.73413333000001</v>
      </c>
      <c r="I21" s="279">
        <v>101.51351613</v>
      </c>
      <c r="J21" s="279">
        <v>106.41200000000001</v>
      </c>
      <c r="K21" s="279">
        <v>88.141966667000005</v>
      </c>
      <c r="L21" s="279">
        <v>70.530903226000007</v>
      </c>
      <c r="M21" s="279">
        <v>44.728566667000003</v>
      </c>
      <c r="N21" s="279">
        <v>50.124741935000003</v>
      </c>
      <c r="O21" s="279">
        <v>158.29741935000001</v>
      </c>
      <c r="P21" s="279">
        <v>65.077178571000005</v>
      </c>
      <c r="Q21" s="279">
        <v>68.418322580999998</v>
      </c>
      <c r="R21" s="279">
        <v>59.846366666999998</v>
      </c>
      <c r="S21" s="279">
        <v>90.370032257999995</v>
      </c>
      <c r="T21" s="279">
        <v>141.51920000000001</v>
      </c>
      <c r="U21" s="279">
        <v>128.30903226000001</v>
      </c>
      <c r="V21" s="279">
        <v>114.09390323</v>
      </c>
      <c r="W21" s="279">
        <v>83.837800000000001</v>
      </c>
      <c r="X21" s="279">
        <v>54.747774194000002</v>
      </c>
      <c r="Y21" s="279">
        <v>45.971033333000001</v>
      </c>
      <c r="Z21" s="279">
        <v>111.23564516</v>
      </c>
      <c r="AA21" s="279">
        <v>96.106099999999998</v>
      </c>
      <c r="AB21" s="279">
        <v>67.573755714000001</v>
      </c>
      <c r="AC21" s="279">
        <v>68.650468387000004</v>
      </c>
      <c r="AD21" s="279">
        <v>64.092624999999998</v>
      </c>
      <c r="AE21" s="279">
        <v>59.000011612999998</v>
      </c>
      <c r="AF21" s="279">
        <v>69.514164667000003</v>
      </c>
      <c r="AG21" s="279">
        <v>84.559467419000001</v>
      </c>
      <c r="AH21" s="279">
        <v>65.784975806000006</v>
      </c>
      <c r="AI21" s="279">
        <v>62.959150000000001</v>
      </c>
      <c r="AJ21" s="279">
        <v>48.666769031999998</v>
      </c>
      <c r="AK21" s="279">
        <v>38.436184666999999</v>
      </c>
      <c r="AL21" s="279">
        <v>52.987688386999999</v>
      </c>
      <c r="AM21" s="279">
        <v>64.683757115999995</v>
      </c>
      <c r="AN21" s="279">
        <v>49.500186837999998</v>
      </c>
      <c r="AO21" s="279">
        <v>33.927007801000002</v>
      </c>
      <c r="AP21" s="279">
        <v>37.876879520999999</v>
      </c>
      <c r="AQ21" s="279">
        <v>44.920882984999999</v>
      </c>
      <c r="AR21" s="279">
        <v>51.003376906</v>
      </c>
      <c r="AS21" s="279">
        <v>58.459580645000003</v>
      </c>
      <c r="AT21" s="279">
        <v>49.827845455999999</v>
      </c>
      <c r="AU21" s="279">
        <v>44.256322439999998</v>
      </c>
      <c r="AV21" s="279">
        <v>43.277845667000001</v>
      </c>
      <c r="AW21" s="279">
        <v>49.088567101999999</v>
      </c>
      <c r="AX21" s="279">
        <v>46.638888889</v>
      </c>
      <c r="AY21" s="279">
        <v>55.777089183999998</v>
      </c>
      <c r="AZ21" s="279">
        <v>46.768570027999999</v>
      </c>
      <c r="BA21" s="279">
        <v>49.855026776000003</v>
      </c>
      <c r="BB21" s="279">
        <v>54.694522657999997</v>
      </c>
      <c r="BC21" s="279">
        <v>70.927686064</v>
      </c>
      <c r="BD21" s="279">
        <v>72.835211547</v>
      </c>
      <c r="BE21" s="279">
        <v>75.456094454999999</v>
      </c>
      <c r="BF21" s="279">
        <v>72.293614590000004</v>
      </c>
      <c r="BG21" s="279">
        <v>54.793567756000002</v>
      </c>
      <c r="BH21" s="279">
        <v>44.897080000000003</v>
      </c>
      <c r="BI21" s="279">
        <v>44.635280000000002</v>
      </c>
      <c r="BJ21" s="342">
        <v>50.549210000000002</v>
      </c>
      <c r="BK21" s="342">
        <v>60.502380000000002</v>
      </c>
      <c r="BL21" s="342">
        <v>45.198729999999998</v>
      </c>
      <c r="BM21" s="342">
        <v>46.30433</v>
      </c>
      <c r="BN21" s="342">
        <v>42.742620000000002</v>
      </c>
      <c r="BO21" s="342">
        <v>44.200809999999997</v>
      </c>
      <c r="BP21" s="342">
        <v>56.860219999999998</v>
      </c>
      <c r="BQ21" s="342">
        <v>53.676850000000002</v>
      </c>
      <c r="BR21" s="342">
        <v>47.881999999999998</v>
      </c>
      <c r="BS21" s="342">
        <v>48.461559999999999</v>
      </c>
      <c r="BT21" s="342">
        <v>43.819000000000003</v>
      </c>
      <c r="BU21" s="342">
        <v>40.835439999999998</v>
      </c>
      <c r="BV21" s="342">
        <v>53.119039999999998</v>
      </c>
    </row>
    <row r="22" spans="1:74" ht="11.1" customHeight="1">
      <c r="A22" s="590"/>
      <c r="B22" s="131" t="s">
        <v>510</v>
      </c>
      <c r="C22" s="255"/>
      <c r="D22" s="255"/>
      <c r="E22" s="255"/>
      <c r="F22" s="255"/>
      <c r="G22" s="255"/>
      <c r="H22" s="255"/>
      <c r="I22" s="255"/>
      <c r="J22" s="255"/>
      <c r="K22" s="255"/>
      <c r="L22" s="255"/>
      <c r="M22" s="255"/>
      <c r="N22" s="255"/>
      <c r="O22" s="255"/>
      <c r="P22" s="255"/>
      <c r="Q22" s="255"/>
      <c r="R22" s="255"/>
      <c r="S22" s="255"/>
      <c r="T22" s="255"/>
      <c r="U22" s="255"/>
      <c r="V22" s="255"/>
      <c r="W22" s="255"/>
      <c r="X22" s="255"/>
      <c r="Y22" s="255"/>
      <c r="Z22" s="255"/>
      <c r="AA22" s="255"/>
      <c r="AB22" s="255"/>
      <c r="AC22" s="255"/>
      <c r="AD22" s="255"/>
      <c r="AE22" s="255"/>
      <c r="AF22" s="255"/>
      <c r="AG22" s="255"/>
      <c r="AH22" s="255"/>
      <c r="AI22" s="255"/>
      <c r="AJ22" s="255"/>
      <c r="AK22" s="255"/>
      <c r="AL22" s="255"/>
      <c r="AM22" s="255"/>
      <c r="AN22" s="255"/>
      <c r="AO22" s="255"/>
      <c r="AP22" s="255"/>
      <c r="AQ22" s="255"/>
      <c r="AR22" s="255"/>
      <c r="AS22" s="255"/>
      <c r="AT22" s="255"/>
      <c r="AU22" s="255"/>
      <c r="AV22" s="255"/>
      <c r="AW22" s="255"/>
      <c r="AX22" s="255"/>
      <c r="AY22" s="255"/>
      <c r="AZ22" s="255"/>
      <c r="BA22" s="255"/>
      <c r="BB22" s="255"/>
      <c r="BC22" s="255"/>
      <c r="BD22" s="255"/>
      <c r="BE22" s="255"/>
      <c r="BF22" s="255"/>
      <c r="BG22" s="255"/>
      <c r="BH22" s="255"/>
      <c r="BI22" s="255"/>
      <c r="BJ22" s="369"/>
      <c r="BK22" s="369"/>
      <c r="BL22" s="369"/>
      <c r="BM22" s="369"/>
      <c r="BN22" s="369"/>
      <c r="BO22" s="369"/>
      <c r="BP22" s="369"/>
      <c r="BQ22" s="369"/>
      <c r="BR22" s="369"/>
      <c r="BS22" s="369"/>
      <c r="BT22" s="369"/>
      <c r="BU22" s="369"/>
      <c r="BV22" s="369"/>
    </row>
    <row r="23" spans="1:74" ht="11.1" customHeight="1">
      <c r="A23" s="565" t="s">
        <v>511</v>
      </c>
      <c r="B23" s="566" t="s">
        <v>491</v>
      </c>
      <c r="C23" s="279">
        <v>1112.124129</v>
      </c>
      <c r="D23" s="279">
        <v>1035.1068571000001</v>
      </c>
      <c r="E23" s="279">
        <v>929.14980645000003</v>
      </c>
      <c r="F23" s="279">
        <v>897.18219999999997</v>
      </c>
      <c r="G23" s="279">
        <v>855.68051613</v>
      </c>
      <c r="H23" s="279">
        <v>1012.4538</v>
      </c>
      <c r="I23" s="279">
        <v>1036.4825805999999</v>
      </c>
      <c r="J23" s="279">
        <v>1053.0932258</v>
      </c>
      <c r="K23" s="279">
        <v>950.46209999999996</v>
      </c>
      <c r="L23" s="279">
        <v>949.05348387000004</v>
      </c>
      <c r="M23" s="279">
        <v>973.69636666999997</v>
      </c>
      <c r="N23" s="279">
        <v>1110.7214515999999</v>
      </c>
      <c r="O23" s="279">
        <v>1118.0257419</v>
      </c>
      <c r="P23" s="279">
        <v>1099.2171071</v>
      </c>
      <c r="Q23" s="279">
        <v>973.22629031999998</v>
      </c>
      <c r="R23" s="279">
        <v>859.97029999999995</v>
      </c>
      <c r="S23" s="279">
        <v>915.00138709999999</v>
      </c>
      <c r="T23" s="279">
        <v>1101.1479999999999</v>
      </c>
      <c r="U23" s="279">
        <v>1154.9249354999999</v>
      </c>
      <c r="V23" s="279">
        <v>1159.5904839</v>
      </c>
      <c r="W23" s="279">
        <v>959.29123332999995</v>
      </c>
      <c r="X23" s="279">
        <v>884.53354838999996</v>
      </c>
      <c r="Y23" s="279">
        <v>943.36583332999999</v>
      </c>
      <c r="Z23" s="279">
        <v>1079.7576773999999</v>
      </c>
      <c r="AA23" s="279">
        <v>1087.530129</v>
      </c>
      <c r="AB23" s="279">
        <v>1029.2098214</v>
      </c>
      <c r="AC23" s="279">
        <v>937.08396774000005</v>
      </c>
      <c r="AD23" s="279">
        <v>851.76599999999996</v>
      </c>
      <c r="AE23" s="279">
        <v>859.48306451999997</v>
      </c>
      <c r="AF23" s="279">
        <v>1047.7856333</v>
      </c>
      <c r="AG23" s="279">
        <v>1162.2839031999999</v>
      </c>
      <c r="AH23" s="279">
        <v>1115.9050322999999</v>
      </c>
      <c r="AI23" s="279">
        <v>940.62466667000001</v>
      </c>
      <c r="AJ23" s="279">
        <v>892.51916129000006</v>
      </c>
      <c r="AK23" s="279">
        <v>872.08920000000001</v>
      </c>
      <c r="AL23" s="279">
        <v>937.99635483999998</v>
      </c>
      <c r="AM23" s="279">
        <v>901.97483870999997</v>
      </c>
      <c r="AN23" s="279">
        <v>881.99234482999998</v>
      </c>
      <c r="AO23" s="279">
        <v>734.11990322999998</v>
      </c>
      <c r="AP23" s="279">
        <v>699.26733333000004</v>
      </c>
      <c r="AQ23" s="279">
        <v>748.78061290000005</v>
      </c>
      <c r="AR23" s="279">
        <v>909.35969999999998</v>
      </c>
      <c r="AS23" s="279">
        <v>1070.4065806000001</v>
      </c>
      <c r="AT23" s="279">
        <v>1018.8778065</v>
      </c>
      <c r="AU23" s="279">
        <v>853.75810000000001</v>
      </c>
      <c r="AV23" s="279">
        <v>782.76158065000004</v>
      </c>
      <c r="AW23" s="279">
        <v>876.79093333000003</v>
      </c>
      <c r="AX23" s="279">
        <v>939.91948387000002</v>
      </c>
      <c r="AY23" s="279">
        <v>953.20925806000002</v>
      </c>
      <c r="AZ23" s="279">
        <v>967.72939285999996</v>
      </c>
      <c r="BA23" s="279">
        <v>885.03712902999996</v>
      </c>
      <c r="BB23" s="279">
        <v>814.38773332999995</v>
      </c>
      <c r="BC23" s="279">
        <v>789.97254839000004</v>
      </c>
      <c r="BD23" s="279">
        <v>926.12180000000001</v>
      </c>
      <c r="BE23" s="279">
        <v>1035.5204515999999</v>
      </c>
      <c r="BF23" s="279">
        <v>1025.2226714999999</v>
      </c>
      <c r="BG23" s="279">
        <v>912.42303637999999</v>
      </c>
      <c r="BH23" s="279">
        <v>822.20500000000004</v>
      </c>
      <c r="BI23" s="279">
        <v>928.53139999999996</v>
      </c>
      <c r="BJ23" s="342">
        <v>976.61180000000002</v>
      </c>
      <c r="BK23" s="342">
        <v>1021.838</v>
      </c>
      <c r="BL23" s="342">
        <v>1005.365</v>
      </c>
      <c r="BM23" s="342">
        <v>892.60239999999999</v>
      </c>
      <c r="BN23" s="342">
        <v>790.52499999999998</v>
      </c>
      <c r="BO23" s="342">
        <v>806.74950000000001</v>
      </c>
      <c r="BP23" s="342">
        <v>940.11559999999997</v>
      </c>
      <c r="BQ23" s="342">
        <v>1071.194</v>
      </c>
      <c r="BR23" s="342">
        <v>1065.328</v>
      </c>
      <c r="BS23" s="342">
        <v>916.18020000000001</v>
      </c>
      <c r="BT23" s="342">
        <v>862.24040000000002</v>
      </c>
      <c r="BU23" s="342">
        <v>901.44129999999996</v>
      </c>
      <c r="BV23" s="342">
        <v>991.38509999999997</v>
      </c>
    </row>
    <row r="24" spans="1:74" ht="11.1" customHeight="1">
      <c r="A24" s="565" t="s">
        <v>512</v>
      </c>
      <c r="B24" s="566" t="s">
        <v>493</v>
      </c>
      <c r="C24" s="279">
        <v>1047.4751934999999</v>
      </c>
      <c r="D24" s="279">
        <v>851.93360714000005</v>
      </c>
      <c r="E24" s="279">
        <v>799.96199999999999</v>
      </c>
      <c r="F24" s="279">
        <v>626.98543332999998</v>
      </c>
      <c r="G24" s="279">
        <v>546.06854839000005</v>
      </c>
      <c r="H24" s="279">
        <v>1161.4014666999999</v>
      </c>
      <c r="I24" s="279">
        <v>891.61780644999999</v>
      </c>
      <c r="J24" s="279">
        <v>1459.2187418999999</v>
      </c>
      <c r="K24" s="279">
        <v>1054.3517667000001</v>
      </c>
      <c r="L24" s="279">
        <v>665.57487097000001</v>
      </c>
      <c r="M24" s="279">
        <v>542.82259999999997</v>
      </c>
      <c r="N24" s="279">
        <v>664.64864516</v>
      </c>
      <c r="O24" s="279">
        <v>947.77696774000003</v>
      </c>
      <c r="P24" s="279">
        <v>725.26878570999997</v>
      </c>
      <c r="Q24" s="279">
        <v>499.68206451999998</v>
      </c>
      <c r="R24" s="279">
        <v>498.48856667000001</v>
      </c>
      <c r="S24" s="279">
        <v>942.11619355000005</v>
      </c>
      <c r="T24" s="279">
        <v>1539.2160332999999</v>
      </c>
      <c r="U24" s="279">
        <v>2561.0741935000001</v>
      </c>
      <c r="V24" s="279">
        <v>2672.9443225999999</v>
      </c>
      <c r="W24" s="279">
        <v>790.97766666999996</v>
      </c>
      <c r="X24" s="279">
        <v>785.10409676999996</v>
      </c>
      <c r="Y24" s="279">
        <v>697.94623333000004</v>
      </c>
      <c r="Z24" s="279">
        <v>1156.9505806</v>
      </c>
      <c r="AA24" s="279">
        <v>1157.7782580999999</v>
      </c>
      <c r="AB24" s="279">
        <v>933.67642856999998</v>
      </c>
      <c r="AC24" s="279">
        <v>1204.4446129</v>
      </c>
      <c r="AD24" s="279">
        <v>858.93503333000001</v>
      </c>
      <c r="AE24" s="279">
        <v>1090.7875806</v>
      </c>
      <c r="AF24" s="279">
        <v>1385.9897000000001</v>
      </c>
      <c r="AG24" s="279">
        <v>3122.8478064999999</v>
      </c>
      <c r="AH24" s="279">
        <v>2085.2170323</v>
      </c>
      <c r="AI24" s="279">
        <v>836.86473333000004</v>
      </c>
      <c r="AJ24" s="279">
        <v>904.71025806</v>
      </c>
      <c r="AK24" s="279">
        <v>991.78626667000003</v>
      </c>
      <c r="AL24" s="279">
        <v>1312.2458065000001</v>
      </c>
      <c r="AM24" s="279">
        <v>1776.1641935</v>
      </c>
      <c r="AN24" s="279">
        <v>2057.0972413999998</v>
      </c>
      <c r="AO24" s="279">
        <v>2023.8127741999999</v>
      </c>
      <c r="AP24" s="279">
        <v>2184.5150333000001</v>
      </c>
      <c r="AQ24" s="279">
        <v>2576.0380645</v>
      </c>
      <c r="AR24" s="279">
        <v>3092.6865333000001</v>
      </c>
      <c r="AS24" s="279">
        <v>4670.5598387</v>
      </c>
      <c r="AT24" s="279">
        <v>2535.3332258</v>
      </c>
      <c r="AU24" s="279">
        <v>1689.2401666999999</v>
      </c>
      <c r="AV24" s="279">
        <v>1252.9489355000001</v>
      </c>
      <c r="AW24" s="279">
        <v>1382.5355333</v>
      </c>
      <c r="AX24" s="279">
        <v>1298.3087742</v>
      </c>
      <c r="AY24" s="279">
        <v>1457.4790968</v>
      </c>
      <c r="AZ24" s="279">
        <v>1480.53475</v>
      </c>
      <c r="BA24" s="279">
        <v>1623.8291612999999</v>
      </c>
      <c r="BB24" s="279">
        <v>1416.3382667000001</v>
      </c>
      <c r="BC24" s="279">
        <v>1579.2919999999999</v>
      </c>
      <c r="BD24" s="279">
        <v>1520.2437333</v>
      </c>
      <c r="BE24" s="279">
        <v>2434.0712257999999</v>
      </c>
      <c r="BF24" s="279">
        <v>2130.2486451999998</v>
      </c>
      <c r="BG24" s="279">
        <v>1487.3723</v>
      </c>
      <c r="BH24" s="279">
        <v>1168.7170000000001</v>
      </c>
      <c r="BI24" s="279">
        <v>1256.3389999999999</v>
      </c>
      <c r="BJ24" s="342">
        <v>1387.29</v>
      </c>
      <c r="BK24" s="342">
        <v>1354.115</v>
      </c>
      <c r="BL24" s="342">
        <v>1325.2909999999999</v>
      </c>
      <c r="BM24" s="342">
        <v>1303.174</v>
      </c>
      <c r="BN24" s="342">
        <v>1256.8869999999999</v>
      </c>
      <c r="BO24" s="342">
        <v>1348.6210000000001</v>
      </c>
      <c r="BP24" s="342">
        <v>1725.6410000000001</v>
      </c>
      <c r="BQ24" s="342">
        <v>2353.7660000000001</v>
      </c>
      <c r="BR24" s="342">
        <v>2086.6120000000001</v>
      </c>
      <c r="BS24" s="342">
        <v>1125.4169999999999</v>
      </c>
      <c r="BT24" s="342">
        <v>943.90530000000001</v>
      </c>
      <c r="BU24" s="342">
        <v>931.46050000000002</v>
      </c>
      <c r="BV24" s="342">
        <v>1115.701</v>
      </c>
    </row>
    <row r="25" spans="1:74" ht="11.1" customHeight="1">
      <c r="A25" s="567" t="s">
        <v>513</v>
      </c>
      <c r="B25" s="568" t="s">
        <v>495</v>
      </c>
      <c r="C25" s="279">
        <v>19.390064515999999</v>
      </c>
      <c r="D25" s="279">
        <v>15.45125</v>
      </c>
      <c r="E25" s="279">
        <v>16.892709676999999</v>
      </c>
      <c r="F25" s="279">
        <v>15.543233333</v>
      </c>
      <c r="G25" s="279">
        <v>18.075870968</v>
      </c>
      <c r="H25" s="279">
        <v>17.801266667</v>
      </c>
      <c r="I25" s="279">
        <v>16.036451613000001</v>
      </c>
      <c r="J25" s="279">
        <v>14.586322580999999</v>
      </c>
      <c r="K25" s="279">
        <v>14.499766666999999</v>
      </c>
      <c r="L25" s="279">
        <v>14.318580645000001</v>
      </c>
      <c r="M25" s="279">
        <v>14.9581</v>
      </c>
      <c r="N25" s="279">
        <v>17.084193547999998</v>
      </c>
      <c r="O25" s="279">
        <v>17.621258064999999</v>
      </c>
      <c r="P25" s="279">
        <v>18.111321429</v>
      </c>
      <c r="Q25" s="279">
        <v>13.721612903</v>
      </c>
      <c r="R25" s="279">
        <v>15.016666667000001</v>
      </c>
      <c r="S25" s="279">
        <v>19.039516128999999</v>
      </c>
      <c r="T25" s="279">
        <v>19.139900000000001</v>
      </c>
      <c r="U25" s="279">
        <v>18.854870968</v>
      </c>
      <c r="V25" s="279">
        <v>17.580387096999999</v>
      </c>
      <c r="W25" s="279">
        <v>15.839833333</v>
      </c>
      <c r="X25" s="279">
        <v>14.343709677</v>
      </c>
      <c r="Y25" s="279">
        <v>15.630800000000001</v>
      </c>
      <c r="Z25" s="279">
        <v>16.545290323</v>
      </c>
      <c r="AA25" s="279">
        <v>19.581008709999999</v>
      </c>
      <c r="AB25" s="279">
        <v>22.789677142999999</v>
      </c>
      <c r="AC25" s="279">
        <v>20.421133225999998</v>
      </c>
      <c r="AD25" s="279">
        <v>20.705922666999999</v>
      </c>
      <c r="AE25" s="279">
        <v>20.610414515999999</v>
      </c>
      <c r="AF25" s="279">
        <v>22.439706666999999</v>
      </c>
      <c r="AG25" s="279">
        <v>20.558363226000001</v>
      </c>
      <c r="AH25" s="279">
        <v>21.083840968000001</v>
      </c>
      <c r="AI25" s="279">
        <v>19.199807667000002</v>
      </c>
      <c r="AJ25" s="279">
        <v>13.208296774000001</v>
      </c>
      <c r="AK25" s="279">
        <v>14.289009999999999</v>
      </c>
      <c r="AL25" s="279">
        <v>16.59216</v>
      </c>
      <c r="AM25" s="279">
        <v>22.286107545</v>
      </c>
      <c r="AN25" s="279">
        <v>21.844387803</v>
      </c>
      <c r="AO25" s="279">
        <v>11.731463841</v>
      </c>
      <c r="AP25" s="279">
        <v>10.899461219999999</v>
      </c>
      <c r="AQ25" s="279">
        <v>13.625968921</v>
      </c>
      <c r="AR25" s="279">
        <v>22.120288306999999</v>
      </c>
      <c r="AS25" s="279">
        <v>18.020605916000001</v>
      </c>
      <c r="AT25" s="279">
        <v>18.915592763999999</v>
      </c>
      <c r="AU25" s="279">
        <v>17.617599844000001</v>
      </c>
      <c r="AV25" s="279">
        <v>12.95958444</v>
      </c>
      <c r="AW25" s="279">
        <v>12.643337690999999</v>
      </c>
      <c r="AX25" s="279">
        <v>12.197290034</v>
      </c>
      <c r="AY25" s="279">
        <v>20.298380171000002</v>
      </c>
      <c r="AZ25" s="279">
        <v>18.488690185999999</v>
      </c>
      <c r="BA25" s="279">
        <v>19.762877241999998</v>
      </c>
      <c r="BB25" s="279">
        <v>13.968246867</v>
      </c>
      <c r="BC25" s="279">
        <v>18.539012825</v>
      </c>
      <c r="BD25" s="279">
        <v>19.533620876000001</v>
      </c>
      <c r="BE25" s="279">
        <v>20.627019505</v>
      </c>
      <c r="BF25" s="279">
        <v>20.240942949000001</v>
      </c>
      <c r="BG25" s="279">
        <v>16.961920123999999</v>
      </c>
      <c r="BH25" s="279">
        <v>14.8896</v>
      </c>
      <c r="BI25" s="279">
        <v>17.943359999999998</v>
      </c>
      <c r="BJ25" s="342">
        <v>18.986509999999999</v>
      </c>
      <c r="BK25" s="342">
        <v>19.904710000000001</v>
      </c>
      <c r="BL25" s="342">
        <v>17.76294</v>
      </c>
      <c r="BM25" s="342">
        <v>16.97785</v>
      </c>
      <c r="BN25" s="342">
        <v>16.23556</v>
      </c>
      <c r="BO25" s="342">
        <v>17.144659999999998</v>
      </c>
      <c r="BP25" s="342">
        <v>18.527259999999998</v>
      </c>
      <c r="BQ25" s="342">
        <v>20.55189</v>
      </c>
      <c r="BR25" s="342">
        <v>19.440719999999999</v>
      </c>
      <c r="BS25" s="342">
        <v>15.426030000000001</v>
      </c>
      <c r="BT25" s="342">
        <v>15.22575</v>
      </c>
      <c r="BU25" s="342">
        <v>17.101680000000002</v>
      </c>
      <c r="BV25" s="342">
        <v>19.253900000000002</v>
      </c>
    </row>
    <row r="26" spans="1:74" ht="11.1" customHeight="1">
      <c r="A26" s="590"/>
      <c r="B26" s="131" t="s">
        <v>514</v>
      </c>
      <c r="C26" s="255"/>
      <c r="D26" s="255"/>
      <c r="E26" s="255"/>
      <c r="F26" s="255"/>
      <c r="G26" s="255"/>
      <c r="H26" s="255"/>
      <c r="I26" s="255"/>
      <c r="J26" s="255"/>
      <c r="K26" s="255"/>
      <c r="L26" s="255"/>
      <c r="M26" s="255"/>
      <c r="N26" s="255"/>
      <c r="O26" s="255"/>
      <c r="P26" s="255"/>
      <c r="Q26" s="255"/>
      <c r="R26" s="255"/>
      <c r="S26" s="255"/>
      <c r="T26" s="255"/>
      <c r="U26" s="255"/>
      <c r="V26" s="255"/>
      <c r="W26" s="255"/>
      <c r="X26" s="255"/>
      <c r="Y26" s="255"/>
      <c r="Z26" s="255"/>
      <c r="AA26" s="255"/>
      <c r="AB26" s="255"/>
      <c r="AC26" s="255"/>
      <c r="AD26" s="255"/>
      <c r="AE26" s="255"/>
      <c r="AF26" s="255"/>
      <c r="AG26" s="255"/>
      <c r="AH26" s="255"/>
      <c r="AI26" s="255"/>
      <c r="AJ26" s="255"/>
      <c r="AK26" s="255"/>
      <c r="AL26" s="255"/>
      <c r="AM26" s="255"/>
      <c r="AN26" s="255"/>
      <c r="AO26" s="255"/>
      <c r="AP26" s="255"/>
      <c r="AQ26" s="255"/>
      <c r="AR26" s="255"/>
      <c r="AS26" s="255"/>
      <c r="AT26" s="255"/>
      <c r="AU26" s="255"/>
      <c r="AV26" s="255"/>
      <c r="AW26" s="255"/>
      <c r="AX26" s="255"/>
      <c r="AY26" s="255"/>
      <c r="AZ26" s="255"/>
      <c r="BA26" s="255"/>
      <c r="BB26" s="255"/>
      <c r="BC26" s="255"/>
      <c r="BD26" s="255"/>
      <c r="BE26" s="255"/>
      <c r="BF26" s="255"/>
      <c r="BG26" s="255"/>
      <c r="BH26" s="255"/>
      <c r="BI26" s="255"/>
      <c r="BJ26" s="369"/>
      <c r="BK26" s="369"/>
      <c r="BL26" s="369"/>
      <c r="BM26" s="369"/>
      <c r="BN26" s="369"/>
      <c r="BO26" s="369"/>
      <c r="BP26" s="369"/>
      <c r="BQ26" s="369"/>
      <c r="BR26" s="369"/>
      <c r="BS26" s="369"/>
      <c r="BT26" s="369"/>
      <c r="BU26" s="369"/>
      <c r="BV26" s="369"/>
    </row>
    <row r="27" spans="1:74" ht="11.1" customHeight="1">
      <c r="A27" s="565" t="s">
        <v>515</v>
      </c>
      <c r="B27" s="566" t="s">
        <v>491</v>
      </c>
      <c r="C27" s="279">
        <v>369.30780644999999</v>
      </c>
      <c r="D27" s="279">
        <v>344.80596429000002</v>
      </c>
      <c r="E27" s="279">
        <v>319.00690322999998</v>
      </c>
      <c r="F27" s="279">
        <v>260.69526667000002</v>
      </c>
      <c r="G27" s="279">
        <v>269.30441934999999</v>
      </c>
      <c r="H27" s="279">
        <v>279.93336667</v>
      </c>
      <c r="I27" s="279">
        <v>335.80845161000002</v>
      </c>
      <c r="J27" s="279">
        <v>346.02112903</v>
      </c>
      <c r="K27" s="279">
        <v>330.90703332999999</v>
      </c>
      <c r="L27" s="279">
        <v>342.24370967999999</v>
      </c>
      <c r="M27" s="279">
        <v>350.00646667000001</v>
      </c>
      <c r="N27" s="279">
        <v>370.25245160999998</v>
      </c>
      <c r="O27" s="279">
        <v>364.06519355</v>
      </c>
      <c r="P27" s="279">
        <v>344.43892856999997</v>
      </c>
      <c r="Q27" s="279">
        <v>322.10338710000002</v>
      </c>
      <c r="R27" s="279">
        <v>305.92193333</v>
      </c>
      <c r="S27" s="279">
        <v>303.35996774</v>
      </c>
      <c r="T27" s="279">
        <v>300.70206667000002</v>
      </c>
      <c r="U27" s="279">
        <v>365.55683871000002</v>
      </c>
      <c r="V27" s="279">
        <v>370.51203226000001</v>
      </c>
      <c r="W27" s="279">
        <v>363.22013333000001</v>
      </c>
      <c r="X27" s="279">
        <v>332.39745161000002</v>
      </c>
      <c r="Y27" s="279">
        <v>345.90486666999999</v>
      </c>
      <c r="Z27" s="279">
        <v>362.48377419000002</v>
      </c>
      <c r="AA27" s="279">
        <v>353.25577419000001</v>
      </c>
      <c r="AB27" s="279">
        <v>323.63925</v>
      </c>
      <c r="AC27" s="279">
        <v>297.40545161</v>
      </c>
      <c r="AD27" s="279">
        <v>252.40113332999999</v>
      </c>
      <c r="AE27" s="279">
        <v>254.07648387</v>
      </c>
      <c r="AF27" s="279">
        <v>287.93953333000002</v>
      </c>
      <c r="AG27" s="279">
        <v>327.62758065000003</v>
      </c>
      <c r="AH27" s="279">
        <v>374.39690323000002</v>
      </c>
      <c r="AI27" s="279">
        <v>367.52406667000002</v>
      </c>
      <c r="AJ27" s="279">
        <v>335.53770967999998</v>
      </c>
      <c r="AK27" s="279">
        <v>339.95646667</v>
      </c>
      <c r="AL27" s="279">
        <v>363.32996773999997</v>
      </c>
      <c r="AM27" s="279">
        <v>334.01045161000002</v>
      </c>
      <c r="AN27" s="279">
        <v>319.41765516999999</v>
      </c>
      <c r="AO27" s="279">
        <v>256.95067741999998</v>
      </c>
      <c r="AP27" s="279">
        <v>225.01910000000001</v>
      </c>
      <c r="AQ27" s="279">
        <v>235.13283870999999</v>
      </c>
      <c r="AR27" s="279">
        <v>284.59609999999998</v>
      </c>
      <c r="AS27" s="279">
        <v>316.29593548000003</v>
      </c>
      <c r="AT27" s="279">
        <v>347.84529032</v>
      </c>
      <c r="AU27" s="279">
        <v>346.38240000000002</v>
      </c>
      <c r="AV27" s="279">
        <v>348.18667742000002</v>
      </c>
      <c r="AW27" s="279">
        <v>345.14606666999998</v>
      </c>
      <c r="AX27" s="279">
        <v>346.53590322999997</v>
      </c>
      <c r="AY27" s="279">
        <v>354.07499999999999</v>
      </c>
      <c r="AZ27" s="279">
        <v>340.09957143000003</v>
      </c>
      <c r="BA27" s="279">
        <v>327.27141934999997</v>
      </c>
      <c r="BB27" s="279">
        <v>285.24720000000002</v>
      </c>
      <c r="BC27" s="279">
        <v>293.85103226000001</v>
      </c>
      <c r="BD27" s="279">
        <v>330.28496667000002</v>
      </c>
      <c r="BE27" s="279">
        <v>347.97258065</v>
      </c>
      <c r="BF27" s="279">
        <v>359.45264515999997</v>
      </c>
      <c r="BG27" s="279">
        <v>333.59296667000001</v>
      </c>
      <c r="BH27" s="279">
        <v>314.04939999999999</v>
      </c>
      <c r="BI27" s="279">
        <v>321.53019999999998</v>
      </c>
      <c r="BJ27" s="342">
        <v>354.36070000000001</v>
      </c>
      <c r="BK27" s="342">
        <v>352.81950000000001</v>
      </c>
      <c r="BL27" s="342">
        <v>334.99220000000003</v>
      </c>
      <c r="BM27" s="342">
        <v>304.26130000000001</v>
      </c>
      <c r="BN27" s="342">
        <v>272.28550000000001</v>
      </c>
      <c r="BO27" s="342">
        <v>281.36770000000001</v>
      </c>
      <c r="BP27" s="342">
        <v>330.33839999999998</v>
      </c>
      <c r="BQ27" s="342">
        <v>375.73860000000002</v>
      </c>
      <c r="BR27" s="342">
        <v>383.03339999999997</v>
      </c>
      <c r="BS27" s="342">
        <v>369.8313</v>
      </c>
      <c r="BT27" s="342">
        <v>336.69069999999999</v>
      </c>
      <c r="BU27" s="342">
        <v>334.40289999999999</v>
      </c>
      <c r="BV27" s="342">
        <v>365.81659999999999</v>
      </c>
    </row>
    <row r="28" spans="1:74" ht="11.1" customHeight="1">
      <c r="A28" s="565" t="s">
        <v>516</v>
      </c>
      <c r="B28" s="566" t="s">
        <v>493</v>
      </c>
      <c r="C28" s="279">
        <v>4264.2144194000002</v>
      </c>
      <c r="D28" s="279">
        <v>4698.0640000000003</v>
      </c>
      <c r="E28" s="279">
        <v>4140.2125161000004</v>
      </c>
      <c r="F28" s="279">
        <v>3571.2938666999999</v>
      </c>
      <c r="G28" s="279">
        <v>3827.0138387000002</v>
      </c>
      <c r="H28" s="279">
        <v>3682.3385666999998</v>
      </c>
      <c r="I28" s="279">
        <v>6525.0861290000003</v>
      </c>
      <c r="J28" s="279">
        <v>6612.8337742000003</v>
      </c>
      <c r="K28" s="279">
        <v>6622.2987999999996</v>
      </c>
      <c r="L28" s="279">
        <v>4889.6587097000001</v>
      </c>
      <c r="M28" s="279">
        <v>4427.9866333</v>
      </c>
      <c r="N28" s="279">
        <v>4905.1956774</v>
      </c>
      <c r="O28" s="279">
        <v>4240.2935160999996</v>
      </c>
      <c r="P28" s="279">
        <v>4400.3682500000004</v>
      </c>
      <c r="Q28" s="279">
        <v>4480.5943225999999</v>
      </c>
      <c r="R28" s="279">
        <v>4157.7476667000001</v>
      </c>
      <c r="S28" s="279">
        <v>2941.0807418999998</v>
      </c>
      <c r="T28" s="279">
        <v>3282.0889000000002</v>
      </c>
      <c r="U28" s="279">
        <v>5257.9928387</v>
      </c>
      <c r="V28" s="279">
        <v>5913.5869355000004</v>
      </c>
      <c r="W28" s="279">
        <v>5361.8282332999997</v>
      </c>
      <c r="X28" s="279">
        <v>4941.8620967999996</v>
      </c>
      <c r="Y28" s="279">
        <v>4356.7763000000004</v>
      </c>
      <c r="Z28" s="279">
        <v>3974.7956128999999</v>
      </c>
      <c r="AA28" s="279">
        <v>3457.6753548000002</v>
      </c>
      <c r="AB28" s="279">
        <v>3503.6580714000002</v>
      </c>
      <c r="AC28" s="279">
        <v>2638.6828065</v>
      </c>
      <c r="AD28" s="279">
        <v>2752.0410000000002</v>
      </c>
      <c r="AE28" s="279">
        <v>2444.656129</v>
      </c>
      <c r="AF28" s="279">
        <v>2960.6154000000001</v>
      </c>
      <c r="AG28" s="279">
        <v>4378.9598065</v>
      </c>
      <c r="AH28" s="279">
        <v>5185.2959355000003</v>
      </c>
      <c r="AI28" s="279">
        <v>4852.9975666999999</v>
      </c>
      <c r="AJ28" s="279">
        <v>3718.4691290000001</v>
      </c>
      <c r="AK28" s="279">
        <v>3816.4223000000002</v>
      </c>
      <c r="AL28" s="279">
        <v>4488.7808064999999</v>
      </c>
      <c r="AM28" s="279">
        <v>4275.9242258000004</v>
      </c>
      <c r="AN28" s="279">
        <v>4556.7967240999997</v>
      </c>
      <c r="AO28" s="279">
        <v>4055.6467742</v>
      </c>
      <c r="AP28" s="279">
        <v>3853.8896666999999</v>
      </c>
      <c r="AQ28" s="279">
        <v>3922.0652258</v>
      </c>
      <c r="AR28" s="279">
        <v>4488.6618332999997</v>
      </c>
      <c r="AS28" s="279">
        <v>5274.7393871000004</v>
      </c>
      <c r="AT28" s="279">
        <v>6679.5897741999997</v>
      </c>
      <c r="AU28" s="279">
        <v>5886.8391666999996</v>
      </c>
      <c r="AV28" s="279">
        <v>5037.2349677000002</v>
      </c>
      <c r="AW28" s="279">
        <v>4123.5724</v>
      </c>
      <c r="AX28" s="279">
        <v>3758.5404515999999</v>
      </c>
      <c r="AY28" s="279">
        <v>4271.2697097</v>
      </c>
      <c r="AZ28" s="279">
        <v>4173.6663570999999</v>
      </c>
      <c r="BA28" s="279">
        <v>3816.8213225999998</v>
      </c>
      <c r="BB28" s="279">
        <v>3297.2080000000001</v>
      </c>
      <c r="BC28" s="279">
        <v>3372.7141935</v>
      </c>
      <c r="BD28" s="279">
        <v>4754.9253667000003</v>
      </c>
      <c r="BE28" s="279">
        <v>6027.6650323000003</v>
      </c>
      <c r="BF28" s="279">
        <v>6144.5644838999997</v>
      </c>
      <c r="BG28" s="279">
        <v>5678.2231000000002</v>
      </c>
      <c r="BH28" s="279">
        <v>4816.616</v>
      </c>
      <c r="BI28" s="279">
        <v>4510.2790000000005</v>
      </c>
      <c r="BJ28" s="342">
        <v>4308.741</v>
      </c>
      <c r="BK28" s="342">
        <v>4116.0630000000001</v>
      </c>
      <c r="BL28" s="342">
        <v>4023.6190000000001</v>
      </c>
      <c r="BM28" s="342">
        <v>3675.1840000000002</v>
      </c>
      <c r="BN28" s="342">
        <v>3507.1759999999999</v>
      </c>
      <c r="BO28" s="342">
        <v>3327.59</v>
      </c>
      <c r="BP28" s="342">
        <v>3889.54</v>
      </c>
      <c r="BQ28" s="342">
        <v>5269.857</v>
      </c>
      <c r="BR28" s="342">
        <v>5988.0879999999997</v>
      </c>
      <c r="BS28" s="342">
        <v>5466.4790000000003</v>
      </c>
      <c r="BT28" s="342">
        <v>4633.3909999999996</v>
      </c>
      <c r="BU28" s="342">
        <v>4312.13</v>
      </c>
      <c r="BV28" s="342">
        <v>4166.826</v>
      </c>
    </row>
    <row r="29" spans="1:74" ht="11.1" customHeight="1">
      <c r="A29" s="592" t="s">
        <v>517</v>
      </c>
      <c r="B29" s="568" t="s">
        <v>495</v>
      </c>
      <c r="C29" s="279">
        <v>54.297161289999998</v>
      </c>
      <c r="D29" s="279">
        <v>52.773142857000003</v>
      </c>
      <c r="E29" s="279">
        <v>50.772677418999997</v>
      </c>
      <c r="F29" s="279">
        <v>50.81</v>
      </c>
      <c r="G29" s="279">
        <v>52.265387097000001</v>
      </c>
      <c r="H29" s="279">
        <v>53.300066667000003</v>
      </c>
      <c r="I29" s="279">
        <v>54.10416129</v>
      </c>
      <c r="J29" s="279">
        <v>53.375870968000001</v>
      </c>
      <c r="K29" s="279">
        <v>52.312399999999997</v>
      </c>
      <c r="L29" s="279">
        <v>52.65183871</v>
      </c>
      <c r="M29" s="279">
        <v>51.863300000000002</v>
      </c>
      <c r="N29" s="279">
        <v>52.363032257999997</v>
      </c>
      <c r="O29" s="279">
        <v>50.475870968000002</v>
      </c>
      <c r="P29" s="279">
        <v>50.529214285999998</v>
      </c>
      <c r="Q29" s="279">
        <v>48.555387097000001</v>
      </c>
      <c r="R29" s="279">
        <v>46.605566666999998</v>
      </c>
      <c r="S29" s="279">
        <v>47.169838710000001</v>
      </c>
      <c r="T29" s="279">
        <v>47.170133333000003</v>
      </c>
      <c r="U29" s="279">
        <v>46.717354839000002</v>
      </c>
      <c r="V29" s="279">
        <v>45.399419354999999</v>
      </c>
      <c r="W29" s="279">
        <v>44.889333333000003</v>
      </c>
      <c r="X29" s="279">
        <v>47.434451613</v>
      </c>
      <c r="Y29" s="279">
        <v>48.617766666999998</v>
      </c>
      <c r="Z29" s="279">
        <v>50.09383871</v>
      </c>
      <c r="AA29" s="279">
        <v>45.499891935000001</v>
      </c>
      <c r="AB29" s="279">
        <v>48.807231786000003</v>
      </c>
      <c r="AC29" s="279">
        <v>48.589419677000002</v>
      </c>
      <c r="AD29" s="279">
        <v>47.699988333</v>
      </c>
      <c r="AE29" s="279">
        <v>44.626409676999998</v>
      </c>
      <c r="AF29" s="279">
        <v>44.552599999999998</v>
      </c>
      <c r="AG29" s="279">
        <v>42.919637418999997</v>
      </c>
      <c r="AH29" s="279">
        <v>49.449836773999998</v>
      </c>
      <c r="AI29" s="279">
        <v>47.328186666999997</v>
      </c>
      <c r="AJ29" s="279">
        <v>46.301669032</v>
      </c>
      <c r="AK29" s="279">
        <v>45.611929332999999</v>
      </c>
      <c r="AL29" s="279">
        <v>46.759967742000001</v>
      </c>
      <c r="AM29" s="279">
        <v>43.584967742000003</v>
      </c>
      <c r="AN29" s="279">
        <v>40.441724137999998</v>
      </c>
      <c r="AO29" s="279">
        <v>39.827256798999997</v>
      </c>
      <c r="AP29" s="279">
        <v>37.110460566</v>
      </c>
      <c r="AQ29" s="279">
        <v>37.026553235999998</v>
      </c>
      <c r="AR29" s="279">
        <v>36.239743572999998</v>
      </c>
      <c r="AS29" s="279">
        <v>37.825730761000003</v>
      </c>
      <c r="AT29" s="279">
        <v>40.329850516999997</v>
      </c>
      <c r="AU29" s="279">
        <v>38.535633986999997</v>
      </c>
      <c r="AV29" s="279">
        <v>39.331633986999996</v>
      </c>
      <c r="AW29" s="279">
        <v>37.519155120000001</v>
      </c>
      <c r="AX29" s="279">
        <v>52.445730761</v>
      </c>
      <c r="AY29" s="279">
        <v>40.686339869000001</v>
      </c>
      <c r="AZ29" s="279">
        <v>34.231933239999996</v>
      </c>
      <c r="BA29" s="279">
        <v>36.156760067</v>
      </c>
      <c r="BB29" s="279">
        <v>36.949209586000002</v>
      </c>
      <c r="BC29" s="279">
        <v>36.208859160999999</v>
      </c>
      <c r="BD29" s="279">
        <v>33.423181481</v>
      </c>
      <c r="BE29" s="279">
        <v>36.893443812000001</v>
      </c>
      <c r="BF29" s="279">
        <v>37.267399957999999</v>
      </c>
      <c r="BG29" s="279">
        <v>36.949471459999998</v>
      </c>
      <c r="BH29" s="279">
        <v>38.168100000000003</v>
      </c>
      <c r="BI29" s="279">
        <v>39.745530000000002</v>
      </c>
      <c r="BJ29" s="342">
        <v>41.750340000000001</v>
      </c>
      <c r="BK29" s="342">
        <v>43.682119999999998</v>
      </c>
      <c r="BL29" s="342">
        <v>41.158110000000001</v>
      </c>
      <c r="BM29" s="342">
        <v>41.365310000000001</v>
      </c>
      <c r="BN29" s="342">
        <v>41.918840000000003</v>
      </c>
      <c r="BO29" s="342">
        <v>43.026060000000001</v>
      </c>
      <c r="BP29" s="342">
        <v>44.624760000000002</v>
      </c>
      <c r="BQ29" s="342">
        <v>44.264090000000003</v>
      </c>
      <c r="BR29" s="342">
        <v>44.858080000000001</v>
      </c>
      <c r="BS29" s="342">
        <v>44.887860000000003</v>
      </c>
      <c r="BT29" s="342">
        <v>44.469929999999998</v>
      </c>
      <c r="BU29" s="342">
        <v>42.50723</v>
      </c>
      <c r="BV29" s="342">
        <v>43.722610000000003</v>
      </c>
    </row>
    <row r="30" spans="1:74" ht="11.1" customHeight="1">
      <c r="A30" s="592"/>
      <c r="B30" s="593"/>
      <c r="C30" s="261"/>
      <c r="D30" s="261"/>
      <c r="E30" s="261"/>
      <c r="F30" s="261"/>
      <c r="G30" s="261"/>
      <c r="H30" s="261"/>
      <c r="I30" s="261"/>
      <c r="J30" s="261"/>
      <c r="K30" s="261"/>
      <c r="L30" s="261"/>
      <c r="M30" s="261"/>
      <c r="N30" s="261"/>
      <c r="O30" s="261"/>
      <c r="P30" s="261"/>
      <c r="Q30" s="261"/>
      <c r="R30" s="261"/>
      <c r="S30" s="261"/>
      <c r="T30" s="261"/>
      <c r="U30" s="261"/>
      <c r="V30" s="261"/>
      <c r="W30" s="261"/>
      <c r="X30" s="261"/>
      <c r="Y30" s="261"/>
      <c r="Z30" s="261"/>
      <c r="AA30" s="261"/>
      <c r="AB30" s="261"/>
      <c r="AC30" s="261"/>
      <c r="AD30" s="261"/>
      <c r="AE30" s="261"/>
      <c r="AF30" s="261"/>
      <c r="AG30" s="261"/>
      <c r="AH30" s="261"/>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1"/>
      <c r="BF30" s="261"/>
      <c r="BG30" s="261"/>
      <c r="BH30" s="261"/>
      <c r="BI30" s="261"/>
      <c r="BJ30" s="345"/>
      <c r="BK30" s="345"/>
      <c r="BL30" s="345"/>
      <c r="BM30" s="345"/>
      <c r="BN30" s="345"/>
      <c r="BO30" s="345"/>
      <c r="BP30" s="345"/>
      <c r="BQ30" s="345"/>
      <c r="BR30" s="345"/>
      <c r="BS30" s="345"/>
      <c r="BT30" s="345"/>
      <c r="BU30" s="345"/>
      <c r="BV30" s="345"/>
    </row>
    <row r="31" spans="1:74" ht="11.1" customHeight="1">
      <c r="A31" s="592"/>
      <c r="B31" s="109" t="s">
        <v>518</v>
      </c>
      <c r="C31" s="261"/>
      <c r="D31" s="261"/>
      <c r="E31" s="261"/>
      <c r="F31" s="261"/>
      <c r="G31" s="261"/>
      <c r="H31" s="261"/>
      <c r="I31" s="261"/>
      <c r="J31" s="261"/>
      <c r="K31" s="261"/>
      <c r="L31" s="261"/>
      <c r="M31" s="261"/>
      <c r="N31" s="261"/>
      <c r="O31" s="261"/>
      <c r="P31" s="261"/>
      <c r="Q31" s="261"/>
      <c r="R31" s="261"/>
      <c r="S31" s="261"/>
      <c r="T31" s="261"/>
      <c r="U31" s="261"/>
      <c r="V31" s="261"/>
      <c r="W31" s="261"/>
      <c r="X31" s="261"/>
      <c r="Y31" s="261"/>
      <c r="Z31" s="261"/>
      <c r="AA31" s="261"/>
      <c r="AB31" s="261"/>
      <c r="AC31" s="261"/>
      <c r="AD31" s="261"/>
      <c r="AE31" s="261"/>
      <c r="AF31" s="261"/>
      <c r="AG31" s="261"/>
      <c r="AH31" s="261"/>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1"/>
      <c r="BF31" s="261"/>
      <c r="BG31" s="261"/>
      <c r="BH31" s="261"/>
      <c r="BI31" s="261"/>
      <c r="BJ31" s="345"/>
      <c r="BK31" s="345"/>
      <c r="BL31" s="345"/>
      <c r="BM31" s="345"/>
      <c r="BN31" s="345"/>
      <c r="BO31" s="345"/>
      <c r="BP31" s="345"/>
      <c r="BQ31" s="345"/>
      <c r="BR31" s="345"/>
      <c r="BS31" s="345"/>
      <c r="BT31" s="345"/>
      <c r="BU31" s="345"/>
      <c r="BV31" s="345"/>
    </row>
    <row r="32" spans="1:74" ht="11.1" customHeight="1">
      <c r="A32" s="592" t="s">
        <v>67</v>
      </c>
      <c r="B32" s="593" t="s">
        <v>519</v>
      </c>
      <c r="C32" s="594">
        <v>156.07523900000001</v>
      </c>
      <c r="D32" s="594">
        <v>160.60079899999999</v>
      </c>
      <c r="E32" s="594">
        <v>174.222814</v>
      </c>
      <c r="F32" s="594">
        <v>185.790344</v>
      </c>
      <c r="G32" s="594">
        <v>195.10340199999999</v>
      </c>
      <c r="H32" s="594">
        <v>195.65583699999999</v>
      </c>
      <c r="I32" s="594">
        <v>193.562749</v>
      </c>
      <c r="J32" s="594">
        <v>191.53170600000001</v>
      </c>
      <c r="K32" s="594">
        <v>197.20809600000001</v>
      </c>
      <c r="L32" s="594">
        <v>199.476596</v>
      </c>
      <c r="M32" s="594">
        <v>203.76502300000001</v>
      </c>
      <c r="N32" s="594">
        <v>189.46676099999999</v>
      </c>
      <c r="O32" s="594">
        <v>178.09109699999999</v>
      </c>
      <c r="P32" s="594">
        <v>171.025848</v>
      </c>
      <c r="Q32" s="594">
        <v>177.74158700000001</v>
      </c>
      <c r="R32" s="594">
        <v>189.26026899999999</v>
      </c>
      <c r="S32" s="594">
        <v>191.66898599999999</v>
      </c>
      <c r="T32" s="594">
        <v>181.489676</v>
      </c>
      <c r="U32" s="594">
        <v>169.50435999999999</v>
      </c>
      <c r="V32" s="594">
        <v>159.98734400000001</v>
      </c>
      <c r="W32" s="594">
        <v>163.77565100000001</v>
      </c>
      <c r="X32" s="594">
        <v>175.68646699999999</v>
      </c>
      <c r="Y32" s="594">
        <v>183.388507</v>
      </c>
      <c r="Z32" s="594">
        <v>174.91726</v>
      </c>
      <c r="AA32" s="594">
        <v>164.57453000000001</v>
      </c>
      <c r="AB32" s="594">
        <v>161.06355400000001</v>
      </c>
      <c r="AC32" s="594">
        <v>166.255223</v>
      </c>
      <c r="AD32" s="594">
        <v>173.42745400000001</v>
      </c>
      <c r="AE32" s="594">
        <v>174.09295800000001</v>
      </c>
      <c r="AF32" s="594">
        <v>165.14904999999999</v>
      </c>
      <c r="AG32" s="594">
        <v>147.296233</v>
      </c>
      <c r="AH32" s="594">
        <v>138.52697699999999</v>
      </c>
      <c r="AI32" s="594">
        <v>143.710892</v>
      </c>
      <c r="AJ32" s="594">
        <v>156.195866</v>
      </c>
      <c r="AK32" s="594">
        <v>167.754198</v>
      </c>
      <c r="AL32" s="594">
        <v>172.38668000000001</v>
      </c>
      <c r="AM32" s="594">
        <v>180.09128799999999</v>
      </c>
      <c r="AN32" s="594">
        <v>186.86519200000001</v>
      </c>
      <c r="AO32" s="594">
        <v>195.37937099999999</v>
      </c>
      <c r="AP32" s="594">
        <v>202.265049</v>
      </c>
      <c r="AQ32" s="594">
        <v>203.13708199999999</v>
      </c>
      <c r="AR32" s="594">
        <v>197.923609</v>
      </c>
      <c r="AS32" s="594">
        <v>183.95835099999999</v>
      </c>
      <c r="AT32" s="594">
        <v>178.53698800000001</v>
      </c>
      <c r="AU32" s="594">
        <v>182.019679</v>
      </c>
      <c r="AV32" s="594">
        <v>186.39690200000001</v>
      </c>
      <c r="AW32" s="594">
        <v>188.29210399999999</v>
      </c>
      <c r="AX32" s="594">
        <v>185.11582100000001</v>
      </c>
      <c r="AY32" s="594">
        <v>180.31848500000001</v>
      </c>
      <c r="AZ32" s="594">
        <v>177.208043</v>
      </c>
      <c r="BA32" s="594">
        <v>173.2413</v>
      </c>
      <c r="BB32" s="594">
        <v>173.07828699999999</v>
      </c>
      <c r="BC32" s="594">
        <v>177.977046</v>
      </c>
      <c r="BD32" s="594">
        <v>170.75132199999999</v>
      </c>
      <c r="BE32" s="594">
        <v>160.40338299999999</v>
      </c>
      <c r="BF32" s="594">
        <v>155.64018200000001</v>
      </c>
      <c r="BG32" s="594">
        <v>153.81294600000001</v>
      </c>
      <c r="BH32" s="594">
        <v>157.7645</v>
      </c>
      <c r="BI32" s="594">
        <v>157.38480000000001</v>
      </c>
      <c r="BJ32" s="595">
        <v>151.2764</v>
      </c>
      <c r="BK32" s="595">
        <v>149.45959999999999</v>
      </c>
      <c r="BL32" s="595">
        <v>149.0959</v>
      </c>
      <c r="BM32" s="595">
        <v>152.3502</v>
      </c>
      <c r="BN32" s="595">
        <v>158.68520000000001</v>
      </c>
      <c r="BO32" s="595">
        <v>162.87610000000001</v>
      </c>
      <c r="BP32" s="595">
        <v>160.20689999999999</v>
      </c>
      <c r="BQ32" s="595">
        <v>151.0213</v>
      </c>
      <c r="BR32" s="595">
        <v>145.50069999999999</v>
      </c>
      <c r="BS32" s="595">
        <v>144.9187</v>
      </c>
      <c r="BT32" s="595">
        <v>150.33160000000001</v>
      </c>
      <c r="BU32" s="595">
        <v>152.6491</v>
      </c>
      <c r="BV32" s="595">
        <v>149.5539</v>
      </c>
    </row>
    <row r="33" spans="1:74" ht="11.1" customHeight="1">
      <c r="A33" s="592" t="s">
        <v>83</v>
      </c>
      <c r="B33" s="593" t="s">
        <v>1122</v>
      </c>
      <c r="C33" s="594">
        <v>20.500693999999999</v>
      </c>
      <c r="D33" s="594">
        <v>21.140841999999999</v>
      </c>
      <c r="E33" s="594">
        <v>21.159586000000001</v>
      </c>
      <c r="F33" s="594">
        <v>20.889596999999998</v>
      </c>
      <c r="G33" s="594">
        <v>21.022193999999999</v>
      </c>
      <c r="H33" s="594">
        <v>21.130862</v>
      </c>
      <c r="I33" s="594">
        <v>20.734224000000001</v>
      </c>
      <c r="J33" s="594">
        <v>20.093309000000001</v>
      </c>
      <c r="K33" s="594">
        <v>19.45431</v>
      </c>
      <c r="L33" s="594">
        <v>18.931194000000001</v>
      </c>
      <c r="M33" s="594">
        <v>18.805831999999999</v>
      </c>
      <c r="N33" s="594">
        <v>19.067739</v>
      </c>
      <c r="O33" s="594">
        <v>18.035036999999999</v>
      </c>
      <c r="P33" s="594">
        <v>18.53171</v>
      </c>
      <c r="Q33" s="594">
        <v>18.679137999999998</v>
      </c>
      <c r="R33" s="594">
        <v>18.35257</v>
      </c>
      <c r="S33" s="594">
        <v>17.935490000000001</v>
      </c>
      <c r="T33" s="594">
        <v>17.411346999999999</v>
      </c>
      <c r="U33" s="594">
        <v>16.441220000000001</v>
      </c>
      <c r="V33" s="594">
        <v>16.287759999999999</v>
      </c>
      <c r="W33" s="594">
        <v>17.269372000000001</v>
      </c>
      <c r="X33" s="594">
        <v>17.781316</v>
      </c>
      <c r="Y33" s="594">
        <v>17.492429000000001</v>
      </c>
      <c r="Z33" s="594">
        <v>16.628596999999999</v>
      </c>
      <c r="AA33" s="594">
        <v>16.011876999999998</v>
      </c>
      <c r="AB33" s="594">
        <v>15.55185</v>
      </c>
      <c r="AC33" s="594">
        <v>15.404878999999999</v>
      </c>
      <c r="AD33" s="594">
        <v>15.181456000000001</v>
      </c>
      <c r="AE33" s="594">
        <v>15.208766000000001</v>
      </c>
      <c r="AF33" s="594">
        <v>16.358865000000002</v>
      </c>
      <c r="AG33" s="594">
        <v>16.111184999999999</v>
      </c>
      <c r="AH33" s="594">
        <v>15.843095999999999</v>
      </c>
      <c r="AI33" s="594">
        <v>15.726118</v>
      </c>
      <c r="AJ33" s="594">
        <v>16.044257999999999</v>
      </c>
      <c r="AK33" s="594">
        <v>15.963685999999999</v>
      </c>
      <c r="AL33" s="594">
        <v>15.490698</v>
      </c>
      <c r="AM33" s="594">
        <v>15.242119000000001</v>
      </c>
      <c r="AN33" s="594">
        <v>15.150418</v>
      </c>
      <c r="AO33" s="594">
        <v>15.32395</v>
      </c>
      <c r="AP33" s="594">
        <v>15.153798999999999</v>
      </c>
      <c r="AQ33" s="594">
        <v>14.813796999999999</v>
      </c>
      <c r="AR33" s="594">
        <v>14.600009999999999</v>
      </c>
      <c r="AS33" s="594">
        <v>13.871753</v>
      </c>
      <c r="AT33" s="594">
        <v>13.668172</v>
      </c>
      <c r="AU33" s="594">
        <v>13.523384</v>
      </c>
      <c r="AV33" s="594">
        <v>13.405507999999999</v>
      </c>
      <c r="AW33" s="594">
        <v>13.220509</v>
      </c>
      <c r="AX33" s="594">
        <v>12.99872</v>
      </c>
      <c r="AY33" s="594">
        <v>12.222084000000001</v>
      </c>
      <c r="AZ33" s="594">
        <v>11.992065999999999</v>
      </c>
      <c r="BA33" s="594">
        <v>12.983086999999999</v>
      </c>
      <c r="BB33" s="594">
        <v>12.528510000000001</v>
      </c>
      <c r="BC33" s="594">
        <v>12.483402999999999</v>
      </c>
      <c r="BD33" s="594">
        <v>12.198554</v>
      </c>
      <c r="BE33" s="594">
        <v>12.887092000000001</v>
      </c>
      <c r="BF33" s="594">
        <v>12.190885</v>
      </c>
      <c r="BG33" s="594">
        <v>12.254116</v>
      </c>
      <c r="BH33" s="594">
        <v>12.406510000000001</v>
      </c>
      <c r="BI33" s="594">
        <v>12.310919999999999</v>
      </c>
      <c r="BJ33" s="595">
        <v>12.07062</v>
      </c>
      <c r="BK33" s="595">
        <v>11.791499999999999</v>
      </c>
      <c r="BL33" s="595">
        <v>11.71823</v>
      </c>
      <c r="BM33" s="595">
        <v>11.979419999999999</v>
      </c>
      <c r="BN33" s="595">
        <v>12.329510000000001</v>
      </c>
      <c r="BO33" s="595">
        <v>12.60697</v>
      </c>
      <c r="BP33" s="595">
        <v>12.80561</v>
      </c>
      <c r="BQ33" s="595">
        <v>12.470700000000001</v>
      </c>
      <c r="BR33" s="595">
        <v>12.335649999999999</v>
      </c>
      <c r="BS33" s="595">
        <v>12.381069999999999</v>
      </c>
      <c r="BT33" s="595">
        <v>12.292949999999999</v>
      </c>
      <c r="BU33" s="595">
        <v>12.37269</v>
      </c>
      <c r="BV33" s="595">
        <v>12.03091</v>
      </c>
    </row>
    <row r="34" spans="1:74" ht="11.1" customHeight="1">
      <c r="A34" s="592" t="s">
        <v>84</v>
      </c>
      <c r="B34" s="593" t="s">
        <v>1123</v>
      </c>
      <c r="C34" s="594">
        <v>17.881692000000001</v>
      </c>
      <c r="D34" s="594">
        <v>17.737459000000001</v>
      </c>
      <c r="E34" s="594">
        <v>17.691427999999998</v>
      </c>
      <c r="F34" s="594">
        <v>18.054864999999999</v>
      </c>
      <c r="G34" s="594">
        <v>17.957947999999998</v>
      </c>
      <c r="H34" s="594">
        <v>17.866129999999998</v>
      </c>
      <c r="I34" s="594">
        <v>17.971197</v>
      </c>
      <c r="J34" s="594">
        <v>18.040198</v>
      </c>
      <c r="K34" s="594">
        <v>18.162320999999999</v>
      </c>
      <c r="L34" s="594">
        <v>18.009118999999998</v>
      </c>
      <c r="M34" s="594">
        <v>17.879761999999999</v>
      </c>
      <c r="N34" s="594">
        <v>17.885573999999998</v>
      </c>
      <c r="O34" s="594">
        <v>17.192540999999999</v>
      </c>
      <c r="P34" s="594">
        <v>17.409067</v>
      </c>
      <c r="Q34" s="594">
        <v>17.352898</v>
      </c>
      <c r="R34" s="594">
        <v>17.294657000000001</v>
      </c>
      <c r="S34" s="594">
        <v>17.184660000000001</v>
      </c>
      <c r="T34" s="594">
        <v>17.039570999999999</v>
      </c>
      <c r="U34" s="594">
        <v>16.917261</v>
      </c>
      <c r="V34" s="594">
        <v>16.737168</v>
      </c>
      <c r="W34" s="594">
        <v>16.608001000000002</v>
      </c>
      <c r="X34" s="594">
        <v>16.698315999999998</v>
      </c>
      <c r="Y34" s="594">
        <v>17.024093000000001</v>
      </c>
      <c r="Z34" s="594">
        <v>16.758475000000001</v>
      </c>
      <c r="AA34" s="594">
        <v>16.612552999999998</v>
      </c>
      <c r="AB34" s="594">
        <v>16.565455</v>
      </c>
      <c r="AC34" s="594">
        <v>16.366962000000001</v>
      </c>
      <c r="AD34" s="594">
        <v>16.152619000000001</v>
      </c>
      <c r="AE34" s="594">
        <v>15.997071999999999</v>
      </c>
      <c r="AF34" s="594">
        <v>16.379342000000001</v>
      </c>
      <c r="AG34" s="594">
        <v>16.169758000000002</v>
      </c>
      <c r="AH34" s="594">
        <v>16.162258000000001</v>
      </c>
      <c r="AI34" s="594">
        <v>16.311136999999999</v>
      </c>
      <c r="AJ34" s="594">
        <v>16.567122000000001</v>
      </c>
      <c r="AK34" s="594">
        <v>16.729026000000001</v>
      </c>
      <c r="AL34" s="594">
        <v>16.648637999999998</v>
      </c>
      <c r="AM34" s="594">
        <v>16.682137000000001</v>
      </c>
      <c r="AN34" s="594">
        <v>16.500409000000001</v>
      </c>
      <c r="AO34" s="594">
        <v>16.413</v>
      </c>
      <c r="AP34" s="594">
        <v>16.371255000000001</v>
      </c>
      <c r="AQ34" s="594">
        <v>16.290348000000002</v>
      </c>
      <c r="AR34" s="594">
        <v>16.247934999999998</v>
      </c>
      <c r="AS34" s="594">
        <v>16.699407000000001</v>
      </c>
      <c r="AT34" s="594">
        <v>16.123173000000001</v>
      </c>
      <c r="AU34" s="594">
        <v>16.058603999999999</v>
      </c>
      <c r="AV34" s="594">
        <v>16.021532000000001</v>
      </c>
      <c r="AW34" s="594">
        <v>16.033328000000001</v>
      </c>
      <c r="AX34" s="594">
        <v>16.436035</v>
      </c>
      <c r="AY34" s="594">
        <v>16.092327999999998</v>
      </c>
      <c r="AZ34" s="594">
        <v>16.162737</v>
      </c>
      <c r="BA34" s="594">
        <v>16.133209999999998</v>
      </c>
      <c r="BB34" s="594">
        <v>15.993895999999999</v>
      </c>
      <c r="BC34" s="594">
        <v>15.951117</v>
      </c>
      <c r="BD34" s="594">
        <v>16.054096000000001</v>
      </c>
      <c r="BE34" s="594">
        <v>15.897729</v>
      </c>
      <c r="BF34" s="594">
        <v>15.762475999999999</v>
      </c>
      <c r="BG34" s="594">
        <v>15.597662</v>
      </c>
      <c r="BH34" s="594">
        <v>15.687379999999999</v>
      </c>
      <c r="BI34" s="594">
        <v>15.887090000000001</v>
      </c>
      <c r="BJ34" s="595">
        <v>15.858359999999999</v>
      </c>
      <c r="BK34" s="595">
        <v>15.767860000000001</v>
      </c>
      <c r="BL34" s="595">
        <v>15.73832</v>
      </c>
      <c r="BM34" s="595">
        <v>15.667109999999999</v>
      </c>
      <c r="BN34" s="595">
        <v>15.645390000000001</v>
      </c>
      <c r="BO34" s="595">
        <v>15.73503</v>
      </c>
      <c r="BP34" s="595">
        <v>15.79283</v>
      </c>
      <c r="BQ34" s="595">
        <v>15.79055</v>
      </c>
      <c r="BR34" s="595">
        <v>15.680120000000001</v>
      </c>
      <c r="BS34" s="595">
        <v>15.630269999999999</v>
      </c>
      <c r="BT34" s="595">
        <v>15.705030000000001</v>
      </c>
      <c r="BU34" s="595">
        <v>15.820209999999999</v>
      </c>
      <c r="BV34" s="595">
        <v>15.78166</v>
      </c>
    </row>
    <row r="35" spans="1:74" ht="11.1" customHeight="1">
      <c r="A35" s="592" t="s">
        <v>1101</v>
      </c>
      <c r="B35" s="596" t="s">
        <v>1109</v>
      </c>
      <c r="C35" s="597">
        <v>3.7312150000000002</v>
      </c>
      <c r="D35" s="597">
        <v>3.6878350000000002</v>
      </c>
      <c r="E35" s="597">
        <v>3.5749599999999999</v>
      </c>
      <c r="F35" s="597">
        <v>3.5248699999999999</v>
      </c>
      <c r="G35" s="597">
        <v>3.8968799999999999</v>
      </c>
      <c r="H35" s="597">
        <v>3.8174399999999999</v>
      </c>
      <c r="I35" s="597">
        <v>3.6469849999999999</v>
      </c>
      <c r="J35" s="597">
        <v>4.3784700000000001</v>
      </c>
      <c r="K35" s="597">
        <v>4.8173750000000002</v>
      </c>
      <c r="L35" s="597">
        <v>5.7590750000000002</v>
      </c>
      <c r="M35" s="597">
        <v>6.2924949999999997</v>
      </c>
      <c r="N35" s="597">
        <v>6.9703249999999999</v>
      </c>
      <c r="O35" s="597">
        <v>7.0285799999999998</v>
      </c>
      <c r="P35" s="597">
        <v>6.3991199999999999</v>
      </c>
      <c r="Q35" s="597">
        <v>6.2006500000000004</v>
      </c>
      <c r="R35" s="597">
        <v>6.2148050000000001</v>
      </c>
      <c r="S35" s="597">
        <v>5.9383600000000003</v>
      </c>
      <c r="T35" s="597">
        <v>5.5856849999999998</v>
      </c>
      <c r="U35" s="597">
        <v>5.2287249999999998</v>
      </c>
      <c r="V35" s="597">
        <v>5.5611750000000004</v>
      </c>
      <c r="W35" s="597">
        <v>5.7884099999999998</v>
      </c>
      <c r="X35" s="597">
        <v>5.9833400000000001</v>
      </c>
      <c r="Y35" s="597">
        <v>5.4878749999999998</v>
      </c>
      <c r="Z35" s="597">
        <v>5.0944500000000001</v>
      </c>
      <c r="AA35" s="597">
        <v>3.9941399999999998</v>
      </c>
      <c r="AB35" s="597">
        <v>3.5359600000000002</v>
      </c>
      <c r="AC35" s="597">
        <v>2.47661</v>
      </c>
      <c r="AD35" s="597">
        <v>2.6299100000000002</v>
      </c>
      <c r="AE35" s="597">
        <v>2.8134199999999998</v>
      </c>
      <c r="AF35" s="597">
        <v>2.4814600000000002</v>
      </c>
      <c r="AG35" s="597">
        <v>2.3148900000000001</v>
      </c>
      <c r="AH35" s="597">
        <v>2.1853750000000001</v>
      </c>
      <c r="AI35" s="597">
        <v>1.9271</v>
      </c>
      <c r="AJ35" s="597">
        <v>2.2020499999999998</v>
      </c>
      <c r="AK35" s="597">
        <v>2.4689199999999998</v>
      </c>
      <c r="AL35" s="597">
        <v>2.5401799999999999</v>
      </c>
      <c r="AM35" s="597">
        <v>2.043895</v>
      </c>
      <c r="AN35" s="597">
        <v>1.86937</v>
      </c>
      <c r="AO35" s="597">
        <v>2.2649699999999999</v>
      </c>
      <c r="AP35" s="597">
        <v>2.2865850000000001</v>
      </c>
      <c r="AQ35" s="597">
        <v>2.0297900000000002</v>
      </c>
      <c r="AR35" s="597">
        <v>2.2909299999999999</v>
      </c>
      <c r="AS35" s="597">
        <v>2.0323549999999999</v>
      </c>
      <c r="AT35" s="597">
        <v>1.682415</v>
      </c>
      <c r="AU35" s="597">
        <v>1.76475</v>
      </c>
      <c r="AV35" s="597">
        <v>2.0304850000000001</v>
      </c>
      <c r="AW35" s="597">
        <v>2.0812849999999998</v>
      </c>
      <c r="AX35" s="597">
        <v>2.47384</v>
      </c>
      <c r="AY35" s="597">
        <v>2.2186849999999998</v>
      </c>
      <c r="AZ35" s="597">
        <v>2.2185049999999999</v>
      </c>
      <c r="BA35" s="597">
        <v>2.0322550000000001</v>
      </c>
      <c r="BB35" s="597">
        <v>2.2770649999999999</v>
      </c>
      <c r="BC35" s="597">
        <v>2.2187199999999998</v>
      </c>
      <c r="BD35" s="597">
        <v>2.04678</v>
      </c>
      <c r="BE35" s="597">
        <v>1.98255</v>
      </c>
      <c r="BF35" s="597">
        <v>1.30965</v>
      </c>
      <c r="BG35" s="597">
        <v>1.5571649999999999</v>
      </c>
      <c r="BH35" s="597">
        <v>1.6314090000000001</v>
      </c>
      <c r="BI35" s="597">
        <v>1.726289</v>
      </c>
      <c r="BJ35" s="598">
        <v>1.7172339999999999</v>
      </c>
      <c r="BK35" s="598">
        <v>1.7951760000000001</v>
      </c>
      <c r="BL35" s="598">
        <v>1.9047339999999999</v>
      </c>
      <c r="BM35" s="598">
        <v>1.924971</v>
      </c>
      <c r="BN35" s="598">
        <v>1.935597</v>
      </c>
      <c r="BO35" s="598">
        <v>1.943516</v>
      </c>
      <c r="BP35" s="598">
        <v>1.980172</v>
      </c>
      <c r="BQ35" s="598">
        <v>2.0473629999999998</v>
      </c>
      <c r="BR35" s="598">
        <v>2.086198</v>
      </c>
      <c r="BS35" s="598">
        <v>2.1437689999999998</v>
      </c>
      <c r="BT35" s="598">
        <v>2.212078</v>
      </c>
      <c r="BU35" s="598">
        <v>2.2047599999999998</v>
      </c>
      <c r="BV35" s="598">
        <v>2.1979709999999999</v>
      </c>
    </row>
    <row r="36" spans="1:74" ht="10.5" customHeight="1">
      <c r="A36" s="590"/>
      <c r="B36" s="599" t="s">
        <v>520</v>
      </c>
      <c r="C36" s="600"/>
      <c r="D36" s="600"/>
      <c r="E36" s="600"/>
      <c r="F36" s="600"/>
      <c r="G36" s="600"/>
      <c r="H36" s="600"/>
      <c r="I36" s="600"/>
      <c r="J36" s="600"/>
      <c r="K36" s="600"/>
      <c r="L36" s="600"/>
      <c r="M36" s="600"/>
      <c r="N36" s="600"/>
      <c r="O36" s="600"/>
      <c r="P36" s="600"/>
      <c r="Q36" s="600"/>
      <c r="R36" s="600"/>
      <c r="S36" s="600"/>
      <c r="T36" s="600"/>
      <c r="U36" s="600"/>
      <c r="V36" s="600"/>
      <c r="W36" s="600"/>
      <c r="X36" s="600"/>
      <c r="Y36" s="600"/>
      <c r="Z36" s="600"/>
      <c r="AA36" s="600"/>
      <c r="AB36" s="600"/>
      <c r="AC36" s="600"/>
      <c r="AD36" s="600"/>
      <c r="AE36" s="600"/>
      <c r="AF36" s="600"/>
      <c r="AG36" s="600"/>
      <c r="AH36" s="600"/>
      <c r="AI36" s="600"/>
      <c r="AJ36" s="600"/>
      <c r="AK36" s="600"/>
      <c r="AL36" s="600"/>
      <c r="AM36" s="600"/>
      <c r="AN36" s="600"/>
      <c r="AO36" s="600"/>
      <c r="AP36" s="600"/>
      <c r="AQ36" s="600"/>
      <c r="AR36" s="600"/>
      <c r="AS36" s="600"/>
      <c r="AT36" s="600"/>
      <c r="AU36" s="600"/>
      <c r="AV36" s="600"/>
      <c r="AW36" s="600"/>
      <c r="AX36" s="600"/>
      <c r="AY36" s="600"/>
      <c r="AZ36" s="600"/>
      <c r="BA36" s="600"/>
      <c r="BB36" s="600"/>
      <c r="BC36" s="600"/>
      <c r="BD36" s="600"/>
      <c r="BE36" s="600"/>
      <c r="BF36" s="600"/>
      <c r="BG36" s="600"/>
      <c r="BH36" s="600"/>
      <c r="BI36" s="600"/>
      <c r="BJ36" s="600"/>
      <c r="BK36" s="600"/>
      <c r="BL36" s="600"/>
      <c r="BM36" s="600"/>
      <c r="BN36" s="600"/>
      <c r="BO36" s="600"/>
      <c r="BP36" s="600"/>
      <c r="BQ36" s="600"/>
      <c r="BR36" s="600"/>
      <c r="BS36" s="600"/>
      <c r="BT36" s="600"/>
      <c r="BU36" s="600"/>
      <c r="BV36" s="600"/>
    </row>
    <row r="37" spans="1:74" ht="10.5" customHeight="1">
      <c r="A37" s="590"/>
      <c r="B37" s="601" t="s">
        <v>521</v>
      </c>
      <c r="C37" s="579"/>
      <c r="D37" s="579"/>
      <c r="E37" s="579"/>
      <c r="F37" s="579"/>
      <c r="G37" s="579"/>
      <c r="H37" s="579"/>
      <c r="I37" s="579"/>
      <c r="J37" s="579"/>
      <c r="K37" s="579"/>
      <c r="L37" s="579"/>
      <c r="M37" s="579"/>
      <c r="N37" s="579"/>
      <c r="O37" s="579"/>
      <c r="P37" s="579"/>
      <c r="Q37" s="579"/>
      <c r="R37" s="579"/>
      <c r="S37" s="579"/>
      <c r="T37" s="579"/>
      <c r="U37" s="579"/>
      <c r="V37" s="579"/>
      <c r="W37" s="579"/>
      <c r="X37" s="579"/>
      <c r="Y37" s="579"/>
      <c r="Z37" s="579"/>
      <c r="AA37" s="579"/>
      <c r="AB37" s="579"/>
      <c r="AC37" s="579"/>
      <c r="AD37" s="579"/>
      <c r="AE37" s="579"/>
      <c r="AF37" s="579"/>
      <c r="AG37" s="579"/>
      <c r="AH37" s="579"/>
      <c r="AI37" s="579"/>
      <c r="AJ37" s="579"/>
      <c r="AK37" s="579"/>
      <c r="AL37" s="579"/>
      <c r="AM37" s="579"/>
      <c r="AN37" s="579"/>
      <c r="AO37" s="579"/>
      <c r="AP37" s="579"/>
      <c r="AQ37" s="579"/>
      <c r="AR37" s="579"/>
      <c r="AS37" s="579"/>
      <c r="AT37" s="579"/>
      <c r="AU37" s="579"/>
      <c r="AV37" s="579"/>
      <c r="AW37" s="579"/>
      <c r="AX37" s="579"/>
      <c r="AY37" s="579"/>
      <c r="AZ37" s="579"/>
      <c r="BA37" s="579"/>
      <c r="BB37" s="579"/>
      <c r="BC37" s="579"/>
      <c r="BD37" s="579"/>
      <c r="BE37" s="579"/>
      <c r="BF37" s="579"/>
      <c r="BG37" s="579"/>
      <c r="BH37" s="579"/>
      <c r="BI37" s="579"/>
      <c r="BJ37" s="579"/>
      <c r="BK37" s="579"/>
      <c r="BL37" s="579"/>
      <c r="BM37" s="579"/>
      <c r="BN37" s="579"/>
      <c r="BO37" s="579"/>
      <c r="BP37" s="579"/>
      <c r="BQ37" s="579"/>
      <c r="BR37" s="579"/>
      <c r="BS37" s="579"/>
      <c r="BT37" s="579"/>
      <c r="BU37" s="579"/>
      <c r="BV37" s="579"/>
    </row>
    <row r="38" spans="1:74" ht="10.5" customHeight="1">
      <c r="A38" s="602"/>
      <c r="B38" s="603" t="s">
        <v>478</v>
      </c>
      <c r="C38" s="579"/>
      <c r="D38" s="579"/>
      <c r="E38" s="579"/>
      <c r="F38" s="579"/>
      <c r="G38" s="579"/>
      <c r="H38" s="579"/>
      <c r="I38" s="579"/>
      <c r="J38" s="579"/>
      <c r="K38" s="579"/>
      <c r="L38" s="579"/>
      <c r="M38" s="579"/>
      <c r="N38" s="579"/>
      <c r="O38" s="579"/>
      <c r="P38" s="579"/>
      <c r="Q38" s="579"/>
      <c r="R38" s="579"/>
      <c r="S38" s="579"/>
      <c r="T38" s="579"/>
      <c r="U38" s="579"/>
      <c r="V38" s="579"/>
      <c r="W38" s="579"/>
      <c r="X38" s="579"/>
      <c r="Y38" s="579"/>
      <c r="Z38" s="579"/>
      <c r="AA38" s="579"/>
      <c r="AB38" s="579"/>
      <c r="AC38" s="579"/>
      <c r="AD38" s="579"/>
      <c r="AE38" s="579"/>
      <c r="AF38" s="579"/>
      <c r="AG38" s="579"/>
      <c r="AH38" s="579"/>
      <c r="AI38" s="579"/>
      <c r="AJ38" s="579"/>
      <c r="AK38" s="579"/>
      <c r="AL38" s="579"/>
      <c r="AM38" s="579"/>
      <c r="AN38" s="579"/>
      <c r="AO38" s="579"/>
      <c r="AP38" s="579"/>
      <c r="AQ38" s="579"/>
      <c r="AR38" s="579"/>
      <c r="AS38" s="579"/>
      <c r="AT38" s="579"/>
      <c r="AU38" s="579"/>
      <c r="AV38" s="579"/>
      <c r="AW38" s="579"/>
      <c r="AX38" s="579"/>
      <c r="AY38" s="579"/>
      <c r="AZ38" s="579"/>
      <c r="BA38" s="579"/>
      <c r="BB38" s="579"/>
      <c r="BC38" s="579"/>
      <c r="BD38" s="579"/>
      <c r="BE38" s="579"/>
      <c r="BF38" s="579"/>
      <c r="BG38" s="579"/>
      <c r="BH38" s="579"/>
      <c r="BI38" s="579"/>
      <c r="BJ38" s="579"/>
      <c r="BK38" s="579"/>
      <c r="BL38" s="579"/>
      <c r="BM38" s="579"/>
      <c r="BN38" s="579"/>
      <c r="BO38" s="579"/>
      <c r="BP38" s="579"/>
      <c r="BQ38" s="579"/>
      <c r="BR38" s="579"/>
      <c r="BS38" s="579"/>
      <c r="BT38" s="579"/>
      <c r="BU38" s="579"/>
      <c r="BV38" s="579"/>
    </row>
    <row r="39" spans="1:74" ht="10.5" customHeight="1">
      <c r="A39" s="602"/>
      <c r="B39" s="578" t="s">
        <v>522</v>
      </c>
      <c r="C39" s="579"/>
      <c r="D39" s="579"/>
      <c r="E39" s="579"/>
      <c r="F39" s="579"/>
      <c r="G39" s="579"/>
      <c r="H39" s="579"/>
      <c r="I39" s="579"/>
      <c r="J39" s="579"/>
      <c r="K39" s="579"/>
      <c r="L39" s="579"/>
      <c r="M39" s="579"/>
      <c r="N39" s="579"/>
      <c r="O39" s="579"/>
      <c r="P39" s="579"/>
      <c r="Q39" s="579"/>
      <c r="R39" s="579"/>
      <c r="S39" s="579"/>
      <c r="T39" s="579"/>
      <c r="U39" s="579"/>
      <c r="V39" s="579"/>
      <c r="W39" s="579"/>
      <c r="X39" s="579"/>
      <c r="Y39" s="579"/>
      <c r="Z39" s="579"/>
      <c r="AA39" s="579"/>
      <c r="AB39" s="579"/>
      <c r="AC39" s="579"/>
      <c r="AD39" s="579"/>
      <c r="AE39" s="579"/>
      <c r="AF39" s="579"/>
      <c r="AG39" s="579"/>
      <c r="AH39" s="579"/>
      <c r="AI39" s="579"/>
      <c r="AJ39" s="579"/>
      <c r="AK39" s="579"/>
      <c r="AL39" s="579"/>
      <c r="AM39" s="579"/>
      <c r="AN39" s="579"/>
      <c r="AO39" s="579"/>
      <c r="AP39" s="579"/>
      <c r="AQ39" s="579"/>
      <c r="AR39" s="579"/>
      <c r="AS39" s="579"/>
      <c r="AT39" s="579"/>
      <c r="AU39" s="579"/>
      <c r="AV39" s="579"/>
      <c r="AW39" s="579"/>
      <c r="AX39" s="579"/>
      <c r="AY39" s="579"/>
      <c r="AZ39" s="579"/>
      <c r="BA39" s="579"/>
      <c r="BB39" s="579"/>
      <c r="BC39" s="579"/>
      <c r="BD39" s="579"/>
      <c r="BE39" s="579"/>
      <c r="BF39" s="579"/>
      <c r="BG39" s="579"/>
      <c r="BH39" s="579"/>
      <c r="BI39" s="579"/>
      <c r="BJ39" s="579"/>
      <c r="BK39" s="579"/>
      <c r="BL39" s="579"/>
      <c r="BM39" s="579"/>
      <c r="BN39" s="579"/>
      <c r="BO39" s="579"/>
      <c r="BP39" s="579"/>
      <c r="BQ39" s="579"/>
      <c r="BR39" s="579"/>
      <c r="BS39" s="579"/>
      <c r="BT39" s="579"/>
      <c r="BU39" s="579"/>
      <c r="BV39" s="579"/>
    </row>
    <row r="40" spans="1:74" ht="10.5" customHeight="1">
      <c r="A40" s="602"/>
      <c r="B40" s="578" t="s">
        <v>523</v>
      </c>
      <c r="C40" s="579"/>
      <c r="D40" s="579"/>
      <c r="E40" s="579"/>
      <c r="F40" s="579"/>
      <c r="G40" s="579"/>
      <c r="H40" s="579"/>
      <c r="I40" s="579"/>
      <c r="J40" s="579"/>
      <c r="K40" s="579"/>
      <c r="L40" s="579"/>
      <c r="M40" s="579"/>
      <c r="N40" s="579"/>
      <c r="O40" s="579"/>
      <c r="P40" s="579"/>
      <c r="Q40" s="579"/>
      <c r="R40" s="579"/>
      <c r="S40" s="579"/>
      <c r="T40" s="579"/>
      <c r="U40" s="579"/>
      <c r="V40" s="579"/>
      <c r="W40" s="579"/>
      <c r="X40" s="579"/>
      <c r="Y40" s="579"/>
      <c r="Z40" s="579"/>
      <c r="AA40" s="579"/>
      <c r="AB40" s="579"/>
      <c r="AC40" s="579"/>
      <c r="AD40" s="579"/>
      <c r="AE40" s="579"/>
      <c r="AF40" s="579"/>
      <c r="AG40" s="579"/>
      <c r="AH40" s="579"/>
      <c r="AI40" s="579"/>
      <c r="AJ40" s="579"/>
      <c r="AK40" s="579"/>
      <c r="AL40" s="579"/>
      <c r="AM40" s="579"/>
      <c r="AN40" s="579"/>
      <c r="AO40" s="579"/>
      <c r="AP40" s="579"/>
      <c r="AQ40" s="579"/>
      <c r="AR40" s="579"/>
      <c r="AS40" s="579"/>
      <c r="AT40" s="579"/>
      <c r="AU40" s="579"/>
      <c r="AV40" s="579"/>
      <c r="AW40" s="579"/>
      <c r="AX40" s="579"/>
      <c r="AY40" s="579"/>
      <c r="AZ40" s="579"/>
      <c r="BA40" s="579"/>
      <c r="BB40" s="579"/>
      <c r="BC40" s="579"/>
      <c r="BD40" s="579"/>
      <c r="BE40" s="579"/>
      <c r="BF40" s="579"/>
      <c r="BG40" s="579"/>
      <c r="BH40" s="579"/>
      <c r="BI40" s="579"/>
      <c r="BJ40" s="579"/>
      <c r="BK40" s="579"/>
      <c r="BL40" s="579"/>
      <c r="BM40" s="579"/>
      <c r="BN40" s="579"/>
      <c r="BO40" s="579"/>
      <c r="BP40" s="579"/>
      <c r="BQ40" s="579"/>
      <c r="BR40" s="579"/>
      <c r="BS40" s="579"/>
      <c r="BT40" s="579"/>
      <c r="BU40" s="579"/>
      <c r="BV40" s="579"/>
    </row>
    <row r="41" spans="1:74" ht="10.5" customHeight="1">
      <c r="A41" s="602"/>
      <c r="B41" s="578" t="s">
        <v>524</v>
      </c>
      <c r="C41" s="579"/>
      <c r="D41" s="579"/>
      <c r="E41" s="579"/>
      <c r="F41" s="579"/>
      <c r="G41" s="579"/>
      <c r="H41" s="579"/>
      <c r="I41" s="579"/>
      <c r="J41" s="579"/>
      <c r="K41" s="579"/>
      <c r="L41" s="579"/>
      <c r="M41" s="579"/>
      <c r="N41" s="579"/>
      <c r="O41" s="579"/>
      <c r="P41" s="579"/>
      <c r="Q41" s="579"/>
      <c r="R41" s="579"/>
      <c r="S41" s="579"/>
      <c r="T41" s="579"/>
      <c r="U41" s="579"/>
      <c r="V41" s="579"/>
      <c r="W41" s="579"/>
      <c r="X41" s="579"/>
      <c r="Y41" s="579"/>
      <c r="Z41" s="579"/>
      <c r="AA41" s="579"/>
      <c r="AB41" s="579"/>
      <c r="AC41" s="579"/>
      <c r="AD41" s="579"/>
      <c r="AE41" s="579"/>
      <c r="AF41" s="579"/>
      <c r="AG41" s="579"/>
      <c r="AH41" s="579"/>
      <c r="AI41" s="579"/>
      <c r="AJ41" s="579"/>
      <c r="AK41" s="579"/>
      <c r="AL41" s="579"/>
      <c r="AM41" s="579"/>
      <c r="AN41" s="579"/>
      <c r="AO41" s="579"/>
      <c r="AP41" s="579"/>
      <c r="AQ41" s="579"/>
      <c r="AR41" s="579"/>
      <c r="AS41" s="579"/>
      <c r="AT41" s="579"/>
      <c r="AU41" s="579"/>
      <c r="AV41" s="579"/>
      <c r="AW41" s="579"/>
      <c r="AX41" s="579"/>
      <c r="AY41" s="579"/>
      <c r="AZ41" s="579"/>
      <c r="BA41" s="579"/>
      <c r="BB41" s="579"/>
      <c r="BC41" s="579"/>
      <c r="BD41" s="579"/>
      <c r="BE41" s="579"/>
      <c r="BF41" s="579"/>
      <c r="BG41" s="579"/>
      <c r="BH41" s="579"/>
      <c r="BI41" s="579"/>
      <c r="BJ41" s="579"/>
      <c r="BK41" s="579"/>
      <c r="BL41" s="579"/>
      <c r="BM41" s="579"/>
      <c r="BN41" s="579"/>
      <c r="BO41" s="579"/>
      <c r="BP41" s="579"/>
      <c r="BQ41" s="579"/>
      <c r="BR41" s="579"/>
      <c r="BS41" s="579"/>
      <c r="BT41" s="579"/>
      <c r="BU41" s="579"/>
      <c r="BV41" s="579"/>
    </row>
    <row r="42" spans="1:74" ht="10.5" customHeight="1">
      <c r="A42" s="602"/>
      <c r="B42" s="578" t="s">
        <v>480</v>
      </c>
      <c r="C42" s="579"/>
      <c r="D42" s="579"/>
      <c r="E42" s="579"/>
      <c r="F42" s="579"/>
      <c r="G42" s="579"/>
      <c r="H42" s="579"/>
      <c r="I42" s="579"/>
      <c r="J42" s="579"/>
      <c r="K42" s="579"/>
      <c r="L42" s="579"/>
      <c r="M42" s="579"/>
      <c r="N42" s="579"/>
      <c r="O42" s="579"/>
      <c r="P42" s="579"/>
      <c r="Q42" s="579"/>
      <c r="R42" s="579"/>
      <c r="S42" s="579"/>
      <c r="T42" s="579"/>
      <c r="U42" s="579"/>
      <c r="V42" s="579"/>
      <c r="W42" s="579"/>
      <c r="X42" s="579"/>
      <c r="Y42" s="579"/>
      <c r="Z42" s="579"/>
      <c r="AA42" s="579"/>
      <c r="AB42" s="579"/>
      <c r="AC42" s="579"/>
      <c r="AD42" s="579"/>
      <c r="AE42" s="579"/>
      <c r="AF42" s="579"/>
      <c r="AG42" s="579"/>
      <c r="AH42" s="579"/>
      <c r="AI42" s="579"/>
      <c r="AJ42" s="579"/>
      <c r="AK42" s="579"/>
      <c r="AL42" s="579"/>
      <c r="AM42" s="579"/>
      <c r="AN42" s="579"/>
      <c r="AO42" s="579"/>
      <c r="AP42" s="579"/>
      <c r="AQ42" s="579"/>
      <c r="AR42" s="579"/>
      <c r="AS42" s="579"/>
      <c r="AT42" s="579"/>
      <c r="AU42" s="579"/>
      <c r="AV42" s="579"/>
      <c r="AW42" s="579"/>
      <c r="AX42" s="579"/>
      <c r="AY42" s="579"/>
      <c r="AZ42" s="579"/>
      <c r="BA42" s="579"/>
      <c r="BB42" s="579"/>
      <c r="BC42" s="579"/>
      <c r="BD42" s="579"/>
      <c r="BE42" s="579"/>
      <c r="BF42" s="579"/>
      <c r="BG42" s="579"/>
      <c r="BH42" s="579"/>
      <c r="BI42" s="579"/>
      <c r="BJ42" s="579"/>
      <c r="BK42" s="579"/>
      <c r="BL42" s="579"/>
      <c r="BM42" s="579"/>
      <c r="BN42" s="579"/>
      <c r="BO42" s="579"/>
      <c r="BP42" s="579"/>
      <c r="BQ42" s="579"/>
      <c r="BR42" s="579"/>
      <c r="BS42" s="579"/>
      <c r="BT42" s="579"/>
      <c r="BU42" s="579"/>
      <c r="BV42" s="579"/>
    </row>
    <row r="43" spans="1:74" ht="10.5" customHeight="1">
      <c r="A43" s="602"/>
      <c r="B43" s="578" t="s">
        <v>481</v>
      </c>
      <c r="C43" s="579"/>
      <c r="D43" s="579"/>
      <c r="E43" s="579"/>
      <c r="F43" s="579"/>
      <c r="G43" s="579"/>
      <c r="H43" s="579"/>
      <c r="I43" s="579"/>
      <c r="J43" s="579"/>
      <c r="K43" s="579"/>
      <c r="L43" s="579"/>
      <c r="M43" s="579"/>
      <c r="N43" s="579"/>
      <c r="O43" s="579"/>
      <c r="P43" s="579"/>
      <c r="Q43" s="579"/>
      <c r="R43" s="579"/>
      <c r="S43" s="579"/>
      <c r="T43" s="579"/>
      <c r="U43" s="579"/>
      <c r="V43" s="579"/>
      <c r="W43" s="579"/>
      <c r="X43" s="579"/>
      <c r="Y43" s="579"/>
      <c r="Z43" s="579"/>
      <c r="AA43" s="579"/>
      <c r="AB43" s="579"/>
      <c r="AC43" s="579"/>
      <c r="AD43" s="579"/>
      <c r="AE43" s="579"/>
      <c r="AF43" s="579"/>
      <c r="AG43" s="579"/>
      <c r="AH43" s="579"/>
      <c r="AI43" s="579"/>
      <c r="AJ43" s="579"/>
      <c r="AK43" s="579"/>
      <c r="AL43" s="579"/>
      <c r="AM43" s="579"/>
      <c r="AN43" s="579"/>
      <c r="AO43" s="579"/>
      <c r="AP43" s="579"/>
      <c r="AQ43" s="579"/>
      <c r="AR43" s="579"/>
      <c r="AS43" s="579"/>
      <c r="AT43" s="579"/>
      <c r="AU43" s="579"/>
      <c r="AV43" s="579"/>
      <c r="AW43" s="579"/>
      <c r="AX43" s="579"/>
      <c r="AY43" s="579"/>
      <c r="AZ43" s="579"/>
      <c r="BA43" s="579"/>
      <c r="BB43" s="579"/>
      <c r="BC43" s="579"/>
      <c r="BD43" s="579"/>
      <c r="BE43" s="579"/>
      <c r="BF43" s="579"/>
      <c r="BG43" s="579"/>
      <c r="BH43" s="579"/>
      <c r="BI43" s="579"/>
      <c r="BJ43" s="579"/>
      <c r="BK43" s="579"/>
      <c r="BL43" s="579"/>
      <c r="BM43" s="579"/>
      <c r="BN43" s="579"/>
      <c r="BO43" s="579"/>
      <c r="BP43" s="579"/>
      <c r="BQ43" s="579"/>
      <c r="BR43" s="579"/>
      <c r="BS43" s="579"/>
      <c r="BT43" s="579"/>
      <c r="BU43" s="579"/>
      <c r="BV43" s="579"/>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pageSetUpPr fitToPage="1"/>
  </sheetPr>
  <dimension ref="A1:R29"/>
  <sheetViews>
    <sheetView tabSelected="1" workbookViewId="0"/>
  </sheetViews>
  <sheetFormatPr defaultColWidth="8.88671875" defaultRowHeight="13.2"/>
  <cols>
    <col min="1" max="1" width="13.109375" style="313" customWidth="1"/>
    <col min="2" max="2" width="90" style="313" customWidth="1"/>
    <col min="3" max="16384" width="8.88671875" style="313"/>
  </cols>
  <sheetData>
    <row r="1" spans="1:18">
      <c r="A1" s="313" t="s">
        <v>702</v>
      </c>
    </row>
    <row r="6" spans="1:18" ht="15.6">
      <c r="B6" s="314" t="str">
        <f>"Short-Term Energy Outlook, "&amp;Dates!D1</f>
        <v>Short-Term Energy Outlook, December 2013</v>
      </c>
    </row>
    <row r="8" spans="1:18" ht="15" customHeight="1">
      <c r="A8" s="315"/>
      <c r="B8" s="316" t="s">
        <v>273</v>
      </c>
      <c r="C8" s="317"/>
      <c r="D8" s="317"/>
      <c r="E8" s="317"/>
      <c r="F8" s="317"/>
      <c r="G8" s="317"/>
      <c r="H8" s="317"/>
      <c r="I8" s="317"/>
      <c r="J8" s="317"/>
      <c r="K8" s="317"/>
      <c r="L8" s="317"/>
      <c r="M8" s="317"/>
      <c r="N8" s="317"/>
      <c r="O8" s="317"/>
      <c r="P8" s="317"/>
      <c r="Q8" s="317"/>
      <c r="R8" s="317"/>
    </row>
    <row r="9" spans="1:18" ht="15" customHeight="1">
      <c r="A9" s="315"/>
      <c r="B9" s="316" t="s">
        <v>274</v>
      </c>
      <c r="C9" s="317"/>
      <c r="D9" s="317"/>
      <c r="E9" s="317"/>
      <c r="F9" s="317"/>
      <c r="G9" s="317"/>
      <c r="H9" s="317"/>
      <c r="I9" s="317"/>
      <c r="J9" s="317"/>
      <c r="K9" s="317"/>
      <c r="L9" s="317"/>
      <c r="M9" s="317"/>
      <c r="N9" s="317"/>
      <c r="O9" s="317"/>
      <c r="P9" s="317"/>
      <c r="Q9" s="317"/>
      <c r="R9" s="317"/>
    </row>
    <row r="10" spans="1:18" ht="15" customHeight="1">
      <c r="A10" s="315"/>
      <c r="B10" s="316" t="s">
        <v>1235</v>
      </c>
      <c r="C10" s="318"/>
      <c r="D10" s="318"/>
      <c r="E10" s="318"/>
      <c r="F10" s="318"/>
      <c r="G10" s="318"/>
      <c r="H10" s="318"/>
      <c r="I10" s="318"/>
      <c r="J10" s="318"/>
      <c r="K10" s="318"/>
      <c r="L10" s="318"/>
      <c r="M10" s="318"/>
      <c r="N10" s="318"/>
      <c r="O10" s="318"/>
      <c r="P10" s="318"/>
      <c r="Q10" s="318"/>
      <c r="R10" s="318"/>
    </row>
    <row r="11" spans="1:18" ht="15" customHeight="1">
      <c r="A11" s="315"/>
      <c r="B11" s="316" t="s">
        <v>734</v>
      </c>
      <c r="C11" s="318"/>
      <c r="D11" s="318"/>
      <c r="E11" s="318"/>
      <c r="F11" s="318"/>
      <c r="G11" s="318"/>
      <c r="H11" s="318"/>
      <c r="I11" s="318"/>
      <c r="J11" s="318"/>
      <c r="K11" s="318"/>
      <c r="L11" s="318"/>
      <c r="M11" s="318"/>
      <c r="N11" s="318"/>
      <c r="O11" s="318"/>
      <c r="P11" s="318"/>
      <c r="Q11" s="318"/>
      <c r="R11" s="318"/>
    </row>
    <row r="12" spans="1:18" ht="15" customHeight="1">
      <c r="A12" s="315"/>
      <c r="B12" s="316" t="s">
        <v>974</v>
      </c>
      <c r="C12" s="318"/>
      <c r="D12" s="318"/>
      <c r="E12" s="318"/>
      <c r="F12" s="318"/>
      <c r="G12" s="318"/>
      <c r="H12" s="318"/>
      <c r="I12" s="318"/>
      <c r="J12" s="318"/>
      <c r="K12" s="318"/>
      <c r="L12" s="318"/>
      <c r="M12" s="318"/>
      <c r="N12" s="318"/>
      <c r="O12" s="318"/>
      <c r="P12" s="318"/>
      <c r="Q12" s="318"/>
      <c r="R12" s="318"/>
    </row>
    <row r="13" spans="1:18" ht="15" customHeight="1">
      <c r="A13" s="315"/>
      <c r="B13" s="316" t="s">
        <v>735</v>
      </c>
      <c r="C13" s="318"/>
      <c r="D13" s="318"/>
      <c r="E13" s="318"/>
      <c r="F13" s="318"/>
      <c r="G13" s="318"/>
      <c r="H13" s="318"/>
      <c r="I13" s="318"/>
      <c r="J13" s="318"/>
      <c r="K13" s="318"/>
      <c r="L13" s="318"/>
      <c r="M13" s="318"/>
      <c r="N13" s="318"/>
      <c r="O13" s="318"/>
      <c r="P13" s="318"/>
      <c r="Q13" s="318"/>
      <c r="R13" s="318"/>
    </row>
    <row r="14" spans="1:18" ht="15" customHeight="1">
      <c r="A14" s="315"/>
      <c r="B14" s="316" t="s">
        <v>736</v>
      </c>
      <c r="C14" s="319"/>
      <c r="D14" s="319"/>
      <c r="E14" s="319"/>
      <c r="F14" s="319"/>
      <c r="G14" s="319"/>
      <c r="H14" s="319"/>
      <c r="I14" s="319"/>
      <c r="J14" s="319"/>
      <c r="K14" s="319"/>
      <c r="L14" s="319"/>
      <c r="M14" s="319"/>
      <c r="N14" s="319"/>
      <c r="O14" s="319"/>
      <c r="P14" s="319"/>
      <c r="Q14" s="319"/>
      <c r="R14" s="319"/>
    </row>
    <row r="15" spans="1:18" ht="15" customHeight="1">
      <c r="A15" s="315"/>
      <c r="B15" s="316" t="s">
        <v>1103</v>
      </c>
      <c r="C15" s="320"/>
      <c r="D15" s="320"/>
      <c r="E15" s="320"/>
      <c r="F15" s="320"/>
      <c r="G15" s="320"/>
      <c r="H15" s="320"/>
      <c r="I15" s="320"/>
      <c r="J15" s="320"/>
      <c r="K15" s="320"/>
      <c r="L15" s="320"/>
      <c r="M15" s="320"/>
      <c r="N15" s="320"/>
      <c r="O15" s="320"/>
      <c r="P15" s="320"/>
      <c r="Q15" s="320"/>
      <c r="R15" s="320"/>
    </row>
    <row r="16" spans="1:18" ht="15" customHeight="1">
      <c r="A16" s="315"/>
      <c r="B16" s="316" t="s">
        <v>1104</v>
      </c>
      <c r="C16" s="318"/>
      <c r="D16" s="318"/>
      <c r="E16" s="318"/>
      <c r="F16" s="318"/>
      <c r="G16" s="318"/>
      <c r="H16" s="318"/>
      <c r="I16" s="318"/>
      <c r="J16" s="318"/>
      <c r="K16" s="318"/>
      <c r="L16" s="318"/>
      <c r="M16" s="318"/>
      <c r="N16" s="318"/>
      <c r="O16" s="318"/>
      <c r="P16" s="318"/>
      <c r="Q16" s="318"/>
      <c r="R16" s="318"/>
    </row>
    <row r="17" spans="1:18" ht="15" customHeight="1">
      <c r="A17" s="315"/>
      <c r="B17" s="316" t="s">
        <v>276</v>
      </c>
      <c r="C17" s="321"/>
      <c r="D17" s="321"/>
      <c r="E17" s="321"/>
      <c r="F17" s="321"/>
      <c r="G17" s="321"/>
      <c r="H17" s="321"/>
      <c r="I17" s="321"/>
      <c r="J17" s="321"/>
      <c r="K17" s="321"/>
      <c r="L17" s="321"/>
      <c r="M17" s="321"/>
      <c r="N17" s="321"/>
      <c r="O17" s="321"/>
      <c r="P17" s="321"/>
      <c r="Q17" s="321"/>
      <c r="R17" s="321"/>
    </row>
    <row r="18" spans="1:18" ht="15" customHeight="1">
      <c r="A18" s="315"/>
      <c r="B18" s="316" t="s">
        <v>73</v>
      </c>
      <c r="C18" s="318"/>
      <c r="D18" s="318"/>
      <c r="E18" s="318"/>
      <c r="F18" s="318"/>
      <c r="G18" s="318"/>
      <c r="H18" s="318"/>
      <c r="I18" s="318"/>
      <c r="J18" s="318"/>
      <c r="K18" s="318"/>
      <c r="L18" s="318"/>
      <c r="M18" s="318"/>
      <c r="N18" s="318"/>
      <c r="O18" s="318"/>
      <c r="P18" s="318"/>
      <c r="Q18" s="318"/>
      <c r="R18" s="318"/>
    </row>
    <row r="19" spans="1:18" ht="15" customHeight="1">
      <c r="A19" s="315"/>
      <c r="B19" s="316" t="s">
        <v>277</v>
      </c>
      <c r="C19" s="323"/>
      <c r="D19" s="323"/>
      <c r="E19" s="323"/>
      <c r="F19" s="323"/>
      <c r="G19" s="323"/>
      <c r="H19" s="323"/>
      <c r="I19" s="323"/>
      <c r="J19" s="323"/>
      <c r="K19" s="323"/>
      <c r="L19" s="323"/>
      <c r="M19" s="323"/>
      <c r="N19" s="323"/>
      <c r="O19" s="323"/>
      <c r="P19" s="323"/>
      <c r="Q19" s="323"/>
      <c r="R19" s="323"/>
    </row>
    <row r="20" spans="1:18" ht="15" customHeight="1">
      <c r="A20" s="315"/>
      <c r="B20" s="316" t="s">
        <v>1120</v>
      </c>
      <c r="C20" s="318"/>
      <c r="D20" s="318"/>
      <c r="E20" s="318"/>
      <c r="F20" s="318"/>
      <c r="G20" s="318"/>
      <c r="H20" s="318"/>
      <c r="I20" s="318"/>
      <c r="J20" s="318"/>
      <c r="K20" s="318"/>
      <c r="L20" s="318"/>
      <c r="M20" s="318"/>
      <c r="N20" s="318"/>
      <c r="O20" s="318"/>
      <c r="P20" s="318"/>
      <c r="Q20" s="318"/>
      <c r="R20" s="318"/>
    </row>
    <row r="21" spans="1:18" ht="15" customHeight="1">
      <c r="A21" s="315"/>
      <c r="B21" s="322" t="s">
        <v>1105</v>
      </c>
      <c r="C21" s="324"/>
      <c r="D21" s="324"/>
      <c r="E21" s="324"/>
      <c r="F21" s="324"/>
      <c r="G21" s="324"/>
      <c r="H21" s="324"/>
      <c r="I21" s="324"/>
      <c r="J21" s="324"/>
      <c r="K21" s="324"/>
      <c r="L21" s="324"/>
      <c r="M21" s="324"/>
      <c r="N21" s="324"/>
      <c r="O21" s="324"/>
      <c r="P21" s="324"/>
      <c r="Q21" s="324"/>
      <c r="R21" s="324"/>
    </row>
    <row r="22" spans="1:18" ht="15" customHeight="1">
      <c r="A22" s="315"/>
      <c r="B22" s="322" t="s">
        <v>1106</v>
      </c>
      <c r="C22" s="318"/>
      <c r="D22" s="318"/>
      <c r="E22" s="318"/>
      <c r="F22" s="318"/>
      <c r="G22" s="318"/>
      <c r="H22" s="318"/>
      <c r="I22" s="318"/>
      <c r="J22" s="318"/>
      <c r="K22" s="318"/>
      <c r="L22" s="318"/>
      <c r="M22" s="318"/>
      <c r="N22" s="318"/>
      <c r="O22" s="318"/>
      <c r="P22" s="318"/>
      <c r="Q22" s="318"/>
      <c r="R22" s="318"/>
    </row>
    <row r="23" spans="1:18" ht="15" customHeight="1">
      <c r="A23" s="315"/>
      <c r="B23" s="316" t="s">
        <v>486</v>
      </c>
      <c r="C23" s="325"/>
      <c r="D23" s="325"/>
      <c r="E23" s="325"/>
      <c r="F23" s="325"/>
      <c r="G23" s="325"/>
      <c r="H23" s="325"/>
      <c r="I23" s="325"/>
      <c r="J23" s="325"/>
      <c r="K23" s="325"/>
      <c r="L23" s="325"/>
      <c r="M23" s="325"/>
      <c r="N23" s="325"/>
      <c r="O23" s="325"/>
      <c r="P23" s="325"/>
      <c r="Q23" s="325"/>
      <c r="R23" s="325"/>
    </row>
    <row r="24" spans="1:18" ht="15" customHeight="1">
      <c r="A24" s="315"/>
      <c r="B24" s="316" t="s">
        <v>487</v>
      </c>
      <c r="C24" s="318"/>
      <c r="D24" s="318"/>
      <c r="E24" s="318"/>
      <c r="F24" s="318"/>
      <c r="G24" s="318"/>
      <c r="H24" s="318"/>
      <c r="I24" s="318"/>
      <c r="J24" s="318"/>
      <c r="K24" s="318"/>
      <c r="L24" s="318"/>
      <c r="M24" s="318"/>
      <c r="N24" s="318"/>
      <c r="O24" s="318"/>
      <c r="P24" s="318"/>
      <c r="Q24" s="318"/>
      <c r="R24" s="318"/>
    </row>
    <row r="25" spans="1:18" ht="15" customHeight="1">
      <c r="A25" s="315"/>
      <c r="B25" s="316" t="s">
        <v>485</v>
      </c>
      <c r="C25" s="326"/>
      <c r="D25" s="326"/>
      <c r="E25" s="326"/>
      <c r="F25" s="326"/>
      <c r="G25" s="326"/>
      <c r="H25" s="326"/>
      <c r="I25" s="326"/>
      <c r="J25" s="318"/>
      <c r="K25" s="318"/>
      <c r="L25" s="318"/>
      <c r="M25" s="318"/>
      <c r="N25" s="318"/>
      <c r="O25" s="318"/>
      <c r="P25" s="318"/>
      <c r="Q25" s="318"/>
      <c r="R25" s="318"/>
    </row>
    <row r="26" spans="1:18" ht="15" customHeight="1">
      <c r="A26" s="315"/>
      <c r="B26" s="316" t="s">
        <v>113</v>
      </c>
      <c r="C26" s="318"/>
      <c r="D26" s="318"/>
      <c r="E26" s="318"/>
      <c r="F26" s="318"/>
      <c r="G26" s="318"/>
      <c r="H26" s="318"/>
      <c r="I26" s="318"/>
      <c r="J26" s="318"/>
      <c r="K26" s="318"/>
      <c r="L26" s="318"/>
      <c r="M26" s="318"/>
      <c r="N26" s="318"/>
      <c r="O26" s="318"/>
      <c r="P26" s="318"/>
      <c r="Q26" s="318"/>
      <c r="R26" s="318"/>
    </row>
    <row r="27" spans="1:18" ht="15" customHeight="1">
      <c r="A27" s="315"/>
      <c r="B27" s="322" t="s">
        <v>278</v>
      </c>
      <c r="C27" s="318"/>
      <c r="D27" s="318"/>
      <c r="E27" s="318"/>
      <c r="F27" s="318"/>
      <c r="G27" s="318"/>
      <c r="H27" s="318"/>
      <c r="I27" s="318"/>
      <c r="J27" s="318"/>
      <c r="K27" s="318"/>
      <c r="L27" s="318"/>
      <c r="M27" s="318"/>
      <c r="N27" s="318"/>
      <c r="O27" s="318"/>
      <c r="P27" s="318"/>
      <c r="Q27" s="318"/>
      <c r="R27" s="318"/>
    </row>
    <row r="28" spans="1:18" ht="15" customHeight="1">
      <c r="A28" s="315"/>
      <c r="B28" s="322" t="s">
        <v>279</v>
      </c>
      <c r="C28" s="327"/>
      <c r="D28" s="327"/>
      <c r="E28" s="327"/>
      <c r="F28" s="327"/>
      <c r="G28" s="327"/>
      <c r="H28" s="327"/>
      <c r="I28" s="327"/>
      <c r="J28" s="327"/>
      <c r="K28" s="327"/>
      <c r="L28" s="327"/>
      <c r="M28" s="327"/>
      <c r="N28" s="327"/>
      <c r="O28" s="327"/>
      <c r="P28" s="327"/>
      <c r="Q28" s="327"/>
      <c r="R28" s="327"/>
    </row>
    <row r="29" spans="1:18">
      <c r="B29" s="315"/>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Crude Oil and Liquid Fuels Production, Consumption, and Inventories"/>
    <hyperlink ref="B11" location="'3btab'!A1" display="Table 3b. Non-OPEC Crude Oil and Liquid Fuels Supply"/>
    <hyperlink ref="B12" location="'3ctab'!A1" display="Table 3c. OPEC Crude Oil (excluding Condensates) Supply"/>
    <hyperlink ref="B14" location="'4atab'!A1" display="Table 4a.  U.S. Crude Oil and Liquid Fuel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sheetPr>
    <pageSetUpPr fitToPage="1"/>
  </sheetPr>
  <dimension ref="A1:BV52"/>
  <sheetViews>
    <sheetView showGridLines="0" workbookViewId="0">
      <pane xSplit="2" ySplit="4" topLeftCell="AZ24" activePane="bottomRight" state="frozen"/>
      <selection pane="topRight" activeCell="C1" sqref="C1"/>
      <selection pane="bottomLeft" activeCell="A5" sqref="A5"/>
      <selection pane="bottomRight" activeCell="BE44" sqref="BE44"/>
    </sheetView>
  </sheetViews>
  <sheetFormatPr defaultColWidth="11" defaultRowHeight="10.199999999999999"/>
  <cols>
    <col min="1" max="1" width="12.44140625" style="606" customWidth="1"/>
    <col min="2" max="2" width="23.6640625" style="606" customWidth="1"/>
    <col min="3" max="74" width="6.6640625" style="606" customWidth="1"/>
    <col min="75" max="16384" width="11" style="606"/>
  </cols>
  <sheetData>
    <row r="1" spans="1:74" ht="12.75" customHeight="1">
      <c r="A1" s="658" t="s">
        <v>1102</v>
      </c>
      <c r="B1" s="604" t="s">
        <v>543</v>
      </c>
      <c r="C1" s="605"/>
      <c r="D1" s="605"/>
      <c r="E1" s="605"/>
      <c r="F1" s="605"/>
      <c r="G1" s="605"/>
      <c r="H1" s="605"/>
      <c r="I1" s="605"/>
      <c r="J1" s="605"/>
      <c r="K1" s="605"/>
      <c r="L1" s="605"/>
      <c r="M1" s="605"/>
      <c r="N1" s="605"/>
      <c r="O1" s="605"/>
      <c r="P1" s="605"/>
      <c r="Q1" s="605"/>
      <c r="R1" s="605"/>
      <c r="S1" s="605"/>
      <c r="T1" s="605"/>
      <c r="U1" s="605"/>
      <c r="V1" s="605"/>
      <c r="W1" s="605"/>
      <c r="X1" s="605"/>
      <c r="Y1" s="605"/>
      <c r="Z1" s="605"/>
      <c r="AA1" s="605"/>
      <c r="AB1" s="605"/>
      <c r="AC1" s="605"/>
      <c r="AD1" s="605"/>
      <c r="AE1" s="605"/>
      <c r="AF1" s="605"/>
      <c r="AG1" s="605"/>
      <c r="AH1" s="605"/>
      <c r="AI1" s="605"/>
      <c r="AJ1" s="605"/>
      <c r="AK1" s="605"/>
      <c r="AL1" s="605"/>
      <c r="AM1" s="605"/>
      <c r="AN1" s="605"/>
      <c r="AO1" s="605"/>
      <c r="AP1" s="605"/>
      <c r="AQ1" s="605"/>
      <c r="AR1" s="605"/>
      <c r="AS1" s="605"/>
      <c r="AT1" s="605"/>
      <c r="AU1" s="605"/>
      <c r="AV1" s="605"/>
      <c r="AW1" s="605"/>
      <c r="AX1" s="605"/>
      <c r="AY1" s="605"/>
      <c r="AZ1" s="605"/>
      <c r="BA1" s="605"/>
      <c r="BB1" s="605"/>
      <c r="BC1" s="605"/>
      <c r="BD1" s="605"/>
      <c r="BE1" s="605"/>
      <c r="BF1" s="605"/>
      <c r="BG1" s="605"/>
      <c r="BH1" s="605"/>
      <c r="BI1" s="605"/>
      <c r="BJ1" s="605"/>
      <c r="BK1" s="605"/>
      <c r="BL1" s="605"/>
      <c r="BM1" s="605"/>
      <c r="BN1" s="605"/>
      <c r="BO1" s="605"/>
      <c r="BP1" s="605"/>
      <c r="BQ1" s="605"/>
      <c r="BR1" s="605"/>
      <c r="BS1" s="605"/>
      <c r="BT1" s="605"/>
      <c r="BU1" s="605"/>
      <c r="BV1" s="605"/>
    </row>
    <row r="2" spans="1:74" ht="12.75" customHeight="1">
      <c r="A2" s="659"/>
      <c r="B2" s="550" t="str">
        <f>"U.S. Energy Information Administration   |   Short-Term Energy Outlook  - "&amp;Dates!D1</f>
        <v>U.S. Energy Information Administration   |   Short-Term Energy Outlook  - December 2013</v>
      </c>
      <c r="C2" s="558"/>
      <c r="D2" s="558"/>
      <c r="E2" s="558"/>
      <c r="F2" s="558"/>
      <c r="G2" s="558"/>
      <c r="H2" s="558"/>
      <c r="I2" s="558"/>
      <c r="J2" s="558"/>
      <c r="K2" s="558"/>
      <c r="L2" s="558"/>
      <c r="M2" s="558"/>
      <c r="N2" s="558"/>
      <c r="O2" s="558"/>
      <c r="P2" s="558"/>
      <c r="Q2" s="558"/>
      <c r="R2" s="558"/>
      <c r="S2" s="558"/>
      <c r="T2" s="558"/>
      <c r="U2" s="558"/>
      <c r="V2" s="558"/>
      <c r="W2" s="558"/>
      <c r="X2" s="558"/>
      <c r="Y2" s="558"/>
      <c r="Z2" s="558"/>
      <c r="AA2" s="558"/>
      <c r="AB2" s="558"/>
      <c r="AC2" s="558"/>
      <c r="AD2" s="558"/>
      <c r="AE2" s="558"/>
      <c r="AF2" s="558"/>
      <c r="AG2" s="558"/>
      <c r="AH2" s="558"/>
      <c r="AI2" s="558"/>
      <c r="AJ2" s="558"/>
      <c r="AK2" s="558"/>
      <c r="AL2" s="558"/>
      <c r="AM2" s="558"/>
      <c r="AN2" s="558"/>
      <c r="AO2" s="558"/>
      <c r="AP2" s="558"/>
      <c r="AQ2" s="558"/>
      <c r="AR2" s="558"/>
      <c r="AS2" s="558"/>
      <c r="AT2" s="558"/>
      <c r="AU2" s="558"/>
      <c r="AV2" s="558"/>
      <c r="AW2" s="558"/>
      <c r="AX2" s="558"/>
      <c r="AY2" s="558"/>
      <c r="AZ2" s="558"/>
      <c r="BA2" s="558"/>
      <c r="BB2" s="558"/>
      <c r="BC2" s="558"/>
      <c r="BD2" s="558"/>
      <c r="BE2" s="558"/>
      <c r="BF2" s="558"/>
      <c r="BG2" s="558"/>
      <c r="BH2" s="558"/>
      <c r="BI2" s="558"/>
      <c r="BJ2" s="558"/>
      <c r="BK2" s="558"/>
      <c r="BL2" s="558"/>
      <c r="BM2" s="558"/>
      <c r="BN2" s="558"/>
      <c r="BO2" s="558"/>
      <c r="BP2" s="558"/>
      <c r="BQ2" s="558"/>
      <c r="BR2" s="558"/>
      <c r="BS2" s="558"/>
      <c r="BT2" s="558"/>
      <c r="BU2" s="558"/>
      <c r="BV2" s="558"/>
    </row>
    <row r="3" spans="1:74" ht="12.75" customHeight="1">
      <c r="A3" s="607"/>
      <c r="B3" s="608"/>
      <c r="C3" s="663">
        <f>Dates!D3</f>
        <v>2009</v>
      </c>
      <c r="D3" s="664"/>
      <c r="E3" s="664"/>
      <c r="F3" s="664"/>
      <c r="G3" s="664"/>
      <c r="H3" s="664"/>
      <c r="I3" s="664"/>
      <c r="J3" s="664"/>
      <c r="K3" s="664"/>
      <c r="L3" s="664"/>
      <c r="M3" s="664"/>
      <c r="N3" s="709"/>
      <c r="O3" s="663">
        <f>C3+1</f>
        <v>2010</v>
      </c>
      <c r="P3" s="664"/>
      <c r="Q3" s="664"/>
      <c r="R3" s="664"/>
      <c r="S3" s="664"/>
      <c r="T3" s="664"/>
      <c r="U3" s="664"/>
      <c r="V3" s="664"/>
      <c r="W3" s="664"/>
      <c r="X3" s="664"/>
      <c r="Y3" s="664"/>
      <c r="Z3" s="709"/>
      <c r="AA3" s="663">
        <f>O3+1</f>
        <v>2011</v>
      </c>
      <c r="AB3" s="664"/>
      <c r="AC3" s="664"/>
      <c r="AD3" s="664"/>
      <c r="AE3" s="664"/>
      <c r="AF3" s="664"/>
      <c r="AG3" s="664"/>
      <c r="AH3" s="664"/>
      <c r="AI3" s="664"/>
      <c r="AJ3" s="664"/>
      <c r="AK3" s="664"/>
      <c r="AL3" s="709"/>
      <c r="AM3" s="663">
        <f>AA3+1</f>
        <v>2012</v>
      </c>
      <c r="AN3" s="664"/>
      <c r="AO3" s="664"/>
      <c r="AP3" s="664"/>
      <c r="AQ3" s="664"/>
      <c r="AR3" s="664"/>
      <c r="AS3" s="664"/>
      <c r="AT3" s="664"/>
      <c r="AU3" s="664"/>
      <c r="AV3" s="664"/>
      <c r="AW3" s="664"/>
      <c r="AX3" s="709"/>
      <c r="AY3" s="663">
        <f>AM3+1</f>
        <v>2013</v>
      </c>
      <c r="AZ3" s="664"/>
      <c r="BA3" s="664"/>
      <c r="BB3" s="664"/>
      <c r="BC3" s="664"/>
      <c r="BD3" s="664"/>
      <c r="BE3" s="664"/>
      <c r="BF3" s="664"/>
      <c r="BG3" s="664"/>
      <c r="BH3" s="664"/>
      <c r="BI3" s="664"/>
      <c r="BJ3" s="709"/>
      <c r="BK3" s="663">
        <f>AY3+1</f>
        <v>2014</v>
      </c>
      <c r="BL3" s="664"/>
      <c r="BM3" s="664"/>
      <c r="BN3" s="664"/>
      <c r="BO3" s="664"/>
      <c r="BP3" s="664"/>
      <c r="BQ3" s="664"/>
      <c r="BR3" s="664"/>
      <c r="BS3" s="664"/>
      <c r="BT3" s="664"/>
      <c r="BU3" s="664"/>
      <c r="BV3" s="709"/>
    </row>
    <row r="4" spans="1:74" s="170" customFormat="1" ht="12.75" customHeight="1">
      <c r="A4" s="132"/>
      <c r="B4" s="609"/>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2" customHeight="1">
      <c r="A5" s="610"/>
      <c r="B5" s="171" t="s">
        <v>527</v>
      </c>
      <c r="C5" s="547"/>
      <c r="D5" s="547"/>
      <c r="E5" s="547"/>
      <c r="F5" s="547"/>
      <c r="G5" s="547"/>
      <c r="H5" s="547"/>
      <c r="I5" s="547"/>
      <c r="J5" s="547"/>
      <c r="K5" s="547"/>
      <c r="L5" s="547"/>
      <c r="M5" s="547"/>
      <c r="N5" s="547"/>
      <c r="O5" s="547"/>
      <c r="P5" s="547"/>
      <c r="Q5" s="547"/>
      <c r="R5" s="547"/>
      <c r="S5" s="547"/>
      <c r="T5" s="547"/>
      <c r="U5" s="547"/>
      <c r="V5" s="547"/>
      <c r="W5" s="547"/>
      <c r="X5" s="547"/>
      <c r="Y5" s="547"/>
      <c r="Z5" s="547"/>
      <c r="AA5" s="547"/>
      <c r="AB5" s="547"/>
      <c r="AC5" s="547"/>
      <c r="AD5" s="547"/>
      <c r="AE5" s="547"/>
      <c r="AF5" s="547"/>
      <c r="AG5" s="547"/>
      <c r="AH5" s="547"/>
      <c r="AI5" s="547"/>
      <c r="AJ5" s="547"/>
      <c r="AK5" s="547"/>
      <c r="AL5" s="547"/>
      <c r="AM5" s="547"/>
      <c r="AN5" s="547"/>
      <c r="AO5" s="547"/>
      <c r="AP5" s="547"/>
      <c r="AQ5" s="547"/>
      <c r="AR5" s="547"/>
      <c r="AS5" s="547"/>
      <c r="AT5" s="547"/>
      <c r="AU5" s="547"/>
      <c r="AV5" s="547"/>
      <c r="AW5" s="547"/>
      <c r="AX5" s="547"/>
      <c r="AY5" s="547"/>
      <c r="AZ5" s="547"/>
      <c r="BA5" s="547"/>
      <c r="BB5" s="547"/>
      <c r="BC5" s="547"/>
      <c r="BD5" s="547"/>
      <c r="BE5" s="547"/>
      <c r="BF5" s="547"/>
      <c r="BG5" s="547"/>
      <c r="BH5" s="547"/>
      <c r="BI5" s="547"/>
      <c r="BJ5" s="547"/>
      <c r="BK5" s="547"/>
      <c r="BL5" s="547"/>
      <c r="BM5" s="547"/>
      <c r="BN5" s="547"/>
      <c r="BO5" s="547"/>
      <c r="BP5" s="547"/>
      <c r="BQ5" s="547"/>
      <c r="BR5" s="547"/>
      <c r="BS5" s="547"/>
      <c r="BT5" s="547"/>
      <c r="BU5" s="547"/>
      <c r="BV5" s="547"/>
    </row>
    <row r="6" spans="1:74" ht="12" customHeight="1">
      <c r="A6" s="611" t="s">
        <v>1050</v>
      </c>
      <c r="B6" s="612" t="s">
        <v>56</v>
      </c>
      <c r="C6" s="276">
        <v>0.22756896200000001</v>
      </c>
      <c r="D6" s="276">
        <v>0.17238204400000001</v>
      </c>
      <c r="E6" s="276">
        <v>0.21104982</v>
      </c>
      <c r="F6" s="276">
        <v>0.24956387299999999</v>
      </c>
      <c r="G6" s="276">
        <v>0.28659345899999999</v>
      </c>
      <c r="H6" s="276">
        <v>0.28358132699999999</v>
      </c>
      <c r="I6" s="276">
        <v>0.22685116899999999</v>
      </c>
      <c r="J6" s="276">
        <v>0.18976921899999999</v>
      </c>
      <c r="K6" s="276">
        <v>0.16848339300000001</v>
      </c>
      <c r="L6" s="276">
        <v>0.19082837599999999</v>
      </c>
      <c r="M6" s="276">
        <v>0.20364114899999999</v>
      </c>
      <c r="N6" s="276">
        <v>0.23958465100000001</v>
      </c>
      <c r="O6" s="276">
        <v>0.216655405</v>
      </c>
      <c r="P6" s="276">
        <v>0.19922851</v>
      </c>
      <c r="Q6" s="276">
        <v>0.20185874000000001</v>
      </c>
      <c r="R6" s="276">
        <v>0.18437367199999999</v>
      </c>
      <c r="S6" s="276">
        <v>0.24295573500000001</v>
      </c>
      <c r="T6" s="276">
        <v>0.28985730799999998</v>
      </c>
      <c r="U6" s="276">
        <v>0.23809686999999999</v>
      </c>
      <c r="V6" s="276">
        <v>0.19530892399999999</v>
      </c>
      <c r="W6" s="276">
        <v>0.16768180299999999</v>
      </c>
      <c r="X6" s="276">
        <v>0.17132973800000001</v>
      </c>
      <c r="Y6" s="276">
        <v>0.18951605399999999</v>
      </c>
      <c r="Z6" s="276">
        <v>0.22462354200000001</v>
      </c>
      <c r="AA6" s="276">
        <v>0.24665304599999999</v>
      </c>
      <c r="AB6" s="276">
        <v>0.232889234</v>
      </c>
      <c r="AC6" s="276">
        <v>0.30065704799999998</v>
      </c>
      <c r="AD6" s="276">
        <v>0.30127097200000003</v>
      </c>
      <c r="AE6" s="276">
        <v>0.31466333499999999</v>
      </c>
      <c r="AF6" s="276">
        <v>0.31089956800000002</v>
      </c>
      <c r="AG6" s="276">
        <v>0.30287825800000001</v>
      </c>
      <c r="AH6" s="276">
        <v>0.249370591</v>
      </c>
      <c r="AI6" s="276">
        <v>0.206504245</v>
      </c>
      <c r="AJ6" s="276">
        <v>0.191011984</v>
      </c>
      <c r="AK6" s="276">
        <v>0.19949508699999999</v>
      </c>
      <c r="AL6" s="276">
        <v>0.228833024</v>
      </c>
      <c r="AM6" s="276">
        <v>0.225225483</v>
      </c>
      <c r="AN6" s="276">
        <v>0.19627093800000001</v>
      </c>
      <c r="AO6" s="276">
        <v>0.24853808499999999</v>
      </c>
      <c r="AP6" s="276">
        <v>0.25235228999999998</v>
      </c>
      <c r="AQ6" s="276">
        <v>0.27551196500000003</v>
      </c>
      <c r="AR6" s="276">
        <v>0.25724309899999998</v>
      </c>
      <c r="AS6" s="276">
        <v>0.25888930199999999</v>
      </c>
      <c r="AT6" s="276">
        <v>0.223906732</v>
      </c>
      <c r="AU6" s="276">
        <v>0.16971151400000001</v>
      </c>
      <c r="AV6" s="276">
        <v>0.15639631900000001</v>
      </c>
      <c r="AW6" s="276">
        <v>0.180672047</v>
      </c>
      <c r="AX6" s="276">
        <v>0.22372502699999999</v>
      </c>
      <c r="AY6" s="276">
        <v>0.24072357599999999</v>
      </c>
      <c r="AZ6" s="276">
        <v>0.19546587200000001</v>
      </c>
      <c r="BA6" s="276">
        <v>0.196972698</v>
      </c>
      <c r="BB6" s="276">
        <v>0.23811653999999999</v>
      </c>
      <c r="BC6" s="276">
        <v>0.27426766499999999</v>
      </c>
      <c r="BD6" s="276">
        <v>0.26262585599999999</v>
      </c>
      <c r="BE6" s="276">
        <v>0.26099819699999999</v>
      </c>
      <c r="BF6" s="276">
        <v>0.20813120500000001</v>
      </c>
      <c r="BG6" s="276">
        <v>0.16164010000000001</v>
      </c>
      <c r="BH6" s="276">
        <v>0.17313190000000001</v>
      </c>
      <c r="BI6" s="276">
        <v>0.1837008</v>
      </c>
      <c r="BJ6" s="365">
        <v>0.2096285</v>
      </c>
      <c r="BK6" s="365">
        <v>0.2318431</v>
      </c>
      <c r="BL6" s="365">
        <v>0.1998441</v>
      </c>
      <c r="BM6" s="365">
        <v>0.2276667</v>
      </c>
      <c r="BN6" s="365">
        <v>0.23672470000000001</v>
      </c>
      <c r="BO6" s="365">
        <v>0.26977869999999998</v>
      </c>
      <c r="BP6" s="365">
        <v>0.26924350000000002</v>
      </c>
      <c r="BQ6" s="365">
        <v>0.24663360000000001</v>
      </c>
      <c r="BR6" s="365">
        <v>0.20856279999999999</v>
      </c>
      <c r="BS6" s="365">
        <v>0.1699098</v>
      </c>
      <c r="BT6" s="365">
        <v>0.16940740000000001</v>
      </c>
      <c r="BU6" s="365">
        <v>0.18449740000000001</v>
      </c>
      <c r="BV6" s="365">
        <v>0.21845519999999999</v>
      </c>
    </row>
    <row r="7" spans="1:74" ht="12" customHeight="1">
      <c r="A7" s="565" t="s">
        <v>851</v>
      </c>
      <c r="B7" s="612" t="s">
        <v>1144</v>
      </c>
      <c r="C7" s="276">
        <v>1.6881699999999999E-2</v>
      </c>
      <c r="D7" s="276">
        <v>1.5081020000000001E-2</v>
      </c>
      <c r="E7" s="276">
        <v>1.447851E-2</v>
      </c>
      <c r="F7" s="276">
        <v>1.224136E-2</v>
      </c>
      <c r="G7" s="276">
        <v>1.282197E-2</v>
      </c>
      <c r="H7" s="276">
        <v>1.5193770000000001E-2</v>
      </c>
      <c r="I7" s="276">
        <v>1.624782E-2</v>
      </c>
      <c r="J7" s="276">
        <v>1.6779490000000001E-2</v>
      </c>
      <c r="K7" s="276">
        <v>1.449832E-2</v>
      </c>
      <c r="L7" s="276">
        <v>1.383029E-2</v>
      </c>
      <c r="M7" s="276">
        <v>1.4914139999999999E-2</v>
      </c>
      <c r="N7" s="276">
        <v>1.7077160000000001E-2</v>
      </c>
      <c r="O7" s="276">
        <v>1.7361720000000001E-2</v>
      </c>
      <c r="P7" s="276">
        <v>1.6329429999999999E-2</v>
      </c>
      <c r="Q7" s="276">
        <v>1.6443989999999999E-2</v>
      </c>
      <c r="R7" s="276">
        <v>1.487635E-2</v>
      </c>
      <c r="S7" s="276">
        <v>1.4269810000000001E-2</v>
      </c>
      <c r="T7" s="276">
        <v>1.6204650000000001E-2</v>
      </c>
      <c r="U7" s="276">
        <v>1.7273899999999998E-2</v>
      </c>
      <c r="V7" s="276">
        <v>1.7996459999999999E-2</v>
      </c>
      <c r="W7" s="276">
        <v>1.606749E-2</v>
      </c>
      <c r="X7" s="276">
        <v>1.4985180000000001E-2</v>
      </c>
      <c r="Y7" s="276">
        <v>1.6297450000000002E-2</v>
      </c>
      <c r="Z7" s="276">
        <v>1.7490189999999999E-2</v>
      </c>
      <c r="AA7" s="276">
        <v>1.690734E-2</v>
      </c>
      <c r="AB7" s="276">
        <v>1.554698E-2</v>
      </c>
      <c r="AC7" s="276">
        <v>1.529258E-2</v>
      </c>
      <c r="AD7" s="276">
        <v>1.1949009999999999E-2</v>
      </c>
      <c r="AE7" s="276">
        <v>1.318126E-2</v>
      </c>
      <c r="AF7" s="276">
        <v>1.5634459999999999E-2</v>
      </c>
      <c r="AG7" s="276">
        <v>1.695998E-2</v>
      </c>
      <c r="AH7" s="276">
        <v>1.7168590000000001E-2</v>
      </c>
      <c r="AI7" s="276">
        <v>1.5492560000000001E-2</v>
      </c>
      <c r="AJ7" s="276">
        <v>1.4040540000000001E-2</v>
      </c>
      <c r="AK7" s="276">
        <v>1.3667220000000001E-2</v>
      </c>
      <c r="AL7" s="276">
        <v>1.631815E-2</v>
      </c>
      <c r="AM7" s="276">
        <v>1.6836838999999999E-2</v>
      </c>
      <c r="AN7" s="276">
        <v>1.6026206000000001E-2</v>
      </c>
      <c r="AO7" s="276">
        <v>1.5606936E-2</v>
      </c>
      <c r="AP7" s="276">
        <v>1.2707371E-2</v>
      </c>
      <c r="AQ7" s="276">
        <v>1.4017669999999999E-2</v>
      </c>
      <c r="AR7" s="276">
        <v>1.6377315999999999E-2</v>
      </c>
      <c r="AS7" s="276">
        <v>1.7735778000000001E-2</v>
      </c>
      <c r="AT7" s="276">
        <v>1.7930550999999999E-2</v>
      </c>
      <c r="AU7" s="276">
        <v>1.6490028E-2</v>
      </c>
      <c r="AV7" s="276">
        <v>1.5106095999999999E-2</v>
      </c>
      <c r="AW7" s="276">
        <v>1.5018492E-2</v>
      </c>
      <c r="AX7" s="276">
        <v>1.6337832E-2</v>
      </c>
      <c r="AY7" s="276">
        <v>1.5568979E-2</v>
      </c>
      <c r="AZ7" s="276">
        <v>1.3962621999999999E-2</v>
      </c>
      <c r="BA7" s="276">
        <v>1.5260057E-2</v>
      </c>
      <c r="BB7" s="276">
        <v>1.0968462999999999E-2</v>
      </c>
      <c r="BC7" s="276">
        <v>1.3533959E-2</v>
      </c>
      <c r="BD7" s="276">
        <v>1.4835668999999999E-2</v>
      </c>
      <c r="BE7" s="276">
        <v>1.6972994000000002E-2</v>
      </c>
      <c r="BF7" s="276">
        <v>1.7996867999999999E-2</v>
      </c>
      <c r="BG7" s="276">
        <v>1.6283108000000001E-2</v>
      </c>
      <c r="BH7" s="276">
        <v>1.49561E-2</v>
      </c>
      <c r="BI7" s="276">
        <v>1.71615E-2</v>
      </c>
      <c r="BJ7" s="365">
        <v>1.9540200000000001E-2</v>
      </c>
      <c r="BK7" s="365">
        <v>1.9554800000000001E-2</v>
      </c>
      <c r="BL7" s="365">
        <v>1.7516799999999999E-2</v>
      </c>
      <c r="BM7" s="365">
        <v>1.8076100000000001E-2</v>
      </c>
      <c r="BN7" s="365">
        <v>1.48088E-2</v>
      </c>
      <c r="BO7" s="365">
        <v>1.5902400000000001E-2</v>
      </c>
      <c r="BP7" s="365">
        <v>1.8303300000000002E-2</v>
      </c>
      <c r="BQ7" s="365">
        <v>2.0363699999999998E-2</v>
      </c>
      <c r="BR7" s="365">
        <v>2.0632999999999999E-2</v>
      </c>
      <c r="BS7" s="365">
        <v>1.86512E-2</v>
      </c>
      <c r="BT7" s="365">
        <v>1.6745300000000001E-2</v>
      </c>
      <c r="BU7" s="365">
        <v>1.7946400000000001E-2</v>
      </c>
      <c r="BV7" s="365">
        <v>1.9743900000000002E-2</v>
      </c>
    </row>
    <row r="8" spans="1:74" ht="12" customHeight="1">
      <c r="A8" s="565" t="s">
        <v>852</v>
      </c>
      <c r="B8" s="612" t="s">
        <v>1145</v>
      </c>
      <c r="C8" s="276">
        <v>2.0612470000000001E-2</v>
      </c>
      <c r="D8" s="276">
        <v>1.9326110000000001E-2</v>
      </c>
      <c r="E8" s="276">
        <v>2.353769E-2</v>
      </c>
      <c r="F8" s="276">
        <v>2.1144199999999998E-2</v>
      </c>
      <c r="G8" s="276">
        <v>2.1556120000000002E-2</v>
      </c>
      <c r="H8" s="276">
        <v>2.2210609999999999E-2</v>
      </c>
      <c r="I8" s="276">
        <v>2.3146900000000002E-2</v>
      </c>
      <c r="J8" s="276">
        <v>2.2640790000000001E-2</v>
      </c>
      <c r="K8" s="276">
        <v>2.1179570000000002E-2</v>
      </c>
      <c r="L8" s="276">
        <v>2.126134E-2</v>
      </c>
      <c r="M8" s="276">
        <v>2.19122E-2</v>
      </c>
      <c r="N8" s="276">
        <v>2.243796E-2</v>
      </c>
      <c r="O8" s="276">
        <v>2.1235529999999999E-2</v>
      </c>
      <c r="P8" s="276">
        <v>1.9742320000000001E-2</v>
      </c>
      <c r="Q8" s="276">
        <v>2.242705E-2</v>
      </c>
      <c r="R8" s="276">
        <v>2.1442180000000002E-2</v>
      </c>
      <c r="S8" s="276">
        <v>2.1709840000000001E-2</v>
      </c>
      <c r="T8" s="276">
        <v>2.251978E-2</v>
      </c>
      <c r="U8" s="276">
        <v>2.2748899999999999E-2</v>
      </c>
      <c r="V8" s="276">
        <v>2.2692790000000001E-2</v>
      </c>
      <c r="W8" s="276">
        <v>2.1722620000000002E-2</v>
      </c>
      <c r="X8" s="276">
        <v>2.161306E-2</v>
      </c>
      <c r="Y8" s="276">
        <v>2.2713469999999999E-2</v>
      </c>
      <c r="Z8" s="276">
        <v>2.3207769999999999E-2</v>
      </c>
      <c r="AA8" s="276">
        <v>2.0529510000000001E-2</v>
      </c>
      <c r="AB8" s="276">
        <v>1.928349E-2</v>
      </c>
      <c r="AC8" s="276">
        <v>2.0909549999999999E-2</v>
      </c>
      <c r="AD8" s="276">
        <v>1.968721E-2</v>
      </c>
      <c r="AE8" s="276">
        <v>2.0526249999999999E-2</v>
      </c>
      <c r="AF8" s="276">
        <v>2.1543960000000001E-2</v>
      </c>
      <c r="AG8" s="276">
        <v>2.2358200000000002E-2</v>
      </c>
      <c r="AH8" s="276">
        <v>2.2251730000000001E-2</v>
      </c>
      <c r="AI8" s="276">
        <v>2.106158E-2</v>
      </c>
      <c r="AJ8" s="276">
        <v>2.153031E-2</v>
      </c>
      <c r="AK8" s="276">
        <v>2.2022320000000001E-2</v>
      </c>
      <c r="AL8" s="276">
        <v>2.2864220000000001E-2</v>
      </c>
      <c r="AM8" s="276">
        <v>2.1699132999999999E-2</v>
      </c>
      <c r="AN8" s="276">
        <v>1.9891556000000001E-2</v>
      </c>
      <c r="AO8" s="276">
        <v>2.1814117000000001E-2</v>
      </c>
      <c r="AP8" s="276">
        <v>2.0505683E-2</v>
      </c>
      <c r="AQ8" s="276">
        <v>2.1808402000000001E-2</v>
      </c>
      <c r="AR8" s="276">
        <v>2.1541683999999998E-2</v>
      </c>
      <c r="AS8" s="276">
        <v>2.2669345E-2</v>
      </c>
      <c r="AT8" s="276">
        <v>2.2541397000000001E-2</v>
      </c>
      <c r="AU8" s="276">
        <v>2.1240052999999998E-2</v>
      </c>
      <c r="AV8" s="276">
        <v>2.2479987E-2</v>
      </c>
      <c r="AW8" s="276">
        <v>2.2540386999999999E-2</v>
      </c>
      <c r="AX8" s="276">
        <v>2.372026E-2</v>
      </c>
      <c r="AY8" s="276">
        <v>2.1006732E-2</v>
      </c>
      <c r="AZ8" s="276">
        <v>1.8489265000000001E-2</v>
      </c>
      <c r="BA8" s="276">
        <v>2.1260584999999999E-2</v>
      </c>
      <c r="BB8" s="276">
        <v>2.0021010999999998E-2</v>
      </c>
      <c r="BC8" s="276">
        <v>2.1455067000000001E-2</v>
      </c>
      <c r="BD8" s="276">
        <v>2.1490651E-2</v>
      </c>
      <c r="BE8" s="276">
        <v>2.1945355E-2</v>
      </c>
      <c r="BF8" s="276">
        <v>2.0709938000000001E-2</v>
      </c>
      <c r="BG8" s="276">
        <v>2.0273459000000001E-2</v>
      </c>
      <c r="BH8" s="276">
        <v>2.0531400000000002E-2</v>
      </c>
      <c r="BI8" s="276">
        <v>2.1037899999999998E-2</v>
      </c>
      <c r="BJ8" s="365">
        <v>2.2124000000000001E-2</v>
      </c>
      <c r="BK8" s="365">
        <v>2.1291500000000001E-2</v>
      </c>
      <c r="BL8" s="365">
        <v>1.9286899999999999E-2</v>
      </c>
      <c r="BM8" s="365">
        <v>2.1774399999999999E-2</v>
      </c>
      <c r="BN8" s="365">
        <v>2.1084700000000001E-2</v>
      </c>
      <c r="BO8" s="365">
        <v>2.1982499999999999E-2</v>
      </c>
      <c r="BP8" s="365">
        <v>2.2310099999999999E-2</v>
      </c>
      <c r="BQ8" s="365">
        <v>2.3250900000000001E-2</v>
      </c>
      <c r="BR8" s="365">
        <v>2.2897500000000001E-2</v>
      </c>
      <c r="BS8" s="365">
        <v>2.1542700000000001E-2</v>
      </c>
      <c r="BT8" s="365">
        <v>2.1433500000000001E-2</v>
      </c>
      <c r="BU8" s="365">
        <v>2.1571699999999999E-2</v>
      </c>
      <c r="BV8" s="365">
        <v>2.2417800000000002E-2</v>
      </c>
    </row>
    <row r="9" spans="1:74" ht="12" customHeight="1">
      <c r="A9" s="610" t="s">
        <v>111</v>
      </c>
      <c r="B9" s="612" t="s">
        <v>657</v>
      </c>
      <c r="C9" s="276">
        <v>5.8079923479999997E-2</v>
      </c>
      <c r="D9" s="276">
        <v>5.7116998172E-2</v>
      </c>
      <c r="E9" s="276">
        <v>6.9286656020000004E-2</v>
      </c>
      <c r="F9" s="276">
        <v>7.2786898434999997E-2</v>
      </c>
      <c r="G9" s="276">
        <v>6.1116570853999998E-2</v>
      </c>
      <c r="H9" s="276">
        <v>5.4650212027000003E-2</v>
      </c>
      <c r="I9" s="276">
        <v>4.8360121456000001E-2</v>
      </c>
      <c r="J9" s="276">
        <v>5.3333128019000003E-2</v>
      </c>
      <c r="K9" s="276">
        <v>4.5390756067E-2</v>
      </c>
      <c r="L9" s="276">
        <v>6.6500816364000001E-2</v>
      </c>
      <c r="M9" s="276">
        <v>6.7101578290000005E-2</v>
      </c>
      <c r="N9" s="276">
        <v>6.7402957700000002E-2</v>
      </c>
      <c r="O9" s="276">
        <v>6.6858529993000002E-2</v>
      </c>
      <c r="P9" s="276">
        <v>5.2984783629999997E-2</v>
      </c>
      <c r="Q9" s="276">
        <v>8.3780092454000005E-2</v>
      </c>
      <c r="R9" s="276">
        <v>9.5246312112999998E-2</v>
      </c>
      <c r="S9" s="276">
        <v>8.4838413402999996E-2</v>
      </c>
      <c r="T9" s="276">
        <v>7.8516253561000005E-2</v>
      </c>
      <c r="U9" s="276">
        <v>6.5588887334000007E-2</v>
      </c>
      <c r="V9" s="276">
        <v>6.5216679651000004E-2</v>
      </c>
      <c r="W9" s="276">
        <v>6.9309732262000004E-2</v>
      </c>
      <c r="X9" s="276">
        <v>7.7484086867999999E-2</v>
      </c>
      <c r="Y9" s="276">
        <v>9.5080495136999996E-2</v>
      </c>
      <c r="Z9" s="276">
        <v>8.8366268250000005E-2</v>
      </c>
      <c r="AA9" s="276">
        <v>8.3044444893000002E-2</v>
      </c>
      <c r="AB9" s="276">
        <v>0.10150792605</v>
      </c>
      <c r="AC9" s="276">
        <v>0.10240880741</v>
      </c>
      <c r="AD9" s="276">
        <v>0.12063913771</v>
      </c>
      <c r="AE9" s="276">
        <v>0.11433122126</v>
      </c>
      <c r="AF9" s="276">
        <v>0.1066889874</v>
      </c>
      <c r="AG9" s="276">
        <v>7.2730716767999998E-2</v>
      </c>
      <c r="AH9" s="276">
        <v>7.2584880374999994E-2</v>
      </c>
      <c r="AI9" s="276">
        <v>6.6705194502000006E-2</v>
      </c>
      <c r="AJ9" s="276">
        <v>0.10220350498</v>
      </c>
      <c r="AK9" s="276">
        <v>0.12078152774000001</v>
      </c>
      <c r="AL9" s="276">
        <v>0.10346805501</v>
      </c>
      <c r="AM9" s="276">
        <v>0.13237221953</v>
      </c>
      <c r="AN9" s="276">
        <v>0.10731628651</v>
      </c>
      <c r="AO9" s="276">
        <v>0.13620972505000001</v>
      </c>
      <c r="AP9" s="276">
        <v>0.12341093404</v>
      </c>
      <c r="AQ9" s="276">
        <v>0.12178941073000001</v>
      </c>
      <c r="AR9" s="276">
        <v>0.11626978872</v>
      </c>
      <c r="AS9" s="276">
        <v>8.5673254968000004E-2</v>
      </c>
      <c r="AT9" s="276">
        <v>8.2247205732000006E-2</v>
      </c>
      <c r="AU9" s="276">
        <v>8.5355773018E-2</v>
      </c>
      <c r="AV9" s="276">
        <v>0.12269586485</v>
      </c>
      <c r="AW9" s="276">
        <v>0.11311568928</v>
      </c>
      <c r="AX9" s="276">
        <v>0.14104478720999999</v>
      </c>
      <c r="AY9" s="276">
        <v>0.14113940338</v>
      </c>
      <c r="AZ9" s="276">
        <v>0.13481254412999999</v>
      </c>
      <c r="BA9" s="276">
        <v>0.15184611343000001</v>
      </c>
      <c r="BB9" s="276">
        <v>0.16796919988</v>
      </c>
      <c r="BC9" s="276">
        <v>0.15895140944</v>
      </c>
      <c r="BD9" s="276">
        <v>0.13371423761000001</v>
      </c>
      <c r="BE9" s="276">
        <v>0.10818754244999999</v>
      </c>
      <c r="BF9" s="276">
        <v>9.3380396096000004E-2</v>
      </c>
      <c r="BG9" s="276">
        <v>0.11380353081</v>
      </c>
      <c r="BH9" s="276">
        <v>0.13149720000000001</v>
      </c>
      <c r="BI9" s="276">
        <v>0.13119310000000001</v>
      </c>
      <c r="BJ9" s="365">
        <v>0.137212</v>
      </c>
      <c r="BK9" s="365">
        <v>0.1390702</v>
      </c>
      <c r="BL9" s="365">
        <v>0.12525890000000001</v>
      </c>
      <c r="BM9" s="365">
        <v>0.15233820000000001</v>
      </c>
      <c r="BN9" s="365">
        <v>0.1636175</v>
      </c>
      <c r="BO9" s="365">
        <v>0.15714600000000001</v>
      </c>
      <c r="BP9" s="365">
        <v>0.14041819999999999</v>
      </c>
      <c r="BQ9" s="365">
        <v>0.1155191</v>
      </c>
      <c r="BR9" s="365">
        <v>0.10992200000000001</v>
      </c>
      <c r="BS9" s="365">
        <v>0.1145564</v>
      </c>
      <c r="BT9" s="365">
        <v>0.1371376</v>
      </c>
      <c r="BU9" s="365">
        <v>0.13890279999999999</v>
      </c>
      <c r="BV9" s="365">
        <v>0.1475698</v>
      </c>
    </row>
    <row r="10" spans="1:74" ht="12" customHeight="1">
      <c r="A10" s="610" t="s">
        <v>71</v>
      </c>
      <c r="B10" s="612" t="s">
        <v>655</v>
      </c>
      <c r="C10" s="276">
        <v>1.257876E-2</v>
      </c>
      <c r="D10" s="276">
        <v>1.139749E-2</v>
      </c>
      <c r="E10" s="276">
        <v>1.2691249999999999E-2</v>
      </c>
      <c r="F10" s="276">
        <v>1.1927709999999999E-2</v>
      </c>
      <c r="G10" s="276">
        <v>1.2055389999999999E-2</v>
      </c>
      <c r="H10" s="276">
        <v>1.179785E-2</v>
      </c>
      <c r="I10" s="276">
        <v>1.225267E-2</v>
      </c>
      <c r="J10" s="276">
        <v>1.221187E-2</v>
      </c>
      <c r="K10" s="276">
        <v>1.1875760000000001E-2</v>
      </c>
      <c r="L10" s="276">
        <v>1.19177E-2</v>
      </c>
      <c r="M10" s="276">
        <v>1.242703E-2</v>
      </c>
      <c r="N10" s="276">
        <v>1.335068E-2</v>
      </c>
      <c r="O10" s="276">
        <v>1.279827E-2</v>
      </c>
      <c r="P10" s="276">
        <v>1.130755E-2</v>
      </c>
      <c r="Q10" s="276">
        <v>1.2747120000000001E-2</v>
      </c>
      <c r="R10" s="276">
        <v>1.2099850000000001E-2</v>
      </c>
      <c r="S10" s="276">
        <v>1.2785680000000001E-2</v>
      </c>
      <c r="T10" s="276">
        <v>1.232839E-2</v>
      </c>
      <c r="U10" s="276">
        <v>1.242536E-2</v>
      </c>
      <c r="V10" s="276">
        <v>1.265264E-2</v>
      </c>
      <c r="W10" s="276">
        <v>1.222003E-2</v>
      </c>
      <c r="X10" s="276">
        <v>1.19218E-2</v>
      </c>
      <c r="Y10" s="276">
        <v>1.221769E-2</v>
      </c>
      <c r="Z10" s="276">
        <v>1.297386E-2</v>
      </c>
      <c r="AA10" s="276">
        <v>1.308688E-2</v>
      </c>
      <c r="AB10" s="276">
        <v>1.180495E-2</v>
      </c>
      <c r="AC10" s="276">
        <v>1.299497E-2</v>
      </c>
      <c r="AD10" s="276">
        <v>1.2038699999999999E-2</v>
      </c>
      <c r="AE10" s="276">
        <v>1.280127E-2</v>
      </c>
      <c r="AF10" s="276">
        <v>1.1800659999999999E-2</v>
      </c>
      <c r="AG10" s="276">
        <v>1.2329949999999999E-2</v>
      </c>
      <c r="AH10" s="276">
        <v>1.2384279999999999E-2</v>
      </c>
      <c r="AI10" s="276">
        <v>1.190738E-2</v>
      </c>
      <c r="AJ10" s="276">
        <v>1.244256E-2</v>
      </c>
      <c r="AK10" s="276">
        <v>1.235113E-2</v>
      </c>
      <c r="AL10" s="276">
        <v>1.286779E-2</v>
      </c>
      <c r="AM10" s="276">
        <v>1.2093113000000001E-2</v>
      </c>
      <c r="AN10" s="276">
        <v>1.1423743E-2</v>
      </c>
      <c r="AO10" s="276">
        <v>1.2302738000000001E-2</v>
      </c>
      <c r="AP10" s="276">
        <v>1.1949971E-2</v>
      </c>
      <c r="AQ10" s="276">
        <v>1.2483147999999999E-2</v>
      </c>
      <c r="AR10" s="276">
        <v>1.2229317999999999E-2</v>
      </c>
      <c r="AS10" s="276">
        <v>1.2642560000000001E-2</v>
      </c>
      <c r="AT10" s="276">
        <v>1.2481644E-2</v>
      </c>
      <c r="AU10" s="276">
        <v>1.2444737000000001E-2</v>
      </c>
      <c r="AV10" s="276">
        <v>1.2723943999999999E-2</v>
      </c>
      <c r="AW10" s="276">
        <v>1.2895323E-2</v>
      </c>
      <c r="AX10" s="276">
        <v>1.3308858999999999E-2</v>
      </c>
      <c r="AY10" s="276">
        <v>1.4027336E-2</v>
      </c>
      <c r="AZ10" s="276">
        <v>1.2848345000000001E-2</v>
      </c>
      <c r="BA10" s="276">
        <v>1.3841432000000001E-2</v>
      </c>
      <c r="BB10" s="276">
        <v>1.3328665E-2</v>
      </c>
      <c r="BC10" s="276">
        <v>1.3565383E-2</v>
      </c>
      <c r="BD10" s="276">
        <v>1.3867363000000001E-2</v>
      </c>
      <c r="BE10" s="276">
        <v>1.4030137E-2</v>
      </c>
      <c r="BF10" s="276">
        <v>1.3790952E-2</v>
      </c>
      <c r="BG10" s="276">
        <v>1.3278865000000001E-2</v>
      </c>
      <c r="BH10" s="276">
        <v>1.3691200000000001E-2</v>
      </c>
      <c r="BI10" s="276">
        <v>1.3589800000000001E-2</v>
      </c>
      <c r="BJ10" s="365">
        <v>1.42194E-2</v>
      </c>
      <c r="BK10" s="365">
        <v>1.43769E-2</v>
      </c>
      <c r="BL10" s="365">
        <v>1.2759E-2</v>
      </c>
      <c r="BM10" s="365">
        <v>1.4038399999999999E-2</v>
      </c>
      <c r="BN10" s="365">
        <v>1.3183E-2</v>
      </c>
      <c r="BO10" s="365">
        <v>1.35675E-2</v>
      </c>
      <c r="BP10" s="365">
        <v>1.3544E-2</v>
      </c>
      <c r="BQ10" s="365">
        <v>1.40251E-2</v>
      </c>
      <c r="BR10" s="365">
        <v>1.3946099999999999E-2</v>
      </c>
      <c r="BS10" s="365">
        <v>1.35145E-2</v>
      </c>
      <c r="BT10" s="365">
        <v>1.3842200000000001E-2</v>
      </c>
      <c r="BU10" s="365">
        <v>1.3553300000000001E-2</v>
      </c>
      <c r="BV10" s="365">
        <v>1.4186900000000001E-2</v>
      </c>
    </row>
    <row r="11" spans="1:74" ht="12" customHeight="1">
      <c r="A11" s="610" t="s">
        <v>1051</v>
      </c>
      <c r="B11" s="612" t="s">
        <v>656</v>
      </c>
      <c r="C11" s="276">
        <v>7.0173043360000005E-5</v>
      </c>
      <c r="D11" s="276">
        <v>2.9711657471999999E-4</v>
      </c>
      <c r="E11" s="276">
        <v>7.6228660736000001E-4</v>
      </c>
      <c r="F11" s="276">
        <v>9.7025399520000001E-4</v>
      </c>
      <c r="G11" s="276">
        <v>1.0776926998E-3</v>
      </c>
      <c r="H11" s="276">
        <v>1.0092570048E-3</v>
      </c>
      <c r="I11" s="276">
        <v>1.1827403215999999E-3</v>
      </c>
      <c r="J11" s="276">
        <v>1.1349412877000001E-3</v>
      </c>
      <c r="K11" s="276">
        <v>9.270990816E-4</v>
      </c>
      <c r="L11" s="276">
        <v>6.6463506480000001E-4</v>
      </c>
      <c r="M11" s="276">
        <v>3.9430966079999997E-4</v>
      </c>
      <c r="N11" s="276">
        <v>2.0698976768000001E-4</v>
      </c>
      <c r="O11" s="276">
        <v>9.5982903575999996E-5</v>
      </c>
      <c r="P11" s="276">
        <v>3.1966228627000002E-4</v>
      </c>
      <c r="Q11" s="276">
        <v>7.4006784803000002E-4</v>
      </c>
      <c r="R11" s="276">
        <v>1.0935786251E-3</v>
      </c>
      <c r="S11" s="276">
        <v>1.4917864381E-3</v>
      </c>
      <c r="T11" s="276">
        <v>1.7083430139999999E-3</v>
      </c>
      <c r="U11" s="276">
        <v>1.5660009056999999E-3</v>
      </c>
      <c r="V11" s="276">
        <v>1.5175449122E-3</v>
      </c>
      <c r="W11" s="276">
        <v>1.335271135E-3</v>
      </c>
      <c r="X11" s="276">
        <v>7.3108338177999997E-4</v>
      </c>
      <c r="Y11" s="276">
        <v>7.4477811312E-4</v>
      </c>
      <c r="Z11" s="276">
        <v>4.1784467029E-4</v>
      </c>
      <c r="AA11" s="276">
        <v>3.6257131130999998E-4</v>
      </c>
      <c r="AB11" s="276">
        <v>7.8577827429E-4</v>
      </c>
      <c r="AC11" s="276">
        <v>1.1304846695000001E-3</v>
      </c>
      <c r="AD11" s="276">
        <v>1.5085859283999999E-3</v>
      </c>
      <c r="AE11" s="276">
        <v>1.7550931877E-3</v>
      </c>
      <c r="AF11" s="276">
        <v>2.0439498677000002E-3</v>
      </c>
      <c r="AG11" s="276">
        <v>1.7545392881999999E-3</v>
      </c>
      <c r="AH11" s="276">
        <v>2.1147191033000002E-3</v>
      </c>
      <c r="AI11" s="276">
        <v>1.7227934144E-3</v>
      </c>
      <c r="AJ11" s="276">
        <v>1.4690545752000001E-3</v>
      </c>
      <c r="AK11" s="276">
        <v>1.0012218493E-3</v>
      </c>
      <c r="AL11" s="276">
        <v>1.1334903044E-3</v>
      </c>
      <c r="AM11" s="276">
        <v>9.5422700499999996E-4</v>
      </c>
      <c r="AN11" s="276">
        <v>1.9360022414999999E-3</v>
      </c>
      <c r="AO11" s="276">
        <v>3.8216953750000002E-3</v>
      </c>
      <c r="AP11" s="276">
        <v>5.3941385959999999E-3</v>
      </c>
      <c r="AQ11" s="276">
        <v>7.6629574623000001E-3</v>
      </c>
      <c r="AR11" s="276">
        <v>8.5483308965000008E-3</v>
      </c>
      <c r="AS11" s="276">
        <v>7.9271291091999995E-3</v>
      </c>
      <c r="AT11" s="276">
        <v>6.8073258213999996E-3</v>
      </c>
      <c r="AU11" s="276">
        <v>6.6004470363999999E-3</v>
      </c>
      <c r="AV11" s="276">
        <v>5.8690774876999996E-3</v>
      </c>
      <c r="AW11" s="276">
        <v>4.2095049193E-3</v>
      </c>
      <c r="AX11" s="276">
        <v>3.9865728344000003E-3</v>
      </c>
      <c r="AY11" s="276">
        <v>2.7410733826E-3</v>
      </c>
      <c r="AZ11" s="276">
        <v>4.1312000317999999E-3</v>
      </c>
      <c r="BA11" s="276">
        <v>5.7912988673000003E-3</v>
      </c>
      <c r="BB11" s="276">
        <v>6.3717565309000003E-3</v>
      </c>
      <c r="BC11" s="276">
        <v>7.1260564225999997E-3</v>
      </c>
      <c r="BD11" s="276">
        <v>8.2163862826999997E-3</v>
      </c>
      <c r="BE11" s="276">
        <v>7.4389733678000003E-3</v>
      </c>
      <c r="BF11" s="276">
        <v>9.2056358921999999E-3</v>
      </c>
      <c r="BG11" s="276">
        <v>8.9690297907000002E-3</v>
      </c>
      <c r="BH11" s="276">
        <v>6.2243899999999998E-3</v>
      </c>
      <c r="BI11" s="276">
        <v>5.7571200000000001E-3</v>
      </c>
      <c r="BJ11" s="365">
        <v>4.3929499999999996E-3</v>
      </c>
      <c r="BK11" s="365">
        <v>3.5023799999999998E-3</v>
      </c>
      <c r="BL11" s="365">
        <v>6.1563099999999999E-3</v>
      </c>
      <c r="BM11" s="365">
        <v>1.1197199999999999E-2</v>
      </c>
      <c r="BN11" s="365">
        <v>1.42296E-2</v>
      </c>
      <c r="BO11" s="365">
        <v>1.66596E-2</v>
      </c>
      <c r="BP11" s="365">
        <v>1.75617E-2</v>
      </c>
      <c r="BQ11" s="365">
        <v>1.6709499999999999E-2</v>
      </c>
      <c r="BR11" s="365">
        <v>1.6658699999999999E-2</v>
      </c>
      <c r="BS11" s="365">
        <v>1.42334E-2</v>
      </c>
      <c r="BT11" s="365">
        <v>1.10382E-2</v>
      </c>
      <c r="BU11" s="365">
        <v>8.0762400000000002E-3</v>
      </c>
      <c r="BV11" s="365">
        <v>5.8017499999999996E-3</v>
      </c>
    </row>
    <row r="12" spans="1:74" ht="12" customHeight="1">
      <c r="A12" s="611" t="s">
        <v>253</v>
      </c>
      <c r="B12" s="612" t="s">
        <v>528</v>
      </c>
      <c r="C12" s="276">
        <v>0.33579198851999997</v>
      </c>
      <c r="D12" s="276">
        <v>0.27560077875</v>
      </c>
      <c r="E12" s="276">
        <v>0.33180621262999999</v>
      </c>
      <c r="F12" s="276">
        <v>0.36863429542999998</v>
      </c>
      <c r="G12" s="276">
        <v>0.39522120254999998</v>
      </c>
      <c r="H12" s="276">
        <v>0.38844302603000003</v>
      </c>
      <c r="I12" s="276">
        <v>0.32804142077999998</v>
      </c>
      <c r="J12" s="276">
        <v>0.29586943831000001</v>
      </c>
      <c r="K12" s="276">
        <v>0.26235489815000002</v>
      </c>
      <c r="L12" s="276">
        <v>0.30500315743</v>
      </c>
      <c r="M12" s="276">
        <v>0.32039040694999998</v>
      </c>
      <c r="N12" s="276">
        <v>0.36006039846999999</v>
      </c>
      <c r="O12" s="276">
        <v>0.33500543789999998</v>
      </c>
      <c r="P12" s="276">
        <v>0.29991225591999998</v>
      </c>
      <c r="Q12" s="276">
        <v>0.33799706029999999</v>
      </c>
      <c r="R12" s="276">
        <v>0.32913194274000002</v>
      </c>
      <c r="S12" s="276">
        <v>0.37805126484000001</v>
      </c>
      <c r="T12" s="276">
        <v>0.42113472458000001</v>
      </c>
      <c r="U12" s="276">
        <v>0.35769991824000003</v>
      </c>
      <c r="V12" s="276">
        <v>0.31538503856</v>
      </c>
      <c r="W12" s="276">
        <v>0.28833694640000002</v>
      </c>
      <c r="X12" s="276">
        <v>0.29806494825000002</v>
      </c>
      <c r="Y12" s="276">
        <v>0.33656993725000001</v>
      </c>
      <c r="Z12" s="276">
        <v>0.36707947491999998</v>
      </c>
      <c r="AA12" s="276">
        <v>0.38058379219999999</v>
      </c>
      <c r="AB12" s="276">
        <v>0.38181835833</v>
      </c>
      <c r="AC12" s="276">
        <v>0.45339344007999999</v>
      </c>
      <c r="AD12" s="276">
        <v>0.46709361564000001</v>
      </c>
      <c r="AE12" s="276">
        <v>0.47725842945000002</v>
      </c>
      <c r="AF12" s="276">
        <v>0.46861158527000002</v>
      </c>
      <c r="AG12" s="276">
        <v>0.42901164405999997</v>
      </c>
      <c r="AH12" s="276">
        <v>0.37587479048</v>
      </c>
      <c r="AI12" s="276">
        <v>0.32339375292</v>
      </c>
      <c r="AJ12" s="276">
        <v>0.34269795355999999</v>
      </c>
      <c r="AK12" s="276">
        <v>0.36931850657999998</v>
      </c>
      <c r="AL12" s="276">
        <v>0.38548472931</v>
      </c>
      <c r="AM12" s="276">
        <v>0.40918101453</v>
      </c>
      <c r="AN12" s="276">
        <v>0.35286473174999999</v>
      </c>
      <c r="AO12" s="276">
        <v>0.43829329642999998</v>
      </c>
      <c r="AP12" s="276">
        <v>0.42632038764000002</v>
      </c>
      <c r="AQ12" s="276">
        <v>0.45327355319000001</v>
      </c>
      <c r="AR12" s="276">
        <v>0.43220953662</v>
      </c>
      <c r="AS12" s="276">
        <v>0.40553736907999999</v>
      </c>
      <c r="AT12" s="276">
        <v>0.36591485554999997</v>
      </c>
      <c r="AU12" s="276">
        <v>0.31184255205</v>
      </c>
      <c r="AV12" s="276">
        <v>0.33527128833999997</v>
      </c>
      <c r="AW12" s="276">
        <v>0.34845144319999999</v>
      </c>
      <c r="AX12" s="276">
        <v>0.42212333804000002</v>
      </c>
      <c r="AY12" s="276">
        <v>0.43520709976999999</v>
      </c>
      <c r="AZ12" s="276">
        <v>0.37970984815999997</v>
      </c>
      <c r="BA12" s="276">
        <v>0.40497218429999998</v>
      </c>
      <c r="BB12" s="276">
        <v>0.45677563540999999</v>
      </c>
      <c r="BC12" s="276">
        <v>0.48889953986000001</v>
      </c>
      <c r="BD12" s="276">
        <v>0.45475016288999998</v>
      </c>
      <c r="BE12" s="276">
        <v>0.42957319881</v>
      </c>
      <c r="BF12" s="276">
        <v>0.36321499498999998</v>
      </c>
      <c r="BG12" s="276">
        <v>0.32545829999999998</v>
      </c>
      <c r="BH12" s="276">
        <v>0.36003220000000002</v>
      </c>
      <c r="BI12" s="276">
        <v>0.3724402</v>
      </c>
      <c r="BJ12" s="365">
        <v>0.40711700000000001</v>
      </c>
      <c r="BK12" s="365">
        <v>0.42963889999999999</v>
      </c>
      <c r="BL12" s="365">
        <v>0.38082189999999999</v>
      </c>
      <c r="BM12" s="365">
        <v>0.44509100000000001</v>
      </c>
      <c r="BN12" s="365">
        <v>0.46364850000000002</v>
      </c>
      <c r="BO12" s="365">
        <v>0.4950367</v>
      </c>
      <c r="BP12" s="365">
        <v>0.4813808</v>
      </c>
      <c r="BQ12" s="365">
        <v>0.4365018</v>
      </c>
      <c r="BR12" s="365">
        <v>0.39262010000000003</v>
      </c>
      <c r="BS12" s="365">
        <v>0.352408</v>
      </c>
      <c r="BT12" s="365">
        <v>0.36960409999999999</v>
      </c>
      <c r="BU12" s="365">
        <v>0.3845479</v>
      </c>
      <c r="BV12" s="365">
        <v>0.42817539999999998</v>
      </c>
    </row>
    <row r="13" spans="1:74" ht="12" customHeight="1">
      <c r="A13" s="611"/>
      <c r="B13" s="171" t="s">
        <v>529</v>
      </c>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241"/>
      <c r="AZ13" s="241"/>
      <c r="BA13" s="241"/>
      <c r="BB13" s="241"/>
      <c r="BC13" s="241"/>
      <c r="BD13" s="241"/>
      <c r="BE13" s="241"/>
      <c r="BF13" s="241"/>
      <c r="BG13" s="241"/>
      <c r="BH13" s="241"/>
      <c r="BI13" s="241"/>
      <c r="BJ13" s="366"/>
      <c r="BK13" s="366"/>
      <c r="BL13" s="366"/>
      <c r="BM13" s="366"/>
      <c r="BN13" s="366"/>
      <c r="BO13" s="366"/>
      <c r="BP13" s="366"/>
      <c r="BQ13" s="366"/>
      <c r="BR13" s="366"/>
      <c r="BS13" s="366"/>
      <c r="BT13" s="366"/>
      <c r="BU13" s="366"/>
      <c r="BV13" s="366"/>
    </row>
    <row r="14" spans="1:74" ht="12" customHeight="1">
      <c r="A14" s="611" t="s">
        <v>850</v>
      </c>
      <c r="B14" s="612" t="s">
        <v>56</v>
      </c>
      <c r="C14" s="276">
        <v>1.611824E-3</v>
      </c>
      <c r="D14" s="276">
        <v>1.4017859999999999E-3</v>
      </c>
      <c r="E14" s="276">
        <v>1.8860140000000001E-3</v>
      </c>
      <c r="F14" s="276">
        <v>1.8615470000000001E-3</v>
      </c>
      <c r="G14" s="276">
        <v>1.825075E-3</v>
      </c>
      <c r="H14" s="276">
        <v>1.652904E-3</v>
      </c>
      <c r="I14" s="276">
        <v>1.3635730000000001E-3</v>
      </c>
      <c r="J14" s="276">
        <v>1.330267E-3</v>
      </c>
      <c r="K14" s="276">
        <v>9.2822499999999997E-4</v>
      </c>
      <c r="L14" s="276">
        <v>1.32295E-3</v>
      </c>
      <c r="M14" s="276">
        <v>1.3387119999999999E-3</v>
      </c>
      <c r="N14" s="276">
        <v>1.7120779999999999E-3</v>
      </c>
      <c r="O14" s="276">
        <v>1.6527499999999999E-3</v>
      </c>
      <c r="P14" s="276">
        <v>1.5848699999999999E-3</v>
      </c>
      <c r="Q14" s="276">
        <v>1.831486E-3</v>
      </c>
      <c r="R14" s="276">
        <v>1.8275190000000001E-3</v>
      </c>
      <c r="S14" s="276">
        <v>1.6031179999999999E-3</v>
      </c>
      <c r="T14" s="276">
        <v>1.292577E-3</v>
      </c>
      <c r="U14" s="276">
        <v>1.047554E-3</v>
      </c>
      <c r="V14" s="276">
        <v>9.6646500000000001E-4</v>
      </c>
      <c r="W14" s="276">
        <v>7.4265099999999999E-4</v>
      </c>
      <c r="X14" s="276">
        <v>1.146279E-3</v>
      </c>
      <c r="Y14" s="276">
        <v>1.266028E-3</v>
      </c>
      <c r="Z14" s="276">
        <v>1.3086879999999999E-3</v>
      </c>
      <c r="AA14" s="276">
        <v>1.3860680000000001E-3</v>
      </c>
      <c r="AB14" s="276">
        <v>1.5514579999999999E-3</v>
      </c>
      <c r="AC14" s="276">
        <v>1.8194699999999999E-3</v>
      </c>
      <c r="AD14" s="276">
        <v>1.7881100000000001E-3</v>
      </c>
      <c r="AE14" s="276">
        <v>1.925539E-3</v>
      </c>
      <c r="AF14" s="276">
        <v>1.458031E-3</v>
      </c>
      <c r="AG14" s="276">
        <v>1.062651E-3</v>
      </c>
      <c r="AH14" s="276">
        <v>9.31835E-4</v>
      </c>
      <c r="AI14" s="276">
        <v>1.182836E-3</v>
      </c>
      <c r="AJ14" s="276">
        <v>1.2242939999999999E-3</v>
      </c>
      <c r="AK14" s="276">
        <v>1.420618E-3</v>
      </c>
      <c r="AL14" s="276">
        <v>1.725741E-3</v>
      </c>
      <c r="AM14" s="276">
        <v>1.696578E-3</v>
      </c>
      <c r="AN14" s="276">
        <v>1.5206250000000001E-3</v>
      </c>
      <c r="AO14" s="276">
        <v>1.8062219999999999E-3</v>
      </c>
      <c r="AP14" s="276">
        <v>1.555935E-3</v>
      </c>
      <c r="AQ14" s="276">
        <v>1.7713889999999999E-3</v>
      </c>
      <c r="AR14" s="276">
        <v>1.2704940000000001E-3</v>
      </c>
      <c r="AS14" s="276">
        <v>1.0580190000000001E-3</v>
      </c>
      <c r="AT14" s="276">
        <v>9.45834E-4</v>
      </c>
      <c r="AU14" s="276">
        <v>8.9742499999999998E-4</v>
      </c>
      <c r="AV14" s="276">
        <v>1.043223E-3</v>
      </c>
      <c r="AW14" s="276">
        <v>2.2940539999999998E-3</v>
      </c>
      <c r="AX14" s="276">
        <v>2.1198549999999999E-3</v>
      </c>
      <c r="AY14" s="276">
        <v>3.3388369999999999E-3</v>
      </c>
      <c r="AZ14" s="276">
        <v>3.6052150000000002E-3</v>
      </c>
      <c r="BA14" s="276">
        <v>2.8826360000000001E-3</v>
      </c>
      <c r="BB14" s="276">
        <v>2.4510740000000001E-3</v>
      </c>
      <c r="BC14" s="276">
        <v>3.1030020000000001E-3</v>
      </c>
      <c r="BD14" s="276">
        <v>2.8643499999999999E-3</v>
      </c>
      <c r="BE14" s="276">
        <v>3.0225389999999999E-3</v>
      </c>
      <c r="BF14" s="276">
        <v>2.2746419999999999E-3</v>
      </c>
      <c r="BG14" s="276">
        <v>2.4156500000000001E-3</v>
      </c>
      <c r="BH14" s="276">
        <v>2.43261E-3</v>
      </c>
      <c r="BI14" s="276">
        <v>2.5508100000000001E-3</v>
      </c>
      <c r="BJ14" s="365">
        <v>2.7678199999999998E-3</v>
      </c>
      <c r="BK14" s="365">
        <v>2.8375399999999999E-3</v>
      </c>
      <c r="BL14" s="365">
        <v>2.5359900000000001E-3</v>
      </c>
      <c r="BM14" s="365">
        <v>2.6009100000000001E-3</v>
      </c>
      <c r="BN14" s="365">
        <v>2.3513499999999999E-3</v>
      </c>
      <c r="BO14" s="365">
        <v>2.5659400000000001E-3</v>
      </c>
      <c r="BP14" s="365">
        <v>2.5529200000000002E-3</v>
      </c>
      <c r="BQ14" s="365">
        <v>2.7264699999999999E-3</v>
      </c>
      <c r="BR14" s="365">
        <v>2.6742900000000002E-3</v>
      </c>
      <c r="BS14" s="365">
        <v>2.5087500000000001E-3</v>
      </c>
      <c r="BT14" s="365">
        <v>2.5315799999999999E-3</v>
      </c>
      <c r="BU14" s="365">
        <v>2.5776200000000001E-3</v>
      </c>
      <c r="BV14" s="365">
        <v>2.7800199999999998E-3</v>
      </c>
    </row>
    <row r="15" spans="1:74" ht="12" customHeight="1">
      <c r="A15" s="565" t="s">
        <v>58</v>
      </c>
      <c r="B15" s="612" t="s">
        <v>1144</v>
      </c>
      <c r="C15" s="276">
        <v>9.6513171999999994E-2</v>
      </c>
      <c r="D15" s="276">
        <v>9.1230500000000006E-2</v>
      </c>
      <c r="E15" s="276">
        <v>9.6026951999999999E-2</v>
      </c>
      <c r="F15" s="276">
        <v>9.1802675E-2</v>
      </c>
      <c r="G15" s="276">
        <v>9.4761222000000006E-2</v>
      </c>
      <c r="H15" s="276">
        <v>9.5647574999999999E-2</v>
      </c>
      <c r="I15" s="276">
        <v>0.102356132</v>
      </c>
      <c r="J15" s="276">
        <v>0.10511306199999999</v>
      </c>
      <c r="K15" s="276">
        <v>9.9822254999999999E-2</v>
      </c>
      <c r="L15" s="276">
        <v>0.102800532</v>
      </c>
      <c r="M15" s="276">
        <v>9.9838695000000005E-2</v>
      </c>
      <c r="N15" s="276">
        <v>0.102457162</v>
      </c>
      <c r="O15" s="276">
        <v>0.106315441</v>
      </c>
      <c r="P15" s="276">
        <v>9.8113609000000004E-2</v>
      </c>
      <c r="Q15" s="276">
        <v>0.107281141</v>
      </c>
      <c r="R15" s="276">
        <v>0.10280157700000001</v>
      </c>
      <c r="S15" s="276">
        <v>0.104020951</v>
      </c>
      <c r="T15" s="276">
        <v>0.104787957</v>
      </c>
      <c r="U15" s="276">
        <v>0.10837651099999999</v>
      </c>
      <c r="V15" s="276">
        <v>0.109020531</v>
      </c>
      <c r="W15" s="276">
        <v>0.107403817</v>
      </c>
      <c r="X15" s="276">
        <v>0.10718823099999999</v>
      </c>
      <c r="Y15" s="276">
        <v>0.106065417</v>
      </c>
      <c r="Z15" s="276">
        <v>0.11209765100000001</v>
      </c>
      <c r="AA15" s="276">
        <v>0.115390177</v>
      </c>
      <c r="AB15" s="276">
        <v>0.10213817</v>
      </c>
      <c r="AC15" s="276">
        <v>0.109834317</v>
      </c>
      <c r="AD15" s="276">
        <v>0.104516215</v>
      </c>
      <c r="AE15" s="276">
        <v>0.10341473700000001</v>
      </c>
      <c r="AF15" s="276">
        <v>0.109150075</v>
      </c>
      <c r="AG15" s="276">
        <v>0.110978957</v>
      </c>
      <c r="AH15" s="276">
        <v>0.110984737</v>
      </c>
      <c r="AI15" s="276">
        <v>0.108776505</v>
      </c>
      <c r="AJ15" s="276">
        <v>0.107435537</v>
      </c>
      <c r="AK15" s="276">
        <v>0.11035384500000001</v>
      </c>
      <c r="AL15" s="276">
        <v>0.115955237</v>
      </c>
      <c r="AM15" s="276">
        <v>0.113391148</v>
      </c>
      <c r="AN15" s="276">
        <v>0.10530916899999999</v>
      </c>
      <c r="AO15" s="276">
        <v>0.103207828</v>
      </c>
      <c r="AP15" s="276">
        <v>0.100223403</v>
      </c>
      <c r="AQ15" s="276">
        <v>0.107935058</v>
      </c>
      <c r="AR15" s="276">
        <v>0.10564984299999999</v>
      </c>
      <c r="AS15" s="276">
        <v>0.109678848</v>
      </c>
      <c r="AT15" s="276">
        <v>0.10728963800000001</v>
      </c>
      <c r="AU15" s="276">
        <v>0.105328343</v>
      </c>
      <c r="AV15" s="276">
        <v>0.105560178</v>
      </c>
      <c r="AW15" s="276">
        <v>0.105759093</v>
      </c>
      <c r="AX15" s="276">
        <v>0.11122528800000001</v>
      </c>
      <c r="AY15" s="276">
        <v>0.112219339</v>
      </c>
      <c r="AZ15" s="276">
        <v>0.100665896</v>
      </c>
      <c r="BA15" s="276">
        <v>0.10948985899999999</v>
      </c>
      <c r="BB15" s="276">
        <v>0.102029282</v>
      </c>
      <c r="BC15" s="276">
        <v>0.10635396900000001</v>
      </c>
      <c r="BD15" s="276">
        <v>0.107344602</v>
      </c>
      <c r="BE15" s="276">
        <v>0.117222299</v>
      </c>
      <c r="BF15" s="276">
        <v>0.110778829</v>
      </c>
      <c r="BG15" s="276">
        <v>0.1031963</v>
      </c>
      <c r="BH15" s="276">
        <v>0.1055775</v>
      </c>
      <c r="BI15" s="276">
        <v>0.1022435</v>
      </c>
      <c r="BJ15" s="365">
        <v>0.1072092</v>
      </c>
      <c r="BK15" s="365">
        <v>0.1074302</v>
      </c>
      <c r="BL15" s="365">
        <v>9.6236799999999997E-2</v>
      </c>
      <c r="BM15" s="365">
        <v>0.10057679999999999</v>
      </c>
      <c r="BN15" s="365">
        <v>9.9023100000000003E-2</v>
      </c>
      <c r="BO15" s="365">
        <v>9.9901599999999993E-2</v>
      </c>
      <c r="BP15" s="365">
        <v>0.1000701</v>
      </c>
      <c r="BQ15" s="365">
        <v>0.1065494</v>
      </c>
      <c r="BR15" s="365">
        <v>0.1044814</v>
      </c>
      <c r="BS15" s="365">
        <v>0.10162499999999999</v>
      </c>
      <c r="BT15" s="365">
        <v>0.1057871</v>
      </c>
      <c r="BU15" s="365">
        <v>0.1027521</v>
      </c>
      <c r="BV15" s="365">
        <v>0.10790139999999999</v>
      </c>
    </row>
    <row r="16" spans="1:74" ht="12" customHeight="1">
      <c r="A16" s="611" t="s">
        <v>26</v>
      </c>
      <c r="B16" s="612" t="s">
        <v>1145</v>
      </c>
      <c r="C16" s="276">
        <v>1.3923888000000001E-2</v>
      </c>
      <c r="D16" s="276">
        <v>1.2292775000000001E-2</v>
      </c>
      <c r="E16" s="276">
        <v>1.3716977999999999E-2</v>
      </c>
      <c r="F16" s="276">
        <v>1.2419004000000001E-2</v>
      </c>
      <c r="G16" s="276">
        <v>1.2188427999999999E-2</v>
      </c>
      <c r="H16" s="276">
        <v>1.1805754E-2</v>
      </c>
      <c r="I16" s="276">
        <v>1.2283128000000001E-2</v>
      </c>
      <c r="J16" s="276">
        <v>1.2355547999999999E-2</v>
      </c>
      <c r="K16" s="276">
        <v>1.1993514E-2</v>
      </c>
      <c r="L16" s="276">
        <v>1.3804617999999999E-2</v>
      </c>
      <c r="M16" s="276">
        <v>1.3773624E-2</v>
      </c>
      <c r="N16" s="276">
        <v>1.3808518000000001E-2</v>
      </c>
      <c r="O16" s="276">
        <v>1.4752832E-2</v>
      </c>
      <c r="P16" s="276">
        <v>1.3023448E-2</v>
      </c>
      <c r="Q16" s="276">
        <v>1.4460162E-2</v>
      </c>
      <c r="R16" s="276">
        <v>1.4519818E-2</v>
      </c>
      <c r="S16" s="276">
        <v>1.3612931999999999E-2</v>
      </c>
      <c r="T16" s="276">
        <v>1.3039327999999999E-2</v>
      </c>
      <c r="U16" s="276">
        <v>1.3747282E-2</v>
      </c>
      <c r="V16" s="276">
        <v>1.3688212E-2</v>
      </c>
      <c r="W16" s="276">
        <v>1.2789708E-2</v>
      </c>
      <c r="X16" s="276">
        <v>1.4904572E-2</v>
      </c>
      <c r="Y16" s="276">
        <v>1.4839227999999999E-2</v>
      </c>
      <c r="Z16" s="276">
        <v>1.4800742E-2</v>
      </c>
      <c r="AA16" s="276">
        <v>1.4660339999999999E-2</v>
      </c>
      <c r="AB16" s="276">
        <v>1.3394893E-2</v>
      </c>
      <c r="AC16" s="276">
        <v>1.418465E-2</v>
      </c>
      <c r="AD16" s="276">
        <v>1.2686881000000001E-2</v>
      </c>
      <c r="AE16" s="276">
        <v>1.304112E-2</v>
      </c>
      <c r="AF16" s="276">
        <v>1.2814391E-2</v>
      </c>
      <c r="AG16" s="276">
        <v>1.325177E-2</v>
      </c>
      <c r="AH16" s="276">
        <v>1.334657E-2</v>
      </c>
      <c r="AI16" s="276">
        <v>1.3094231E-2</v>
      </c>
      <c r="AJ16" s="276">
        <v>1.478499E-2</v>
      </c>
      <c r="AK16" s="276">
        <v>1.4635100999999999E-2</v>
      </c>
      <c r="AL16" s="276">
        <v>1.4787170000000001E-2</v>
      </c>
      <c r="AM16" s="276">
        <v>1.442326E-2</v>
      </c>
      <c r="AN16" s="276">
        <v>1.3513601E-2</v>
      </c>
      <c r="AO16" s="276">
        <v>1.420481E-2</v>
      </c>
      <c r="AP16" s="276">
        <v>1.3845231E-2</v>
      </c>
      <c r="AQ16" s="276">
        <v>1.42712E-2</v>
      </c>
      <c r="AR16" s="276">
        <v>1.3744351E-2</v>
      </c>
      <c r="AS16" s="276">
        <v>1.431985E-2</v>
      </c>
      <c r="AT16" s="276">
        <v>1.4297850000000001E-2</v>
      </c>
      <c r="AU16" s="276">
        <v>1.3857381E-2</v>
      </c>
      <c r="AV16" s="276">
        <v>1.474467E-2</v>
      </c>
      <c r="AW16" s="276">
        <v>1.4605101000000001E-2</v>
      </c>
      <c r="AX16" s="276">
        <v>1.541054E-2</v>
      </c>
      <c r="AY16" s="276">
        <v>1.5076803999999999E-2</v>
      </c>
      <c r="AZ16" s="276">
        <v>1.3549682E-2</v>
      </c>
      <c r="BA16" s="276">
        <v>1.4726594000000001E-2</v>
      </c>
      <c r="BB16" s="276">
        <v>1.4251653E-2</v>
      </c>
      <c r="BC16" s="276">
        <v>1.4416544E-2</v>
      </c>
      <c r="BD16" s="276">
        <v>1.4198222999999999E-2</v>
      </c>
      <c r="BE16" s="276">
        <v>1.4623654E-2</v>
      </c>
      <c r="BF16" s="276">
        <v>1.4922414E-2</v>
      </c>
      <c r="BG16" s="276">
        <v>1.44896E-2</v>
      </c>
      <c r="BH16" s="276">
        <v>1.4434300000000001E-2</v>
      </c>
      <c r="BI16" s="276">
        <v>1.45886E-2</v>
      </c>
      <c r="BJ16" s="365">
        <v>1.5184700000000001E-2</v>
      </c>
      <c r="BK16" s="365">
        <v>1.4807900000000001E-2</v>
      </c>
      <c r="BL16" s="365">
        <v>1.33277E-2</v>
      </c>
      <c r="BM16" s="365">
        <v>1.4085E-2</v>
      </c>
      <c r="BN16" s="365">
        <v>1.27873E-2</v>
      </c>
      <c r="BO16" s="365">
        <v>1.38727E-2</v>
      </c>
      <c r="BP16" s="365">
        <v>1.40436E-2</v>
      </c>
      <c r="BQ16" s="365">
        <v>1.5136699999999999E-2</v>
      </c>
      <c r="BR16" s="365">
        <v>1.5041300000000001E-2</v>
      </c>
      <c r="BS16" s="365">
        <v>1.38999E-2</v>
      </c>
      <c r="BT16" s="365">
        <v>1.3930400000000001E-2</v>
      </c>
      <c r="BU16" s="365">
        <v>1.4098100000000001E-2</v>
      </c>
      <c r="BV16" s="365">
        <v>1.5148200000000001E-2</v>
      </c>
    </row>
    <row r="17" spans="1:74" ht="12" customHeight="1">
      <c r="A17" s="611" t="s">
        <v>849</v>
      </c>
      <c r="B17" s="612" t="s">
        <v>655</v>
      </c>
      <c r="C17" s="276">
        <v>3.5671200000000002E-4</v>
      </c>
      <c r="D17" s="276">
        <v>3.2219200000000001E-4</v>
      </c>
      <c r="E17" s="276">
        <v>3.5671200000000002E-4</v>
      </c>
      <c r="F17" s="276">
        <v>3.4520500000000001E-4</v>
      </c>
      <c r="G17" s="276">
        <v>3.5671200000000002E-4</v>
      </c>
      <c r="H17" s="276">
        <v>3.4520500000000001E-4</v>
      </c>
      <c r="I17" s="276">
        <v>3.5671200000000002E-4</v>
      </c>
      <c r="J17" s="276">
        <v>3.5671200000000002E-4</v>
      </c>
      <c r="K17" s="276">
        <v>3.4520500000000001E-4</v>
      </c>
      <c r="L17" s="276">
        <v>3.5671200000000002E-4</v>
      </c>
      <c r="M17" s="276">
        <v>3.4520500000000001E-4</v>
      </c>
      <c r="N17" s="276">
        <v>3.5671200000000002E-4</v>
      </c>
      <c r="O17" s="276">
        <v>3.5671200000000002E-4</v>
      </c>
      <c r="P17" s="276">
        <v>3.2219200000000001E-4</v>
      </c>
      <c r="Q17" s="276">
        <v>3.5671200000000002E-4</v>
      </c>
      <c r="R17" s="276">
        <v>3.4520500000000001E-4</v>
      </c>
      <c r="S17" s="276">
        <v>3.5671200000000002E-4</v>
      </c>
      <c r="T17" s="276">
        <v>3.4520500000000001E-4</v>
      </c>
      <c r="U17" s="276">
        <v>3.5671200000000002E-4</v>
      </c>
      <c r="V17" s="276">
        <v>3.5671200000000002E-4</v>
      </c>
      <c r="W17" s="276">
        <v>3.4520500000000001E-4</v>
      </c>
      <c r="X17" s="276">
        <v>3.5671200000000002E-4</v>
      </c>
      <c r="Y17" s="276">
        <v>3.4520500000000001E-4</v>
      </c>
      <c r="Z17" s="276">
        <v>3.5671200000000002E-4</v>
      </c>
      <c r="AA17" s="276">
        <v>3.5671200000000002E-4</v>
      </c>
      <c r="AB17" s="276">
        <v>3.2219200000000001E-4</v>
      </c>
      <c r="AC17" s="276">
        <v>3.5671200000000002E-4</v>
      </c>
      <c r="AD17" s="276">
        <v>3.4520500000000001E-4</v>
      </c>
      <c r="AE17" s="276">
        <v>3.5671200000000002E-4</v>
      </c>
      <c r="AF17" s="276">
        <v>3.4520500000000001E-4</v>
      </c>
      <c r="AG17" s="276">
        <v>3.5671200000000002E-4</v>
      </c>
      <c r="AH17" s="276">
        <v>3.5671200000000002E-4</v>
      </c>
      <c r="AI17" s="276">
        <v>3.4520500000000001E-4</v>
      </c>
      <c r="AJ17" s="276">
        <v>3.5671200000000002E-4</v>
      </c>
      <c r="AK17" s="276">
        <v>3.4520500000000001E-4</v>
      </c>
      <c r="AL17" s="276">
        <v>3.5671200000000002E-4</v>
      </c>
      <c r="AM17" s="276">
        <v>3.5573799999999997E-4</v>
      </c>
      <c r="AN17" s="276">
        <v>3.3278700000000002E-4</v>
      </c>
      <c r="AO17" s="276">
        <v>3.5573799999999997E-4</v>
      </c>
      <c r="AP17" s="276">
        <v>3.4426200000000002E-4</v>
      </c>
      <c r="AQ17" s="276">
        <v>3.5573799999999997E-4</v>
      </c>
      <c r="AR17" s="276">
        <v>3.4426200000000002E-4</v>
      </c>
      <c r="AS17" s="276">
        <v>3.5573799999999997E-4</v>
      </c>
      <c r="AT17" s="276">
        <v>3.5573799999999997E-4</v>
      </c>
      <c r="AU17" s="276">
        <v>3.4426200000000002E-4</v>
      </c>
      <c r="AV17" s="276">
        <v>3.5573799999999997E-4</v>
      </c>
      <c r="AW17" s="276">
        <v>3.4426200000000002E-4</v>
      </c>
      <c r="AX17" s="276">
        <v>3.5573799999999997E-4</v>
      </c>
      <c r="AY17" s="276">
        <v>3.5671200000000002E-4</v>
      </c>
      <c r="AZ17" s="276">
        <v>3.2219200000000001E-4</v>
      </c>
      <c r="BA17" s="276">
        <v>3.5671200000000002E-4</v>
      </c>
      <c r="BB17" s="276">
        <v>3.4520500000000001E-4</v>
      </c>
      <c r="BC17" s="276">
        <v>3.5671200000000002E-4</v>
      </c>
      <c r="BD17" s="276">
        <v>3.4520500000000001E-4</v>
      </c>
      <c r="BE17" s="276">
        <v>3.5671200000000002E-4</v>
      </c>
      <c r="BF17" s="276">
        <v>3.5671200000000002E-4</v>
      </c>
      <c r="BG17" s="276">
        <v>3.5017300000000001E-4</v>
      </c>
      <c r="BH17" s="276">
        <v>3.4966700000000001E-4</v>
      </c>
      <c r="BI17" s="276">
        <v>3.5015799999999999E-4</v>
      </c>
      <c r="BJ17" s="365">
        <v>3.4965099999999998E-4</v>
      </c>
      <c r="BK17" s="365">
        <v>3.4900900000000001E-4</v>
      </c>
      <c r="BL17" s="365">
        <v>3.5144700000000001E-4</v>
      </c>
      <c r="BM17" s="365">
        <v>3.50968E-4</v>
      </c>
      <c r="BN17" s="365">
        <v>3.5149200000000002E-4</v>
      </c>
      <c r="BO17" s="365">
        <v>3.5101799999999998E-4</v>
      </c>
      <c r="BP17" s="365">
        <v>3.51546E-4</v>
      </c>
      <c r="BQ17" s="365">
        <v>3.5107600000000002E-4</v>
      </c>
      <c r="BR17" s="365">
        <v>3.5056399999999999E-4</v>
      </c>
      <c r="BS17" s="365">
        <v>3.5060000000000001E-4</v>
      </c>
      <c r="BT17" s="365">
        <v>3.5068399999999998E-4</v>
      </c>
      <c r="BU17" s="365">
        <v>3.5073199999999998E-4</v>
      </c>
      <c r="BV17" s="365">
        <v>3.5083100000000002E-4</v>
      </c>
    </row>
    <row r="18" spans="1:74" ht="12" customHeight="1">
      <c r="A18" s="611" t="s">
        <v>25</v>
      </c>
      <c r="B18" s="612" t="s">
        <v>528</v>
      </c>
      <c r="C18" s="276">
        <v>0.113401457</v>
      </c>
      <c r="D18" s="276">
        <v>0.106107875</v>
      </c>
      <c r="E18" s="276">
        <v>0.112980593</v>
      </c>
      <c r="F18" s="276">
        <v>0.107473323</v>
      </c>
      <c r="G18" s="276">
        <v>0.110280216</v>
      </c>
      <c r="H18" s="276">
        <v>0.110567242</v>
      </c>
      <c r="I18" s="276">
        <v>0.117554822</v>
      </c>
      <c r="J18" s="276">
        <v>0.120354563</v>
      </c>
      <c r="K18" s="276">
        <v>0.11419928</v>
      </c>
      <c r="L18" s="276">
        <v>0.119504807</v>
      </c>
      <c r="M18" s="276">
        <v>0.11649982</v>
      </c>
      <c r="N18" s="276">
        <v>0.11955669300000001</v>
      </c>
      <c r="O18" s="276">
        <v>0.12439657799999999</v>
      </c>
      <c r="P18" s="276">
        <v>0.114281851</v>
      </c>
      <c r="Q18" s="276">
        <v>0.12528851099999999</v>
      </c>
      <c r="R18" s="276">
        <v>0.12086313899999999</v>
      </c>
      <c r="S18" s="276">
        <v>0.121042205</v>
      </c>
      <c r="T18" s="276">
        <v>0.12094187300000001</v>
      </c>
      <c r="U18" s="276">
        <v>0.12501515899999999</v>
      </c>
      <c r="V18" s="276">
        <v>0.12551548500000001</v>
      </c>
      <c r="W18" s="276">
        <v>0.12268392</v>
      </c>
      <c r="X18" s="276">
        <v>0.125084998</v>
      </c>
      <c r="Y18" s="276">
        <v>0.123957953</v>
      </c>
      <c r="Z18" s="276">
        <v>0.13006162299999999</v>
      </c>
      <c r="AA18" s="276">
        <v>0.13314692</v>
      </c>
      <c r="AB18" s="276">
        <v>0.11873025800000001</v>
      </c>
      <c r="AC18" s="276">
        <v>0.12762562399999999</v>
      </c>
      <c r="AD18" s="276">
        <v>0.120688822</v>
      </c>
      <c r="AE18" s="276">
        <v>0.12021525199999999</v>
      </c>
      <c r="AF18" s="276">
        <v>0.12528114400000001</v>
      </c>
      <c r="AG18" s="276">
        <v>0.12706046900000001</v>
      </c>
      <c r="AH18" s="276">
        <v>0.127183192</v>
      </c>
      <c r="AI18" s="276">
        <v>0.124767958</v>
      </c>
      <c r="AJ18" s="276">
        <v>0.12525734099999999</v>
      </c>
      <c r="AK18" s="276">
        <v>0.12816308700000001</v>
      </c>
      <c r="AL18" s="276">
        <v>0.13432196800000001</v>
      </c>
      <c r="AM18" s="276">
        <v>0.131209455</v>
      </c>
      <c r="AN18" s="276">
        <v>0.122014621</v>
      </c>
      <c r="AO18" s="276">
        <v>0.12101450599999999</v>
      </c>
      <c r="AP18" s="276">
        <v>0.11738432</v>
      </c>
      <c r="AQ18" s="276">
        <v>0.125843178</v>
      </c>
      <c r="AR18" s="276">
        <v>0.12247931200000001</v>
      </c>
      <c r="AS18" s="276">
        <v>0.12685205499999999</v>
      </c>
      <c r="AT18" s="276">
        <v>0.124442017</v>
      </c>
      <c r="AU18" s="276">
        <v>0.12178726199999999</v>
      </c>
      <c r="AV18" s="276">
        <v>0.12320619200000001</v>
      </c>
      <c r="AW18" s="276">
        <v>0.124365408</v>
      </c>
      <c r="AX18" s="276">
        <v>0.13051657</v>
      </c>
      <c r="AY18" s="276">
        <v>0.132361223</v>
      </c>
      <c r="AZ18" s="276">
        <v>0.119422453</v>
      </c>
      <c r="BA18" s="276">
        <v>0.12891185199999999</v>
      </c>
      <c r="BB18" s="276">
        <v>0.12055246</v>
      </c>
      <c r="BC18" s="276">
        <v>0.12576680400000001</v>
      </c>
      <c r="BD18" s="276">
        <v>0.126259338</v>
      </c>
      <c r="BE18" s="276">
        <v>0.136712745</v>
      </c>
      <c r="BF18" s="276">
        <v>0.12980919299999999</v>
      </c>
      <c r="BG18" s="276">
        <v>0.1218258</v>
      </c>
      <c r="BH18" s="276">
        <v>0.1243045</v>
      </c>
      <c r="BI18" s="276">
        <v>0.1211372</v>
      </c>
      <c r="BJ18" s="365">
        <v>0.12701129999999999</v>
      </c>
      <c r="BK18" s="365">
        <v>0.12682689999999999</v>
      </c>
      <c r="BL18" s="365">
        <v>0.1137543</v>
      </c>
      <c r="BM18" s="365">
        <v>0.11907760000000001</v>
      </c>
      <c r="BN18" s="365">
        <v>0.11596389999999999</v>
      </c>
      <c r="BO18" s="365">
        <v>0.1182173</v>
      </c>
      <c r="BP18" s="365">
        <v>0.1185042</v>
      </c>
      <c r="BQ18" s="365">
        <v>0.12628809999999999</v>
      </c>
      <c r="BR18" s="365">
        <v>0.12406789999999999</v>
      </c>
      <c r="BS18" s="365">
        <v>0.1198113</v>
      </c>
      <c r="BT18" s="365">
        <v>0.1240826</v>
      </c>
      <c r="BU18" s="365">
        <v>0.1211917</v>
      </c>
      <c r="BV18" s="365">
        <v>0.12763630000000001</v>
      </c>
    </row>
    <row r="19" spans="1:74" ht="12" customHeight="1">
      <c r="A19" s="611"/>
      <c r="B19" s="171" t="s">
        <v>530</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1"/>
      <c r="AT19" s="241"/>
      <c r="AU19" s="241"/>
      <c r="AV19" s="241"/>
      <c r="AW19" s="241"/>
      <c r="AX19" s="241"/>
      <c r="AY19" s="241"/>
      <c r="AZ19" s="241"/>
      <c r="BA19" s="241"/>
      <c r="BB19" s="241"/>
      <c r="BC19" s="241"/>
      <c r="BD19" s="241"/>
      <c r="BE19" s="241"/>
      <c r="BF19" s="241"/>
      <c r="BG19" s="241"/>
      <c r="BH19" s="241"/>
      <c r="BI19" s="241"/>
      <c r="BJ19" s="366"/>
      <c r="BK19" s="366"/>
      <c r="BL19" s="366"/>
      <c r="BM19" s="366"/>
      <c r="BN19" s="366"/>
      <c r="BO19" s="366"/>
      <c r="BP19" s="366"/>
      <c r="BQ19" s="366"/>
      <c r="BR19" s="366"/>
      <c r="BS19" s="366"/>
      <c r="BT19" s="366"/>
      <c r="BU19" s="366"/>
      <c r="BV19" s="366"/>
    </row>
    <row r="20" spans="1:74" ht="12" customHeight="1">
      <c r="A20" s="565" t="s">
        <v>27</v>
      </c>
      <c r="B20" s="612" t="s">
        <v>1144</v>
      </c>
      <c r="C20" s="276">
        <v>6.1554779999999998E-3</v>
      </c>
      <c r="D20" s="276">
        <v>5.5772249999999999E-3</v>
      </c>
      <c r="E20" s="276">
        <v>6.190058E-3</v>
      </c>
      <c r="F20" s="276">
        <v>5.9629770000000004E-3</v>
      </c>
      <c r="G20" s="276">
        <v>6.1395879999999996E-3</v>
      </c>
      <c r="H20" s="276">
        <v>5.9784770000000003E-3</v>
      </c>
      <c r="I20" s="276">
        <v>6.1486680000000004E-3</v>
      </c>
      <c r="J20" s="276">
        <v>6.1755179999999996E-3</v>
      </c>
      <c r="K20" s="276">
        <v>5.9705369999999997E-3</v>
      </c>
      <c r="L20" s="276">
        <v>6.1554080000000002E-3</v>
      </c>
      <c r="M20" s="276">
        <v>5.9663269999999996E-3</v>
      </c>
      <c r="N20" s="276">
        <v>6.1742780000000001E-3</v>
      </c>
      <c r="O20" s="276">
        <v>6.0827290000000003E-3</v>
      </c>
      <c r="P20" s="276">
        <v>5.4927470000000001E-3</v>
      </c>
      <c r="Q20" s="276">
        <v>6.0769489999999999E-3</v>
      </c>
      <c r="R20" s="276">
        <v>5.883732E-3</v>
      </c>
      <c r="S20" s="276">
        <v>6.078539E-3</v>
      </c>
      <c r="T20" s="276">
        <v>5.8874920000000002E-3</v>
      </c>
      <c r="U20" s="276">
        <v>6.0883589999999998E-3</v>
      </c>
      <c r="V20" s="276">
        <v>6.0864090000000001E-3</v>
      </c>
      <c r="W20" s="276">
        <v>5.8855920000000003E-3</v>
      </c>
      <c r="X20" s="276">
        <v>6.0752189999999998E-3</v>
      </c>
      <c r="Y20" s="276">
        <v>5.8905620000000002E-3</v>
      </c>
      <c r="Z20" s="276">
        <v>6.0891089999999997E-3</v>
      </c>
      <c r="AA20" s="276">
        <v>5.881407E-3</v>
      </c>
      <c r="AB20" s="276">
        <v>5.3270749999999997E-3</v>
      </c>
      <c r="AC20" s="276">
        <v>5.858767E-3</v>
      </c>
      <c r="AD20" s="276">
        <v>5.70588E-3</v>
      </c>
      <c r="AE20" s="276">
        <v>5.8607069999999997E-3</v>
      </c>
      <c r="AF20" s="276">
        <v>5.6970500000000004E-3</v>
      </c>
      <c r="AG20" s="276">
        <v>5.9006969999999999E-3</v>
      </c>
      <c r="AH20" s="276">
        <v>5.873807E-3</v>
      </c>
      <c r="AI20" s="276">
        <v>5.6650299999999997E-3</v>
      </c>
      <c r="AJ20" s="276">
        <v>5.820647E-3</v>
      </c>
      <c r="AK20" s="276">
        <v>5.6766400000000002E-3</v>
      </c>
      <c r="AL20" s="276">
        <v>5.8915670000000003E-3</v>
      </c>
      <c r="AM20" s="276">
        <v>5.2846619999999999E-3</v>
      </c>
      <c r="AN20" s="276">
        <v>4.9428620000000001E-3</v>
      </c>
      <c r="AO20" s="276">
        <v>5.269892E-3</v>
      </c>
      <c r="AP20" s="276">
        <v>5.0989520000000003E-3</v>
      </c>
      <c r="AQ20" s="276">
        <v>5.2772820000000003E-3</v>
      </c>
      <c r="AR20" s="276">
        <v>5.1063020000000001E-3</v>
      </c>
      <c r="AS20" s="276">
        <v>5.2776419999999999E-3</v>
      </c>
      <c r="AT20" s="276">
        <v>5.272802E-3</v>
      </c>
      <c r="AU20" s="276">
        <v>5.1052320000000003E-3</v>
      </c>
      <c r="AV20" s="276">
        <v>5.2676219999999996E-3</v>
      </c>
      <c r="AW20" s="276">
        <v>5.1026320000000002E-3</v>
      </c>
      <c r="AX20" s="276">
        <v>5.2770120000000002E-3</v>
      </c>
      <c r="AY20" s="276">
        <v>5.2919079999999997E-3</v>
      </c>
      <c r="AZ20" s="276">
        <v>4.7783010000000004E-3</v>
      </c>
      <c r="BA20" s="276">
        <v>5.2881680000000002E-3</v>
      </c>
      <c r="BB20" s="276">
        <v>5.1116520000000004E-3</v>
      </c>
      <c r="BC20" s="276">
        <v>5.2804779999999999E-3</v>
      </c>
      <c r="BD20" s="276">
        <v>5.1152120000000001E-3</v>
      </c>
      <c r="BE20" s="276">
        <v>5.2971279999999999E-3</v>
      </c>
      <c r="BF20" s="276">
        <v>5.2877080000000003E-3</v>
      </c>
      <c r="BG20" s="276">
        <v>5.1119199999999998E-3</v>
      </c>
      <c r="BH20" s="276">
        <v>5.0538600000000003E-3</v>
      </c>
      <c r="BI20" s="276">
        <v>5.2411799999999998E-3</v>
      </c>
      <c r="BJ20" s="365">
        <v>5.5427599999999999E-3</v>
      </c>
      <c r="BK20" s="365">
        <v>5.4923799999999998E-3</v>
      </c>
      <c r="BL20" s="365">
        <v>4.9588999999999996E-3</v>
      </c>
      <c r="BM20" s="365">
        <v>5.2494500000000001E-3</v>
      </c>
      <c r="BN20" s="365">
        <v>4.7610999999999999E-3</v>
      </c>
      <c r="BO20" s="365">
        <v>5.1803099999999996E-3</v>
      </c>
      <c r="BP20" s="365">
        <v>5.2330800000000002E-3</v>
      </c>
      <c r="BQ20" s="365">
        <v>5.6369100000000002E-3</v>
      </c>
      <c r="BR20" s="365">
        <v>5.5474499999999998E-3</v>
      </c>
      <c r="BS20" s="365">
        <v>5.1377000000000003E-3</v>
      </c>
      <c r="BT20" s="365">
        <v>5.1293800000000002E-3</v>
      </c>
      <c r="BU20" s="365">
        <v>5.2124700000000003E-3</v>
      </c>
      <c r="BV20" s="365">
        <v>5.6143399999999998E-3</v>
      </c>
    </row>
    <row r="21" spans="1:74" ht="12" customHeight="1">
      <c r="A21" s="565" t="s">
        <v>1173</v>
      </c>
      <c r="B21" s="612" t="s">
        <v>1145</v>
      </c>
      <c r="C21" s="276">
        <v>2.9265300000000001E-3</v>
      </c>
      <c r="D21" s="276">
        <v>2.5840099999999999E-3</v>
      </c>
      <c r="E21" s="276">
        <v>3.0935099999999998E-3</v>
      </c>
      <c r="F21" s="276">
        <v>3.0438000000000002E-3</v>
      </c>
      <c r="G21" s="276">
        <v>3.2531399999999999E-3</v>
      </c>
      <c r="H21" s="276">
        <v>3.16008E-3</v>
      </c>
      <c r="I21" s="276">
        <v>3.1691900000000001E-3</v>
      </c>
      <c r="J21" s="276">
        <v>3.2498200000000001E-3</v>
      </c>
      <c r="K21" s="276">
        <v>2.90157E-3</v>
      </c>
      <c r="L21" s="276">
        <v>2.94393E-3</v>
      </c>
      <c r="M21" s="276">
        <v>3.0077300000000001E-3</v>
      </c>
      <c r="N21" s="276">
        <v>3.0218599999999999E-3</v>
      </c>
      <c r="O21" s="276">
        <v>2.9691600000000002E-3</v>
      </c>
      <c r="P21" s="276">
        <v>2.56668E-3</v>
      </c>
      <c r="Q21" s="276">
        <v>3.0379000000000001E-3</v>
      </c>
      <c r="R21" s="276">
        <v>3.2210899999999998E-3</v>
      </c>
      <c r="S21" s="276">
        <v>3.59867E-3</v>
      </c>
      <c r="T21" s="276">
        <v>3.17519E-3</v>
      </c>
      <c r="U21" s="276">
        <v>3.09904E-3</v>
      </c>
      <c r="V21" s="276">
        <v>3.2283099999999999E-3</v>
      </c>
      <c r="W21" s="276">
        <v>2.94721E-3</v>
      </c>
      <c r="X21" s="276">
        <v>2.6931199999999998E-3</v>
      </c>
      <c r="Y21" s="276">
        <v>2.6492199999999999E-3</v>
      </c>
      <c r="Z21" s="276">
        <v>2.7729299999999998E-3</v>
      </c>
      <c r="AA21" s="276">
        <v>3.34601E-3</v>
      </c>
      <c r="AB21" s="276">
        <v>3.10275E-3</v>
      </c>
      <c r="AC21" s="276">
        <v>3.4166999999999999E-3</v>
      </c>
      <c r="AD21" s="276">
        <v>3.3087799999999999E-3</v>
      </c>
      <c r="AE21" s="276">
        <v>3.6312200000000001E-3</v>
      </c>
      <c r="AF21" s="276">
        <v>3.6971999999999999E-3</v>
      </c>
      <c r="AG21" s="276">
        <v>3.7299E-3</v>
      </c>
      <c r="AH21" s="276">
        <v>3.8491100000000002E-3</v>
      </c>
      <c r="AI21" s="276">
        <v>3.5737799999999999E-3</v>
      </c>
      <c r="AJ21" s="276">
        <v>3.5274099999999999E-3</v>
      </c>
      <c r="AK21" s="276">
        <v>3.6943800000000001E-3</v>
      </c>
      <c r="AL21" s="276">
        <v>3.66563E-3</v>
      </c>
      <c r="AM21" s="276">
        <v>3.8280200000000001E-3</v>
      </c>
      <c r="AN21" s="276">
        <v>3.6918300000000001E-3</v>
      </c>
      <c r="AO21" s="276">
        <v>3.7850900000000001E-3</v>
      </c>
      <c r="AP21" s="276">
        <v>3.4446400000000001E-3</v>
      </c>
      <c r="AQ21" s="276">
        <v>3.5747000000000001E-3</v>
      </c>
      <c r="AR21" s="276">
        <v>3.3371799999999999E-3</v>
      </c>
      <c r="AS21" s="276">
        <v>3.5243599999999998E-3</v>
      </c>
      <c r="AT21" s="276">
        <v>3.4919700000000001E-3</v>
      </c>
      <c r="AU21" s="276">
        <v>3.49081E-3</v>
      </c>
      <c r="AV21" s="276">
        <v>3.7570400000000001E-3</v>
      </c>
      <c r="AW21" s="276">
        <v>3.8149500000000001E-3</v>
      </c>
      <c r="AX21" s="276">
        <v>4.3661400000000001E-3</v>
      </c>
      <c r="AY21" s="276">
        <v>4.16826E-3</v>
      </c>
      <c r="AZ21" s="276">
        <v>3.7456500000000001E-3</v>
      </c>
      <c r="BA21" s="276">
        <v>4.1561799999999998E-3</v>
      </c>
      <c r="BB21" s="276">
        <v>3.7093600000000001E-3</v>
      </c>
      <c r="BC21" s="276">
        <v>3.6497999999999999E-3</v>
      </c>
      <c r="BD21" s="276">
        <v>3.86076E-3</v>
      </c>
      <c r="BE21" s="276">
        <v>3.9491200000000004E-3</v>
      </c>
      <c r="BF21" s="276">
        <v>3.81708E-3</v>
      </c>
      <c r="BG21" s="276">
        <v>3.7965899999999999E-3</v>
      </c>
      <c r="BH21" s="276">
        <v>3.73749E-3</v>
      </c>
      <c r="BI21" s="276">
        <v>3.8242599999999999E-3</v>
      </c>
      <c r="BJ21" s="365">
        <v>4.08166E-3</v>
      </c>
      <c r="BK21" s="365">
        <v>4.0666900000000004E-3</v>
      </c>
      <c r="BL21" s="365">
        <v>3.6645699999999998E-3</v>
      </c>
      <c r="BM21" s="365">
        <v>3.8721599999999999E-3</v>
      </c>
      <c r="BN21" s="365">
        <v>3.49549E-3</v>
      </c>
      <c r="BO21" s="365">
        <v>3.7947699999999998E-3</v>
      </c>
      <c r="BP21" s="365">
        <v>3.8351000000000001E-3</v>
      </c>
      <c r="BQ21" s="365">
        <v>4.1178400000000002E-3</v>
      </c>
      <c r="BR21" s="365">
        <v>4.0741500000000003E-3</v>
      </c>
      <c r="BS21" s="365">
        <v>3.7810500000000002E-3</v>
      </c>
      <c r="BT21" s="365">
        <v>3.77116E-3</v>
      </c>
      <c r="BU21" s="365">
        <v>3.8304200000000002E-3</v>
      </c>
      <c r="BV21" s="365">
        <v>4.1282200000000002E-3</v>
      </c>
    </row>
    <row r="22" spans="1:74" ht="12" customHeight="1">
      <c r="A22" s="611" t="s">
        <v>70</v>
      </c>
      <c r="B22" s="612" t="s">
        <v>655</v>
      </c>
      <c r="C22" s="276">
        <v>1.418356E-3</v>
      </c>
      <c r="D22" s="276">
        <v>1.281096E-3</v>
      </c>
      <c r="E22" s="276">
        <v>1.418356E-3</v>
      </c>
      <c r="F22" s="276">
        <v>1.372603E-3</v>
      </c>
      <c r="G22" s="276">
        <v>1.418356E-3</v>
      </c>
      <c r="H22" s="276">
        <v>1.372603E-3</v>
      </c>
      <c r="I22" s="276">
        <v>1.418356E-3</v>
      </c>
      <c r="J22" s="276">
        <v>1.418356E-3</v>
      </c>
      <c r="K22" s="276">
        <v>1.372603E-3</v>
      </c>
      <c r="L22" s="276">
        <v>1.418356E-3</v>
      </c>
      <c r="M22" s="276">
        <v>1.372603E-3</v>
      </c>
      <c r="N22" s="276">
        <v>1.418356E-3</v>
      </c>
      <c r="O22" s="276">
        <v>1.571233E-3</v>
      </c>
      <c r="P22" s="276">
        <v>1.4191780000000001E-3</v>
      </c>
      <c r="Q22" s="276">
        <v>1.571233E-3</v>
      </c>
      <c r="R22" s="276">
        <v>1.520548E-3</v>
      </c>
      <c r="S22" s="276">
        <v>1.571233E-3</v>
      </c>
      <c r="T22" s="276">
        <v>1.520548E-3</v>
      </c>
      <c r="U22" s="276">
        <v>1.571233E-3</v>
      </c>
      <c r="V22" s="276">
        <v>1.571233E-3</v>
      </c>
      <c r="W22" s="276">
        <v>1.520548E-3</v>
      </c>
      <c r="X22" s="276">
        <v>1.571233E-3</v>
      </c>
      <c r="Y22" s="276">
        <v>1.520548E-3</v>
      </c>
      <c r="Z22" s="276">
        <v>1.571233E-3</v>
      </c>
      <c r="AA22" s="276">
        <v>1.6731509999999999E-3</v>
      </c>
      <c r="AB22" s="276">
        <v>1.5112330000000001E-3</v>
      </c>
      <c r="AC22" s="276">
        <v>1.6731509999999999E-3</v>
      </c>
      <c r="AD22" s="276">
        <v>1.619178E-3</v>
      </c>
      <c r="AE22" s="276">
        <v>1.6731509999999999E-3</v>
      </c>
      <c r="AF22" s="276">
        <v>1.619178E-3</v>
      </c>
      <c r="AG22" s="276">
        <v>1.6731509999999999E-3</v>
      </c>
      <c r="AH22" s="276">
        <v>1.6731509999999999E-3</v>
      </c>
      <c r="AI22" s="276">
        <v>1.619178E-3</v>
      </c>
      <c r="AJ22" s="276">
        <v>1.6731509999999999E-3</v>
      </c>
      <c r="AK22" s="276">
        <v>1.619178E-3</v>
      </c>
      <c r="AL22" s="276">
        <v>1.6731509999999999E-3</v>
      </c>
      <c r="AM22" s="276">
        <v>1.6685789999999999E-3</v>
      </c>
      <c r="AN22" s="276">
        <v>1.560929E-3</v>
      </c>
      <c r="AO22" s="276">
        <v>1.6685789999999999E-3</v>
      </c>
      <c r="AP22" s="276">
        <v>1.6147539999999999E-3</v>
      </c>
      <c r="AQ22" s="276">
        <v>1.6685789999999999E-3</v>
      </c>
      <c r="AR22" s="276">
        <v>1.6147539999999999E-3</v>
      </c>
      <c r="AS22" s="276">
        <v>1.6685789999999999E-3</v>
      </c>
      <c r="AT22" s="276">
        <v>1.6685789999999999E-3</v>
      </c>
      <c r="AU22" s="276">
        <v>1.6147539999999999E-3</v>
      </c>
      <c r="AV22" s="276">
        <v>1.6685789999999999E-3</v>
      </c>
      <c r="AW22" s="276">
        <v>1.6147539999999999E-3</v>
      </c>
      <c r="AX22" s="276">
        <v>1.6685789999999999E-3</v>
      </c>
      <c r="AY22" s="276">
        <v>1.6731509999999999E-3</v>
      </c>
      <c r="AZ22" s="276">
        <v>1.5112330000000001E-3</v>
      </c>
      <c r="BA22" s="276">
        <v>1.6731509999999999E-3</v>
      </c>
      <c r="BB22" s="276">
        <v>1.619178E-3</v>
      </c>
      <c r="BC22" s="276">
        <v>1.6731509999999999E-3</v>
      </c>
      <c r="BD22" s="276">
        <v>1.619178E-3</v>
      </c>
      <c r="BE22" s="276">
        <v>1.6731509999999999E-3</v>
      </c>
      <c r="BF22" s="276">
        <v>1.6731509999999999E-3</v>
      </c>
      <c r="BG22" s="276">
        <v>1.64248E-3</v>
      </c>
      <c r="BH22" s="276">
        <v>1.64011E-3</v>
      </c>
      <c r="BI22" s="276">
        <v>1.64241E-3</v>
      </c>
      <c r="BJ22" s="365">
        <v>1.64003E-3</v>
      </c>
      <c r="BK22" s="365">
        <v>1.6370200000000001E-3</v>
      </c>
      <c r="BL22" s="365">
        <v>1.64846E-3</v>
      </c>
      <c r="BM22" s="365">
        <v>1.6462099999999999E-3</v>
      </c>
      <c r="BN22" s="365">
        <v>1.6486700000000001E-3</v>
      </c>
      <c r="BO22" s="365">
        <v>1.6464400000000001E-3</v>
      </c>
      <c r="BP22" s="365">
        <v>1.6489199999999999E-3</v>
      </c>
      <c r="BQ22" s="365">
        <v>1.64672E-3</v>
      </c>
      <c r="BR22" s="365">
        <v>1.6443199999999999E-3</v>
      </c>
      <c r="BS22" s="365">
        <v>1.64448E-3</v>
      </c>
      <c r="BT22" s="365">
        <v>1.64488E-3</v>
      </c>
      <c r="BU22" s="365">
        <v>1.6451E-3</v>
      </c>
      <c r="BV22" s="365">
        <v>1.6455700000000001E-3</v>
      </c>
    </row>
    <row r="23" spans="1:74" ht="12" customHeight="1">
      <c r="A23" s="611" t="s">
        <v>254</v>
      </c>
      <c r="B23" s="612" t="s">
        <v>528</v>
      </c>
      <c r="C23" s="276">
        <v>1.0802104748E-2</v>
      </c>
      <c r="D23" s="276">
        <v>9.6916494959999998E-3</v>
      </c>
      <c r="E23" s="276">
        <v>1.1018771235999999E-2</v>
      </c>
      <c r="F23" s="276">
        <v>1.0695191370000001E-2</v>
      </c>
      <c r="G23" s="276">
        <v>1.1145240791000001E-2</v>
      </c>
      <c r="H23" s="276">
        <v>1.0838205740000001E-2</v>
      </c>
      <c r="I23" s="276">
        <v>1.1017250421E-2</v>
      </c>
      <c r="J23" s="276">
        <v>1.1110496043E-2</v>
      </c>
      <c r="K23" s="276">
        <v>1.049627237E-2</v>
      </c>
      <c r="L23" s="276">
        <v>1.0817293681E-2</v>
      </c>
      <c r="M23" s="276">
        <v>1.0664454740000001E-2</v>
      </c>
      <c r="N23" s="276">
        <v>1.0947294933E-2</v>
      </c>
      <c r="O23" s="276">
        <v>1.0947509588E-2</v>
      </c>
      <c r="P23" s="276">
        <v>9.7866683760000003E-3</v>
      </c>
      <c r="Q23" s="276">
        <v>1.1027731242999999E-2</v>
      </c>
      <c r="R23" s="276">
        <v>1.100456071E-2</v>
      </c>
      <c r="S23" s="276">
        <v>1.1651525738000001E-2</v>
      </c>
      <c r="T23" s="276">
        <v>1.0982169240000001E-2</v>
      </c>
      <c r="U23" s="276">
        <v>1.1096612246E-2</v>
      </c>
      <c r="V23" s="276">
        <v>1.1190069573E-2</v>
      </c>
      <c r="W23" s="276">
        <v>1.0648273519999999E-2</v>
      </c>
      <c r="X23" s="276">
        <v>1.0676028926E-2</v>
      </c>
      <c r="Y23" s="276">
        <v>1.0408713240000001E-2</v>
      </c>
      <c r="Z23" s="276">
        <v>1.0837500979999999E-2</v>
      </c>
      <c r="AA23" s="276">
        <v>1.1155935360000001E-2</v>
      </c>
      <c r="AB23" s="276">
        <v>1.01885976E-2</v>
      </c>
      <c r="AC23" s="276">
        <v>1.122228168E-2</v>
      </c>
      <c r="AD23" s="276">
        <v>1.0892884800000001E-2</v>
      </c>
      <c r="AE23" s="276">
        <v>1.144660516E-2</v>
      </c>
      <c r="AF23" s="276">
        <v>1.12989922E-2</v>
      </c>
      <c r="AG23" s="276">
        <v>1.156856996E-2</v>
      </c>
      <c r="AH23" s="276">
        <v>1.168319084E-2</v>
      </c>
      <c r="AI23" s="276">
        <v>1.1112710200000001E-2</v>
      </c>
      <c r="AJ23" s="276">
        <v>1.1291239640000001E-2</v>
      </c>
      <c r="AK23" s="276">
        <v>1.1250437199999999E-2</v>
      </c>
      <c r="AL23" s="276">
        <v>1.151044352E-2</v>
      </c>
      <c r="AM23" s="276">
        <v>1.1049874479999999E-2</v>
      </c>
      <c r="AN23" s="276">
        <v>1.045894788E-2</v>
      </c>
      <c r="AO23" s="276">
        <v>1.1008667640000001E-2</v>
      </c>
      <c r="AP23" s="276">
        <v>1.0435941000000001E-2</v>
      </c>
      <c r="AQ23" s="276">
        <v>1.0814686E-2</v>
      </c>
      <c r="AR23" s="276">
        <v>1.03506954E-2</v>
      </c>
      <c r="AS23" s="276">
        <v>1.0757988E-2</v>
      </c>
      <c r="AT23" s="276">
        <v>1.073752272E-2</v>
      </c>
      <c r="AU23" s="276">
        <v>1.0473466400000001E-2</v>
      </c>
      <c r="AV23" s="276">
        <v>1.0981560600000001E-2</v>
      </c>
      <c r="AW23" s="276">
        <v>1.07930132E-2</v>
      </c>
      <c r="AX23" s="276">
        <v>1.158776408E-2</v>
      </c>
      <c r="AY23" s="276">
        <v>1.0242831799999999E-2</v>
      </c>
      <c r="AZ23" s="276">
        <v>1.0293262480000001E-2</v>
      </c>
      <c r="BA23" s="276">
        <v>1.1406140360000001E-2</v>
      </c>
      <c r="BB23" s="276">
        <v>1.07393318E-2</v>
      </c>
      <c r="BC23" s="276">
        <v>1.092284132E-2</v>
      </c>
      <c r="BD23" s="276">
        <v>1.09132224E-2</v>
      </c>
      <c r="BE23" s="276">
        <v>1.12359188E-2</v>
      </c>
      <c r="BF23" s="276">
        <v>1.1082371759999999E-2</v>
      </c>
      <c r="BG23" s="276">
        <v>1.07274E-2</v>
      </c>
      <c r="BH23" s="276">
        <v>1.0622299999999999E-2</v>
      </c>
      <c r="BI23" s="276">
        <v>1.0890199999999999E-2</v>
      </c>
      <c r="BJ23" s="365">
        <v>1.14608E-2</v>
      </c>
      <c r="BK23" s="365">
        <v>1.1384200000000001E-2</v>
      </c>
      <c r="BL23" s="365">
        <v>1.0446199999999999E-2</v>
      </c>
      <c r="BM23" s="365">
        <v>1.09614E-2</v>
      </c>
      <c r="BN23" s="365">
        <v>1.0094000000000001E-2</v>
      </c>
      <c r="BO23" s="365">
        <v>1.0821600000000001E-2</v>
      </c>
      <c r="BP23" s="365">
        <v>1.09128E-2</v>
      </c>
      <c r="BQ23" s="365">
        <v>1.16033E-2</v>
      </c>
      <c r="BR23" s="365">
        <v>1.1465599999999999E-2</v>
      </c>
      <c r="BS23" s="365">
        <v>1.0749699999999999E-2</v>
      </c>
      <c r="BT23" s="365">
        <v>1.07382E-2</v>
      </c>
      <c r="BU23" s="365">
        <v>1.08748E-2</v>
      </c>
      <c r="BV23" s="365">
        <v>1.15829E-2</v>
      </c>
    </row>
    <row r="24" spans="1:74" ht="12" customHeight="1">
      <c r="A24" s="611"/>
      <c r="B24" s="171" t="s">
        <v>531</v>
      </c>
      <c r="C24" s="241"/>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241"/>
      <c r="AZ24" s="241"/>
      <c r="BA24" s="241"/>
      <c r="BB24" s="241"/>
      <c r="BC24" s="241"/>
      <c r="BD24" s="241"/>
      <c r="BE24" s="241"/>
      <c r="BF24" s="241"/>
      <c r="BG24" s="241"/>
      <c r="BH24" s="241"/>
      <c r="BI24" s="241"/>
      <c r="BJ24" s="366"/>
      <c r="BK24" s="366"/>
      <c r="BL24" s="366"/>
      <c r="BM24" s="366"/>
      <c r="BN24" s="366"/>
      <c r="BO24" s="366"/>
      <c r="BP24" s="366"/>
      <c r="BQ24" s="366"/>
      <c r="BR24" s="366"/>
      <c r="BS24" s="366"/>
      <c r="BT24" s="366"/>
      <c r="BU24" s="366"/>
      <c r="BV24" s="366"/>
    </row>
    <row r="25" spans="1:74" ht="12" customHeight="1">
      <c r="A25" s="611" t="s">
        <v>1022</v>
      </c>
      <c r="B25" s="612" t="s">
        <v>1144</v>
      </c>
      <c r="C25" s="276">
        <v>4.2465753000000002E-2</v>
      </c>
      <c r="D25" s="276">
        <v>3.8356163999999998E-2</v>
      </c>
      <c r="E25" s="276">
        <v>4.2465753000000002E-2</v>
      </c>
      <c r="F25" s="276">
        <v>4.1095890000000003E-2</v>
      </c>
      <c r="G25" s="276">
        <v>4.2465753000000002E-2</v>
      </c>
      <c r="H25" s="276">
        <v>4.1095890000000003E-2</v>
      </c>
      <c r="I25" s="276">
        <v>4.2465753000000002E-2</v>
      </c>
      <c r="J25" s="276">
        <v>4.2465753000000002E-2</v>
      </c>
      <c r="K25" s="276">
        <v>4.1095890000000003E-2</v>
      </c>
      <c r="L25" s="276">
        <v>4.2465753000000002E-2</v>
      </c>
      <c r="M25" s="276">
        <v>4.1095890000000003E-2</v>
      </c>
      <c r="N25" s="276">
        <v>4.2465753000000002E-2</v>
      </c>
      <c r="O25" s="276">
        <v>3.7369863000000003E-2</v>
      </c>
      <c r="P25" s="276">
        <v>3.3753424999999997E-2</v>
      </c>
      <c r="Q25" s="276">
        <v>3.7369863000000003E-2</v>
      </c>
      <c r="R25" s="276">
        <v>3.6164384000000001E-2</v>
      </c>
      <c r="S25" s="276">
        <v>3.7369863000000003E-2</v>
      </c>
      <c r="T25" s="276">
        <v>3.6164384000000001E-2</v>
      </c>
      <c r="U25" s="276">
        <v>3.7369863000000003E-2</v>
      </c>
      <c r="V25" s="276">
        <v>3.7369863000000003E-2</v>
      </c>
      <c r="W25" s="276">
        <v>3.6164384000000001E-2</v>
      </c>
      <c r="X25" s="276">
        <v>3.7369863000000003E-2</v>
      </c>
      <c r="Y25" s="276">
        <v>3.6164384000000001E-2</v>
      </c>
      <c r="Z25" s="276">
        <v>3.7369863000000003E-2</v>
      </c>
      <c r="AA25" s="276">
        <v>3.8219177999999999E-2</v>
      </c>
      <c r="AB25" s="276">
        <v>3.4520547999999998E-2</v>
      </c>
      <c r="AC25" s="276">
        <v>3.8219177999999999E-2</v>
      </c>
      <c r="AD25" s="276">
        <v>3.6986300999999999E-2</v>
      </c>
      <c r="AE25" s="276">
        <v>3.8219177999999999E-2</v>
      </c>
      <c r="AF25" s="276">
        <v>3.6986300999999999E-2</v>
      </c>
      <c r="AG25" s="276">
        <v>3.8219177999999999E-2</v>
      </c>
      <c r="AH25" s="276">
        <v>3.8219177999999999E-2</v>
      </c>
      <c r="AI25" s="276">
        <v>3.6986300999999999E-2</v>
      </c>
      <c r="AJ25" s="276">
        <v>3.8219177999999999E-2</v>
      </c>
      <c r="AK25" s="276">
        <v>3.6986300999999999E-2</v>
      </c>
      <c r="AL25" s="276">
        <v>3.8219177999999999E-2</v>
      </c>
      <c r="AM25" s="276">
        <v>3.5573769999999998E-2</v>
      </c>
      <c r="AN25" s="276">
        <v>3.3278689E-2</v>
      </c>
      <c r="AO25" s="276">
        <v>3.5573769999999998E-2</v>
      </c>
      <c r="AP25" s="276">
        <v>3.4426230000000002E-2</v>
      </c>
      <c r="AQ25" s="276">
        <v>3.5573769999999998E-2</v>
      </c>
      <c r="AR25" s="276">
        <v>3.4426230000000002E-2</v>
      </c>
      <c r="AS25" s="276">
        <v>3.5573769999999998E-2</v>
      </c>
      <c r="AT25" s="276">
        <v>3.5573769999999998E-2</v>
      </c>
      <c r="AU25" s="276">
        <v>3.4426230000000002E-2</v>
      </c>
      <c r="AV25" s="276">
        <v>3.5573769999999998E-2</v>
      </c>
      <c r="AW25" s="276">
        <v>3.4426230000000002E-2</v>
      </c>
      <c r="AX25" s="276">
        <v>3.5573769999999998E-2</v>
      </c>
      <c r="AY25" s="276">
        <v>3.5671232999999997E-2</v>
      </c>
      <c r="AZ25" s="276">
        <v>3.2219178000000001E-2</v>
      </c>
      <c r="BA25" s="276">
        <v>3.5671232999999997E-2</v>
      </c>
      <c r="BB25" s="276">
        <v>3.4520547999999998E-2</v>
      </c>
      <c r="BC25" s="276">
        <v>3.5671232999999997E-2</v>
      </c>
      <c r="BD25" s="276">
        <v>3.4520547999999998E-2</v>
      </c>
      <c r="BE25" s="276">
        <v>3.5671232999999997E-2</v>
      </c>
      <c r="BF25" s="276">
        <v>3.5671232999999997E-2</v>
      </c>
      <c r="BG25" s="276">
        <v>3.4520547999999998E-2</v>
      </c>
      <c r="BH25" s="276">
        <v>3.5671232999999997E-2</v>
      </c>
      <c r="BI25" s="276">
        <v>3.4520547999999998E-2</v>
      </c>
      <c r="BJ25" s="365">
        <v>3.56712E-2</v>
      </c>
      <c r="BK25" s="365">
        <v>3.5136199999999999E-2</v>
      </c>
      <c r="BL25" s="365">
        <v>3.1735899999999997E-2</v>
      </c>
      <c r="BM25" s="365">
        <v>3.5136199999999999E-2</v>
      </c>
      <c r="BN25" s="365">
        <v>3.4002699999999997E-2</v>
      </c>
      <c r="BO25" s="365">
        <v>3.5136199999999999E-2</v>
      </c>
      <c r="BP25" s="365">
        <v>3.4002699999999997E-2</v>
      </c>
      <c r="BQ25" s="365">
        <v>3.5136199999999999E-2</v>
      </c>
      <c r="BR25" s="365">
        <v>3.5136199999999999E-2</v>
      </c>
      <c r="BS25" s="365">
        <v>3.4002699999999997E-2</v>
      </c>
      <c r="BT25" s="365">
        <v>3.5136199999999999E-2</v>
      </c>
      <c r="BU25" s="365">
        <v>3.4002699999999997E-2</v>
      </c>
      <c r="BV25" s="365">
        <v>3.5136199999999999E-2</v>
      </c>
    </row>
    <row r="26" spans="1:74" ht="12" customHeight="1">
      <c r="A26" s="611" t="s">
        <v>846</v>
      </c>
      <c r="B26" s="612" t="s">
        <v>655</v>
      </c>
      <c r="C26" s="276">
        <v>2.7857530000000002E-3</v>
      </c>
      <c r="D26" s="276">
        <v>2.516164E-3</v>
      </c>
      <c r="E26" s="276">
        <v>2.7857530000000002E-3</v>
      </c>
      <c r="F26" s="276">
        <v>2.6958899999999998E-3</v>
      </c>
      <c r="G26" s="276">
        <v>2.7857530000000002E-3</v>
      </c>
      <c r="H26" s="276">
        <v>2.6958899999999998E-3</v>
      </c>
      <c r="I26" s="276">
        <v>2.7857530000000002E-3</v>
      </c>
      <c r="J26" s="276">
        <v>2.7857530000000002E-3</v>
      </c>
      <c r="K26" s="276">
        <v>2.6958899999999998E-3</v>
      </c>
      <c r="L26" s="276">
        <v>2.7857530000000002E-3</v>
      </c>
      <c r="M26" s="276">
        <v>2.6958899999999998E-3</v>
      </c>
      <c r="N26" s="276">
        <v>2.7857530000000002E-3</v>
      </c>
      <c r="O26" s="276">
        <v>3.125479E-3</v>
      </c>
      <c r="P26" s="276">
        <v>2.823014E-3</v>
      </c>
      <c r="Q26" s="276">
        <v>3.125479E-3</v>
      </c>
      <c r="R26" s="276">
        <v>3.0246579999999999E-3</v>
      </c>
      <c r="S26" s="276">
        <v>3.125479E-3</v>
      </c>
      <c r="T26" s="276">
        <v>3.0246579999999999E-3</v>
      </c>
      <c r="U26" s="276">
        <v>3.125479E-3</v>
      </c>
      <c r="V26" s="276">
        <v>3.125479E-3</v>
      </c>
      <c r="W26" s="276">
        <v>3.0246579999999999E-3</v>
      </c>
      <c r="X26" s="276">
        <v>3.125479E-3</v>
      </c>
      <c r="Y26" s="276">
        <v>3.0246579999999999E-3</v>
      </c>
      <c r="Z26" s="276">
        <v>3.125479E-3</v>
      </c>
      <c r="AA26" s="276">
        <v>3.3632879999999999E-3</v>
      </c>
      <c r="AB26" s="276">
        <v>3.0378079999999999E-3</v>
      </c>
      <c r="AC26" s="276">
        <v>3.3632879999999999E-3</v>
      </c>
      <c r="AD26" s="276">
        <v>3.254795E-3</v>
      </c>
      <c r="AE26" s="276">
        <v>3.3632879999999999E-3</v>
      </c>
      <c r="AF26" s="276">
        <v>3.254795E-3</v>
      </c>
      <c r="AG26" s="276">
        <v>3.3632879999999999E-3</v>
      </c>
      <c r="AH26" s="276">
        <v>3.3632879999999999E-3</v>
      </c>
      <c r="AI26" s="276">
        <v>3.254795E-3</v>
      </c>
      <c r="AJ26" s="276">
        <v>3.3632879999999999E-3</v>
      </c>
      <c r="AK26" s="276">
        <v>3.254795E-3</v>
      </c>
      <c r="AL26" s="276">
        <v>3.3632879999999999E-3</v>
      </c>
      <c r="AM26" s="276">
        <v>3.3540979999999998E-3</v>
      </c>
      <c r="AN26" s="276">
        <v>3.1377050000000002E-3</v>
      </c>
      <c r="AO26" s="276">
        <v>3.3540979999999998E-3</v>
      </c>
      <c r="AP26" s="276">
        <v>3.2459020000000002E-3</v>
      </c>
      <c r="AQ26" s="276">
        <v>3.3540979999999998E-3</v>
      </c>
      <c r="AR26" s="276">
        <v>3.2459020000000002E-3</v>
      </c>
      <c r="AS26" s="276">
        <v>3.3540979999999998E-3</v>
      </c>
      <c r="AT26" s="276">
        <v>3.3540979999999998E-3</v>
      </c>
      <c r="AU26" s="276">
        <v>3.2459020000000002E-3</v>
      </c>
      <c r="AV26" s="276">
        <v>3.3540979999999998E-3</v>
      </c>
      <c r="AW26" s="276">
        <v>3.2459020000000002E-3</v>
      </c>
      <c r="AX26" s="276">
        <v>3.3540979999999998E-3</v>
      </c>
      <c r="AY26" s="276">
        <v>3.3632879999999999E-3</v>
      </c>
      <c r="AZ26" s="276">
        <v>3.0378079999999999E-3</v>
      </c>
      <c r="BA26" s="276">
        <v>3.3632879999999999E-3</v>
      </c>
      <c r="BB26" s="276">
        <v>3.254795E-3</v>
      </c>
      <c r="BC26" s="276">
        <v>3.3632879999999999E-3</v>
      </c>
      <c r="BD26" s="276">
        <v>3.254795E-3</v>
      </c>
      <c r="BE26" s="276">
        <v>3.3632879999999999E-3</v>
      </c>
      <c r="BF26" s="276">
        <v>3.3632879999999999E-3</v>
      </c>
      <c r="BG26" s="276">
        <v>3.3016299999999998E-3</v>
      </c>
      <c r="BH26" s="276">
        <v>3.29686E-3</v>
      </c>
      <c r="BI26" s="276">
        <v>3.3014899999999998E-3</v>
      </c>
      <c r="BJ26" s="365">
        <v>3.29671E-3</v>
      </c>
      <c r="BK26" s="365">
        <v>3.2906599999999999E-3</v>
      </c>
      <c r="BL26" s="365">
        <v>3.3136400000000001E-3</v>
      </c>
      <c r="BM26" s="365">
        <v>3.30913E-3</v>
      </c>
      <c r="BN26" s="365">
        <v>3.3140700000000001E-3</v>
      </c>
      <c r="BO26" s="365">
        <v>3.3096000000000002E-3</v>
      </c>
      <c r="BP26" s="365">
        <v>3.3145800000000001E-3</v>
      </c>
      <c r="BQ26" s="365">
        <v>3.31015E-3</v>
      </c>
      <c r="BR26" s="365">
        <v>3.30532E-3</v>
      </c>
      <c r="BS26" s="365">
        <v>3.3056600000000002E-3</v>
      </c>
      <c r="BT26" s="365">
        <v>3.3064600000000002E-3</v>
      </c>
      <c r="BU26" s="365">
        <v>3.3069100000000001E-3</v>
      </c>
      <c r="BV26" s="365">
        <v>3.3078299999999999E-3</v>
      </c>
    </row>
    <row r="27" spans="1:74" ht="12" customHeight="1">
      <c r="A27" s="611" t="s">
        <v>28</v>
      </c>
      <c r="B27" s="612" t="s">
        <v>532</v>
      </c>
      <c r="C27" s="276">
        <v>7.5646560000000003E-3</v>
      </c>
      <c r="D27" s="276">
        <v>6.8325929999999997E-3</v>
      </c>
      <c r="E27" s="276">
        <v>7.5646560000000003E-3</v>
      </c>
      <c r="F27" s="276">
        <v>7.3206349999999998E-3</v>
      </c>
      <c r="G27" s="276">
        <v>7.5646560000000003E-3</v>
      </c>
      <c r="H27" s="276">
        <v>7.3206349999999998E-3</v>
      </c>
      <c r="I27" s="276">
        <v>7.5646560000000003E-3</v>
      </c>
      <c r="J27" s="276">
        <v>7.5646560000000003E-3</v>
      </c>
      <c r="K27" s="276">
        <v>7.3206349999999998E-3</v>
      </c>
      <c r="L27" s="276">
        <v>7.5646560000000003E-3</v>
      </c>
      <c r="M27" s="276">
        <v>7.3206349999999998E-3</v>
      </c>
      <c r="N27" s="276">
        <v>7.5646560000000003E-3</v>
      </c>
      <c r="O27" s="276">
        <v>9.6885459999999993E-3</v>
      </c>
      <c r="P27" s="276">
        <v>8.7509449999999996E-3</v>
      </c>
      <c r="Q27" s="276">
        <v>9.6885459999999993E-3</v>
      </c>
      <c r="R27" s="276">
        <v>9.3760119999999995E-3</v>
      </c>
      <c r="S27" s="276">
        <v>9.6885459999999993E-3</v>
      </c>
      <c r="T27" s="276">
        <v>9.3760119999999995E-3</v>
      </c>
      <c r="U27" s="276">
        <v>9.6885459999999993E-3</v>
      </c>
      <c r="V27" s="276">
        <v>9.6885459999999993E-3</v>
      </c>
      <c r="W27" s="276">
        <v>9.3760119999999995E-3</v>
      </c>
      <c r="X27" s="276">
        <v>9.6885459999999993E-3</v>
      </c>
      <c r="Y27" s="276">
        <v>9.3760119999999995E-3</v>
      </c>
      <c r="Z27" s="276">
        <v>9.6885459999999993E-3</v>
      </c>
      <c r="AA27" s="276">
        <v>1.303061E-2</v>
      </c>
      <c r="AB27" s="276">
        <v>1.1769583E-2</v>
      </c>
      <c r="AC27" s="276">
        <v>1.303061E-2</v>
      </c>
      <c r="AD27" s="276">
        <v>1.2610268000000001E-2</v>
      </c>
      <c r="AE27" s="276">
        <v>1.303061E-2</v>
      </c>
      <c r="AF27" s="276">
        <v>1.2610268000000001E-2</v>
      </c>
      <c r="AG27" s="276">
        <v>1.303061E-2</v>
      </c>
      <c r="AH27" s="276">
        <v>1.303061E-2</v>
      </c>
      <c r="AI27" s="276">
        <v>1.2610268000000001E-2</v>
      </c>
      <c r="AJ27" s="276">
        <v>1.303061E-2</v>
      </c>
      <c r="AK27" s="276">
        <v>1.2610268000000001E-2</v>
      </c>
      <c r="AL27" s="276">
        <v>1.303061E-2</v>
      </c>
      <c r="AM27" s="276">
        <v>1.6336591000000001E-2</v>
      </c>
      <c r="AN27" s="276">
        <v>1.5282618E-2</v>
      </c>
      <c r="AO27" s="276">
        <v>1.6336591000000001E-2</v>
      </c>
      <c r="AP27" s="276">
        <v>1.5809605000000001E-2</v>
      </c>
      <c r="AQ27" s="276">
        <v>1.6336591000000001E-2</v>
      </c>
      <c r="AR27" s="276">
        <v>1.5809605000000001E-2</v>
      </c>
      <c r="AS27" s="276">
        <v>1.6336591000000001E-2</v>
      </c>
      <c r="AT27" s="276">
        <v>1.6336591000000001E-2</v>
      </c>
      <c r="AU27" s="276">
        <v>1.5809605000000001E-2</v>
      </c>
      <c r="AV27" s="276">
        <v>1.6336591000000001E-2</v>
      </c>
      <c r="AW27" s="276">
        <v>1.5809605000000001E-2</v>
      </c>
      <c r="AX27" s="276">
        <v>1.6336591000000001E-2</v>
      </c>
      <c r="AY27" s="276">
        <v>1.9732089000000001E-2</v>
      </c>
      <c r="AZ27" s="276">
        <v>1.7822531999999999E-2</v>
      </c>
      <c r="BA27" s="276">
        <v>1.9732089000000001E-2</v>
      </c>
      <c r="BB27" s="276">
        <v>1.9095569999999999E-2</v>
      </c>
      <c r="BC27" s="276">
        <v>1.9732089000000001E-2</v>
      </c>
      <c r="BD27" s="276">
        <v>1.9095569999999999E-2</v>
      </c>
      <c r="BE27" s="276">
        <v>1.9732089000000001E-2</v>
      </c>
      <c r="BF27" s="276">
        <v>1.9732089000000001E-2</v>
      </c>
      <c r="BG27" s="276">
        <v>1.9095569999999999E-2</v>
      </c>
      <c r="BH27" s="276">
        <v>1.9732089000000001E-2</v>
      </c>
      <c r="BI27" s="276">
        <v>1.9095569999999999E-2</v>
      </c>
      <c r="BJ27" s="365">
        <v>1.9732099999999999E-2</v>
      </c>
      <c r="BK27" s="365">
        <v>2.37634E-2</v>
      </c>
      <c r="BL27" s="365">
        <v>2.1463699999999999E-2</v>
      </c>
      <c r="BM27" s="365">
        <v>2.37634E-2</v>
      </c>
      <c r="BN27" s="365">
        <v>2.2996800000000001E-2</v>
      </c>
      <c r="BO27" s="365">
        <v>2.37634E-2</v>
      </c>
      <c r="BP27" s="365">
        <v>2.2996800000000001E-2</v>
      </c>
      <c r="BQ27" s="365">
        <v>2.37634E-2</v>
      </c>
      <c r="BR27" s="365">
        <v>2.37634E-2</v>
      </c>
      <c r="BS27" s="365">
        <v>2.2996800000000001E-2</v>
      </c>
      <c r="BT27" s="365">
        <v>2.37634E-2</v>
      </c>
      <c r="BU27" s="365">
        <v>2.2996800000000001E-2</v>
      </c>
      <c r="BV27" s="365">
        <v>2.37634E-2</v>
      </c>
    </row>
    <row r="28" spans="1:74" ht="12" customHeight="1">
      <c r="A28" s="610" t="s">
        <v>29</v>
      </c>
      <c r="B28" s="612" t="s">
        <v>528</v>
      </c>
      <c r="C28" s="276">
        <v>5.2816162E-2</v>
      </c>
      <c r="D28" s="276">
        <v>4.7704920999999997E-2</v>
      </c>
      <c r="E28" s="276">
        <v>5.2816162E-2</v>
      </c>
      <c r="F28" s="276">
        <v>5.1112415000000001E-2</v>
      </c>
      <c r="G28" s="276">
        <v>5.2816162E-2</v>
      </c>
      <c r="H28" s="276">
        <v>5.1112415000000001E-2</v>
      </c>
      <c r="I28" s="276">
        <v>5.2816162E-2</v>
      </c>
      <c r="J28" s="276">
        <v>5.2816162E-2</v>
      </c>
      <c r="K28" s="276">
        <v>5.1112415000000001E-2</v>
      </c>
      <c r="L28" s="276">
        <v>5.2816162E-2</v>
      </c>
      <c r="M28" s="276">
        <v>5.1112415000000001E-2</v>
      </c>
      <c r="N28" s="276">
        <v>5.2816162E-2</v>
      </c>
      <c r="O28" s="276">
        <v>5.0183888000000003E-2</v>
      </c>
      <c r="P28" s="276">
        <v>4.5327383999999998E-2</v>
      </c>
      <c r="Q28" s="276">
        <v>5.0183888000000003E-2</v>
      </c>
      <c r="R28" s="276">
        <v>4.8565054000000003E-2</v>
      </c>
      <c r="S28" s="276">
        <v>5.0183888000000003E-2</v>
      </c>
      <c r="T28" s="276">
        <v>4.8565054000000003E-2</v>
      </c>
      <c r="U28" s="276">
        <v>5.0183888000000003E-2</v>
      </c>
      <c r="V28" s="276">
        <v>5.0183888000000003E-2</v>
      </c>
      <c r="W28" s="276">
        <v>4.8565054000000003E-2</v>
      </c>
      <c r="X28" s="276">
        <v>5.0183888000000003E-2</v>
      </c>
      <c r="Y28" s="276">
        <v>4.8565054000000003E-2</v>
      </c>
      <c r="Z28" s="276">
        <v>5.0183888000000003E-2</v>
      </c>
      <c r="AA28" s="276">
        <v>5.4613076000000003E-2</v>
      </c>
      <c r="AB28" s="276">
        <v>4.9327939000000001E-2</v>
      </c>
      <c r="AC28" s="276">
        <v>5.4613076000000003E-2</v>
      </c>
      <c r="AD28" s="276">
        <v>5.2851363999999998E-2</v>
      </c>
      <c r="AE28" s="276">
        <v>5.4613076000000003E-2</v>
      </c>
      <c r="AF28" s="276">
        <v>5.2851363999999998E-2</v>
      </c>
      <c r="AG28" s="276">
        <v>5.4613076000000003E-2</v>
      </c>
      <c r="AH28" s="276">
        <v>5.4613076000000003E-2</v>
      </c>
      <c r="AI28" s="276">
        <v>5.2851363999999998E-2</v>
      </c>
      <c r="AJ28" s="276">
        <v>5.4613076000000003E-2</v>
      </c>
      <c r="AK28" s="276">
        <v>5.2851363999999998E-2</v>
      </c>
      <c r="AL28" s="276">
        <v>5.4613076000000003E-2</v>
      </c>
      <c r="AM28" s="276">
        <v>5.5264459000000002E-2</v>
      </c>
      <c r="AN28" s="276">
        <v>5.1699012000000003E-2</v>
      </c>
      <c r="AO28" s="276">
        <v>5.5264459000000002E-2</v>
      </c>
      <c r="AP28" s="276">
        <v>5.3481737000000001E-2</v>
      </c>
      <c r="AQ28" s="276">
        <v>5.5264459000000002E-2</v>
      </c>
      <c r="AR28" s="276">
        <v>5.3481737000000001E-2</v>
      </c>
      <c r="AS28" s="276">
        <v>5.5264459000000002E-2</v>
      </c>
      <c r="AT28" s="276">
        <v>5.5264459000000002E-2</v>
      </c>
      <c r="AU28" s="276">
        <v>5.3481737000000001E-2</v>
      </c>
      <c r="AV28" s="276">
        <v>5.5264459000000002E-2</v>
      </c>
      <c r="AW28" s="276">
        <v>5.3481737000000001E-2</v>
      </c>
      <c r="AX28" s="276">
        <v>5.5264459000000002E-2</v>
      </c>
      <c r="AY28" s="276">
        <v>5.8766609999999997E-2</v>
      </c>
      <c r="AZ28" s="276">
        <v>5.3079517999999999E-2</v>
      </c>
      <c r="BA28" s="276">
        <v>5.8766609999999997E-2</v>
      </c>
      <c r="BB28" s="276">
        <v>5.6870913000000002E-2</v>
      </c>
      <c r="BC28" s="276">
        <v>5.8766609999999997E-2</v>
      </c>
      <c r="BD28" s="276">
        <v>5.6870913000000002E-2</v>
      </c>
      <c r="BE28" s="276">
        <v>5.8766609999999997E-2</v>
      </c>
      <c r="BF28" s="276">
        <v>5.8766609999999997E-2</v>
      </c>
      <c r="BG28" s="276">
        <v>5.6917700000000002E-2</v>
      </c>
      <c r="BH28" s="276">
        <v>5.8700200000000001E-2</v>
      </c>
      <c r="BI28" s="276">
        <v>5.6917599999999999E-2</v>
      </c>
      <c r="BJ28" s="365">
        <v>5.8700000000000002E-2</v>
      </c>
      <c r="BK28" s="365">
        <v>6.2190200000000001E-2</v>
      </c>
      <c r="BL28" s="365">
        <v>5.65132E-2</v>
      </c>
      <c r="BM28" s="365">
        <v>6.2208699999999999E-2</v>
      </c>
      <c r="BN28" s="365">
        <v>6.0313600000000002E-2</v>
      </c>
      <c r="BO28" s="365">
        <v>6.2209100000000003E-2</v>
      </c>
      <c r="BP28" s="365">
        <v>6.0314100000000002E-2</v>
      </c>
      <c r="BQ28" s="365">
        <v>6.22097E-2</v>
      </c>
      <c r="BR28" s="365">
        <v>6.2204799999999998E-2</v>
      </c>
      <c r="BS28" s="365">
        <v>6.0305200000000003E-2</v>
      </c>
      <c r="BT28" s="365">
        <v>6.2205999999999997E-2</v>
      </c>
      <c r="BU28" s="365">
        <v>6.0306400000000003E-2</v>
      </c>
      <c r="BV28" s="365">
        <v>6.2207400000000003E-2</v>
      </c>
    </row>
    <row r="29" spans="1:74" ht="12" customHeight="1">
      <c r="A29" s="610"/>
      <c r="B29" s="171" t="s">
        <v>533</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242"/>
      <c r="BB29" s="242"/>
      <c r="BC29" s="242"/>
      <c r="BD29" s="242"/>
      <c r="BE29" s="242"/>
      <c r="BF29" s="242"/>
      <c r="BG29" s="242"/>
      <c r="BH29" s="242"/>
      <c r="BI29" s="242"/>
      <c r="BJ29" s="367"/>
      <c r="BK29" s="367"/>
      <c r="BL29" s="367"/>
      <c r="BM29" s="367"/>
      <c r="BN29" s="367"/>
      <c r="BO29" s="367"/>
      <c r="BP29" s="367"/>
      <c r="BQ29" s="367"/>
      <c r="BR29" s="367"/>
      <c r="BS29" s="367"/>
      <c r="BT29" s="367"/>
      <c r="BU29" s="367"/>
      <c r="BV29" s="367"/>
    </row>
    <row r="30" spans="1:74" ht="12" customHeight="1">
      <c r="A30" s="610" t="s">
        <v>534</v>
      </c>
      <c r="B30" s="612" t="s">
        <v>535</v>
      </c>
      <c r="C30" s="276">
        <v>6.8839026999999997E-2</v>
      </c>
      <c r="D30" s="276">
        <v>5.9490564000000003E-2</v>
      </c>
      <c r="E30" s="276">
        <v>6.8705978000000001E-2</v>
      </c>
      <c r="F30" s="276">
        <v>7.2228288000000002E-2</v>
      </c>
      <c r="G30" s="276">
        <v>7.9409451000000006E-2</v>
      </c>
      <c r="H30" s="276">
        <v>7.7130106000000004E-2</v>
      </c>
      <c r="I30" s="276">
        <v>8.2623642999999997E-2</v>
      </c>
      <c r="J30" s="276">
        <v>8.2879237999999994E-2</v>
      </c>
      <c r="K30" s="276">
        <v>7.6734459000000005E-2</v>
      </c>
      <c r="L30" s="276">
        <v>8.4332276999999997E-2</v>
      </c>
      <c r="M30" s="276">
        <v>8.3197856000000001E-2</v>
      </c>
      <c r="N30" s="276">
        <v>8.4486333999999996E-2</v>
      </c>
      <c r="O30" s="276">
        <v>8.2935027999999994E-2</v>
      </c>
      <c r="P30" s="276">
        <v>7.7834399999999998E-2</v>
      </c>
      <c r="Q30" s="276">
        <v>8.5460886E-2</v>
      </c>
      <c r="R30" s="276">
        <v>8.6090387000000004E-2</v>
      </c>
      <c r="S30" s="276">
        <v>9.1087918000000004E-2</v>
      </c>
      <c r="T30" s="276">
        <v>9.2868433E-2</v>
      </c>
      <c r="U30" s="276">
        <v>9.3515808000000006E-2</v>
      </c>
      <c r="V30" s="276">
        <v>9.3293491000000006E-2</v>
      </c>
      <c r="W30" s="276">
        <v>8.8198216999999995E-2</v>
      </c>
      <c r="X30" s="276">
        <v>9.3648118000000002E-2</v>
      </c>
      <c r="Y30" s="276">
        <v>9.0684444000000003E-2</v>
      </c>
      <c r="Z30" s="276">
        <v>9.4190568000000002E-2</v>
      </c>
      <c r="AA30" s="276">
        <v>8.4645821999999996E-2</v>
      </c>
      <c r="AB30" s="276">
        <v>8.2764960999999998E-2</v>
      </c>
      <c r="AC30" s="276">
        <v>8.9451641999999998E-2</v>
      </c>
      <c r="AD30" s="276">
        <v>8.4570076999999994E-2</v>
      </c>
      <c r="AE30" s="276">
        <v>9.2369971999999995E-2</v>
      </c>
      <c r="AF30" s="276">
        <v>9.4639789000000002E-2</v>
      </c>
      <c r="AG30" s="276">
        <v>8.8194961000000002E-2</v>
      </c>
      <c r="AH30" s="276">
        <v>9.7759937000000005E-2</v>
      </c>
      <c r="AI30" s="276">
        <v>8.5618752000000006E-2</v>
      </c>
      <c r="AJ30" s="276">
        <v>9.1035746000000001E-2</v>
      </c>
      <c r="AK30" s="276">
        <v>8.8066043999999996E-2</v>
      </c>
      <c r="AL30" s="276">
        <v>9.3618371000000006E-2</v>
      </c>
      <c r="AM30" s="276">
        <v>8.3964741999999995E-2</v>
      </c>
      <c r="AN30" s="276">
        <v>8.3696355E-2</v>
      </c>
      <c r="AO30" s="276">
        <v>9.0041462000000003E-2</v>
      </c>
      <c r="AP30" s="276">
        <v>8.8514471999999997E-2</v>
      </c>
      <c r="AQ30" s="276">
        <v>9.4411616000000004E-2</v>
      </c>
      <c r="AR30" s="276">
        <v>9.1945841E-2</v>
      </c>
      <c r="AS30" s="276">
        <v>9.0022221999999999E-2</v>
      </c>
      <c r="AT30" s="276">
        <v>9.7110780999999993E-2</v>
      </c>
      <c r="AU30" s="276">
        <v>8.5035285000000002E-2</v>
      </c>
      <c r="AV30" s="276">
        <v>9.3948221999999998E-2</v>
      </c>
      <c r="AW30" s="276">
        <v>8.5225858000000002E-2</v>
      </c>
      <c r="AX30" s="276">
        <v>8.7867881999999994E-2</v>
      </c>
      <c r="AY30" s="276">
        <v>8.5640598999999998E-2</v>
      </c>
      <c r="AZ30" s="276">
        <v>8.0008741999999994E-2</v>
      </c>
      <c r="BA30" s="276">
        <v>9.1050922000000006E-2</v>
      </c>
      <c r="BB30" s="276">
        <v>9.2251283000000003E-2</v>
      </c>
      <c r="BC30" s="276">
        <v>9.6086453000000002E-2</v>
      </c>
      <c r="BD30" s="276">
        <v>9.4234297999999994E-2</v>
      </c>
      <c r="BE30" s="276">
        <v>9.3020098999999995E-2</v>
      </c>
      <c r="BF30" s="276">
        <v>9.2335684000000001E-2</v>
      </c>
      <c r="BG30" s="276">
        <v>8.5924500000000001E-2</v>
      </c>
      <c r="BH30" s="276">
        <v>9.4449400000000003E-2</v>
      </c>
      <c r="BI30" s="276">
        <v>8.7805800000000003E-2</v>
      </c>
      <c r="BJ30" s="365">
        <v>9.3793699999999994E-2</v>
      </c>
      <c r="BK30" s="365">
        <v>8.7686299999999995E-2</v>
      </c>
      <c r="BL30" s="365">
        <v>8.1439800000000007E-2</v>
      </c>
      <c r="BM30" s="365">
        <v>9.1546600000000006E-2</v>
      </c>
      <c r="BN30" s="365">
        <v>9.0717800000000001E-2</v>
      </c>
      <c r="BO30" s="365">
        <v>9.5425899999999994E-2</v>
      </c>
      <c r="BP30" s="365">
        <v>9.2923599999999995E-2</v>
      </c>
      <c r="BQ30" s="365">
        <v>9.5322699999999996E-2</v>
      </c>
      <c r="BR30" s="365">
        <v>9.5075300000000001E-2</v>
      </c>
      <c r="BS30" s="365">
        <v>8.9241200000000007E-2</v>
      </c>
      <c r="BT30" s="365">
        <v>9.2723299999999995E-2</v>
      </c>
      <c r="BU30" s="365">
        <v>8.8364999999999999E-2</v>
      </c>
      <c r="BV30" s="365">
        <v>9.1036699999999998E-2</v>
      </c>
    </row>
    <row r="31" spans="1:74" ht="12" customHeight="1">
      <c r="A31" s="610" t="s">
        <v>50</v>
      </c>
      <c r="B31" s="612" t="s">
        <v>536</v>
      </c>
      <c r="C31" s="276">
        <v>5.6060183141000003E-3</v>
      </c>
      <c r="D31" s="276">
        <v>5.5732023597E-3</v>
      </c>
      <c r="E31" s="276">
        <v>2.1285076197999999E-3</v>
      </c>
      <c r="F31" s="276">
        <v>3.7979854644E-3</v>
      </c>
      <c r="G31" s="276">
        <v>4.2780325784E-3</v>
      </c>
      <c r="H31" s="276">
        <v>4.4784437391000003E-3</v>
      </c>
      <c r="I31" s="276">
        <v>5.9960301231000001E-3</v>
      </c>
      <c r="J31" s="276">
        <v>5.8643628371000001E-3</v>
      </c>
      <c r="K31" s="276">
        <v>6.2588829585000002E-3</v>
      </c>
      <c r="L31" s="276">
        <v>7.2919314828000003E-3</v>
      </c>
      <c r="M31" s="276">
        <v>8.2755761579000001E-3</v>
      </c>
      <c r="N31" s="276">
        <v>6.9125568171999998E-3</v>
      </c>
      <c r="O31" s="276">
        <v>-6.3375118319999998E-4</v>
      </c>
      <c r="P31" s="276">
        <v>3.7485736898999998E-3</v>
      </c>
      <c r="Q31" s="276">
        <v>4.3514557620000002E-3</v>
      </c>
      <c r="R31" s="276">
        <v>4.4208082811000001E-3</v>
      </c>
      <c r="S31" s="276">
        <v>4.0157240429000004E-3</v>
      </c>
      <c r="T31" s="276">
        <v>4.2471434348999998E-3</v>
      </c>
      <c r="U31" s="276">
        <v>4.4570101282000001E-3</v>
      </c>
      <c r="V31" s="276">
        <v>3.7745817077000001E-3</v>
      </c>
      <c r="W31" s="276">
        <v>4.5470406386999996E-3</v>
      </c>
      <c r="X31" s="276">
        <v>3.9203986721999999E-3</v>
      </c>
      <c r="Y31" s="276">
        <v>2.5075474231999999E-3</v>
      </c>
      <c r="Z31" s="276">
        <v>3.9186558826000001E-3</v>
      </c>
      <c r="AA31" s="276">
        <v>3.0988289747000001E-3</v>
      </c>
      <c r="AB31" s="276">
        <v>3.7468642056000001E-3</v>
      </c>
      <c r="AC31" s="276">
        <v>5.6578423841999997E-3</v>
      </c>
      <c r="AD31" s="276">
        <v>7.8741348612999997E-3</v>
      </c>
      <c r="AE31" s="276">
        <v>8.5109307532000005E-3</v>
      </c>
      <c r="AF31" s="276">
        <v>9.7078279105000005E-3</v>
      </c>
      <c r="AG31" s="276">
        <v>1.0104565425E-2</v>
      </c>
      <c r="AH31" s="276">
        <v>1.139288454E-2</v>
      </c>
      <c r="AI31" s="276">
        <v>1.2619496028000001E-2</v>
      </c>
      <c r="AJ31" s="276">
        <v>1.1054856762E-2</v>
      </c>
      <c r="AK31" s="276">
        <v>1.3468826682E-2</v>
      </c>
      <c r="AL31" s="276">
        <v>1.3888202119E-2</v>
      </c>
      <c r="AM31" s="276">
        <v>5.5835588576000003E-3</v>
      </c>
      <c r="AN31" s="276">
        <v>7.7687021418000003E-3</v>
      </c>
      <c r="AO31" s="276">
        <v>1.1187131003000001E-2</v>
      </c>
      <c r="AP31" s="276">
        <v>1.1785392812000001E-2</v>
      </c>
      <c r="AQ31" s="276">
        <v>1.2384808746E-2</v>
      </c>
      <c r="AR31" s="276">
        <v>1.2772047841E-2</v>
      </c>
      <c r="AS31" s="276">
        <v>1.0464092123E-2</v>
      </c>
      <c r="AT31" s="276">
        <v>1.1139672733000001E-2</v>
      </c>
      <c r="AU31" s="276">
        <v>9.5441738038999999E-3</v>
      </c>
      <c r="AV31" s="276">
        <v>8.7358930952000004E-3</v>
      </c>
      <c r="AW31" s="276">
        <v>8.9886490923000006E-3</v>
      </c>
      <c r="AX31" s="276">
        <v>7.1354249263999997E-3</v>
      </c>
      <c r="AY31" s="276">
        <v>8.4535386819999999E-3</v>
      </c>
      <c r="AZ31" s="276">
        <v>9.8693298105999999E-3</v>
      </c>
      <c r="BA31" s="276">
        <v>1.2999389429000001E-2</v>
      </c>
      <c r="BB31" s="276">
        <v>1.3186541572000001E-2</v>
      </c>
      <c r="BC31" s="276">
        <v>1.3908131339999999E-2</v>
      </c>
      <c r="BD31" s="276">
        <v>1.7276459686000001E-2</v>
      </c>
      <c r="BE31" s="276">
        <v>1.6467874939999998E-2</v>
      </c>
      <c r="BF31" s="276">
        <v>1.7937305784000001E-2</v>
      </c>
      <c r="BG31" s="276">
        <v>2.1341895959999999E-2</v>
      </c>
      <c r="BH31" s="276">
        <v>1.6289795708000002E-2</v>
      </c>
      <c r="BI31" s="276">
        <v>1.5792967641000001E-2</v>
      </c>
      <c r="BJ31" s="365">
        <v>1.7071200000000002E-2</v>
      </c>
      <c r="BK31" s="365">
        <v>1.36204E-2</v>
      </c>
      <c r="BL31" s="365">
        <v>1.24411E-2</v>
      </c>
      <c r="BM31" s="365">
        <v>1.40185E-2</v>
      </c>
      <c r="BN31" s="365">
        <v>1.36273E-2</v>
      </c>
      <c r="BO31" s="365">
        <v>1.4187399999999999E-2</v>
      </c>
      <c r="BP31" s="365">
        <v>1.40477E-2</v>
      </c>
      <c r="BQ31" s="365">
        <v>1.49157E-2</v>
      </c>
      <c r="BR31" s="365">
        <v>1.48559E-2</v>
      </c>
      <c r="BS31" s="365">
        <v>1.4607800000000001E-2</v>
      </c>
      <c r="BT31" s="365">
        <v>1.4904300000000001E-2</v>
      </c>
      <c r="BU31" s="365">
        <v>1.4777E-2</v>
      </c>
      <c r="BV31" s="365">
        <v>1.4325600000000001E-2</v>
      </c>
    </row>
    <row r="32" spans="1:74" ht="12" customHeight="1">
      <c r="A32" s="610" t="s">
        <v>537</v>
      </c>
      <c r="B32" s="612" t="s">
        <v>528</v>
      </c>
      <c r="C32" s="276">
        <v>7.4445045313999994E-2</v>
      </c>
      <c r="D32" s="276">
        <v>6.5063766359999997E-2</v>
      </c>
      <c r="E32" s="276">
        <v>7.0834485619999998E-2</v>
      </c>
      <c r="F32" s="276">
        <v>7.6026273463999997E-2</v>
      </c>
      <c r="G32" s="276">
        <v>8.3687483578000002E-2</v>
      </c>
      <c r="H32" s="276">
        <v>8.1608549739000003E-2</v>
      </c>
      <c r="I32" s="276">
        <v>8.8619673122999995E-2</v>
      </c>
      <c r="J32" s="276">
        <v>8.8743600837000003E-2</v>
      </c>
      <c r="K32" s="276">
        <v>8.2993341957999997E-2</v>
      </c>
      <c r="L32" s="276">
        <v>9.1624208483E-2</v>
      </c>
      <c r="M32" s="276">
        <v>9.1473432157999995E-2</v>
      </c>
      <c r="N32" s="276">
        <v>9.1398890817000006E-2</v>
      </c>
      <c r="O32" s="276">
        <v>8.2301276817000002E-2</v>
      </c>
      <c r="P32" s="276">
        <v>8.1582973690000005E-2</v>
      </c>
      <c r="Q32" s="276">
        <v>8.9812341761999995E-2</v>
      </c>
      <c r="R32" s="276">
        <v>9.0511195281000004E-2</v>
      </c>
      <c r="S32" s="276">
        <v>9.5103642042999995E-2</v>
      </c>
      <c r="T32" s="276">
        <v>9.7115576435000003E-2</v>
      </c>
      <c r="U32" s="276">
        <v>9.7972818128000003E-2</v>
      </c>
      <c r="V32" s="276">
        <v>9.7068072707999997E-2</v>
      </c>
      <c r="W32" s="276">
        <v>9.2745257639000003E-2</v>
      </c>
      <c r="X32" s="276">
        <v>9.7568516672000005E-2</v>
      </c>
      <c r="Y32" s="276">
        <v>9.3191991422999998E-2</v>
      </c>
      <c r="Z32" s="276">
        <v>9.8109223883000002E-2</v>
      </c>
      <c r="AA32" s="276">
        <v>8.7744650975000005E-2</v>
      </c>
      <c r="AB32" s="276">
        <v>8.6511825205999995E-2</v>
      </c>
      <c r="AC32" s="276">
        <v>9.5109484384000006E-2</v>
      </c>
      <c r="AD32" s="276">
        <v>9.2444211861000006E-2</v>
      </c>
      <c r="AE32" s="276">
        <v>0.10088090275</v>
      </c>
      <c r="AF32" s="276">
        <v>0.10434761691</v>
      </c>
      <c r="AG32" s="276">
        <v>9.8299526425000006E-2</v>
      </c>
      <c r="AH32" s="276">
        <v>0.10915282154</v>
      </c>
      <c r="AI32" s="276">
        <v>9.8238248028000005E-2</v>
      </c>
      <c r="AJ32" s="276">
        <v>0.10209060276</v>
      </c>
      <c r="AK32" s="276">
        <v>0.10153487068</v>
      </c>
      <c r="AL32" s="276">
        <v>0.10750657312</v>
      </c>
      <c r="AM32" s="276">
        <v>8.9548300858000002E-2</v>
      </c>
      <c r="AN32" s="276">
        <v>9.1465057141999997E-2</v>
      </c>
      <c r="AO32" s="276">
        <v>0.10122859300000001</v>
      </c>
      <c r="AP32" s="276">
        <v>0.10029986481</v>
      </c>
      <c r="AQ32" s="276">
        <v>0.10679642474999999</v>
      </c>
      <c r="AR32" s="276">
        <v>0.10471788884</v>
      </c>
      <c r="AS32" s="276">
        <v>0.10048631412</v>
      </c>
      <c r="AT32" s="276">
        <v>0.10825045373</v>
      </c>
      <c r="AU32" s="276">
        <v>9.4579458803999997E-2</v>
      </c>
      <c r="AV32" s="276">
        <v>0.1026841151</v>
      </c>
      <c r="AW32" s="276">
        <v>9.4214507091999994E-2</v>
      </c>
      <c r="AX32" s="276">
        <v>9.5003306925999995E-2</v>
      </c>
      <c r="AY32" s="276">
        <v>9.4094137682000006E-2</v>
      </c>
      <c r="AZ32" s="276">
        <v>8.9878071810999993E-2</v>
      </c>
      <c r="BA32" s="276">
        <v>0.10405031143</v>
      </c>
      <c r="BB32" s="276">
        <v>0.10543782457</v>
      </c>
      <c r="BC32" s="276">
        <v>0.10999458434000001</v>
      </c>
      <c r="BD32" s="276">
        <v>0.11151075769</v>
      </c>
      <c r="BE32" s="276">
        <v>0.10948797394</v>
      </c>
      <c r="BF32" s="276">
        <v>0.11027298978</v>
      </c>
      <c r="BG32" s="276">
        <v>0.10223</v>
      </c>
      <c r="BH32" s="276">
        <v>0.11201179999999999</v>
      </c>
      <c r="BI32" s="276">
        <v>0.104009</v>
      </c>
      <c r="BJ32" s="365">
        <v>0.1108649</v>
      </c>
      <c r="BK32" s="365">
        <v>0.1013067</v>
      </c>
      <c r="BL32" s="365">
        <v>9.3880900000000003E-2</v>
      </c>
      <c r="BM32" s="365">
        <v>0.1055651</v>
      </c>
      <c r="BN32" s="365">
        <v>0.1043451</v>
      </c>
      <c r="BO32" s="365">
        <v>0.1096134</v>
      </c>
      <c r="BP32" s="365">
        <v>0.1069712</v>
      </c>
      <c r="BQ32" s="365">
        <v>0.1102384</v>
      </c>
      <c r="BR32" s="365">
        <v>0.1099311</v>
      </c>
      <c r="BS32" s="365">
        <v>0.103849</v>
      </c>
      <c r="BT32" s="365">
        <v>0.1076276</v>
      </c>
      <c r="BU32" s="365">
        <v>0.103142</v>
      </c>
      <c r="BV32" s="365">
        <v>0.10536230000000001</v>
      </c>
    </row>
    <row r="33" spans="1:74" s="170" customFormat="1" ht="12" customHeight="1">
      <c r="A33" s="132"/>
      <c r="B33" s="171" t="s">
        <v>538</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172"/>
      <c r="BC33" s="172"/>
      <c r="BD33" s="172"/>
      <c r="BE33" s="172"/>
      <c r="BF33" s="172"/>
      <c r="BG33" s="172"/>
      <c r="BH33" s="172"/>
      <c r="BI33" s="172"/>
      <c r="BJ33" s="427"/>
      <c r="BK33" s="427"/>
      <c r="BL33" s="427"/>
      <c r="BM33" s="427"/>
      <c r="BN33" s="427"/>
      <c r="BO33" s="427"/>
      <c r="BP33" s="427"/>
      <c r="BQ33" s="427"/>
      <c r="BR33" s="427"/>
      <c r="BS33" s="427"/>
      <c r="BT33" s="427"/>
      <c r="BU33" s="427"/>
      <c r="BV33" s="427"/>
    </row>
    <row r="34" spans="1:74" s="170" customFormat="1" ht="12" customHeight="1">
      <c r="A34" s="607" t="s">
        <v>36</v>
      </c>
      <c r="B34" s="612" t="s">
        <v>56</v>
      </c>
      <c r="C34" s="276">
        <v>0.22926528600000001</v>
      </c>
      <c r="D34" s="276">
        <v>0.17384543</v>
      </c>
      <c r="E34" s="276">
        <v>0.213035947</v>
      </c>
      <c r="F34" s="276">
        <v>0.25151331999999998</v>
      </c>
      <c r="G34" s="276">
        <v>0.28850223400000002</v>
      </c>
      <c r="H34" s="276">
        <v>0.28531793100000002</v>
      </c>
      <c r="I34" s="276">
        <v>0.228235142</v>
      </c>
      <c r="J34" s="276">
        <v>0.19110486600000001</v>
      </c>
      <c r="K34" s="276">
        <v>0.16942104799999999</v>
      </c>
      <c r="L34" s="276">
        <v>0.192184826</v>
      </c>
      <c r="M34" s="276">
        <v>0.20503516099999999</v>
      </c>
      <c r="N34" s="276">
        <v>0.241362929</v>
      </c>
      <c r="O34" s="276">
        <v>0.21836925500000001</v>
      </c>
      <c r="P34" s="276">
        <v>0.20087437999999999</v>
      </c>
      <c r="Q34" s="276">
        <v>0.203760526</v>
      </c>
      <c r="R34" s="276">
        <v>0.18630704000000001</v>
      </c>
      <c r="S34" s="276">
        <v>0.244672841</v>
      </c>
      <c r="T34" s="276">
        <v>0.29125393599999999</v>
      </c>
      <c r="U34" s="276">
        <v>0.23918552400000001</v>
      </c>
      <c r="V34" s="276">
        <v>0.196283229</v>
      </c>
      <c r="W34" s="276">
        <v>0.16843935400000001</v>
      </c>
      <c r="X34" s="276">
        <v>0.172515117</v>
      </c>
      <c r="Y34" s="276">
        <v>0.19084248200000001</v>
      </c>
      <c r="Z34" s="276">
        <v>0.226037461</v>
      </c>
      <c r="AA34" s="276">
        <v>0.248060114</v>
      </c>
      <c r="AB34" s="276">
        <v>0.234458992</v>
      </c>
      <c r="AC34" s="276">
        <v>0.302502518</v>
      </c>
      <c r="AD34" s="276">
        <v>0.30308388200000003</v>
      </c>
      <c r="AE34" s="276">
        <v>0.31661457399999998</v>
      </c>
      <c r="AF34" s="276">
        <v>0.312381199</v>
      </c>
      <c r="AG34" s="276">
        <v>0.30396150900000002</v>
      </c>
      <c r="AH34" s="276">
        <v>0.250318926</v>
      </c>
      <c r="AI34" s="276">
        <v>0.207704681</v>
      </c>
      <c r="AJ34" s="276">
        <v>0.192254278</v>
      </c>
      <c r="AK34" s="276">
        <v>0.200932005</v>
      </c>
      <c r="AL34" s="276">
        <v>0.23057956499999999</v>
      </c>
      <c r="AM34" s="276">
        <v>0.22695826099999999</v>
      </c>
      <c r="AN34" s="276">
        <v>0.19782306299999999</v>
      </c>
      <c r="AO34" s="276">
        <v>0.25038010700000002</v>
      </c>
      <c r="AP34" s="276">
        <v>0.25394062499999998</v>
      </c>
      <c r="AQ34" s="276">
        <v>0.27731605399999998</v>
      </c>
      <c r="AR34" s="276">
        <v>0.25855139300000002</v>
      </c>
      <c r="AS34" s="276">
        <v>0.259985521</v>
      </c>
      <c r="AT34" s="276">
        <v>0.22488776599999999</v>
      </c>
      <c r="AU34" s="276">
        <v>0.17063613899999999</v>
      </c>
      <c r="AV34" s="276">
        <v>0.15746774199999999</v>
      </c>
      <c r="AW34" s="276">
        <v>0.18299080100000001</v>
      </c>
      <c r="AX34" s="276">
        <v>0.225877682</v>
      </c>
      <c r="AY34" s="276">
        <v>0.244099013</v>
      </c>
      <c r="AZ34" s="276">
        <v>0.199107587</v>
      </c>
      <c r="BA34" s="276">
        <v>0.19989183399999999</v>
      </c>
      <c r="BB34" s="276">
        <v>0.24061131399999999</v>
      </c>
      <c r="BC34" s="276">
        <v>0.277424067</v>
      </c>
      <c r="BD34" s="276">
        <v>0.26554740599999999</v>
      </c>
      <c r="BE34" s="276">
        <v>0.26407963600000001</v>
      </c>
      <c r="BF34" s="276">
        <v>0.21045464699999999</v>
      </c>
      <c r="BG34" s="276">
        <v>0.16409280000000001</v>
      </c>
      <c r="BH34" s="276">
        <v>0.17560210000000001</v>
      </c>
      <c r="BI34" s="276">
        <v>0.1862915</v>
      </c>
      <c r="BJ34" s="365">
        <v>0.21244060000000001</v>
      </c>
      <c r="BK34" s="365">
        <v>0.2347265</v>
      </c>
      <c r="BL34" s="365">
        <v>0.2024222</v>
      </c>
      <c r="BM34" s="365">
        <v>0.23031280000000001</v>
      </c>
      <c r="BN34" s="365">
        <v>0.23911769999999999</v>
      </c>
      <c r="BO34" s="365">
        <v>0.27238990000000002</v>
      </c>
      <c r="BP34" s="365">
        <v>0.27184140000000001</v>
      </c>
      <c r="BQ34" s="365">
        <v>0.2494072</v>
      </c>
      <c r="BR34" s="365">
        <v>0.21128259999999999</v>
      </c>
      <c r="BS34" s="365">
        <v>0.17246030000000001</v>
      </c>
      <c r="BT34" s="365">
        <v>0.17198140000000001</v>
      </c>
      <c r="BU34" s="365">
        <v>0.18711849999999999</v>
      </c>
      <c r="BV34" s="365">
        <v>0.22128229999999999</v>
      </c>
    </row>
    <row r="35" spans="1:74" s="170" customFormat="1" ht="12" customHeight="1">
      <c r="A35" s="565" t="s">
        <v>40</v>
      </c>
      <c r="B35" s="612" t="s">
        <v>1144</v>
      </c>
      <c r="C35" s="276">
        <v>0.16201610299999999</v>
      </c>
      <c r="D35" s="276">
        <v>0.15024490900000001</v>
      </c>
      <c r="E35" s="276">
        <v>0.15916127299999999</v>
      </c>
      <c r="F35" s="276">
        <v>0.15110290200000001</v>
      </c>
      <c r="G35" s="276">
        <v>0.15618853299999999</v>
      </c>
      <c r="H35" s="276">
        <v>0.15791571200000001</v>
      </c>
      <c r="I35" s="276">
        <v>0.167218373</v>
      </c>
      <c r="J35" s="276">
        <v>0.170533823</v>
      </c>
      <c r="K35" s="276">
        <v>0.161387002</v>
      </c>
      <c r="L35" s="276">
        <v>0.16525198299999999</v>
      </c>
      <c r="M35" s="276">
        <v>0.16181505199999999</v>
      </c>
      <c r="N35" s="276">
        <v>0.168174353</v>
      </c>
      <c r="O35" s="276">
        <v>0.16712975299999999</v>
      </c>
      <c r="P35" s="276">
        <v>0.15368921099999999</v>
      </c>
      <c r="Q35" s="276">
        <v>0.16717194299999999</v>
      </c>
      <c r="R35" s="276">
        <v>0.15972604200000001</v>
      </c>
      <c r="S35" s="276">
        <v>0.16173916299999999</v>
      </c>
      <c r="T35" s="276">
        <v>0.16304448199999999</v>
      </c>
      <c r="U35" s="276">
        <v>0.16910863300000001</v>
      </c>
      <c r="V35" s="276">
        <v>0.17047326300000001</v>
      </c>
      <c r="W35" s="276">
        <v>0.16552128199999999</v>
      </c>
      <c r="X35" s="276">
        <v>0.16561849300000001</v>
      </c>
      <c r="Y35" s="276">
        <v>0.164417812</v>
      </c>
      <c r="Z35" s="276">
        <v>0.17304681299999999</v>
      </c>
      <c r="AA35" s="276">
        <v>0.176398102</v>
      </c>
      <c r="AB35" s="276">
        <v>0.15753277299999999</v>
      </c>
      <c r="AC35" s="276">
        <v>0.16920484199999999</v>
      </c>
      <c r="AD35" s="276">
        <v>0.159157406</v>
      </c>
      <c r="AE35" s="276">
        <v>0.16067588199999999</v>
      </c>
      <c r="AF35" s="276">
        <v>0.16746788600000001</v>
      </c>
      <c r="AG35" s="276">
        <v>0.17205881200000001</v>
      </c>
      <c r="AH35" s="276">
        <v>0.17224631200000001</v>
      </c>
      <c r="AI35" s="276">
        <v>0.166920396</v>
      </c>
      <c r="AJ35" s="276">
        <v>0.16551590199999999</v>
      </c>
      <c r="AK35" s="276">
        <v>0.166684006</v>
      </c>
      <c r="AL35" s="276">
        <v>0.176384132</v>
      </c>
      <c r="AM35" s="276">
        <v>0.170162021</v>
      </c>
      <c r="AN35" s="276">
        <v>0.158429449</v>
      </c>
      <c r="AO35" s="276">
        <v>0.15795105100000001</v>
      </c>
      <c r="AP35" s="276">
        <v>0.15075560499999999</v>
      </c>
      <c r="AQ35" s="276">
        <v>0.16205740099999999</v>
      </c>
      <c r="AR35" s="276">
        <v>0.159995995</v>
      </c>
      <c r="AS35" s="276">
        <v>0.16658289100000001</v>
      </c>
      <c r="AT35" s="276">
        <v>0.164614331</v>
      </c>
      <c r="AU35" s="276">
        <v>0.160337805</v>
      </c>
      <c r="AV35" s="276">
        <v>0.16001602100000001</v>
      </c>
      <c r="AW35" s="276">
        <v>0.15991559499999999</v>
      </c>
      <c r="AX35" s="276">
        <v>0.16763368100000001</v>
      </c>
      <c r="AY35" s="276">
        <v>0.16875145999999999</v>
      </c>
      <c r="AZ35" s="276">
        <v>0.15162599500000001</v>
      </c>
      <c r="BA35" s="276">
        <v>0.16570931999999999</v>
      </c>
      <c r="BB35" s="276">
        <v>0.15262995200000001</v>
      </c>
      <c r="BC35" s="276">
        <v>0.16083964000000001</v>
      </c>
      <c r="BD35" s="276">
        <v>0.161816032</v>
      </c>
      <c r="BE35" s="276">
        <v>0.17516365</v>
      </c>
      <c r="BF35" s="276">
        <v>0.16973463</v>
      </c>
      <c r="BG35" s="276">
        <v>0.1598436</v>
      </c>
      <c r="BH35" s="276">
        <v>0.1612586</v>
      </c>
      <c r="BI35" s="276">
        <v>0.15916669999999999</v>
      </c>
      <c r="BJ35" s="365">
        <v>0.16796340000000001</v>
      </c>
      <c r="BK35" s="365">
        <v>0.1676136</v>
      </c>
      <c r="BL35" s="365">
        <v>0.15044840000000001</v>
      </c>
      <c r="BM35" s="365">
        <v>0.1590385</v>
      </c>
      <c r="BN35" s="365">
        <v>0.1525957</v>
      </c>
      <c r="BO35" s="365">
        <v>0.1561205</v>
      </c>
      <c r="BP35" s="365">
        <v>0.15760930000000001</v>
      </c>
      <c r="BQ35" s="365">
        <v>0.16768620000000001</v>
      </c>
      <c r="BR35" s="365">
        <v>0.165798</v>
      </c>
      <c r="BS35" s="365">
        <v>0.15941659999999999</v>
      </c>
      <c r="BT35" s="365">
        <v>0.1627979</v>
      </c>
      <c r="BU35" s="365">
        <v>0.15991369999999999</v>
      </c>
      <c r="BV35" s="365">
        <v>0.16839580000000001</v>
      </c>
    </row>
    <row r="36" spans="1:74" s="170" customFormat="1" ht="12" customHeight="1">
      <c r="A36" s="565" t="s">
        <v>41</v>
      </c>
      <c r="B36" s="612" t="s">
        <v>1145</v>
      </c>
      <c r="C36" s="276">
        <v>3.7462888E-2</v>
      </c>
      <c r="D36" s="276">
        <v>3.4202894999999997E-2</v>
      </c>
      <c r="E36" s="276">
        <v>4.0348177999999998E-2</v>
      </c>
      <c r="F36" s="276">
        <v>3.6607003999999999E-2</v>
      </c>
      <c r="G36" s="276">
        <v>3.6997688000000001E-2</v>
      </c>
      <c r="H36" s="276">
        <v>3.7176444000000003E-2</v>
      </c>
      <c r="I36" s="276">
        <v>3.8599217999999998E-2</v>
      </c>
      <c r="J36" s="276">
        <v>3.8246158000000002E-2</v>
      </c>
      <c r="K36" s="276">
        <v>3.6074653999999998E-2</v>
      </c>
      <c r="L36" s="276">
        <v>3.8009887999999999E-2</v>
      </c>
      <c r="M36" s="276">
        <v>3.8693553999999998E-2</v>
      </c>
      <c r="N36" s="276">
        <v>3.9268338E-2</v>
      </c>
      <c r="O36" s="276">
        <v>3.8957522000000001E-2</v>
      </c>
      <c r="P36" s="276">
        <v>3.5332448000000002E-2</v>
      </c>
      <c r="Q36" s="276">
        <v>3.9925111999999999E-2</v>
      </c>
      <c r="R36" s="276">
        <v>3.9183087999999998E-2</v>
      </c>
      <c r="S36" s="276">
        <v>3.8921442000000001E-2</v>
      </c>
      <c r="T36" s="276">
        <v>3.8734298E-2</v>
      </c>
      <c r="U36" s="276">
        <v>3.9595221999999999E-2</v>
      </c>
      <c r="V36" s="276">
        <v>3.9609312000000001E-2</v>
      </c>
      <c r="W36" s="276">
        <v>3.7459538000000001E-2</v>
      </c>
      <c r="X36" s="276">
        <v>3.9210752000000001E-2</v>
      </c>
      <c r="Y36" s="276">
        <v>4.0201918000000003E-2</v>
      </c>
      <c r="Z36" s="276">
        <v>4.0781442000000001E-2</v>
      </c>
      <c r="AA36" s="276">
        <v>3.8535859999999998E-2</v>
      </c>
      <c r="AB36" s="276">
        <v>3.5781133E-2</v>
      </c>
      <c r="AC36" s="276">
        <v>3.8510900000000001E-2</v>
      </c>
      <c r="AD36" s="276">
        <v>3.5682870999999998E-2</v>
      </c>
      <c r="AE36" s="276">
        <v>3.7198589999999997E-2</v>
      </c>
      <c r="AF36" s="276">
        <v>3.8055551E-2</v>
      </c>
      <c r="AG36" s="276">
        <v>3.9339869999999999E-2</v>
      </c>
      <c r="AH36" s="276">
        <v>3.9447410000000002E-2</v>
      </c>
      <c r="AI36" s="276">
        <v>3.7729591E-2</v>
      </c>
      <c r="AJ36" s="276">
        <v>3.9842710000000003E-2</v>
      </c>
      <c r="AK36" s="276">
        <v>4.0351801E-2</v>
      </c>
      <c r="AL36" s="276">
        <v>4.1317020000000003E-2</v>
      </c>
      <c r="AM36" s="276">
        <v>3.8895609999999997E-2</v>
      </c>
      <c r="AN36" s="276">
        <v>3.6137300999999997E-2</v>
      </c>
      <c r="AO36" s="276">
        <v>3.9391259999999997E-2</v>
      </c>
      <c r="AP36" s="276">
        <v>3.7731841000000002E-2</v>
      </c>
      <c r="AQ36" s="276">
        <v>3.9475469999999999E-2</v>
      </c>
      <c r="AR36" s="276">
        <v>3.8380210999999997E-2</v>
      </c>
      <c r="AS36" s="276">
        <v>4.0116949999999998E-2</v>
      </c>
      <c r="AT36" s="276">
        <v>3.8823450000000002E-2</v>
      </c>
      <c r="AU36" s="276">
        <v>3.7426440999999998E-2</v>
      </c>
      <c r="AV36" s="276">
        <v>3.9570149999999998E-2</v>
      </c>
      <c r="AW36" s="276">
        <v>4.0088870999999998E-2</v>
      </c>
      <c r="AX36" s="276">
        <v>4.2412159999999997E-2</v>
      </c>
      <c r="AY36" s="276">
        <v>4.0251794E-2</v>
      </c>
      <c r="AZ36" s="276">
        <v>3.5784591999999997E-2</v>
      </c>
      <c r="BA36" s="276">
        <v>4.0143364000000001E-2</v>
      </c>
      <c r="BB36" s="276">
        <v>3.7982032999999998E-2</v>
      </c>
      <c r="BC36" s="276">
        <v>3.9521413999999998E-2</v>
      </c>
      <c r="BD36" s="276">
        <v>3.9549643000000002E-2</v>
      </c>
      <c r="BE36" s="276">
        <v>4.0518133999999997E-2</v>
      </c>
      <c r="BF36" s="276">
        <v>3.9449423999999997E-2</v>
      </c>
      <c r="BG36" s="276">
        <v>3.8872799999999999E-2</v>
      </c>
      <c r="BH36" s="276">
        <v>3.87032E-2</v>
      </c>
      <c r="BI36" s="276">
        <v>3.9450800000000001E-2</v>
      </c>
      <c r="BJ36" s="365">
        <v>4.1390299999999998E-2</v>
      </c>
      <c r="BK36" s="365">
        <v>4.0166100000000003E-2</v>
      </c>
      <c r="BL36" s="365">
        <v>3.6279100000000002E-2</v>
      </c>
      <c r="BM36" s="365">
        <v>3.9731500000000003E-2</v>
      </c>
      <c r="BN36" s="365">
        <v>3.7367499999999998E-2</v>
      </c>
      <c r="BO36" s="365">
        <v>3.9649999999999998E-2</v>
      </c>
      <c r="BP36" s="365">
        <v>4.0188799999999997E-2</v>
      </c>
      <c r="BQ36" s="365">
        <v>4.2505500000000002E-2</v>
      </c>
      <c r="BR36" s="365">
        <v>4.2012899999999999E-2</v>
      </c>
      <c r="BS36" s="365">
        <v>3.92237E-2</v>
      </c>
      <c r="BT36" s="365">
        <v>3.9135099999999999E-2</v>
      </c>
      <c r="BU36" s="365">
        <v>3.9500300000000002E-2</v>
      </c>
      <c r="BV36" s="365">
        <v>4.1694299999999997E-2</v>
      </c>
    </row>
    <row r="37" spans="1:74" s="170" customFormat="1" ht="12" customHeight="1">
      <c r="A37" s="607" t="s">
        <v>110</v>
      </c>
      <c r="B37" s="612" t="s">
        <v>657</v>
      </c>
      <c r="C37" s="276">
        <v>5.8079923479999997E-2</v>
      </c>
      <c r="D37" s="276">
        <v>5.7116998172E-2</v>
      </c>
      <c r="E37" s="276">
        <v>6.9286656020000004E-2</v>
      </c>
      <c r="F37" s="276">
        <v>7.2786898434999997E-2</v>
      </c>
      <c r="G37" s="276">
        <v>6.1116570853999998E-2</v>
      </c>
      <c r="H37" s="276">
        <v>5.4650212027000003E-2</v>
      </c>
      <c r="I37" s="276">
        <v>4.8360121456000001E-2</v>
      </c>
      <c r="J37" s="276">
        <v>5.3333128019000003E-2</v>
      </c>
      <c r="K37" s="276">
        <v>4.5390756067E-2</v>
      </c>
      <c r="L37" s="276">
        <v>6.6500816364000001E-2</v>
      </c>
      <c r="M37" s="276">
        <v>6.7101578290000005E-2</v>
      </c>
      <c r="N37" s="276">
        <v>6.7402957700000002E-2</v>
      </c>
      <c r="O37" s="276">
        <v>6.6858529993000002E-2</v>
      </c>
      <c r="P37" s="276">
        <v>5.2984783629999997E-2</v>
      </c>
      <c r="Q37" s="276">
        <v>8.3780092454000005E-2</v>
      </c>
      <c r="R37" s="276">
        <v>9.5246312112999998E-2</v>
      </c>
      <c r="S37" s="276">
        <v>8.4838413402999996E-2</v>
      </c>
      <c r="T37" s="276">
        <v>7.8516253561000005E-2</v>
      </c>
      <c r="U37" s="276">
        <v>6.5588887334000007E-2</v>
      </c>
      <c r="V37" s="276">
        <v>6.5216679651000004E-2</v>
      </c>
      <c r="W37" s="276">
        <v>6.9309732262000004E-2</v>
      </c>
      <c r="X37" s="276">
        <v>7.7484086867999999E-2</v>
      </c>
      <c r="Y37" s="276">
        <v>9.5080495136999996E-2</v>
      </c>
      <c r="Z37" s="276">
        <v>8.8366268250000005E-2</v>
      </c>
      <c r="AA37" s="276">
        <v>8.3044444893000002E-2</v>
      </c>
      <c r="AB37" s="276">
        <v>0.10150792605</v>
      </c>
      <c r="AC37" s="276">
        <v>0.10240880741</v>
      </c>
      <c r="AD37" s="276">
        <v>0.12063913771</v>
      </c>
      <c r="AE37" s="276">
        <v>0.11433122126</v>
      </c>
      <c r="AF37" s="276">
        <v>0.1066889874</v>
      </c>
      <c r="AG37" s="276">
        <v>7.2730716767999998E-2</v>
      </c>
      <c r="AH37" s="276">
        <v>7.2584880374999994E-2</v>
      </c>
      <c r="AI37" s="276">
        <v>6.6705194502000006E-2</v>
      </c>
      <c r="AJ37" s="276">
        <v>0.10220350498</v>
      </c>
      <c r="AK37" s="276">
        <v>0.12078152774000001</v>
      </c>
      <c r="AL37" s="276">
        <v>0.10346805501</v>
      </c>
      <c r="AM37" s="276">
        <v>0.13237221953</v>
      </c>
      <c r="AN37" s="276">
        <v>0.10731628651</v>
      </c>
      <c r="AO37" s="276">
        <v>0.13620972505000001</v>
      </c>
      <c r="AP37" s="276">
        <v>0.12341093404</v>
      </c>
      <c r="AQ37" s="276">
        <v>0.12178941073000001</v>
      </c>
      <c r="AR37" s="276">
        <v>0.11626978872</v>
      </c>
      <c r="AS37" s="276">
        <v>8.5673254968000004E-2</v>
      </c>
      <c r="AT37" s="276">
        <v>8.2247205732000006E-2</v>
      </c>
      <c r="AU37" s="276">
        <v>8.5355773018E-2</v>
      </c>
      <c r="AV37" s="276">
        <v>0.12269586485</v>
      </c>
      <c r="AW37" s="276">
        <v>0.11311568928</v>
      </c>
      <c r="AX37" s="276">
        <v>0.14104478720999999</v>
      </c>
      <c r="AY37" s="276">
        <v>0.14113940338</v>
      </c>
      <c r="AZ37" s="276">
        <v>0.13481254412999999</v>
      </c>
      <c r="BA37" s="276">
        <v>0.15184611343000001</v>
      </c>
      <c r="BB37" s="276">
        <v>0.16796919988</v>
      </c>
      <c r="BC37" s="276">
        <v>0.15895140944</v>
      </c>
      <c r="BD37" s="276">
        <v>0.13371423761000001</v>
      </c>
      <c r="BE37" s="276">
        <v>0.10818754244999999</v>
      </c>
      <c r="BF37" s="276">
        <v>9.3380396096000004E-2</v>
      </c>
      <c r="BG37" s="276">
        <v>0.11380353081</v>
      </c>
      <c r="BH37" s="276">
        <v>0.13149720000000001</v>
      </c>
      <c r="BI37" s="276">
        <v>0.13119310000000001</v>
      </c>
      <c r="BJ37" s="365">
        <v>0.137212</v>
      </c>
      <c r="BK37" s="365">
        <v>0.1390702</v>
      </c>
      <c r="BL37" s="365">
        <v>0.12525890000000001</v>
      </c>
      <c r="BM37" s="365">
        <v>0.15233820000000001</v>
      </c>
      <c r="BN37" s="365">
        <v>0.1636175</v>
      </c>
      <c r="BO37" s="365">
        <v>0.15714600000000001</v>
      </c>
      <c r="BP37" s="365">
        <v>0.14041819999999999</v>
      </c>
      <c r="BQ37" s="365">
        <v>0.1155191</v>
      </c>
      <c r="BR37" s="365">
        <v>0.10992200000000001</v>
      </c>
      <c r="BS37" s="365">
        <v>0.1145564</v>
      </c>
      <c r="BT37" s="365">
        <v>0.1371376</v>
      </c>
      <c r="BU37" s="365">
        <v>0.13890279999999999</v>
      </c>
      <c r="BV37" s="365">
        <v>0.1475698</v>
      </c>
    </row>
    <row r="38" spans="1:74" s="170" customFormat="1" ht="12" customHeight="1">
      <c r="A38" s="607" t="s">
        <v>37</v>
      </c>
      <c r="B38" s="612" t="s">
        <v>655</v>
      </c>
      <c r="C38" s="276">
        <v>1.7139607000000001E-2</v>
      </c>
      <c r="D38" s="276">
        <v>1.5516973999999999E-2</v>
      </c>
      <c r="E38" s="276">
        <v>1.7252096000000001E-2</v>
      </c>
      <c r="F38" s="276">
        <v>1.6341432999999999E-2</v>
      </c>
      <c r="G38" s="276">
        <v>1.6616240000000001E-2</v>
      </c>
      <c r="H38" s="276">
        <v>1.6211577000000001E-2</v>
      </c>
      <c r="I38" s="276">
        <v>1.6813524E-2</v>
      </c>
      <c r="J38" s="276">
        <v>1.6772715000000001E-2</v>
      </c>
      <c r="K38" s="276">
        <v>1.6289497E-2</v>
      </c>
      <c r="L38" s="276">
        <v>1.6478553E-2</v>
      </c>
      <c r="M38" s="276">
        <v>1.684076E-2</v>
      </c>
      <c r="N38" s="276">
        <v>1.7911527E-2</v>
      </c>
      <c r="O38" s="276">
        <v>1.7851735000000001E-2</v>
      </c>
      <c r="P38" s="276">
        <v>1.5871954000000001E-2</v>
      </c>
      <c r="Q38" s="276">
        <v>1.7800577000000001E-2</v>
      </c>
      <c r="R38" s="276">
        <v>1.6990300999999999E-2</v>
      </c>
      <c r="S38" s="276">
        <v>1.7839134999999999E-2</v>
      </c>
      <c r="T38" s="276">
        <v>1.7218830000000001E-2</v>
      </c>
      <c r="U38" s="276">
        <v>1.7478824E-2</v>
      </c>
      <c r="V38" s="276">
        <v>1.7706098E-2</v>
      </c>
      <c r="W38" s="276">
        <v>1.7110475999999999E-2</v>
      </c>
      <c r="X38" s="276">
        <v>1.6975255000000002E-2</v>
      </c>
      <c r="Y38" s="276">
        <v>1.7108146000000001E-2</v>
      </c>
      <c r="Z38" s="276">
        <v>1.8027313E-2</v>
      </c>
      <c r="AA38" s="276">
        <v>1.8480064000000001E-2</v>
      </c>
      <c r="AB38" s="276">
        <v>1.6676229000000001E-2</v>
      </c>
      <c r="AC38" s="276">
        <v>1.8388147000000001E-2</v>
      </c>
      <c r="AD38" s="276">
        <v>1.7257919E-2</v>
      </c>
      <c r="AE38" s="276">
        <v>1.8194444000000001E-2</v>
      </c>
      <c r="AF38" s="276">
        <v>1.7019866000000002E-2</v>
      </c>
      <c r="AG38" s="276">
        <v>1.7723139999999998E-2</v>
      </c>
      <c r="AH38" s="276">
        <v>1.7777471999999999E-2</v>
      </c>
      <c r="AI38" s="276">
        <v>1.7126595000000001E-2</v>
      </c>
      <c r="AJ38" s="276">
        <v>1.7835734999999998E-2</v>
      </c>
      <c r="AK38" s="276">
        <v>1.7570336999999998E-2</v>
      </c>
      <c r="AL38" s="276">
        <v>1.8260971000000001E-2</v>
      </c>
      <c r="AM38" s="276">
        <v>1.9127228999999999E-2</v>
      </c>
      <c r="AN38" s="276">
        <v>1.8036597000000001E-2</v>
      </c>
      <c r="AO38" s="276">
        <v>1.9111428999999999E-2</v>
      </c>
      <c r="AP38" s="276">
        <v>1.8177499E-2</v>
      </c>
      <c r="AQ38" s="276">
        <v>1.9194567999999999E-2</v>
      </c>
      <c r="AR38" s="276">
        <v>1.8613646000000001E-2</v>
      </c>
      <c r="AS38" s="276">
        <v>1.9182555E-2</v>
      </c>
      <c r="AT38" s="276">
        <v>1.8864507999999999E-2</v>
      </c>
      <c r="AU38" s="276">
        <v>1.8583453999999999E-2</v>
      </c>
      <c r="AV38" s="276">
        <v>1.9105997999999999E-2</v>
      </c>
      <c r="AW38" s="276">
        <v>1.9092806E-2</v>
      </c>
      <c r="AX38" s="276">
        <v>1.9552485000000001E-2</v>
      </c>
      <c r="AY38" s="276">
        <v>1.9420483999999998E-2</v>
      </c>
      <c r="AZ38" s="276">
        <v>1.7719576000000001E-2</v>
      </c>
      <c r="BA38" s="276">
        <v>1.9234583E-2</v>
      </c>
      <c r="BB38" s="276">
        <v>1.8547844000000001E-2</v>
      </c>
      <c r="BC38" s="276">
        <v>1.8958533999999999E-2</v>
      </c>
      <c r="BD38" s="276">
        <v>1.9086539999999999E-2</v>
      </c>
      <c r="BE38" s="276">
        <v>1.9423289999999999E-2</v>
      </c>
      <c r="BF38" s="276">
        <v>1.9184098E-2</v>
      </c>
      <c r="BG38" s="276">
        <v>1.8600499999999999E-2</v>
      </c>
      <c r="BH38" s="276">
        <v>1.8977899999999999E-2</v>
      </c>
      <c r="BI38" s="276">
        <v>1.8883799999999999E-2</v>
      </c>
      <c r="BJ38" s="365">
        <v>1.95058E-2</v>
      </c>
      <c r="BK38" s="365">
        <v>1.9653500000000001E-2</v>
      </c>
      <c r="BL38" s="365">
        <v>1.8072600000000001E-2</v>
      </c>
      <c r="BM38" s="365">
        <v>1.9344699999999999E-2</v>
      </c>
      <c r="BN38" s="365">
        <v>1.8497300000000001E-2</v>
      </c>
      <c r="BO38" s="365">
        <v>1.8874599999999998E-2</v>
      </c>
      <c r="BP38" s="365">
        <v>1.8859000000000001E-2</v>
      </c>
      <c r="BQ38" s="365">
        <v>1.9332999999999999E-2</v>
      </c>
      <c r="BR38" s="365">
        <v>1.9246300000000001E-2</v>
      </c>
      <c r="BS38" s="365">
        <v>1.88153E-2</v>
      </c>
      <c r="BT38" s="365">
        <v>1.91442E-2</v>
      </c>
      <c r="BU38" s="365">
        <v>1.8856100000000001E-2</v>
      </c>
      <c r="BV38" s="365">
        <v>1.9491100000000001E-2</v>
      </c>
    </row>
    <row r="39" spans="1:74" s="170" customFormat="1" ht="12" customHeight="1">
      <c r="A39" s="607" t="s">
        <v>38</v>
      </c>
      <c r="B39" s="612" t="s">
        <v>656</v>
      </c>
      <c r="C39" s="276">
        <v>7.6348320000000003E-3</v>
      </c>
      <c r="D39" s="276">
        <v>7.1297239999999996E-3</v>
      </c>
      <c r="E39" s="276">
        <v>8.3269799999999995E-3</v>
      </c>
      <c r="F39" s="276">
        <v>8.2909360000000005E-3</v>
      </c>
      <c r="G39" s="276">
        <v>8.6424009999999992E-3</v>
      </c>
      <c r="H39" s="276">
        <v>8.3299419999999999E-3</v>
      </c>
      <c r="I39" s="276">
        <v>8.747454E-3</v>
      </c>
      <c r="J39" s="276">
        <v>8.6996520000000004E-3</v>
      </c>
      <c r="K39" s="276">
        <v>8.2477780000000007E-3</v>
      </c>
      <c r="L39" s="276">
        <v>8.2293230000000002E-3</v>
      </c>
      <c r="M39" s="276">
        <v>7.714963E-3</v>
      </c>
      <c r="N39" s="276">
        <v>7.7716549999999997E-3</v>
      </c>
      <c r="O39" s="276">
        <v>9.7848020000000004E-3</v>
      </c>
      <c r="P39" s="276">
        <v>9.0711739999999996E-3</v>
      </c>
      <c r="Q39" s="276">
        <v>1.0429994E-2</v>
      </c>
      <c r="R39" s="276">
        <v>1.047141E-2</v>
      </c>
      <c r="S39" s="276">
        <v>1.1182892E-2</v>
      </c>
      <c r="T39" s="276">
        <v>1.1093584E-2</v>
      </c>
      <c r="U39" s="276">
        <v>1.1262984E-2</v>
      </c>
      <c r="V39" s="276">
        <v>1.1214313E-2</v>
      </c>
      <c r="W39" s="276">
        <v>1.0718254E-2</v>
      </c>
      <c r="X39" s="276">
        <v>1.0424498000000001E-2</v>
      </c>
      <c r="Y39" s="276">
        <v>1.0125228E-2</v>
      </c>
      <c r="Z39" s="276">
        <v>1.0121724E-2</v>
      </c>
      <c r="AA39" s="276">
        <v>1.3417128E-2</v>
      </c>
      <c r="AB39" s="276">
        <v>1.2598343999999999E-2</v>
      </c>
      <c r="AC39" s="276">
        <v>1.4218873E-2</v>
      </c>
      <c r="AD39" s="276">
        <v>1.4203752E-2</v>
      </c>
      <c r="AE39" s="276">
        <v>1.4883151000000001E-2</v>
      </c>
      <c r="AF39" s="276">
        <v>1.4774730999999999E-2</v>
      </c>
      <c r="AG39" s="276">
        <v>1.4887352E-2</v>
      </c>
      <c r="AH39" s="276">
        <v>1.5257155E-2</v>
      </c>
      <c r="AI39" s="276">
        <v>1.4414722E-2</v>
      </c>
      <c r="AJ39" s="276">
        <v>1.4574093E-2</v>
      </c>
      <c r="AK39" s="276">
        <v>1.3653472999999999E-2</v>
      </c>
      <c r="AL39" s="276">
        <v>1.4202879999999999E-2</v>
      </c>
      <c r="AM39" s="276">
        <v>1.7171476000000001E-2</v>
      </c>
      <c r="AN39" s="276">
        <v>1.6617384999999998E-2</v>
      </c>
      <c r="AO39" s="276">
        <v>1.8758467000000001E-2</v>
      </c>
      <c r="AP39" s="276">
        <v>1.9174433000000001E-2</v>
      </c>
      <c r="AQ39" s="276">
        <v>2.1298521000000001E-2</v>
      </c>
      <c r="AR39" s="276">
        <v>2.1263172E-2</v>
      </c>
      <c r="AS39" s="276">
        <v>2.1403623E-2</v>
      </c>
      <c r="AT39" s="276">
        <v>2.0842837999999999E-2</v>
      </c>
      <c r="AU39" s="276">
        <v>2.0302758000000001E-2</v>
      </c>
      <c r="AV39" s="276">
        <v>2.0526415999999999E-2</v>
      </c>
      <c r="AW39" s="276">
        <v>1.8863597999999999E-2</v>
      </c>
      <c r="AX39" s="276">
        <v>1.8843031999999999E-2</v>
      </c>
      <c r="AY39" s="276">
        <v>2.2531499E-2</v>
      </c>
      <c r="AZ39" s="276">
        <v>2.2111854E-2</v>
      </c>
      <c r="BA39" s="276">
        <v>2.5746004999999999E-2</v>
      </c>
      <c r="BB39" s="276">
        <v>2.5733582000000001E-2</v>
      </c>
      <c r="BC39" s="276">
        <v>2.7157931E-2</v>
      </c>
      <c r="BD39" s="276">
        <v>2.7650162999999998E-2</v>
      </c>
      <c r="BE39" s="276">
        <v>2.7443667000000001E-2</v>
      </c>
      <c r="BF39" s="276">
        <v>2.9284220999999999E-2</v>
      </c>
      <c r="BG39" s="276">
        <v>2.60705E-2</v>
      </c>
      <c r="BH39" s="276">
        <v>2.59565E-2</v>
      </c>
      <c r="BI39" s="276">
        <v>2.4852699999999998E-2</v>
      </c>
      <c r="BJ39" s="365">
        <v>2.4125000000000001E-2</v>
      </c>
      <c r="BK39" s="365">
        <v>2.72657E-2</v>
      </c>
      <c r="BL39" s="365">
        <v>2.7619999999999999E-2</v>
      </c>
      <c r="BM39" s="365">
        <v>3.4960600000000001E-2</v>
      </c>
      <c r="BN39" s="365">
        <v>3.72264E-2</v>
      </c>
      <c r="BO39" s="365">
        <v>4.0422899999999998E-2</v>
      </c>
      <c r="BP39" s="365">
        <v>4.0558499999999997E-2</v>
      </c>
      <c r="BQ39" s="365">
        <v>4.0472899999999999E-2</v>
      </c>
      <c r="BR39" s="365">
        <v>4.0422100000000002E-2</v>
      </c>
      <c r="BS39" s="365">
        <v>3.7230199999999998E-2</v>
      </c>
      <c r="BT39" s="365">
        <v>3.4801600000000002E-2</v>
      </c>
      <c r="BU39" s="365">
        <v>3.1073E-2</v>
      </c>
      <c r="BV39" s="365">
        <v>2.95651E-2</v>
      </c>
    </row>
    <row r="40" spans="1:74" s="170" customFormat="1" ht="12" customHeight="1">
      <c r="A40" s="610" t="s">
        <v>49</v>
      </c>
      <c r="B40" s="612" t="s">
        <v>535</v>
      </c>
      <c r="C40" s="276">
        <v>7.0052128748E-2</v>
      </c>
      <c r="D40" s="276">
        <v>6.0538904496000003E-2</v>
      </c>
      <c r="E40" s="276">
        <v>6.9916649235999995E-2</v>
      </c>
      <c r="F40" s="276">
        <v>7.3501091369999993E-2</v>
      </c>
      <c r="G40" s="276">
        <v>8.0808686791000006E-2</v>
      </c>
      <c r="H40" s="276">
        <v>7.848925574E-2</v>
      </c>
      <c r="I40" s="276">
        <v>8.4079556420999998E-2</v>
      </c>
      <c r="J40" s="276">
        <v>8.4339634043000003E-2</v>
      </c>
      <c r="K40" s="276">
        <v>7.8086672369999999E-2</v>
      </c>
      <c r="L40" s="276">
        <v>8.5818371680999997E-2</v>
      </c>
      <c r="M40" s="276">
        <v>8.4663934740000002E-2</v>
      </c>
      <c r="N40" s="276">
        <v>8.5975157932999993E-2</v>
      </c>
      <c r="O40" s="276">
        <v>8.4517158588000005E-2</v>
      </c>
      <c r="P40" s="276">
        <v>7.9319195376000004E-2</v>
      </c>
      <c r="Q40" s="276">
        <v>8.7091245243000007E-2</v>
      </c>
      <c r="R40" s="276">
        <v>8.7732748710000003E-2</v>
      </c>
      <c r="S40" s="276">
        <v>9.2825505737999997E-2</v>
      </c>
      <c r="T40" s="276">
        <v>9.4640127239999997E-2</v>
      </c>
      <c r="U40" s="276">
        <v>9.5299788245999995E-2</v>
      </c>
      <c r="V40" s="276">
        <v>9.5073333573000005E-2</v>
      </c>
      <c r="W40" s="276">
        <v>8.9880779519999995E-2</v>
      </c>
      <c r="X40" s="276">
        <v>9.5434678925999994E-2</v>
      </c>
      <c r="Y40" s="276">
        <v>9.2414502240000002E-2</v>
      </c>
      <c r="Z40" s="276">
        <v>9.5987395980000001E-2</v>
      </c>
      <c r="AA40" s="276">
        <v>8.6233812359999995E-2</v>
      </c>
      <c r="AB40" s="276">
        <v>8.4317745599999994E-2</v>
      </c>
      <c r="AC40" s="276">
        <v>9.1129780679999994E-2</v>
      </c>
      <c r="AD40" s="276">
        <v>8.6156734799999996E-2</v>
      </c>
      <c r="AE40" s="276">
        <v>9.4102943159999994E-2</v>
      </c>
      <c r="AF40" s="276">
        <v>9.6415195199999998E-2</v>
      </c>
      <c r="AG40" s="276">
        <v>8.9849561960000005E-2</v>
      </c>
      <c r="AH40" s="276">
        <v>9.9593897840000001E-2</v>
      </c>
      <c r="AI40" s="276">
        <v>8.7225055199999998E-2</v>
      </c>
      <c r="AJ40" s="276">
        <v>9.2743585640000001E-2</v>
      </c>
      <c r="AK40" s="276">
        <v>8.9718301200000003E-2</v>
      </c>
      <c r="AL40" s="276">
        <v>9.5374774519999997E-2</v>
      </c>
      <c r="AM40" s="276">
        <v>8.5539886479999994E-2</v>
      </c>
      <c r="AN40" s="276">
        <v>8.5266620880000005E-2</v>
      </c>
      <c r="AO40" s="276">
        <v>9.1730676639999995E-2</v>
      </c>
      <c r="AP40" s="276">
        <v>9.0175156000000006E-2</v>
      </c>
      <c r="AQ40" s="276">
        <v>9.6182833999999995E-2</v>
      </c>
      <c r="AR40" s="276">
        <v>9.3670862399999999E-2</v>
      </c>
      <c r="AS40" s="276">
        <v>9.1711028999999999E-2</v>
      </c>
      <c r="AT40" s="276">
        <v>9.8932709719999998E-2</v>
      </c>
      <c r="AU40" s="276">
        <v>8.6630606400000004E-2</v>
      </c>
      <c r="AV40" s="276">
        <v>9.5710724600000005E-2</v>
      </c>
      <c r="AW40" s="276">
        <v>8.6824733200000004E-2</v>
      </c>
      <c r="AX40" s="276">
        <v>8.9516264080000005E-2</v>
      </c>
      <c r="AY40" s="276">
        <v>8.6083042799999995E-2</v>
      </c>
      <c r="AZ40" s="276">
        <v>8.1509788479999998E-2</v>
      </c>
      <c r="BA40" s="276">
        <v>9.2759114360000006E-2</v>
      </c>
      <c r="BB40" s="276">
        <v>9.3981970799999995E-2</v>
      </c>
      <c r="BC40" s="276">
        <v>9.7889042319999994E-2</v>
      </c>
      <c r="BD40" s="276">
        <v>9.6002128399999997E-2</v>
      </c>
      <c r="BE40" s="276">
        <v>9.4765259800000001E-2</v>
      </c>
      <c r="BF40" s="276">
        <v>9.4067912759999997E-2</v>
      </c>
      <c r="BG40" s="276">
        <v>9.2244156800000005E-2</v>
      </c>
      <c r="BH40" s="276">
        <v>9.7674001516999995E-2</v>
      </c>
      <c r="BI40" s="276">
        <v>9.2334884586999996E-2</v>
      </c>
      <c r="BJ40" s="365">
        <v>9.5445799999999997E-2</v>
      </c>
      <c r="BK40" s="365">
        <v>8.9230699999999996E-2</v>
      </c>
      <c r="BL40" s="365">
        <v>8.2874299999999998E-2</v>
      </c>
      <c r="BM40" s="365">
        <v>9.3159000000000006E-2</v>
      </c>
      <c r="BN40" s="365">
        <v>9.2315700000000001E-2</v>
      </c>
      <c r="BO40" s="365">
        <v>9.7106700000000004E-2</v>
      </c>
      <c r="BP40" s="365">
        <v>9.45603E-2</v>
      </c>
      <c r="BQ40" s="365">
        <v>9.7001699999999996E-2</v>
      </c>
      <c r="BR40" s="365">
        <v>9.67499E-2</v>
      </c>
      <c r="BS40" s="365">
        <v>9.0813000000000005E-2</v>
      </c>
      <c r="BT40" s="365">
        <v>9.4356499999999996E-2</v>
      </c>
      <c r="BU40" s="365">
        <v>8.9921500000000001E-2</v>
      </c>
      <c r="BV40" s="365">
        <v>9.2640200000000006E-2</v>
      </c>
    </row>
    <row r="41" spans="1:74" s="170" customFormat="1" ht="12" customHeight="1">
      <c r="A41" s="610" t="s">
        <v>50</v>
      </c>
      <c r="B41" s="612" t="s">
        <v>536</v>
      </c>
      <c r="C41" s="276">
        <v>5.6060183141000003E-3</v>
      </c>
      <c r="D41" s="276">
        <v>5.5732023597E-3</v>
      </c>
      <c r="E41" s="276">
        <v>2.1285076197999999E-3</v>
      </c>
      <c r="F41" s="276">
        <v>3.7979854644E-3</v>
      </c>
      <c r="G41" s="276">
        <v>4.2780325784E-3</v>
      </c>
      <c r="H41" s="276">
        <v>4.4784437391000003E-3</v>
      </c>
      <c r="I41" s="276">
        <v>5.9960301231000001E-3</v>
      </c>
      <c r="J41" s="276">
        <v>5.8643628371000001E-3</v>
      </c>
      <c r="K41" s="276">
        <v>6.2588829585000002E-3</v>
      </c>
      <c r="L41" s="276">
        <v>7.2919314828000003E-3</v>
      </c>
      <c r="M41" s="276">
        <v>8.2755761579000001E-3</v>
      </c>
      <c r="N41" s="276">
        <v>6.9125568171999998E-3</v>
      </c>
      <c r="O41" s="276">
        <v>-6.3375118319999998E-4</v>
      </c>
      <c r="P41" s="276">
        <v>3.7485736898999998E-3</v>
      </c>
      <c r="Q41" s="276">
        <v>4.3514557620000002E-3</v>
      </c>
      <c r="R41" s="276">
        <v>4.4208082811000001E-3</v>
      </c>
      <c r="S41" s="276">
        <v>4.0157240429000004E-3</v>
      </c>
      <c r="T41" s="276">
        <v>4.2471434348999998E-3</v>
      </c>
      <c r="U41" s="276">
        <v>4.4570101282000001E-3</v>
      </c>
      <c r="V41" s="276">
        <v>3.7745817077000001E-3</v>
      </c>
      <c r="W41" s="276">
        <v>4.5470406386999996E-3</v>
      </c>
      <c r="X41" s="276">
        <v>3.9203986721999999E-3</v>
      </c>
      <c r="Y41" s="276">
        <v>2.5075474231999999E-3</v>
      </c>
      <c r="Z41" s="276">
        <v>3.9186558826000001E-3</v>
      </c>
      <c r="AA41" s="276">
        <v>3.0988289747000001E-3</v>
      </c>
      <c r="AB41" s="276">
        <v>3.7468642056000001E-3</v>
      </c>
      <c r="AC41" s="276">
        <v>5.6578423841999997E-3</v>
      </c>
      <c r="AD41" s="276">
        <v>7.8741348612999997E-3</v>
      </c>
      <c r="AE41" s="276">
        <v>8.5109307532000005E-3</v>
      </c>
      <c r="AF41" s="276">
        <v>9.7078279105000005E-3</v>
      </c>
      <c r="AG41" s="276">
        <v>1.0104565425E-2</v>
      </c>
      <c r="AH41" s="276">
        <v>1.139288454E-2</v>
      </c>
      <c r="AI41" s="276">
        <v>1.2619496028000001E-2</v>
      </c>
      <c r="AJ41" s="276">
        <v>1.1054856762E-2</v>
      </c>
      <c r="AK41" s="276">
        <v>1.3468826682E-2</v>
      </c>
      <c r="AL41" s="276">
        <v>1.3888202119E-2</v>
      </c>
      <c r="AM41" s="276">
        <v>5.5835588576000003E-3</v>
      </c>
      <c r="AN41" s="276">
        <v>7.7687021418000003E-3</v>
      </c>
      <c r="AO41" s="276">
        <v>1.1187131003000001E-2</v>
      </c>
      <c r="AP41" s="276">
        <v>1.1785392812000001E-2</v>
      </c>
      <c r="AQ41" s="276">
        <v>1.2384808746E-2</v>
      </c>
      <c r="AR41" s="276">
        <v>1.2772047841E-2</v>
      </c>
      <c r="AS41" s="276">
        <v>1.0464092123E-2</v>
      </c>
      <c r="AT41" s="276">
        <v>1.1139672733000001E-2</v>
      </c>
      <c r="AU41" s="276">
        <v>9.5441738038999999E-3</v>
      </c>
      <c r="AV41" s="276">
        <v>8.7358930952000004E-3</v>
      </c>
      <c r="AW41" s="276">
        <v>8.9886490923000006E-3</v>
      </c>
      <c r="AX41" s="276">
        <v>7.1354249263999997E-3</v>
      </c>
      <c r="AY41" s="276">
        <v>8.4535386819999999E-3</v>
      </c>
      <c r="AZ41" s="276">
        <v>9.8693298105999999E-3</v>
      </c>
      <c r="BA41" s="276">
        <v>1.2999389429000001E-2</v>
      </c>
      <c r="BB41" s="276">
        <v>1.3186541572000001E-2</v>
      </c>
      <c r="BC41" s="276">
        <v>1.3908131339999999E-2</v>
      </c>
      <c r="BD41" s="276">
        <v>1.7276459686000001E-2</v>
      </c>
      <c r="BE41" s="276">
        <v>1.6467874939999998E-2</v>
      </c>
      <c r="BF41" s="276">
        <v>1.7937305784000001E-2</v>
      </c>
      <c r="BG41" s="276">
        <v>2.1341895959999999E-2</v>
      </c>
      <c r="BH41" s="276">
        <v>1.6289795708000002E-2</v>
      </c>
      <c r="BI41" s="276">
        <v>1.5792967641000001E-2</v>
      </c>
      <c r="BJ41" s="365">
        <v>1.7071200000000002E-2</v>
      </c>
      <c r="BK41" s="365">
        <v>1.36204E-2</v>
      </c>
      <c r="BL41" s="365">
        <v>1.24411E-2</v>
      </c>
      <c r="BM41" s="365">
        <v>1.40185E-2</v>
      </c>
      <c r="BN41" s="365">
        <v>1.36273E-2</v>
      </c>
      <c r="BO41" s="365">
        <v>1.4187399999999999E-2</v>
      </c>
      <c r="BP41" s="365">
        <v>1.40477E-2</v>
      </c>
      <c r="BQ41" s="365">
        <v>1.49157E-2</v>
      </c>
      <c r="BR41" s="365">
        <v>1.48559E-2</v>
      </c>
      <c r="BS41" s="365">
        <v>1.4607800000000001E-2</v>
      </c>
      <c r="BT41" s="365">
        <v>1.4904300000000001E-2</v>
      </c>
      <c r="BU41" s="365">
        <v>1.4777E-2</v>
      </c>
      <c r="BV41" s="365">
        <v>1.4325600000000001E-2</v>
      </c>
    </row>
    <row r="42" spans="1:74" ht="12" customHeight="1">
      <c r="A42" s="613" t="s">
        <v>30</v>
      </c>
      <c r="B42" s="614" t="s">
        <v>1087</v>
      </c>
      <c r="C42" s="277">
        <v>0.58725678654000002</v>
      </c>
      <c r="D42" s="277">
        <v>0.50416903703000004</v>
      </c>
      <c r="E42" s="277">
        <v>0.57945628687999995</v>
      </c>
      <c r="F42" s="277">
        <v>0.61394157026999996</v>
      </c>
      <c r="G42" s="277">
        <v>0.65315038621999999</v>
      </c>
      <c r="H42" s="277">
        <v>0.64256951751000002</v>
      </c>
      <c r="I42" s="277">
        <v>0.59804941899999997</v>
      </c>
      <c r="J42" s="277">
        <v>0.56889433889999996</v>
      </c>
      <c r="K42" s="277">
        <v>0.5211562904</v>
      </c>
      <c r="L42" s="277">
        <v>0.57976569252999999</v>
      </c>
      <c r="M42" s="277">
        <v>0.59014057918999996</v>
      </c>
      <c r="N42" s="277">
        <v>0.63477947445000005</v>
      </c>
      <c r="O42" s="277">
        <v>0.60283500440000004</v>
      </c>
      <c r="P42" s="277">
        <v>0.55089171969999995</v>
      </c>
      <c r="Q42" s="277">
        <v>0.61431094545999998</v>
      </c>
      <c r="R42" s="277">
        <v>0.60007775009999997</v>
      </c>
      <c r="S42" s="277">
        <v>0.65603511617999999</v>
      </c>
      <c r="T42" s="277">
        <v>0.69874865423999999</v>
      </c>
      <c r="U42" s="277">
        <v>0.64197687271000003</v>
      </c>
      <c r="V42" s="277">
        <v>0.59935080993000001</v>
      </c>
      <c r="W42" s="277">
        <v>0.56298645642</v>
      </c>
      <c r="X42" s="277">
        <v>0.58158327946999999</v>
      </c>
      <c r="Y42" s="277">
        <v>0.61269813080000002</v>
      </c>
      <c r="Z42" s="277">
        <v>0.65628707311000001</v>
      </c>
      <c r="AA42" s="277">
        <v>0.66726835422999997</v>
      </c>
      <c r="AB42" s="277">
        <v>0.64662000685999999</v>
      </c>
      <c r="AC42" s="277">
        <v>0.74202171046999998</v>
      </c>
      <c r="AD42" s="277">
        <v>0.74405583738000003</v>
      </c>
      <c r="AE42" s="277">
        <v>0.76451173617000001</v>
      </c>
      <c r="AF42" s="277">
        <v>0.76251124350999999</v>
      </c>
      <c r="AG42" s="277">
        <v>0.72065552715000003</v>
      </c>
      <c r="AH42" s="277">
        <v>0.67861893775000004</v>
      </c>
      <c r="AI42" s="277">
        <v>0.61044573072999997</v>
      </c>
      <c r="AJ42" s="277">
        <v>0.63602466539000002</v>
      </c>
      <c r="AK42" s="277">
        <v>0.66316027761999996</v>
      </c>
      <c r="AL42" s="277">
        <v>0.69347559964000005</v>
      </c>
      <c r="AM42" s="277">
        <v>0.69581026186999995</v>
      </c>
      <c r="AN42" s="277">
        <v>0.62739540452999998</v>
      </c>
      <c r="AO42" s="277">
        <v>0.72471984669</v>
      </c>
      <c r="AP42" s="277">
        <v>0.70515148584999998</v>
      </c>
      <c r="AQ42" s="277">
        <v>0.74969906747000004</v>
      </c>
      <c r="AR42" s="277">
        <v>0.71951711596000001</v>
      </c>
      <c r="AS42" s="277">
        <v>0.69511991609000001</v>
      </c>
      <c r="AT42" s="277">
        <v>0.66035248119000001</v>
      </c>
      <c r="AU42" s="277">
        <v>0.58881715022000003</v>
      </c>
      <c r="AV42" s="277">
        <v>0.62382880954999997</v>
      </c>
      <c r="AW42" s="277">
        <v>0.62988074258000004</v>
      </c>
      <c r="AX42" s="277">
        <v>0.71201551621000003</v>
      </c>
      <c r="AY42" s="277">
        <v>0.73073023486999999</v>
      </c>
      <c r="AZ42" s="277">
        <v>0.65254126641999999</v>
      </c>
      <c r="BA42" s="277">
        <v>0.70832972321999998</v>
      </c>
      <c r="BB42" s="277">
        <v>0.75064243725000002</v>
      </c>
      <c r="BC42" s="277">
        <v>0.79465016909999997</v>
      </c>
      <c r="BD42" s="277">
        <v>0.76064260968999997</v>
      </c>
      <c r="BE42" s="277">
        <v>0.74604905419</v>
      </c>
      <c r="BF42" s="277">
        <v>0.67349263463999998</v>
      </c>
      <c r="BG42" s="277">
        <v>0.61715920000000002</v>
      </c>
      <c r="BH42" s="277">
        <v>0.66567089999999995</v>
      </c>
      <c r="BI42" s="277">
        <v>0.66539420000000005</v>
      </c>
      <c r="BJ42" s="363">
        <v>0.71515410000000001</v>
      </c>
      <c r="BK42" s="363">
        <v>0.73134690000000002</v>
      </c>
      <c r="BL42" s="363">
        <v>0.65541660000000002</v>
      </c>
      <c r="BM42" s="363">
        <v>0.7429038</v>
      </c>
      <c r="BN42" s="363">
        <v>0.75436519999999996</v>
      </c>
      <c r="BO42" s="363">
        <v>0.79589810000000005</v>
      </c>
      <c r="BP42" s="363">
        <v>0.77808319999999997</v>
      </c>
      <c r="BQ42" s="363">
        <v>0.74684130000000004</v>
      </c>
      <c r="BR42" s="363">
        <v>0.70028970000000001</v>
      </c>
      <c r="BS42" s="363">
        <v>0.64712329999999996</v>
      </c>
      <c r="BT42" s="363">
        <v>0.67425860000000004</v>
      </c>
      <c r="BU42" s="363">
        <v>0.68006290000000003</v>
      </c>
      <c r="BV42" s="363">
        <v>0.73496430000000001</v>
      </c>
    </row>
    <row r="43" spans="1:74" ht="12" customHeight="1">
      <c r="A43" s="613"/>
      <c r="B43" s="615" t="s">
        <v>1129</v>
      </c>
      <c r="C43" s="616"/>
      <c r="D43" s="616"/>
      <c r="E43" s="616"/>
      <c r="F43" s="616"/>
      <c r="G43" s="616"/>
      <c r="H43" s="616"/>
      <c r="I43" s="616"/>
      <c r="J43" s="616"/>
      <c r="K43" s="616"/>
      <c r="L43" s="616"/>
      <c r="M43" s="616"/>
      <c r="N43" s="616"/>
      <c r="O43" s="616"/>
      <c r="P43" s="616"/>
      <c r="Q43" s="616"/>
      <c r="R43" s="616"/>
      <c r="S43" s="616"/>
      <c r="T43" s="616"/>
      <c r="U43" s="616"/>
      <c r="V43" s="616"/>
      <c r="W43" s="616"/>
      <c r="X43" s="616"/>
      <c r="Y43" s="616"/>
      <c r="Z43" s="616"/>
      <c r="AA43" s="616"/>
      <c r="AB43" s="616"/>
      <c r="AC43" s="616"/>
      <c r="AD43" s="616"/>
      <c r="AE43" s="616"/>
      <c r="AF43" s="616"/>
      <c r="AG43" s="616"/>
      <c r="AH43" s="616"/>
      <c r="AI43" s="616"/>
      <c r="AJ43" s="616"/>
      <c r="AK43" s="616"/>
      <c r="AL43" s="616"/>
      <c r="AM43" s="616"/>
      <c r="AN43" s="616"/>
      <c r="AO43" s="616"/>
      <c r="AP43" s="616"/>
      <c r="AQ43" s="616"/>
      <c r="AR43" s="616"/>
      <c r="AS43" s="616"/>
      <c r="AT43" s="616"/>
      <c r="AU43" s="616"/>
      <c r="AV43" s="616"/>
      <c r="AW43" s="616"/>
      <c r="AX43" s="616"/>
      <c r="AY43" s="616"/>
      <c r="AZ43" s="616"/>
      <c r="BA43" s="616"/>
      <c r="BB43" s="616"/>
      <c r="BC43" s="616"/>
      <c r="BD43" s="616"/>
      <c r="BE43" s="616"/>
      <c r="BF43" s="616"/>
      <c r="BG43" s="616"/>
      <c r="BH43" s="616"/>
      <c r="BI43" s="616"/>
      <c r="BJ43" s="616"/>
      <c r="BK43" s="616"/>
      <c r="BL43" s="616"/>
      <c r="BM43" s="616"/>
      <c r="BN43" s="616"/>
      <c r="BO43" s="616"/>
      <c r="BP43" s="616"/>
      <c r="BQ43" s="616"/>
      <c r="BR43" s="616"/>
      <c r="BS43" s="616"/>
      <c r="BT43" s="616"/>
      <c r="BU43" s="616"/>
      <c r="BV43" s="616"/>
    </row>
    <row r="44" spans="1:74" s="620" customFormat="1" ht="12" customHeight="1">
      <c r="A44" s="617"/>
      <c r="B44" s="618" t="s">
        <v>0</v>
      </c>
      <c r="C44" s="619"/>
      <c r="D44" s="619"/>
      <c r="E44" s="619"/>
      <c r="F44" s="619"/>
      <c r="G44" s="619"/>
      <c r="H44" s="619"/>
      <c r="I44" s="619"/>
      <c r="J44" s="619"/>
      <c r="K44" s="619"/>
      <c r="L44" s="619"/>
      <c r="M44" s="619"/>
      <c r="N44" s="619"/>
      <c r="O44" s="619"/>
      <c r="P44" s="619"/>
      <c r="Q44" s="619"/>
      <c r="R44" s="619"/>
      <c r="S44" s="619"/>
      <c r="T44" s="619"/>
      <c r="U44" s="619"/>
      <c r="V44" s="619"/>
      <c r="W44" s="619"/>
      <c r="X44" s="619"/>
      <c r="Y44" s="619"/>
      <c r="Z44" s="619"/>
      <c r="AA44" s="619"/>
      <c r="AB44" s="619"/>
      <c r="AC44" s="619"/>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c r="BC44" s="619"/>
      <c r="BD44" s="619"/>
      <c r="BE44" s="619"/>
      <c r="BF44" s="619"/>
      <c r="BG44" s="619"/>
      <c r="BH44" s="619"/>
      <c r="BI44" s="619"/>
      <c r="BJ44" s="619"/>
      <c r="BK44" s="619"/>
      <c r="BL44" s="619"/>
      <c r="BM44" s="619"/>
      <c r="BN44" s="619"/>
      <c r="BO44" s="619"/>
      <c r="BP44" s="619"/>
      <c r="BQ44" s="619"/>
      <c r="BR44" s="619"/>
      <c r="BS44" s="619"/>
      <c r="BT44" s="619"/>
      <c r="BU44" s="619"/>
      <c r="BV44" s="619"/>
    </row>
    <row r="45" spans="1:74" s="620" customFormat="1" ht="12" customHeight="1">
      <c r="A45" s="617"/>
      <c r="B45" s="618" t="s">
        <v>1146</v>
      </c>
      <c r="C45" s="619"/>
      <c r="D45" s="619"/>
      <c r="E45" s="619"/>
      <c r="F45" s="619"/>
      <c r="G45" s="619"/>
      <c r="H45" s="619"/>
      <c r="I45" s="619"/>
      <c r="J45" s="619"/>
      <c r="K45" s="619"/>
      <c r="L45" s="619"/>
      <c r="M45" s="619"/>
      <c r="N45" s="619"/>
      <c r="O45" s="619"/>
      <c r="P45" s="619"/>
      <c r="Q45" s="619"/>
      <c r="R45" s="619"/>
      <c r="S45" s="619"/>
      <c r="T45" s="619"/>
      <c r="U45" s="619"/>
      <c r="V45" s="619"/>
      <c r="W45" s="619"/>
      <c r="X45" s="619"/>
      <c r="Y45" s="619"/>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c r="BC45" s="619"/>
      <c r="BD45" s="619"/>
      <c r="BE45" s="619"/>
      <c r="BF45" s="619"/>
      <c r="BG45" s="619"/>
      <c r="BH45" s="619"/>
      <c r="BI45" s="619"/>
      <c r="BJ45" s="619"/>
      <c r="BK45" s="619"/>
      <c r="BL45" s="619"/>
      <c r="BM45" s="619"/>
      <c r="BN45" s="619"/>
      <c r="BO45" s="619"/>
      <c r="BP45" s="619"/>
      <c r="BQ45" s="619"/>
      <c r="BR45" s="619"/>
      <c r="BS45" s="619"/>
      <c r="BT45" s="619"/>
      <c r="BU45" s="619"/>
      <c r="BV45" s="619"/>
    </row>
    <row r="46" spans="1:74" s="620" customFormat="1" ht="13.2">
      <c r="A46" s="617"/>
      <c r="B46" s="618" t="s">
        <v>1147</v>
      </c>
      <c r="C46" s="619"/>
      <c r="D46" s="619"/>
      <c r="E46" s="619"/>
      <c r="F46" s="619"/>
      <c r="G46" s="619"/>
      <c r="H46" s="619"/>
      <c r="I46" s="619"/>
      <c r="J46" s="619"/>
      <c r="K46" s="619"/>
      <c r="L46" s="619"/>
      <c r="M46" s="619"/>
      <c r="N46" s="619"/>
      <c r="O46" s="619"/>
      <c r="P46" s="619"/>
      <c r="Q46" s="619"/>
      <c r="R46" s="619"/>
      <c r="S46" s="619"/>
      <c r="T46" s="619"/>
      <c r="U46" s="619"/>
      <c r="V46" s="619"/>
      <c r="W46" s="619"/>
      <c r="X46" s="619"/>
      <c r="Y46" s="619"/>
      <c r="Z46" s="619"/>
      <c r="AA46" s="619"/>
      <c r="AB46" s="619"/>
      <c r="AC46" s="619"/>
      <c r="AD46" s="619"/>
      <c r="AE46" s="619"/>
      <c r="AF46" s="619"/>
      <c r="AG46" s="619"/>
      <c r="AH46" s="619"/>
      <c r="AI46" s="619"/>
      <c r="AJ46" s="619"/>
      <c r="AK46" s="619"/>
      <c r="AL46" s="619"/>
      <c r="AM46" s="619"/>
      <c r="AN46" s="619"/>
      <c r="AO46" s="619"/>
      <c r="AP46" s="619"/>
      <c r="AQ46" s="619"/>
      <c r="AR46" s="619"/>
      <c r="AS46" s="619"/>
      <c r="AT46" s="619"/>
      <c r="AU46" s="619"/>
      <c r="AV46" s="619"/>
      <c r="AW46" s="619"/>
      <c r="AX46" s="619"/>
      <c r="AY46" s="619"/>
      <c r="AZ46" s="619"/>
      <c r="BA46" s="619"/>
      <c r="BB46" s="619"/>
      <c r="BC46" s="619"/>
      <c r="BD46" s="619"/>
      <c r="BE46" s="619"/>
      <c r="BF46" s="619"/>
      <c r="BG46" s="619"/>
      <c r="BH46" s="619"/>
      <c r="BI46" s="619"/>
      <c r="BJ46" s="619"/>
      <c r="BK46" s="619"/>
      <c r="BL46" s="619"/>
      <c r="BM46" s="619"/>
      <c r="BN46" s="619"/>
      <c r="BO46" s="619"/>
      <c r="BP46" s="619"/>
      <c r="BQ46" s="619"/>
      <c r="BR46" s="619"/>
      <c r="BS46" s="619"/>
      <c r="BT46" s="619"/>
      <c r="BU46" s="619"/>
      <c r="BV46" s="619"/>
    </row>
    <row r="47" spans="1:74" s="620" customFormat="1">
      <c r="A47" s="617"/>
      <c r="B47" s="621" t="s">
        <v>356</v>
      </c>
      <c r="C47" s="622"/>
      <c r="D47" s="622"/>
      <c r="E47" s="622"/>
      <c r="F47" s="622"/>
      <c r="G47" s="622"/>
      <c r="H47" s="622"/>
      <c r="I47" s="622"/>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22"/>
      <c r="BD47" s="622"/>
      <c r="BE47" s="622"/>
      <c r="BF47" s="622"/>
      <c r="BG47" s="622"/>
      <c r="BH47" s="622"/>
      <c r="BI47" s="622"/>
      <c r="BJ47" s="622"/>
      <c r="BK47" s="622"/>
      <c r="BL47" s="622"/>
      <c r="BM47" s="622"/>
      <c r="BN47" s="622"/>
      <c r="BO47" s="622"/>
      <c r="BP47" s="622"/>
      <c r="BQ47" s="622"/>
      <c r="BR47" s="622"/>
      <c r="BS47" s="622"/>
      <c r="BT47" s="622"/>
      <c r="BU47" s="622"/>
      <c r="BV47" s="622"/>
    </row>
    <row r="48" spans="1:74" s="620" customFormat="1" ht="24.75" customHeight="1">
      <c r="A48" s="617"/>
      <c r="B48" s="618" t="s">
        <v>539</v>
      </c>
      <c r="C48" s="619"/>
      <c r="D48" s="619"/>
      <c r="E48" s="619"/>
      <c r="F48" s="619"/>
      <c r="G48" s="619"/>
      <c r="H48" s="619"/>
      <c r="I48" s="619"/>
      <c r="J48" s="619"/>
      <c r="K48" s="619"/>
      <c r="L48" s="619"/>
      <c r="M48" s="619"/>
      <c r="N48" s="619"/>
      <c r="O48" s="619"/>
      <c r="P48" s="619"/>
      <c r="Q48" s="619"/>
      <c r="R48" s="619"/>
      <c r="S48" s="619"/>
      <c r="T48" s="619"/>
      <c r="U48" s="619"/>
      <c r="V48" s="619"/>
      <c r="W48" s="619"/>
      <c r="X48" s="619"/>
      <c r="Y48" s="619"/>
      <c r="Z48" s="619"/>
      <c r="AA48" s="619"/>
      <c r="AB48" s="619"/>
      <c r="AC48" s="619"/>
      <c r="AD48" s="619"/>
      <c r="AE48" s="619"/>
      <c r="AF48" s="619"/>
      <c r="AG48" s="619"/>
      <c r="AH48" s="619"/>
      <c r="AI48" s="619"/>
      <c r="AJ48" s="619"/>
      <c r="AK48" s="619"/>
      <c r="AL48" s="619"/>
      <c r="AM48" s="619"/>
      <c r="AN48" s="619"/>
      <c r="AO48" s="619"/>
      <c r="AP48" s="619"/>
      <c r="AQ48" s="619"/>
      <c r="AR48" s="619"/>
      <c r="AS48" s="619"/>
      <c r="AT48" s="619"/>
      <c r="AU48" s="619"/>
      <c r="AV48" s="619"/>
      <c r="AW48" s="619"/>
      <c r="AX48" s="619"/>
      <c r="AY48" s="619"/>
      <c r="AZ48" s="619"/>
      <c r="BA48" s="619"/>
      <c r="BB48" s="619"/>
      <c r="BC48" s="619"/>
      <c r="BD48" s="619"/>
      <c r="BE48" s="619"/>
      <c r="BF48" s="619"/>
      <c r="BG48" s="619"/>
      <c r="BH48" s="619"/>
      <c r="BI48" s="619"/>
      <c r="BJ48" s="619"/>
      <c r="BK48" s="619"/>
      <c r="BL48" s="619"/>
      <c r="BM48" s="619"/>
      <c r="BN48" s="619"/>
      <c r="BO48" s="619"/>
      <c r="BP48" s="619"/>
      <c r="BQ48" s="619"/>
      <c r="BR48" s="619"/>
      <c r="BS48" s="619"/>
      <c r="BT48" s="619"/>
      <c r="BU48" s="619"/>
      <c r="BV48" s="619"/>
    </row>
    <row r="49" spans="1:74" s="620" customFormat="1" ht="12" customHeight="1">
      <c r="A49" s="617"/>
      <c r="B49" s="623" t="s">
        <v>540</v>
      </c>
      <c r="C49" s="619"/>
      <c r="D49" s="619"/>
      <c r="E49" s="619"/>
      <c r="F49" s="619"/>
      <c r="G49" s="619"/>
      <c r="H49" s="619"/>
      <c r="I49" s="619"/>
      <c r="J49" s="619"/>
      <c r="K49" s="619"/>
      <c r="L49" s="619"/>
      <c r="M49" s="619"/>
      <c r="N49" s="619"/>
      <c r="O49" s="619"/>
      <c r="P49" s="619"/>
      <c r="Q49" s="619"/>
      <c r="R49" s="619"/>
      <c r="S49" s="619"/>
      <c r="T49" s="619"/>
      <c r="U49" s="619"/>
      <c r="V49" s="619"/>
      <c r="W49" s="619"/>
      <c r="X49" s="619"/>
      <c r="Y49" s="619"/>
      <c r="Z49" s="619"/>
      <c r="AA49" s="619"/>
      <c r="AB49" s="619"/>
      <c r="AC49" s="619"/>
      <c r="AD49" s="619"/>
      <c r="AE49" s="619"/>
      <c r="AF49" s="619"/>
      <c r="AG49" s="619"/>
      <c r="AH49" s="619"/>
      <c r="AI49" s="619"/>
      <c r="AJ49" s="619"/>
      <c r="AK49" s="619"/>
      <c r="AL49" s="619"/>
      <c r="AM49" s="619"/>
      <c r="AN49" s="619"/>
      <c r="AO49" s="619"/>
      <c r="AP49" s="619"/>
      <c r="AQ49" s="619"/>
      <c r="AR49" s="619"/>
      <c r="AS49" s="619"/>
      <c r="AT49" s="619"/>
      <c r="AU49" s="619"/>
      <c r="AV49" s="619"/>
      <c r="AW49" s="619"/>
      <c r="AX49" s="619"/>
      <c r="AY49" s="619"/>
      <c r="AZ49" s="619"/>
      <c r="BA49" s="619"/>
      <c r="BB49" s="619"/>
      <c r="BC49" s="619"/>
      <c r="BD49" s="619"/>
      <c r="BE49" s="619"/>
      <c r="BF49" s="619"/>
      <c r="BG49" s="619"/>
      <c r="BH49" s="619"/>
      <c r="BI49" s="619"/>
      <c r="BJ49" s="619"/>
      <c r="BK49" s="619"/>
      <c r="BL49" s="619"/>
      <c r="BM49" s="619"/>
      <c r="BN49" s="619"/>
      <c r="BO49" s="619"/>
      <c r="BP49" s="619"/>
      <c r="BQ49" s="619"/>
      <c r="BR49" s="619"/>
      <c r="BS49" s="619"/>
      <c r="BT49" s="619"/>
      <c r="BU49" s="619"/>
      <c r="BV49" s="619"/>
    </row>
    <row r="50" spans="1:74" s="620" customFormat="1" ht="22.2" customHeight="1">
      <c r="A50" s="617"/>
      <c r="B50" s="624" t="s">
        <v>541</v>
      </c>
      <c r="C50" s="619"/>
      <c r="D50" s="619"/>
      <c r="E50" s="619"/>
      <c r="F50" s="619"/>
      <c r="G50" s="619"/>
      <c r="H50" s="619"/>
      <c r="I50" s="619"/>
      <c r="J50" s="619"/>
      <c r="K50" s="619"/>
      <c r="L50" s="619"/>
      <c r="M50" s="619"/>
      <c r="N50" s="619"/>
      <c r="O50" s="619"/>
      <c r="P50" s="619"/>
      <c r="Q50" s="619"/>
      <c r="R50" s="619"/>
      <c r="S50" s="619"/>
      <c r="T50" s="619"/>
      <c r="U50" s="619"/>
      <c r="V50" s="619"/>
      <c r="W50" s="619"/>
      <c r="X50" s="619"/>
      <c r="Y50" s="619"/>
      <c r="Z50" s="619"/>
      <c r="AA50" s="619"/>
      <c r="AB50" s="619"/>
      <c r="AC50" s="619"/>
      <c r="AD50" s="619"/>
      <c r="AE50" s="619"/>
      <c r="AF50" s="619"/>
      <c r="AG50" s="619"/>
      <c r="AH50" s="619"/>
      <c r="AI50" s="619"/>
      <c r="AJ50" s="619"/>
      <c r="AK50" s="619"/>
      <c r="AL50" s="619"/>
      <c r="AM50" s="619"/>
      <c r="AN50" s="619"/>
      <c r="AO50" s="619"/>
      <c r="AP50" s="619"/>
      <c r="AQ50" s="619"/>
      <c r="AR50" s="619"/>
      <c r="AS50" s="619"/>
      <c r="AT50" s="619"/>
      <c r="AU50" s="619"/>
      <c r="AV50" s="619"/>
      <c r="AW50" s="619"/>
      <c r="AX50" s="619"/>
      <c r="AY50" s="619"/>
      <c r="AZ50" s="619"/>
      <c r="BA50" s="619"/>
      <c r="BB50" s="619"/>
      <c r="BC50" s="619"/>
      <c r="BD50" s="619"/>
      <c r="BE50" s="619"/>
      <c r="BF50" s="619"/>
      <c r="BG50" s="619"/>
      <c r="BH50" s="619"/>
      <c r="BI50" s="619"/>
      <c r="BJ50" s="619"/>
      <c r="BK50" s="619"/>
      <c r="BL50" s="619"/>
      <c r="BM50" s="619"/>
      <c r="BN50" s="619"/>
      <c r="BO50" s="619"/>
      <c r="BP50" s="619"/>
      <c r="BQ50" s="619"/>
      <c r="BR50" s="619"/>
      <c r="BS50" s="619"/>
      <c r="BT50" s="619"/>
      <c r="BU50" s="619"/>
      <c r="BV50" s="619"/>
    </row>
    <row r="51" spans="1:74" s="620" customFormat="1" ht="12" customHeight="1">
      <c r="A51" s="617"/>
      <c r="B51" s="625" t="s">
        <v>1164</v>
      </c>
      <c r="C51" s="626"/>
      <c r="D51" s="626"/>
      <c r="E51" s="626"/>
      <c r="F51" s="626"/>
      <c r="G51" s="626"/>
      <c r="H51" s="626"/>
      <c r="I51" s="626"/>
      <c r="J51" s="626"/>
      <c r="K51" s="626"/>
      <c r="L51" s="626"/>
      <c r="M51" s="626"/>
      <c r="N51" s="626"/>
      <c r="O51" s="626"/>
      <c r="P51" s="626"/>
      <c r="Q51" s="626"/>
      <c r="R51" s="626"/>
      <c r="S51" s="626"/>
      <c r="T51" s="626"/>
      <c r="U51" s="626"/>
      <c r="V51" s="626"/>
      <c r="W51" s="626"/>
      <c r="X51" s="626"/>
      <c r="Y51" s="626"/>
      <c r="Z51" s="626"/>
      <c r="AA51" s="626"/>
      <c r="AB51" s="626"/>
      <c r="AC51" s="626"/>
      <c r="AD51" s="626"/>
      <c r="AE51" s="626"/>
      <c r="AF51" s="626"/>
      <c r="AG51" s="626"/>
      <c r="AH51" s="626"/>
      <c r="AI51" s="626"/>
      <c r="AJ51" s="626"/>
      <c r="AK51" s="626"/>
      <c r="AL51" s="626"/>
      <c r="AM51" s="626"/>
      <c r="AN51" s="626"/>
      <c r="AO51" s="626"/>
      <c r="AP51" s="626"/>
      <c r="AQ51" s="626"/>
      <c r="AR51" s="626"/>
      <c r="AS51" s="626"/>
      <c r="AT51" s="626"/>
      <c r="AU51" s="626"/>
      <c r="AV51" s="626"/>
      <c r="AW51" s="626"/>
      <c r="AX51" s="626"/>
      <c r="AY51" s="626"/>
      <c r="AZ51" s="626"/>
      <c r="BA51" s="626"/>
      <c r="BB51" s="626"/>
      <c r="BC51" s="626"/>
      <c r="BD51" s="626"/>
      <c r="BE51" s="626"/>
      <c r="BF51" s="626"/>
      <c r="BG51" s="626"/>
      <c r="BH51" s="626"/>
      <c r="BI51" s="626"/>
      <c r="BJ51" s="626"/>
      <c r="BK51" s="626"/>
      <c r="BL51" s="626"/>
      <c r="BM51" s="626"/>
      <c r="BN51" s="626"/>
      <c r="BO51" s="626"/>
      <c r="BP51" s="626"/>
      <c r="BQ51" s="626"/>
      <c r="BR51" s="626"/>
      <c r="BS51" s="626"/>
      <c r="BT51" s="626"/>
      <c r="BU51" s="626"/>
      <c r="BV51" s="626"/>
    </row>
    <row r="52" spans="1:74" s="620" customFormat="1" ht="12" customHeight="1">
      <c r="A52" s="617"/>
      <c r="B52" s="627" t="s">
        <v>542</v>
      </c>
      <c r="C52" s="628"/>
      <c r="D52" s="628"/>
      <c r="E52" s="628"/>
      <c r="F52" s="628"/>
      <c r="G52" s="628"/>
      <c r="H52" s="628"/>
      <c r="I52" s="628"/>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sheetPr syncVertical="1" syncRef="AY44" transitionEvaluation="1" transitionEntry="1" codeName="Sheet6">
    <pageSetUpPr fitToPage="1"/>
  </sheetPr>
  <dimension ref="A1:BV155"/>
  <sheetViews>
    <sheetView showGridLines="0" workbookViewId="0">
      <pane xSplit="2" ySplit="4" topLeftCell="AY44" activePane="bottomRight" state="frozen"/>
      <selection activeCell="BC15" sqref="BC15"/>
      <selection pane="topRight" activeCell="BC15" sqref="BC15"/>
      <selection pane="bottomLeft" activeCell="BC15" sqref="BC15"/>
      <selection pane="bottomRight" activeCell="BC67" sqref="BC67"/>
    </sheetView>
  </sheetViews>
  <sheetFormatPr defaultColWidth="9.88671875" defaultRowHeight="10.199999999999999"/>
  <cols>
    <col min="1" max="1" width="8.33203125" style="135" customWidth="1"/>
    <col min="2" max="2" width="42.88671875" style="135" customWidth="1"/>
    <col min="3" max="50" width="7.33203125" style="135" customWidth="1"/>
    <col min="51" max="62" width="7.33203125" style="364" customWidth="1"/>
    <col min="63" max="74" width="7.33203125" style="135" customWidth="1"/>
    <col min="75" max="16384" width="9.88671875" style="135"/>
  </cols>
  <sheetData>
    <row r="1" spans="1:74" ht="13.2" customHeight="1">
      <c r="A1" s="658" t="s">
        <v>1102</v>
      </c>
      <c r="B1" s="712" t="s">
        <v>112</v>
      </c>
      <c r="C1" s="713"/>
      <c r="D1" s="713"/>
      <c r="E1" s="713"/>
      <c r="F1" s="713"/>
      <c r="G1" s="713"/>
      <c r="H1" s="713"/>
      <c r="I1" s="713"/>
      <c r="J1" s="713"/>
      <c r="K1" s="713"/>
      <c r="L1" s="713"/>
      <c r="M1" s="713"/>
      <c r="N1" s="713"/>
      <c r="O1" s="713"/>
      <c r="P1" s="713"/>
      <c r="Q1" s="713"/>
      <c r="R1" s="713"/>
      <c r="S1" s="713"/>
      <c r="T1" s="713"/>
      <c r="U1" s="713"/>
      <c r="V1" s="713"/>
      <c r="W1" s="713"/>
      <c r="X1" s="713"/>
      <c r="Y1" s="713"/>
      <c r="Z1" s="713"/>
      <c r="AA1" s="713"/>
      <c r="AB1" s="713"/>
      <c r="AC1" s="713"/>
      <c r="AD1" s="713"/>
      <c r="AE1" s="713"/>
      <c r="AF1" s="713"/>
      <c r="AG1" s="713"/>
      <c r="AH1" s="713"/>
      <c r="AI1" s="713"/>
      <c r="AJ1" s="713"/>
      <c r="AK1" s="713"/>
      <c r="AL1" s="713"/>
      <c r="AM1" s="264"/>
    </row>
    <row r="2" spans="1:74" s="47" customFormat="1" ht="13.2">
      <c r="A2" s="659"/>
      <c r="B2" s="550" t="str">
        <f>"U.S. Energy Information Administration   |   Short-Term Energy Outlook  - "&amp;Dates!D1</f>
        <v>U.S. Energy Information Administration   |   Short-Term Energy Outlook  - December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5"/>
      <c r="AY2" s="413"/>
      <c r="AZ2" s="413"/>
      <c r="BA2" s="413"/>
      <c r="BB2" s="413"/>
      <c r="BC2" s="413"/>
      <c r="BD2" s="413"/>
      <c r="BE2" s="413"/>
      <c r="BF2" s="413"/>
      <c r="BG2" s="413"/>
      <c r="BH2" s="413"/>
      <c r="BI2" s="413"/>
      <c r="BJ2" s="413"/>
    </row>
    <row r="3" spans="1:74" s="12" customFormat="1"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40"/>
      <c r="B5" s="136" t="s">
        <v>1097</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c r="A6" s="140"/>
      <c r="B6" s="36" t="s">
        <v>775</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6"/>
      <c r="AZ6" s="426"/>
      <c r="BA6" s="426"/>
      <c r="BB6" s="426"/>
      <c r="BC6" s="426"/>
      <c r="BD6" s="426"/>
      <c r="BE6" s="554"/>
      <c r="BF6" s="426"/>
      <c r="BG6" s="426"/>
      <c r="BH6" s="426"/>
      <c r="BI6" s="426"/>
      <c r="BJ6" s="426"/>
      <c r="BK6" s="426"/>
      <c r="BL6" s="426"/>
      <c r="BM6" s="426"/>
      <c r="BN6" s="426"/>
      <c r="BO6" s="426"/>
      <c r="BP6" s="426"/>
      <c r="BQ6" s="426"/>
      <c r="BR6" s="426"/>
      <c r="BS6" s="426"/>
      <c r="BT6" s="426"/>
      <c r="BU6" s="426"/>
      <c r="BV6" s="426"/>
    </row>
    <row r="7" spans="1:74" ht="11.1" customHeight="1">
      <c r="A7" s="140" t="s">
        <v>776</v>
      </c>
      <c r="B7" s="39" t="s">
        <v>1256</v>
      </c>
      <c r="C7" s="243">
        <v>14411.851852</v>
      </c>
      <c r="D7" s="243">
        <v>14365.162963000001</v>
      </c>
      <c r="E7" s="243">
        <v>14339.285185000001</v>
      </c>
      <c r="F7" s="243">
        <v>14352.959258999999</v>
      </c>
      <c r="G7" s="243">
        <v>14354.648148</v>
      </c>
      <c r="H7" s="243">
        <v>14363.092592999999</v>
      </c>
      <c r="I7" s="243">
        <v>14373.655556</v>
      </c>
      <c r="J7" s="243">
        <v>14399.088889000001</v>
      </c>
      <c r="K7" s="243">
        <v>14434.755556</v>
      </c>
      <c r="L7" s="243">
        <v>14506.181481</v>
      </c>
      <c r="M7" s="243">
        <v>14543.17037</v>
      </c>
      <c r="N7" s="243">
        <v>14571.248148000001</v>
      </c>
      <c r="O7" s="243">
        <v>14566.266667</v>
      </c>
      <c r="P7" s="243">
        <v>14594.633333</v>
      </c>
      <c r="Q7" s="243">
        <v>14632.2</v>
      </c>
      <c r="R7" s="243">
        <v>14697.011111</v>
      </c>
      <c r="S7" s="243">
        <v>14739.444444000001</v>
      </c>
      <c r="T7" s="243">
        <v>14777.544443999999</v>
      </c>
      <c r="U7" s="243">
        <v>14805.266667</v>
      </c>
      <c r="V7" s="243">
        <v>14839.233333</v>
      </c>
      <c r="W7" s="243">
        <v>14873.4</v>
      </c>
      <c r="X7" s="243">
        <v>14930.477778</v>
      </c>
      <c r="Y7" s="243">
        <v>14948.011111</v>
      </c>
      <c r="Z7" s="243">
        <v>14948.711111000001</v>
      </c>
      <c r="AA7" s="243">
        <v>14885.585185</v>
      </c>
      <c r="AB7" s="243">
        <v>14887.862963</v>
      </c>
      <c r="AC7" s="243">
        <v>14908.551852000001</v>
      </c>
      <c r="AD7" s="243">
        <v>14982.051852000001</v>
      </c>
      <c r="AE7" s="243">
        <v>15013.762962999999</v>
      </c>
      <c r="AF7" s="243">
        <v>15038.085185</v>
      </c>
      <c r="AG7" s="243">
        <v>15026.025926</v>
      </c>
      <c r="AH7" s="243">
        <v>15057.314815</v>
      </c>
      <c r="AI7" s="243">
        <v>15102.959258999999</v>
      </c>
      <c r="AJ7" s="243">
        <v>15188.1</v>
      </c>
      <c r="AK7" s="243">
        <v>15243.6</v>
      </c>
      <c r="AL7" s="243">
        <v>15294.6</v>
      </c>
      <c r="AM7" s="243">
        <v>15348.937037</v>
      </c>
      <c r="AN7" s="243">
        <v>15385.059259</v>
      </c>
      <c r="AO7" s="243">
        <v>15410.803704</v>
      </c>
      <c r="AP7" s="243">
        <v>15403.414815</v>
      </c>
      <c r="AQ7" s="243">
        <v>15425.470369999999</v>
      </c>
      <c r="AR7" s="243">
        <v>15454.214814999999</v>
      </c>
      <c r="AS7" s="243">
        <v>15513.485185</v>
      </c>
      <c r="AT7" s="243">
        <v>15537.72963</v>
      </c>
      <c r="AU7" s="243">
        <v>15550.785185000001</v>
      </c>
      <c r="AV7" s="243">
        <v>15532</v>
      </c>
      <c r="AW7" s="243">
        <v>15538.166667</v>
      </c>
      <c r="AX7" s="243">
        <v>15548.633333</v>
      </c>
      <c r="AY7" s="243">
        <v>15561.503704000001</v>
      </c>
      <c r="AZ7" s="243">
        <v>15581.992593000001</v>
      </c>
      <c r="BA7" s="243">
        <v>15608.203704</v>
      </c>
      <c r="BB7" s="243">
        <v>15645.603703999999</v>
      </c>
      <c r="BC7" s="243">
        <v>15679.159259</v>
      </c>
      <c r="BD7" s="243">
        <v>15714.337036999999</v>
      </c>
      <c r="BE7" s="243">
        <v>15751.137037</v>
      </c>
      <c r="BF7" s="243">
        <v>15789.559259</v>
      </c>
      <c r="BG7" s="243">
        <v>15829.603703999999</v>
      </c>
      <c r="BH7" s="243">
        <v>15831.629629999999</v>
      </c>
      <c r="BI7" s="243">
        <v>15857.207407</v>
      </c>
      <c r="BJ7" s="337">
        <v>15885.67</v>
      </c>
      <c r="BK7" s="337">
        <v>15919.8</v>
      </c>
      <c r="BL7" s="337">
        <v>15951.96</v>
      </c>
      <c r="BM7" s="337">
        <v>15984.93</v>
      </c>
      <c r="BN7" s="337">
        <v>16019.1</v>
      </c>
      <c r="BO7" s="337">
        <v>16053.38</v>
      </c>
      <c r="BP7" s="337">
        <v>16088.17</v>
      </c>
      <c r="BQ7" s="337">
        <v>16122.16</v>
      </c>
      <c r="BR7" s="337">
        <v>16158.93</v>
      </c>
      <c r="BS7" s="337">
        <v>16197.17</v>
      </c>
      <c r="BT7" s="337">
        <v>16237.5</v>
      </c>
      <c r="BU7" s="337">
        <v>16278.25</v>
      </c>
      <c r="BV7" s="337">
        <v>16320.02</v>
      </c>
    </row>
    <row r="8" spans="1:74" ht="11.1" customHeight="1">
      <c r="A8" s="140"/>
      <c r="B8" s="36" t="s">
        <v>779</v>
      </c>
      <c r="C8" s="244"/>
      <c r="D8" s="244"/>
      <c r="E8" s="244"/>
      <c r="F8" s="244"/>
      <c r="G8" s="244"/>
      <c r="H8" s="244"/>
      <c r="I8" s="244"/>
      <c r="J8" s="244"/>
      <c r="K8" s="244"/>
      <c r="L8" s="244"/>
      <c r="M8" s="244"/>
      <c r="N8" s="244"/>
      <c r="O8" s="244"/>
      <c r="P8" s="244"/>
      <c r="Q8" s="244"/>
      <c r="R8" s="244"/>
      <c r="S8" s="244"/>
      <c r="T8" s="244"/>
      <c r="U8" s="244"/>
      <c r="V8" s="244"/>
      <c r="W8" s="244"/>
      <c r="X8" s="244"/>
      <c r="Y8" s="244"/>
      <c r="Z8" s="244"/>
      <c r="AA8" s="244"/>
      <c r="AB8" s="244"/>
      <c r="AC8" s="244"/>
      <c r="AD8" s="244"/>
      <c r="AE8" s="244"/>
      <c r="AF8" s="244"/>
      <c r="AG8" s="244"/>
      <c r="AH8" s="244"/>
      <c r="AI8" s="244"/>
      <c r="AJ8" s="244"/>
      <c r="AK8" s="244"/>
      <c r="AL8" s="244"/>
      <c r="AM8" s="244"/>
      <c r="AN8" s="244"/>
      <c r="AO8" s="244"/>
      <c r="AP8" s="244"/>
      <c r="AQ8" s="244"/>
      <c r="AR8" s="244"/>
      <c r="AS8" s="244"/>
      <c r="AT8" s="244"/>
      <c r="AU8" s="244"/>
      <c r="AV8" s="244"/>
      <c r="AW8" s="244"/>
      <c r="AX8" s="244"/>
      <c r="AY8" s="638"/>
      <c r="AZ8" s="638"/>
      <c r="BA8" s="638"/>
      <c r="BB8" s="638"/>
      <c r="BC8" s="638"/>
      <c r="BD8" s="638"/>
      <c r="BE8" s="638"/>
      <c r="BF8" s="638"/>
      <c r="BG8" s="638"/>
      <c r="BH8" s="638"/>
      <c r="BI8" s="638"/>
      <c r="BJ8" s="357"/>
      <c r="BK8" s="357"/>
      <c r="BL8" s="357"/>
      <c r="BM8" s="357"/>
      <c r="BN8" s="357"/>
      <c r="BO8" s="357"/>
      <c r="BP8" s="357"/>
      <c r="BQ8" s="357"/>
      <c r="BR8" s="357"/>
      <c r="BS8" s="357"/>
      <c r="BT8" s="357"/>
      <c r="BU8" s="357"/>
      <c r="BV8" s="357"/>
    </row>
    <row r="9" spans="1:74" ht="11.1" customHeight="1">
      <c r="A9" s="140" t="s">
        <v>780</v>
      </c>
      <c r="B9" s="39" t="s">
        <v>1256</v>
      </c>
      <c r="C9" s="243">
        <v>11002.4</v>
      </c>
      <c r="D9" s="243">
        <v>10897.5</v>
      </c>
      <c r="E9" s="243">
        <v>10897.1</v>
      </c>
      <c r="F9" s="243">
        <v>10960.7</v>
      </c>
      <c r="G9" s="243">
        <v>11134.9</v>
      </c>
      <c r="H9" s="243">
        <v>10948.7</v>
      </c>
      <c r="I9" s="243">
        <v>10912.6</v>
      </c>
      <c r="J9" s="243">
        <v>10888.7</v>
      </c>
      <c r="K9" s="243">
        <v>10907.4</v>
      </c>
      <c r="L9" s="243">
        <v>10867.6</v>
      </c>
      <c r="M9" s="243">
        <v>10896.2</v>
      </c>
      <c r="N9" s="243">
        <v>10935.7</v>
      </c>
      <c r="O9" s="243">
        <v>10914.5</v>
      </c>
      <c r="P9" s="243">
        <v>10894.2</v>
      </c>
      <c r="Q9" s="243">
        <v>10918.8</v>
      </c>
      <c r="R9" s="243">
        <v>11001.4</v>
      </c>
      <c r="S9" s="243">
        <v>11075.7</v>
      </c>
      <c r="T9" s="243">
        <v>11079.6</v>
      </c>
      <c r="U9" s="243">
        <v>11087.5</v>
      </c>
      <c r="V9" s="243">
        <v>11120.4</v>
      </c>
      <c r="W9" s="243">
        <v>11105.6</v>
      </c>
      <c r="X9" s="243">
        <v>11131.5</v>
      </c>
      <c r="Y9" s="243">
        <v>11162.2</v>
      </c>
      <c r="Z9" s="243">
        <v>11238</v>
      </c>
      <c r="AA9" s="243">
        <v>11302.8</v>
      </c>
      <c r="AB9" s="243">
        <v>11332.2</v>
      </c>
      <c r="AC9" s="243">
        <v>11311.3</v>
      </c>
      <c r="AD9" s="243">
        <v>11295.8</v>
      </c>
      <c r="AE9" s="243">
        <v>11290.7</v>
      </c>
      <c r="AF9" s="243">
        <v>11325.1</v>
      </c>
      <c r="AG9" s="243">
        <v>11367.7</v>
      </c>
      <c r="AH9" s="243">
        <v>11354.8</v>
      </c>
      <c r="AI9" s="243">
        <v>11323</v>
      </c>
      <c r="AJ9" s="243">
        <v>11325.6</v>
      </c>
      <c r="AK9" s="243">
        <v>11303.7</v>
      </c>
      <c r="AL9" s="243">
        <v>11367.4</v>
      </c>
      <c r="AM9" s="243">
        <v>11429.6</v>
      </c>
      <c r="AN9" s="243">
        <v>11469.2</v>
      </c>
      <c r="AO9" s="243">
        <v>11478.6</v>
      </c>
      <c r="AP9" s="243">
        <v>11503.2</v>
      </c>
      <c r="AQ9" s="243">
        <v>11506.8</v>
      </c>
      <c r="AR9" s="243">
        <v>11520.7</v>
      </c>
      <c r="AS9" s="243">
        <v>11506.6</v>
      </c>
      <c r="AT9" s="243">
        <v>11475.1</v>
      </c>
      <c r="AU9" s="243">
        <v>11499</v>
      </c>
      <c r="AV9" s="243">
        <v>11522</v>
      </c>
      <c r="AW9" s="243">
        <v>11670.7</v>
      </c>
      <c r="AX9" s="243">
        <v>12036.5</v>
      </c>
      <c r="AY9" s="243">
        <v>11418.1</v>
      </c>
      <c r="AZ9" s="243">
        <v>11520.9</v>
      </c>
      <c r="BA9" s="243">
        <v>11568</v>
      </c>
      <c r="BB9" s="243">
        <v>11590.3</v>
      </c>
      <c r="BC9" s="243">
        <v>11615.3</v>
      </c>
      <c r="BD9" s="243">
        <v>11601.4</v>
      </c>
      <c r="BE9" s="243">
        <v>11627</v>
      </c>
      <c r="BF9" s="243">
        <v>11674.5</v>
      </c>
      <c r="BG9" s="243">
        <v>11724.7</v>
      </c>
      <c r="BH9" s="243">
        <v>11729.697778</v>
      </c>
      <c r="BI9" s="243">
        <v>11761.857778</v>
      </c>
      <c r="BJ9" s="337">
        <v>11797.02</v>
      </c>
      <c r="BK9" s="337">
        <v>11844.34</v>
      </c>
      <c r="BL9" s="337">
        <v>11878.66</v>
      </c>
      <c r="BM9" s="337">
        <v>11909.14</v>
      </c>
      <c r="BN9" s="337">
        <v>11930.46</v>
      </c>
      <c r="BO9" s="337">
        <v>11957.23</v>
      </c>
      <c r="BP9" s="337">
        <v>11984.15</v>
      </c>
      <c r="BQ9" s="337">
        <v>12009.61</v>
      </c>
      <c r="BR9" s="337">
        <v>12038.02</v>
      </c>
      <c r="BS9" s="337">
        <v>12067.78</v>
      </c>
      <c r="BT9" s="337">
        <v>12097.19</v>
      </c>
      <c r="BU9" s="337">
        <v>12130.93</v>
      </c>
      <c r="BV9" s="337">
        <v>12167.28</v>
      </c>
    </row>
    <row r="10" spans="1:74" ht="11.1" customHeight="1">
      <c r="A10" s="140"/>
      <c r="B10" s="36" t="s">
        <v>1134</v>
      </c>
      <c r="C10" s="243"/>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243"/>
      <c r="BA10" s="243"/>
      <c r="BB10" s="243"/>
      <c r="BC10" s="243"/>
      <c r="BD10" s="243"/>
      <c r="BE10" s="243"/>
      <c r="BF10" s="243"/>
      <c r="BG10" s="243"/>
      <c r="BH10" s="243"/>
      <c r="BI10" s="243"/>
      <c r="BJ10" s="337"/>
      <c r="BK10" s="337"/>
      <c r="BL10" s="337"/>
      <c r="BM10" s="337"/>
      <c r="BN10" s="337"/>
      <c r="BO10" s="337"/>
      <c r="BP10" s="337"/>
      <c r="BQ10" s="337"/>
      <c r="BR10" s="337"/>
      <c r="BS10" s="337"/>
      <c r="BT10" s="337"/>
      <c r="BU10" s="337"/>
      <c r="BV10" s="337"/>
    </row>
    <row r="11" spans="1:74" ht="11.1" customHeight="1">
      <c r="A11" s="140" t="s">
        <v>1135</v>
      </c>
      <c r="B11" s="39" t="s">
        <v>1256</v>
      </c>
      <c r="C11" s="243"/>
      <c r="D11" s="243"/>
      <c r="E11" s="243"/>
      <c r="F11" s="243"/>
      <c r="G11" s="243"/>
      <c r="H11" s="243"/>
      <c r="I11" s="243"/>
      <c r="J11" s="243"/>
      <c r="K11" s="243"/>
      <c r="L11" s="243"/>
      <c r="M11" s="243"/>
      <c r="N11" s="243"/>
      <c r="O11" s="243"/>
      <c r="P11" s="243"/>
      <c r="Q11" s="243"/>
      <c r="R11" s="243"/>
      <c r="S11" s="243"/>
      <c r="T11" s="243"/>
      <c r="U11" s="243"/>
      <c r="V11" s="243"/>
      <c r="W11" s="243"/>
      <c r="X11" s="243"/>
      <c r="Y11" s="243"/>
      <c r="Z11" s="243"/>
      <c r="AA11" s="243"/>
      <c r="AB11" s="243"/>
      <c r="AC11" s="243"/>
      <c r="AD11" s="243"/>
      <c r="AE11" s="243"/>
      <c r="AF11" s="243"/>
      <c r="AG11" s="243"/>
      <c r="AH11" s="243"/>
      <c r="AI11" s="243"/>
      <c r="AJ11" s="243"/>
      <c r="AK11" s="243"/>
      <c r="AL11" s="243"/>
      <c r="AM11" s="243"/>
      <c r="AN11" s="243"/>
      <c r="AO11" s="243"/>
      <c r="AP11" s="243"/>
      <c r="AQ11" s="243"/>
      <c r="AR11" s="243"/>
      <c r="AS11" s="243"/>
      <c r="AT11" s="243"/>
      <c r="AU11" s="243"/>
      <c r="AV11" s="243"/>
      <c r="AW11" s="243"/>
      <c r="AX11" s="243"/>
      <c r="AY11" s="243"/>
      <c r="AZ11" s="243"/>
      <c r="BA11" s="243"/>
      <c r="BB11" s="243"/>
      <c r="BC11" s="243"/>
      <c r="BD11" s="243"/>
      <c r="BE11" s="243"/>
      <c r="BF11" s="243"/>
      <c r="BG11" s="243"/>
      <c r="BH11" s="243"/>
      <c r="BI11" s="243"/>
      <c r="BJ11" s="337"/>
      <c r="BK11" s="337"/>
      <c r="BL11" s="337"/>
      <c r="BM11" s="337"/>
      <c r="BN11" s="337"/>
      <c r="BO11" s="337"/>
      <c r="BP11" s="337"/>
      <c r="BQ11" s="337"/>
      <c r="BR11" s="337"/>
      <c r="BS11" s="337"/>
      <c r="BT11" s="337"/>
      <c r="BU11" s="337"/>
      <c r="BV11" s="337"/>
    </row>
    <row r="12" spans="1:74" ht="11.1" customHeight="1">
      <c r="A12" s="140"/>
      <c r="B12" s="139" t="s">
        <v>791</v>
      </c>
      <c r="C12" s="245"/>
      <c r="D12" s="245"/>
      <c r="E12" s="245"/>
      <c r="F12" s="245"/>
      <c r="G12" s="245"/>
      <c r="H12" s="245"/>
      <c r="I12" s="245"/>
      <c r="J12" s="245"/>
      <c r="K12" s="245"/>
      <c r="L12" s="245"/>
      <c r="M12" s="245"/>
      <c r="N12" s="245"/>
      <c r="O12" s="245"/>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358"/>
      <c r="BK12" s="358"/>
      <c r="BL12" s="358"/>
      <c r="BM12" s="358"/>
      <c r="BN12" s="358"/>
      <c r="BO12" s="358"/>
      <c r="BP12" s="358"/>
      <c r="BQ12" s="358"/>
      <c r="BR12" s="358"/>
      <c r="BS12" s="358"/>
      <c r="BT12" s="358"/>
      <c r="BU12" s="358"/>
      <c r="BV12" s="358"/>
    </row>
    <row r="13" spans="1:74" ht="11.1" customHeight="1">
      <c r="A13" s="140" t="s">
        <v>792</v>
      </c>
      <c r="B13" s="39" t="s">
        <v>1256</v>
      </c>
      <c r="C13" s="243">
        <v>2133.2148148000001</v>
      </c>
      <c r="D13" s="243">
        <v>2085.7370369999999</v>
      </c>
      <c r="E13" s="243">
        <v>2048.9481480999998</v>
      </c>
      <c r="F13" s="243">
        <v>2025.8851852</v>
      </c>
      <c r="G13" s="243">
        <v>2008.1962963000001</v>
      </c>
      <c r="H13" s="243">
        <v>1998.9185184999999</v>
      </c>
      <c r="I13" s="243">
        <v>2011</v>
      </c>
      <c r="J13" s="243">
        <v>2008.8333333</v>
      </c>
      <c r="K13" s="243">
        <v>2005.3666667</v>
      </c>
      <c r="L13" s="243">
        <v>1996.1851852</v>
      </c>
      <c r="M13" s="243">
        <v>1993.4296296</v>
      </c>
      <c r="N13" s="243">
        <v>1992.6851852</v>
      </c>
      <c r="O13" s="243">
        <v>1987.5814815000001</v>
      </c>
      <c r="P13" s="243">
        <v>1995.637037</v>
      </c>
      <c r="Q13" s="243">
        <v>2010.4814815</v>
      </c>
      <c r="R13" s="243">
        <v>2051.0777778000001</v>
      </c>
      <c r="S13" s="243">
        <v>2065.2777778</v>
      </c>
      <c r="T13" s="243">
        <v>2072.0444444</v>
      </c>
      <c r="U13" s="243">
        <v>2054.9037036999998</v>
      </c>
      <c r="V13" s="243">
        <v>2059.1592593</v>
      </c>
      <c r="W13" s="243">
        <v>2068.3370369999998</v>
      </c>
      <c r="X13" s="243">
        <v>2095.6222222000001</v>
      </c>
      <c r="Y13" s="243">
        <v>2104.7555556000002</v>
      </c>
      <c r="Z13" s="243">
        <v>2108.9222221999999</v>
      </c>
      <c r="AA13" s="243">
        <v>2094.6703704000001</v>
      </c>
      <c r="AB13" s="243">
        <v>2098.9925926000001</v>
      </c>
      <c r="AC13" s="243">
        <v>2108.4370370000001</v>
      </c>
      <c r="AD13" s="243">
        <v>2125.137037</v>
      </c>
      <c r="AE13" s="243">
        <v>2143.2259259000002</v>
      </c>
      <c r="AF13" s="243">
        <v>2164.8370369999998</v>
      </c>
      <c r="AG13" s="243">
        <v>2197.8962962999999</v>
      </c>
      <c r="AH13" s="243">
        <v>2220.6074073999998</v>
      </c>
      <c r="AI13" s="243">
        <v>2240.8962962999999</v>
      </c>
      <c r="AJ13" s="243">
        <v>2256.4518518999998</v>
      </c>
      <c r="AK13" s="243">
        <v>2273.6296296</v>
      </c>
      <c r="AL13" s="243">
        <v>2290.1185184999999</v>
      </c>
      <c r="AM13" s="243">
        <v>2308.0074073999999</v>
      </c>
      <c r="AN13" s="243">
        <v>2321.5518519000002</v>
      </c>
      <c r="AO13" s="243">
        <v>2332.8407407</v>
      </c>
      <c r="AP13" s="243">
        <v>2340.5703703999998</v>
      </c>
      <c r="AQ13" s="243">
        <v>2348.3259259000001</v>
      </c>
      <c r="AR13" s="243">
        <v>2354.8037036999999</v>
      </c>
      <c r="AS13" s="243">
        <v>2350.8925926000002</v>
      </c>
      <c r="AT13" s="243">
        <v>2361.6481481000001</v>
      </c>
      <c r="AU13" s="243">
        <v>2377.9592593000002</v>
      </c>
      <c r="AV13" s="243">
        <v>2418.3000000000002</v>
      </c>
      <c r="AW13" s="243">
        <v>2431.8666667000002</v>
      </c>
      <c r="AX13" s="243">
        <v>2437.1333332999998</v>
      </c>
      <c r="AY13" s="243">
        <v>2415.9962962999998</v>
      </c>
      <c r="AZ13" s="243">
        <v>2418.2407407000001</v>
      </c>
      <c r="BA13" s="243">
        <v>2425.7629630000001</v>
      </c>
      <c r="BB13" s="243">
        <v>2447.5703703999998</v>
      </c>
      <c r="BC13" s="243">
        <v>2458.8925926000002</v>
      </c>
      <c r="BD13" s="243">
        <v>2468.7370369999999</v>
      </c>
      <c r="BE13" s="243">
        <v>2477.1037037000001</v>
      </c>
      <c r="BF13" s="243">
        <v>2483.9925926000001</v>
      </c>
      <c r="BG13" s="243">
        <v>2489.4037036999998</v>
      </c>
      <c r="BH13" s="243">
        <v>2509.3765185000002</v>
      </c>
      <c r="BI13" s="243">
        <v>2522.9266296000001</v>
      </c>
      <c r="BJ13" s="337">
        <v>2536.8440000000001</v>
      </c>
      <c r="BK13" s="337">
        <v>2550.0509999999999</v>
      </c>
      <c r="BL13" s="337">
        <v>2565.5100000000002</v>
      </c>
      <c r="BM13" s="337">
        <v>2582.145</v>
      </c>
      <c r="BN13" s="337">
        <v>2602.2289999999998</v>
      </c>
      <c r="BO13" s="337">
        <v>2619.5070000000001</v>
      </c>
      <c r="BP13" s="337">
        <v>2636.2539999999999</v>
      </c>
      <c r="BQ13" s="337">
        <v>2652.6849999999999</v>
      </c>
      <c r="BR13" s="337">
        <v>2668.2089999999998</v>
      </c>
      <c r="BS13" s="337">
        <v>2683.04</v>
      </c>
      <c r="BT13" s="337">
        <v>2694.4279999999999</v>
      </c>
      <c r="BU13" s="337">
        <v>2709.9380000000001</v>
      </c>
      <c r="BV13" s="337">
        <v>2726.819</v>
      </c>
    </row>
    <row r="14" spans="1:74" ht="11.1" customHeight="1">
      <c r="A14" s="140"/>
      <c r="B14" s="141" t="s">
        <v>797</v>
      </c>
      <c r="C14" s="222"/>
      <c r="D14" s="222"/>
      <c r="E14" s="222"/>
      <c r="F14" s="222"/>
      <c r="G14" s="222"/>
      <c r="H14" s="222"/>
      <c r="I14" s="222"/>
      <c r="J14" s="222"/>
      <c r="K14" s="222"/>
      <c r="L14" s="222"/>
      <c r="M14" s="222"/>
      <c r="N14" s="222"/>
      <c r="O14" s="222"/>
      <c r="P14" s="222"/>
      <c r="Q14" s="222"/>
      <c r="R14" s="222"/>
      <c r="S14" s="222"/>
      <c r="T14" s="222"/>
      <c r="U14" s="222"/>
      <c r="V14" s="222"/>
      <c r="W14" s="222"/>
      <c r="X14" s="222"/>
      <c r="Y14" s="222"/>
      <c r="Z14" s="222"/>
      <c r="AA14" s="222"/>
      <c r="AB14" s="222"/>
      <c r="AC14" s="222"/>
      <c r="AD14" s="222"/>
      <c r="AE14" s="222"/>
      <c r="AF14" s="222"/>
      <c r="AG14" s="222"/>
      <c r="AH14" s="222"/>
      <c r="AI14" s="222"/>
      <c r="AJ14" s="222"/>
      <c r="AK14" s="222"/>
      <c r="AL14" s="222"/>
      <c r="AM14" s="222"/>
      <c r="AN14" s="222"/>
      <c r="AO14" s="222"/>
      <c r="AP14" s="222"/>
      <c r="AQ14" s="222"/>
      <c r="AR14" s="222"/>
      <c r="AS14" s="222"/>
      <c r="AT14" s="222"/>
      <c r="AU14" s="222"/>
      <c r="AV14" s="222"/>
      <c r="AW14" s="222"/>
      <c r="AX14" s="222"/>
      <c r="AY14" s="222"/>
      <c r="AZ14" s="222"/>
      <c r="BA14" s="222"/>
      <c r="BB14" s="222"/>
      <c r="BC14" s="222"/>
      <c r="BD14" s="222"/>
      <c r="BE14" s="222"/>
      <c r="BF14" s="222"/>
      <c r="BG14" s="222"/>
      <c r="BH14" s="222"/>
      <c r="BI14" s="222"/>
      <c r="BJ14" s="336"/>
      <c r="BK14" s="336"/>
      <c r="BL14" s="336"/>
      <c r="BM14" s="336"/>
      <c r="BN14" s="336"/>
      <c r="BO14" s="336"/>
      <c r="BP14" s="336"/>
      <c r="BQ14" s="336"/>
      <c r="BR14" s="336"/>
      <c r="BS14" s="336"/>
      <c r="BT14" s="336"/>
      <c r="BU14" s="336"/>
      <c r="BV14" s="336"/>
    </row>
    <row r="15" spans="1:74" ht="11.1" customHeight="1">
      <c r="A15" s="140" t="s">
        <v>798</v>
      </c>
      <c r="B15" s="39" t="s">
        <v>1256</v>
      </c>
      <c r="C15" s="217">
        <v>-124.42592593000001</v>
      </c>
      <c r="D15" s="217">
        <v>-147.01481480999999</v>
      </c>
      <c r="E15" s="217">
        <v>-165.35925925999999</v>
      </c>
      <c r="F15" s="217">
        <v>-177.4</v>
      </c>
      <c r="G15" s="217">
        <v>-188.8</v>
      </c>
      <c r="H15" s="217">
        <v>-197.5</v>
      </c>
      <c r="I15" s="217">
        <v>-225.54444444000001</v>
      </c>
      <c r="J15" s="217">
        <v>-212.31111111000001</v>
      </c>
      <c r="K15" s="217">
        <v>-179.84444443999999</v>
      </c>
      <c r="L15" s="217">
        <v>-88.840740741000005</v>
      </c>
      <c r="M15" s="217">
        <v>-47.385185184999997</v>
      </c>
      <c r="N15" s="217">
        <v>-16.174074074</v>
      </c>
      <c r="O15" s="217">
        <v>-5.1777777778000003</v>
      </c>
      <c r="P15" s="217">
        <v>13.022222222</v>
      </c>
      <c r="Q15" s="217">
        <v>28.455555556</v>
      </c>
      <c r="R15" s="217">
        <v>32.485185184999999</v>
      </c>
      <c r="S15" s="217">
        <v>48.862962963000001</v>
      </c>
      <c r="T15" s="217">
        <v>68.951851852000004</v>
      </c>
      <c r="U15" s="217">
        <v>117.03333333</v>
      </c>
      <c r="V15" s="217">
        <v>126.33333333</v>
      </c>
      <c r="W15" s="217">
        <v>121.13333333</v>
      </c>
      <c r="X15" s="217">
        <v>79.403703703999994</v>
      </c>
      <c r="Y15" s="217">
        <v>61.725925926000002</v>
      </c>
      <c r="Z15" s="217">
        <v>46.070370369999999</v>
      </c>
      <c r="AA15" s="217">
        <v>25.474074074000001</v>
      </c>
      <c r="AB15" s="217">
        <v>19.085185185</v>
      </c>
      <c r="AC15" s="217">
        <v>19.940740740999999</v>
      </c>
      <c r="AD15" s="217">
        <v>50.085185185</v>
      </c>
      <c r="AE15" s="217">
        <v>48.896296296000003</v>
      </c>
      <c r="AF15" s="217">
        <v>38.418518519000003</v>
      </c>
      <c r="AG15" s="217">
        <v>-18.133333332999999</v>
      </c>
      <c r="AH15" s="217">
        <v>-19.600000000000001</v>
      </c>
      <c r="AI15" s="217">
        <v>-2.7666666666999999</v>
      </c>
      <c r="AJ15" s="217">
        <v>70.751851852000001</v>
      </c>
      <c r="AK15" s="217">
        <v>95.396296296000003</v>
      </c>
      <c r="AL15" s="217">
        <v>109.55185185000001</v>
      </c>
      <c r="AM15" s="217">
        <v>106.21111111</v>
      </c>
      <c r="AN15" s="217">
        <v>104.64444444</v>
      </c>
      <c r="AO15" s="217">
        <v>97.844444444000004</v>
      </c>
      <c r="AP15" s="217">
        <v>71.292592592999995</v>
      </c>
      <c r="AQ15" s="217">
        <v>64.914814815</v>
      </c>
      <c r="AR15" s="217">
        <v>64.192592593000001</v>
      </c>
      <c r="AS15" s="217">
        <v>89.022222221999996</v>
      </c>
      <c r="AT15" s="217">
        <v>84.688888888999998</v>
      </c>
      <c r="AU15" s="217">
        <v>71.088888889000003</v>
      </c>
      <c r="AV15" s="217">
        <v>18.237037037</v>
      </c>
      <c r="AW15" s="217">
        <v>8.5925925926000009</v>
      </c>
      <c r="AX15" s="217">
        <v>12.170370370000001</v>
      </c>
      <c r="AY15" s="217">
        <v>52.022222222000003</v>
      </c>
      <c r="AZ15" s="217">
        <v>64.755555556000004</v>
      </c>
      <c r="BA15" s="217">
        <v>73.422222222000002</v>
      </c>
      <c r="BB15" s="217">
        <v>69.740740740999996</v>
      </c>
      <c r="BC15" s="217">
        <v>76.485185185000006</v>
      </c>
      <c r="BD15" s="217">
        <v>85.374074074000006</v>
      </c>
      <c r="BE15" s="217">
        <v>96.407407406999994</v>
      </c>
      <c r="BF15" s="217">
        <v>109.58518519</v>
      </c>
      <c r="BG15" s="217">
        <v>124.90740741</v>
      </c>
      <c r="BH15" s="217">
        <v>98.795838519</v>
      </c>
      <c r="BI15" s="217">
        <v>92.100842963000005</v>
      </c>
      <c r="BJ15" s="359">
        <v>84.840098518999994</v>
      </c>
      <c r="BK15" s="359">
        <v>74.841704444000001</v>
      </c>
      <c r="BL15" s="359">
        <v>68.078387778000007</v>
      </c>
      <c r="BM15" s="359">
        <v>62.378247778000002</v>
      </c>
      <c r="BN15" s="359">
        <v>59.086674074000001</v>
      </c>
      <c r="BO15" s="359">
        <v>54.503845185000003</v>
      </c>
      <c r="BP15" s="359">
        <v>49.975150741</v>
      </c>
      <c r="BQ15" s="359">
        <v>41.706386295999998</v>
      </c>
      <c r="BR15" s="359">
        <v>40.131614073999998</v>
      </c>
      <c r="BS15" s="359">
        <v>41.456629630000002</v>
      </c>
      <c r="BT15" s="359">
        <v>49.906632963</v>
      </c>
      <c r="BU15" s="359">
        <v>53.862324074</v>
      </c>
      <c r="BV15" s="359">
        <v>57.548902963000003</v>
      </c>
    </row>
    <row r="16" spans="1:74" ht="11.1" customHeight="1">
      <c r="A16" s="140"/>
      <c r="B16" s="139" t="s">
        <v>1139</v>
      </c>
      <c r="C16" s="246"/>
      <c r="D16" s="246"/>
      <c r="E16" s="246"/>
      <c r="F16" s="246"/>
      <c r="G16" s="246"/>
      <c r="H16" s="246"/>
      <c r="I16" s="246"/>
      <c r="J16" s="246"/>
      <c r="K16" s="246"/>
      <c r="L16" s="246"/>
      <c r="M16" s="246"/>
      <c r="N16" s="246"/>
      <c r="O16" s="246"/>
      <c r="P16" s="246"/>
      <c r="Q16" s="246"/>
      <c r="R16" s="246"/>
      <c r="S16" s="246"/>
      <c r="T16" s="246"/>
      <c r="U16" s="246"/>
      <c r="V16" s="246"/>
      <c r="W16" s="246"/>
      <c r="X16" s="246"/>
      <c r="Y16" s="246"/>
      <c r="Z16" s="246"/>
      <c r="AA16" s="246"/>
      <c r="AB16" s="246"/>
      <c r="AC16" s="246"/>
      <c r="AD16" s="246"/>
      <c r="AE16" s="246"/>
      <c r="AF16" s="246"/>
      <c r="AG16" s="246"/>
      <c r="AH16" s="246"/>
      <c r="AI16" s="246"/>
      <c r="AJ16" s="246"/>
      <c r="AK16" s="246"/>
      <c r="AL16" s="246"/>
      <c r="AM16" s="246"/>
      <c r="AN16" s="246"/>
      <c r="AO16" s="246"/>
      <c r="AP16" s="246"/>
      <c r="AQ16" s="246"/>
      <c r="AR16" s="246"/>
      <c r="AS16" s="246"/>
      <c r="AT16" s="246"/>
      <c r="AU16" s="246"/>
      <c r="AV16" s="246"/>
      <c r="AW16" s="246"/>
      <c r="AX16" s="246"/>
      <c r="AY16" s="246"/>
      <c r="AZ16" s="246"/>
      <c r="BA16" s="246"/>
      <c r="BB16" s="246"/>
      <c r="BC16" s="246"/>
      <c r="BD16" s="246"/>
      <c r="BE16" s="246"/>
      <c r="BF16" s="246"/>
      <c r="BG16" s="246"/>
      <c r="BH16" s="246"/>
      <c r="BI16" s="246"/>
      <c r="BJ16" s="360"/>
      <c r="BK16" s="360"/>
      <c r="BL16" s="360"/>
      <c r="BM16" s="360"/>
      <c r="BN16" s="360"/>
      <c r="BO16" s="360"/>
      <c r="BP16" s="360"/>
      <c r="BQ16" s="360"/>
      <c r="BR16" s="360"/>
      <c r="BS16" s="360"/>
      <c r="BT16" s="360"/>
      <c r="BU16" s="360"/>
      <c r="BV16" s="360"/>
    </row>
    <row r="17" spans="1:74" ht="11.1" customHeight="1">
      <c r="A17" s="140" t="s">
        <v>1140</v>
      </c>
      <c r="B17" s="211" t="s">
        <v>1141</v>
      </c>
      <c r="C17" s="494">
        <v>0.54981481481000005</v>
      </c>
      <c r="D17" s="494">
        <v>0.52025925926000005</v>
      </c>
      <c r="E17" s="494">
        <v>0.50692592592999997</v>
      </c>
      <c r="F17" s="494">
        <v>0.52472839506000002</v>
      </c>
      <c r="G17" s="494">
        <v>0.53265432098999999</v>
      </c>
      <c r="H17" s="494">
        <v>0.54561728394999998</v>
      </c>
      <c r="I17" s="494">
        <v>0.58139506173</v>
      </c>
      <c r="J17" s="494">
        <v>0.59109876542999995</v>
      </c>
      <c r="K17" s="494">
        <v>0.59250617283999996</v>
      </c>
      <c r="L17" s="494">
        <v>0.56403703703999997</v>
      </c>
      <c r="M17" s="494">
        <v>0.56503703703999997</v>
      </c>
      <c r="N17" s="494">
        <v>0.57392592593000002</v>
      </c>
      <c r="O17" s="494">
        <v>0.61104938271999998</v>
      </c>
      <c r="P17" s="494">
        <v>0.62045679011999999</v>
      </c>
      <c r="Q17" s="494">
        <v>0.62249382716000001</v>
      </c>
      <c r="R17" s="494">
        <v>0.60827160493999999</v>
      </c>
      <c r="S17" s="494">
        <v>0.60223456789999996</v>
      </c>
      <c r="T17" s="494">
        <v>0.59549382715999999</v>
      </c>
      <c r="U17" s="494">
        <v>0.58933333333000004</v>
      </c>
      <c r="V17" s="494">
        <v>0.58022222221999997</v>
      </c>
      <c r="W17" s="494">
        <v>0.56944444443999997</v>
      </c>
      <c r="X17" s="494">
        <v>0.54332098765000003</v>
      </c>
      <c r="Y17" s="494">
        <v>0.5394691358</v>
      </c>
      <c r="Z17" s="494">
        <v>0.54420987653999997</v>
      </c>
      <c r="AA17" s="494">
        <v>0.57611111111000002</v>
      </c>
      <c r="AB17" s="494">
        <v>0.58411111111000003</v>
      </c>
      <c r="AC17" s="494">
        <v>0.58677777777999995</v>
      </c>
      <c r="AD17" s="494">
        <v>0.56914814815000003</v>
      </c>
      <c r="AE17" s="494">
        <v>0.57237037037000005</v>
      </c>
      <c r="AF17" s="494">
        <v>0.58148148148000001</v>
      </c>
      <c r="AG17" s="494">
        <v>0.60324691358000004</v>
      </c>
      <c r="AH17" s="494">
        <v>0.61906172839999996</v>
      </c>
      <c r="AI17" s="494">
        <v>0.63569135801999999</v>
      </c>
      <c r="AJ17" s="494">
        <v>0.65565432098999998</v>
      </c>
      <c r="AK17" s="494">
        <v>0.67202469135999998</v>
      </c>
      <c r="AL17" s="494">
        <v>0.68732098765000005</v>
      </c>
      <c r="AM17" s="494">
        <v>0.70253086419999999</v>
      </c>
      <c r="AN17" s="494">
        <v>0.71493827160000001</v>
      </c>
      <c r="AO17" s="494">
        <v>0.72553086420000001</v>
      </c>
      <c r="AP17" s="494">
        <v>0.7297654321</v>
      </c>
      <c r="AQ17" s="494">
        <v>0.74013580246999999</v>
      </c>
      <c r="AR17" s="494">
        <v>0.75209876542999998</v>
      </c>
      <c r="AS17" s="494">
        <v>0.75676543210000002</v>
      </c>
      <c r="AT17" s="494">
        <v>0.77858024691000005</v>
      </c>
      <c r="AU17" s="494">
        <v>0.80865432099000001</v>
      </c>
      <c r="AV17" s="494">
        <v>0.86599999999999999</v>
      </c>
      <c r="AW17" s="494">
        <v>0.89833333332999998</v>
      </c>
      <c r="AX17" s="494">
        <v>0.92466666666999997</v>
      </c>
      <c r="AY17" s="494">
        <v>0.95917283950999999</v>
      </c>
      <c r="AZ17" s="494">
        <v>0.96287654321000005</v>
      </c>
      <c r="BA17" s="494">
        <v>0.94995061727999996</v>
      </c>
      <c r="BB17" s="494">
        <v>0.88138271604999996</v>
      </c>
      <c r="BC17" s="494">
        <v>0.86445679011999998</v>
      </c>
      <c r="BD17" s="494">
        <v>0.86016049383000004</v>
      </c>
      <c r="BE17" s="494">
        <v>0.88314535802000005</v>
      </c>
      <c r="BF17" s="494">
        <v>0.89311967284000005</v>
      </c>
      <c r="BG17" s="494">
        <v>0.90473496913999996</v>
      </c>
      <c r="BH17" s="494">
        <v>0.91525304937999996</v>
      </c>
      <c r="BI17" s="494">
        <v>0.93220395679000001</v>
      </c>
      <c r="BJ17" s="495">
        <v>0.95284950000000002</v>
      </c>
      <c r="BK17" s="495">
        <v>0.97906579999999999</v>
      </c>
      <c r="BL17" s="495">
        <v>1.0056940000000001</v>
      </c>
      <c r="BM17" s="495">
        <v>1.0346089999999999</v>
      </c>
      <c r="BN17" s="495">
        <v>1.071834</v>
      </c>
      <c r="BO17" s="495">
        <v>1.1008070000000001</v>
      </c>
      <c r="BP17" s="495">
        <v>1.127551</v>
      </c>
      <c r="BQ17" s="495">
        <v>1.148916</v>
      </c>
      <c r="BR17" s="495">
        <v>1.173562</v>
      </c>
      <c r="BS17" s="495">
        <v>1.19834</v>
      </c>
      <c r="BT17" s="495">
        <v>1.22166</v>
      </c>
      <c r="BU17" s="495">
        <v>1.2478940000000001</v>
      </c>
      <c r="BV17" s="495">
        <v>1.2754509999999999</v>
      </c>
    </row>
    <row r="18" spans="1:74" ht="11.1" customHeight="1">
      <c r="A18" s="140"/>
      <c r="B18" s="139" t="s">
        <v>802</v>
      </c>
      <c r="C18" s="222"/>
      <c r="D18" s="222"/>
      <c r="E18" s="222"/>
      <c r="F18" s="222"/>
      <c r="G18" s="222"/>
      <c r="H18" s="222"/>
      <c r="I18" s="222"/>
      <c r="J18" s="222"/>
      <c r="K18" s="222"/>
      <c r="L18" s="222"/>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222"/>
      <c r="BH18" s="222"/>
      <c r="BI18" s="222"/>
      <c r="BJ18" s="336"/>
      <c r="BK18" s="336"/>
      <c r="BL18" s="336"/>
      <c r="BM18" s="336"/>
      <c r="BN18" s="336"/>
      <c r="BO18" s="336"/>
      <c r="BP18" s="336"/>
      <c r="BQ18" s="336"/>
      <c r="BR18" s="336"/>
      <c r="BS18" s="336"/>
      <c r="BT18" s="336"/>
      <c r="BU18" s="336"/>
      <c r="BV18" s="336"/>
    </row>
    <row r="19" spans="1:74" ht="11.1" customHeight="1">
      <c r="A19" s="140" t="s">
        <v>803</v>
      </c>
      <c r="B19" s="211" t="s">
        <v>658</v>
      </c>
      <c r="C19" s="262">
        <v>133.631</v>
      </c>
      <c r="D19" s="262">
        <v>132.93600000000001</v>
      </c>
      <c r="E19" s="262">
        <v>132.10599999999999</v>
      </c>
      <c r="F19" s="262">
        <v>131.40199999999999</v>
      </c>
      <c r="G19" s="262">
        <v>131.05000000000001</v>
      </c>
      <c r="H19" s="262">
        <v>130.578</v>
      </c>
      <c r="I19" s="262">
        <v>130.227</v>
      </c>
      <c r="J19" s="262">
        <v>130.017</v>
      </c>
      <c r="K19" s="262">
        <v>129.78399999999999</v>
      </c>
      <c r="L19" s="262">
        <v>129.614</v>
      </c>
      <c r="M19" s="262">
        <v>129.59299999999999</v>
      </c>
      <c r="N19" s="262">
        <v>129.37299999999999</v>
      </c>
      <c r="O19" s="262">
        <v>129.36000000000001</v>
      </c>
      <c r="P19" s="262">
        <v>129.32</v>
      </c>
      <c r="Q19" s="262">
        <v>129.47399999999999</v>
      </c>
      <c r="R19" s="262">
        <v>129.703</v>
      </c>
      <c r="S19" s="262">
        <v>130.22399999999999</v>
      </c>
      <c r="T19" s="262">
        <v>130.09399999999999</v>
      </c>
      <c r="U19" s="262">
        <v>130.00800000000001</v>
      </c>
      <c r="V19" s="262">
        <v>129.971</v>
      </c>
      <c r="W19" s="262">
        <v>129.928</v>
      </c>
      <c r="X19" s="262">
        <v>130.15600000000001</v>
      </c>
      <c r="Y19" s="262">
        <v>130.30000000000001</v>
      </c>
      <c r="Z19" s="262">
        <v>130.39500000000001</v>
      </c>
      <c r="AA19" s="262">
        <v>130.464</v>
      </c>
      <c r="AB19" s="262">
        <v>130.66</v>
      </c>
      <c r="AC19" s="262">
        <v>130.86500000000001</v>
      </c>
      <c r="AD19" s="262">
        <v>131.16900000000001</v>
      </c>
      <c r="AE19" s="262">
        <v>131.28399999999999</v>
      </c>
      <c r="AF19" s="262">
        <v>131.49299999999999</v>
      </c>
      <c r="AG19" s="262">
        <v>131.571</v>
      </c>
      <c r="AH19" s="262">
        <v>131.703</v>
      </c>
      <c r="AI19" s="262">
        <v>131.928</v>
      </c>
      <c r="AJ19" s="262">
        <v>132.09399999999999</v>
      </c>
      <c r="AK19" s="262">
        <v>132.268</v>
      </c>
      <c r="AL19" s="262">
        <v>132.49799999999999</v>
      </c>
      <c r="AM19" s="262">
        <v>132.809</v>
      </c>
      <c r="AN19" s="262">
        <v>133.08000000000001</v>
      </c>
      <c r="AO19" s="262">
        <v>133.285</v>
      </c>
      <c r="AP19" s="262">
        <v>133.39699999999999</v>
      </c>
      <c r="AQ19" s="262">
        <v>133.52199999999999</v>
      </c>
      <c r="AR19" s="262">
        <v>133.60900000000001</v>
      </c>
      <c r="AS19" s="262">
        <v>133.762</v>
      </c>
      <c r="AT19" s="262">
        <v>133.92699999999999</v>
      </c>
      <c r="AU19" s="262">
        <v>134.065</v>
      </c>
      <c r="AV19" s="262">
        <v>134.22499999999999</v>
      </c>
      <c r="AW19" s="262">
        <v>134.47200000000001</v>
      </c>
      <c r="AX19" s="262">
        <v>134.691</v>
      </c>
      <c r="AY19" s="262">
        <v>134.839</v>
      </c>
      <c r="AZ19" s="262">
        <v>135.17099999999999</v>
      </c>
      <c r="BA19" s="262">
        <v>135.31299999999999</v>
      </c>
      <c r="BB19" s="262">
        <v>135.512</v>
      </c>
      <c r="BC19" s="262">
        <v>135.68799999999999</v>
      </c>
      <c r="BD19" s="262">
        <v>135.86000000000001</v>
      </c>
      <c r="BE19" s="262">
        <v>135.94900000000001</v>
      </c>
      <c r="BF19" s="262">
        <v>136.18700000000001</v>
      </c>
      <c r="BG19" s="262">
        <v>136.35</v>
      </c>
      <c r="BH19" s="262">
        <v>136.554</v>
      </c>
      <c r="BI19" s="262">
        <v>136.70166667000001</v>
      </c>
      <c r="BJ19" s="350">
        <v>136.8792</v>
      </c>
      <c r="BK19" s="350">
        <v>137.0497</v>
      </c>
      <c r="BL19" s="350">
        <v>137.2296</v>
      </c>
      <c r="BM19" s="350">
        <v>137.4128</v>
      </c>
      <c r="BN19" s="350">
        <v>137.60560000000001</v>
      </c>
      <c r="BO19" s="350">
        <v>137.7911</v>
      </c>
      <c r="BP19" s="350">
        <v>137.97540000000001</v>
      </c>
      <c r="BQ19" s="350">
        <v>138.1534</v>
      </c>
      <c r="BR19" s="350">
        <v>138.33940000000001</v>
      </c>
      <c r="BS19" s="350">
        <v>138.5282</v>
      </c>
      <c r="BT19" s="350">
        <v>138.714</v>
      </c>
      <c r="BU19" s="350">
        <v>138.9127</v>
      </c>
      <c r="BV19" s="350">
        <v>139.11850000000001</v>
      </c>
    </row>
    <row r="20" spans="1:74" ht="11.1" customHeight="1">
      <c r="A20" s="140"/>
      <c r="B20" s="139" t="s">
        <v>804</v>
      </c>
      <c r="C20" s="247"/>
      <c r="D20" s="247"/>
      <c r="E20" s="247"/>
      <c r="F20" s="247"/>
      <c r="G20" s="247"/>
      <c r="H20" s="247"/>
      <c r="I20" s="247"/>
      <c r="J20" s="247"/>
      <c r="K20" s="247"/>
      <c r="L20" s="247"/>
      <c r="M20" s="247"/>
      <c r="N20" s="247"/>
      <c r="O20" s="247"/>
      <c r="P20" s="247"/>
      <c r="Q20" s="247"/>
      <c r="R20" s="247"/>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c r="AQ20" s="247"/>
      <c r="AR20" s="247"/>
      <c r="AS20" s="247"/>
      <c r="AT20" s="247"/>
      <c r="AU20" s="247"/>
      <c r="AV20" s="247"/>
      <c r="AW20" s="247"/>
      <c r="AX20" s="247"/>
      <c r="AY20" s="247"/>
      <c r="AZ20" s="247"/>
      <c r="BA20" s="247"/>
      <c r="BB20" s="247"/>
      <c r="BC20" s="247"/>
      <c r="BD20" s="247"/>
      <c r="BE20" s="247"/>
      <c r="BF20" s="247"/>
      <c r="BG20" s="247"/>
      <c r="BH20" s="247"/>
      <c r="BI20" s="247"/>
      <c r="BJ20" s="361"/>
      <c r="BK20" s="361"/>
      <c r="BL20" s="361"/>
      <c r="BM20" s="361"/>
      <c r="BN20" s="361"/>
      <c r="BO20" s="361"/>
      <c r="BP20" s="361"/>
      <c r="BQ20" s="361"/>
      <c r="BR20" s="361"/>
      <c r="BS20" s="361"/>
      <c r="BT20" s="361"/>
      <c r="BU20" s="361"/>
      <c r="BV20" s="361"/>
    </row>
    <row r="21" spans="1:74" s="143" customFormat="1" ht="11.1" customHeight="1">
      <c r="A21" s="140" t="s">
        <v>805</v>
      </c>
      <c r="B21" s="211" t="s">
        <v>658</v>
      </c>
      <c r="C21" s="262">
        <v>89.327100000000002</v>
      </c>
      <c r="D21" s="262">
        <v>88.9285</v>
      </c>
      <c r="E21" s="262">
        <v>88.473699999999994</v>
      </c>
      <c r="F21" s="262">
        <v>88.006699999999995</v>
      </c>
      <c r="G21" s="262">
        <v>87.955500000000001</v>
      </c>
      <c r="H21" s="262">
        <v>87.772800000000004</v>
      </c>
      <c r="I21" s="262">
        <v>87.6374</v>
      </c>
      <c r="J21" s="262">
        <v>87.5351</v>
      </c>
      <c r="K21" s="262">
        <v>87.488799999999998</v>
      </c>
      <c r="L21" s="262">
        <v>87.370699999999999</v>
      </c>
      <c r="M21" s="262">
        <v>87.396600000000007</v>
      </c>
      <c r="N21" s="262">
        <v>87.308000000000007</v>
      </c>
      <c r="O21" s="262">
        <v>87.363900000000001</v>
      </c>
      <c r="P21" s="262">
        <v>87.388400000000004</v>
      </c>
      <c r="Q21" s="262">
        <v>87.464699999999993</v>
      </c>
      <c r="R21" s="262">
        <v>87.5809</v>
      </c>
      <c r="S21" s="262">
        <v>87.663700000000006</v>
      </c>
      <c r="T21" s="262">
        <v>87.755300000000005</v>
      </c>
      <c r="U21" s="262">
        <v>87.846199999999996</v>
      </c>
      <c r="V21" s="262">
        <v>87.948999999999998</v>
      </c>
      <c r="W21" s="262">
        <v>88.061899999999994</v>
      </c>
      <c r="X21" s="262">
        <v>88.236000000000004</v>
      </c>
      <c r="Y21" s="262">
        <v>88.362700000000004</v>
      </c>
      <c r="Z21" s="262">
        <v>88.489800000000002</v>
      </c>
      <c r="AA21" s="262">
        <v>88.565100000000001</v>
      </c>
      <c r="AB21" s="262">
        <v>88.721299999999999</v>
      </c>
      <c r="AC21" s="262">
        <v>88.897199999999998</v>
      </c>
      <c r="AD21" s="262">
        <v>89.142200000000003</v>
      </c>
      <c r="AE21" s="262">
        <v>89.266599999999997</v>
      </c>
      <c r="AF21" s="262">
        <v>89.415099999999995</v>
      </c>
      <c r="AG21" s="262">
        <v>89.563599999999994</v>
      </c>
      <c r="AH21" s="262">
        <v>89.668300000000002</v>
      </c>
      <c r="AI21" s="262">
        <v>89.867599999999996</v>
      </c>
      <c r="AJ21" s="262">
        <v>90.022999999999996</v>
      </c>
      <c r="AK21" s="262">
        <v>90.210400000000007</v>
      </c>
      <c r="AL21" s="262">
        <v>90.378200000000007</v>
      </c>
      <c r="AM21" s="262">
        <v>90.619900000000001</v>
      </c>
      <c r="AN21" s="262">
        <v>90.8292</v>
      </c>
      <c r="AO21" s="262">
        <v>90.992999999999995</v>
      </c>
      <c r="AP21" s="262">
        <v>91.1036</v>
      </c>
      <c r="AQ21" s="262">
        <v>91.2667</v>
      </c>
      <c r="AR21" s="262">
        <v>91.326999999999998</v>
      </c>
      <c r="AS21" s="262">
        <v>91.473699999999994</v>
      </c>
      <c r="AT21" s="262">
        <v>91.616600000000005</v>
      </c>
      <c r="AU21" s="262">
        <v>91.749399999999994</v>
      </c>
      <c r="AV21" s="262">
        <v>91.946700000000007</v>
      </c>
      <c r="AW21" s="262">
        <v>92.159400000000005</v>
      </c>
      <c r="AX21" s="262">
        <v>92.3249</v>
      </c>
      <c r="AY21" s="262">
        <v>92.440899999999999</v>
      </c>
      <c r="AZ21" s="262">
        <v>92.681100000000001</v>
      </c>
      <c r="BA21" s="262">
        <v>92.822199999999995</v>
      </c>
      <c r="BB21" s="262">
        <v>93.022599999999997</v>
      </c>
      <c r="BC21" s="262">
        <v>93.207599999999999</v>
      </c>
      <c r="BD21" s="262">
        <v>93.392200000000003</v>
      </c>
      <c r="BE21" s="262">
        <v>93.497100000000003</v>
      </c>
      <c r="BF21" s="262">
        <v>93.685000000000002</v>
      </c>
      <c r="BG21" s="262">
        <v>93.808199999999999</v>
      </c>
      <c r="BH21" s="262">
        <v>93.978700000000003</v>
      </c>
      <c r="BI21" s="262">
        <v>94.097438800000006</v>
      </c>
      <c r="BJ21" s="350">
        <v>94.097440000000006</v>
      </c>
      <c r="BK21" s="350">
        <v>94.439400000000006</v>
      </c>
      <c r="BL21" s="350">
        <v>94.439400000000006</v>
      </c>
      <c r="BM21" s="350">
        <v>94.439400000000006</v>
      </c>
      <c r="BN21" s="350">
        <v>94.771169999999998</v>
      </c>
      <c r="BO21" s="350">
        <v>94.771169999999998</v>
      </c>
      <c r="BP21" s="350">
        <v>94.771169999999998</v>
      </c>
      <c r="BQ21" s="350">
        <v>95.083160000000007</v>
      </c>
      <c r="BR21" s="350">
        <v>95.083160000000007</v>
      </c>
      <c r="BS21" s="350">
        <v>95.083160000000007</v>
      </c>
      <c r="BT21" s="350">
        <v>95.488770000000002</v>
      </c>
      <c r="BU21" s="350">
        <v>95.488770000000002</v>
      </c>
      <c r="BV21" s="350">
        <v>95.488770000000002</v>
      </c>
    </row>
    <row r="22" spans="1:74" s="143" customFormat="1" ht="11.1" customHeight="1">
      <c r="A22" s="140"/>
      <c r="B22" s="139" t="s">
        <v>1136</v>
      </c>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c r="AA22" s="262"/>
      <c r="AB22" s="262"/>
      <c r="AC22" s="262"/>
      <c r="AD22" s="262"/>
      <c r="AE22" s="262"/>
      <c r="AF22" s="262"/>
      <c r="AG22" s="262"/>
      <c r="AH22" s="262"/>
      <c r="AI22" s="262"/>
      <c r="AJ22" s="262"/>
      <c r="AK22" s="262"/>
      <c r="AL22" s="262"/>
      <c r="AM22" s="262"/>
      <c r="AN22" s="262"/>
      <c r="AO22" s="262"/>
      <c r="AP22" s="262"/>
      <c r="AQ22" s="262"/>
      <c r="AR22" s="262"/>
      <c r="AS22" s="262"/>
      <c r="AT22" s="262"/>
      <c r="AU22" s="262"/>
      <c r="AV22" s="262"/>
      <c r="AW22" s="262"/>
      <c r="AX22" s="262"/>
      <c r="AY22" s="262"/>
      <c r="AZ22" s="262"/>
      <c r="BA22" s="262"/>
      <c r="BB22" s="262"/>
      <c r="BC22" s="262"/>
      <c r="BD22" s="262"/>
      <c r="BE22" s="262"/>
      <c r="BF22" s="262"/>
      <c r="BG22" s="262"/>
      <c r="BH22" s="262"/>
      <c r="BI22" s="262"/>
      <c r="BJ22" s="350"/>
      <c r="BK22" s="350"/>
      <c r="BL22" s="350"/>
      <c r="BM22" s="350"/>
      <c r="BN22" s="350"/>
      <c r="BO22" s="350"/>
      <c r="BP22" s="350"/>
      <c r="BQ22" s="350"/>
      <c r="BR22" s="350"/>
      <c r="BS22" s="350"/>
      <c r="BT22" s="350"/>
      <c r="BU22" s="350"/>
      <c r="BV22" s="350"/>
    </row>
    <row r="23" spans="1:74" s="143" customFormat="1" ht="11.1" customHeight="1">
      <c r="A23" s="140" t="s">
        <v>1138</v>
      </c>
      <c r="B23" s="211" t="s">
        <v>1137</v>
      </c>
      <c r="C23" s="262">
        <v>7.8</v>
      </c>
      <c r="D23" s="262">
        <v>8.3000000000000007</v>
      </c>
      <c r="E23" s="262">
        <v>8.6999999999999993</v>
      </c>
      <c r="F23" s="262">
        <v>9</v>
      </c>
      <c r="G23" s="262">
        <v>9.4</v>
      </c>
      <c r="H23" s="262">
        <v>9.5</v>
      </c>
      <c r="I23" s="262">
        <v>9.5</v>
      </c>
      <c r="J23" s="262">
        <v>9.6</v>
      </c>
      <c r="K23" s="262">
        <v>9.8000000000000007</v>
      </c>
      <c r="L23" s="262">
        <v>10</v>
      </c>
      <c r="M23" s="262">
        <v>9.9</v>
      </c>
      <c r="N23" s="262">
        <v>9.9</v>
      </c>
      <c r="O23" s="262">
        <v>9.8000000000000007</v>
      </c>
      <c r="P23" s="262">
        <v>9.8000000000000007</v>
      </c>
      <c r="Q23" s="262">
        <v>9.9</v>
      </c>
      <c r="R23" s="262">
        <v>9.9</v>
      </c>
      <c r="S23" s="262">
        <v>9.6</v>
      </c>
      <c r="T23" s="262">
        <v>9.4</v>
      </c>
      <c r="U23" s="262">
        <v>9.5</v>
      </c>
      <c r="V23" s="262">
        <v>9.5</v>
      </c>
      <c r="W23" s="262">
        <v>9.5</v>
      </c>
      <c r="X23" s="262">
        <v>9.5</v>
      </c>
      <c r="Y23" s="262">
        <v>9.8000000000000007</v>
      </c>
      <c r="Z23" s="262">
        <v>9.3000000000000007</v>
      </c>
      <c r="AA23" s="262">
        <v>9.1</v>
      </c>
      <c r="AB23" s="262">
        <v>9</v>
      </c>
      <c r="AC23" s="262">
        <v>8.9</v>
      </c>
      <c r="AD23" s="262">
        <v>9</v>
      </c>
      <c r="AE23" s="262">
        <v>9</v>
      </c>
      <c r="AF23" s="262">
        <v>9.1</v>
      </c>
      <c r="AG23" s="262">
        <v>9</v>
      </c>
      <c r="AH23" s="262">
        <v>9</v>
      </c>
      <c r="AI23" s="262">
        <v>9</v>
      </c>
      <c r="AJ23" s="262">
        <v>8.9</v>
      </c>
      <c r="AK23" s="262">
        <v>8.6</v>
      </c>
      <c r="AL23" s="262">
        <v>8.5</v>
      </c>
      <c r="AM23" s="262">
        <v>8.3000000000000007</v>
      </c>
      <c r="AN23" s="262">
        <v>8.3000000000000007</v>
      </c>
      <c r="AO23" s="262">
        <v>8.1999999999999993</v>
      </c>
      <c r="AP23" s="262">
        <v>8.1</v>
      </c>
      <c r="AQ23" s="262">
        <v>8.1999999999999993</v>
      </c>
      <c r="AR23" s="262">
        <v>8.1999999999999993</v>
      </c>
      <c r="AS23" s="262">
        <v>8.1999999999999993</v>
      </c>
      <c r="AT23" s="262">
        <v>8.1</v>
      </c>
      <c r="AU23" s="262">
        <v>7.8</v>
      </c>
      <c r="AV23" s="262">
        <v>7.9</v>
      </c>
      <c r="AW23" s="262">
        <v>7.8</v>
      </c>
      <c r="AX23" s="262">
        <v>7.8</v>
      </c>
      <c r="AY23" s="262">
        <v>7.9</v>
      </c>
      <c r="AZ23" s="262">
        <v>7.7</v>
      </c>
      <c r="BA23" s="262">
        <v>7.6</v>
      </c>
      <c r="BB23" s="262">
        <v>7.5</v>
      </c>
      <c r="BC23" s="262">
        <v>7.6</v>
      </c>
      <c r="BD23" s="262">
        <v>7.6</v>
      </c>
      <c r="BE23" s="262">
        <v>7.4</v>
      </c>
      <c r="BF23" s="262">
        <v>7.3</v>
      </c>
      <c r="BG23" s="262">
        <v>7.2</v>
      </c>
      <c r="BH23" s="262">
        <v>7.3</v>
      </c>
      <c r="BI23" s="262">
        <v>7.2003684074000001</v>
      </c>
      <c r="BJ23" s="350">
        <v>7.1678959999999998</v>
      </c>
      <c r="BK23" s="350">
        <v>7.1393319999999996</v>
      </c>
      <c r="BL23" s="350">
        <v>7.1048910000000003</v>
      </c>
      <c r="BM23" s="350">
        <v>7.06813</v>
      </c>
      <c r="BN23" s="350">
        <v>7.0260069999999999</v>
      </c>
      <c r="BO23" s="350">
        <v>6.986891</v>
      </c>
      <c r="BP23" s="350">
        <v>6.9477390000000003</v>
      </c>
      <c r="BQ23" s="350">
        <v>6.9100859999999997</v>
      </c>
      <c r="BR23" s="350">
        <v>6.8697090000000003</v>
      </c>
      <c r="BS23" s="350">
        <v>6.828144</v>
      </c>
      <c r="BT23" s="350">
        <v>6.7873960000000002</v>
      </c>
      <c r="BU23" s="350">
        <v>6.7419500000000001</v>
      </c>
      <c r="BV23" s="350">
        <v>6.6938110000000002</v>
      </c>
    </row>
    <row r="24" spans="1:74" s="143" customFormat="1" ht="11.1" customHeight="1">
      <c r="A24" s="142"/>
      <c r="B24" s="211"/>
      <c r="C24" s="262"/>
      <c r="D24" s="262"/>
      <c r="E24" s="262"/>
      <c r="F24" s="262"/>
      <c r="G24" s="262"/>
      <c r="H24" s="262"/>
      <c r="I24" s="262"/>
      <c r="J24" s="262"/>
      <c r="K24" s="262"/>
      <c r="L24" s="262"/>
      <c r="M24" s="262"/>
      <c r="N24" s="262"/>
      <c r="O24" s="262"/>
      <c r="P24" s="262"/>
      <c r="Q24" s="262"/>
      <c r="R24" s="262"/>
      <c r="S24" s="262"/>
      <c r="T24" s="262"/>
      <c r="U24" s="262"/>
      <c r="V24" s="262"/>
      <c r="W24" s="262"/>
      <c r="X24" s="262"/>
      <c r="Y24" s="262"/>
      <c r="Z24" s="262"/>
      <c r="AA24" s="262"/>
      <c r="AB24" s="262"/>
      <c r="AC24" s="262"/>
      <c r="AD24" s="262"/>
      <c r="AE24" s="262"/>
      <c r="AF24" s="262"/>
      <c r="AG24" s="262"/>
      <c r="AH24" s="262"/>
      <c r="AI24" s="262"/>
      <c r="AJ24" s="262"/>
      <c r="AK24" s="262"/>
      <c r="AL24" s="262"/>
      <c r="AM24" s="262"/>
      <c r="AN24" s="262"/>
      <c r="AO24" s="262"/>
      <c r="AP24" s="262"/>
      <c r="AQ24" s="262"/>
      <c r="AR24" s="262"/>
      <c r="AS24" s="262"/>
      <c r="AT24" s="262"/>
      <c r="AU24" s="262"/>
      <c r="AV24" s="262"/>
      <c r="AW24" s="262"/>
      <c r="AX24" s="262"/>
      <c r="AY24" s="262"/>
      <c r="AZ24" s="262"/>
      <c r="BA24" s="262"/>
      <c r="BB24" s="262"/>
      <c r="BC24" s="262"/>
      <c r="BD24" s="262"/>
      <c r="BE24" s="262"/>
      <c r="BF24" s="262"/>
      <c r="BG24" s="262"/>
      <c r="BH24" s="262"/>
      <c r="BI24" s="262"/>
      <c r="BJ24" s="350"/>
      <c r="BK24" s="350"/>
      <c r="BL24" s="350"/>
      <c r="BM24" s="350"/>
      <c r="BN24" s="350"/>
      <c r="BO24" s="350"/>
      <c r="BP24" s="350"/>
      <c r="BQ24" s="350"/>
      <c r="BR24" s="350"/>
      <c r="BS24" s="350"/>
      <c r="BT24" s="350"/>
      <c r="BU24" s="350"/>
      <c r="BV24" s="350"/>
    </row>
    <row r="25" spans="1:74" ht="11.1" customHeight="1">
      <c r="A25" s="134"/>
      <c r="B25" s="328" t="s">
        <v>1040</v>
      </c>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223"/>
      <c r="BC25" s="223"/>
      <c r="BD25" s="223"/>
      <c r="BE25" s="223"/>
      <c r="BF25" s="223"/>
      <c r="BG25" s="223"/>
      <c r="BH25" s="223"/>
      <c r="BI25" s="223"/>
      <c r="BJ25" s="338"/>
      <c r="BK25" s="338"/>
      <c r="BL25" s="338"/>
      <c r="BM25" s="338"/>
      <c r="BN25" s="338"/>
      <c r="BO25" s="338"/>
      <c r="BP25" s="338"/>
      <c r="BQ25" s="338"/>
      <c r="BR25" s="338"/>
      <c r="BS25" s="338"/>
      <c r="BT25" s="338"/>
      <c r="BU25" s="338"/>
      <c r="BV25" s="338"/>
    </row>
    <row r="26" spans="1:74" ht="11.1" customHeight="1">
      <c r="A26" s="644" t="s">
        <v>807</v>
      </c>
      <c r="B26" s="645" t="s">
        <v>806</v>
      </c>
      <c r="C26" s="262">
        <v>87.548100000000005</v>
      </c>
      <c r="D26" s="262">
        <v>86.987099999999998</v>
      </c>
      <c r="E26" s="262">
        <v>85.650899999999993</v>
      </c>
      <c r="F26" s="262">
        <v>84.933199999999999</v>
      </c>
      <c r="G26" s="262">
        <v>84.066699999999997</v>
      </c>
      <c r="H26" s="262">
        <v>83.757199999999997</v>
      </c>
      <c r="I26" s="262">
        <v>84.4816</v>
      </c>
      <c r="J26" s="262">
        <v>85.371399999999994</v>
      </c>
      <c r="K26" s="262">
        <v>85.953199999999995</v>
      </c>
      <c r="L26" s="262">
        <v>86.223100000000002</v>
      </c>
      <c r="M26" s="262">
        <v>86.639399999999995</v>
      </c>
      <c r="N26" s="262">
        <v>87.043599999999998</v>
      </c>
      <c r="O26" s="262">
        <v>87.963999999999999</v>
      </c>
      <c r="P26" s="262">
        <v>88.302099999999996</v>
      </c>
      <c r="Q26" s="262">
        <v>88.970500000000001</v>
      </c>
      <c r="R26" s="262">
        <v>89.267399999999995</v>
      </c>
      <c r="S26" s="262">
        <v>90.675399999999996</v>
      </c>
      <c r="T26" s="262">
        <v>90.874399999999994</v>
      </c>
      <c r="U26" s="262">
        <v>91.405900000000003</v>
      </c>
      <c r="V26" s="262">
        <v>91.649100000000004</v>
      </c>
      <c r="W26" s="262">
        <v>91.882900000000006</v>
      </c>
      <c r="X26" s="262">
        <v>91.5685</v>
      </c>
      <c r="Y26" s="262">
        <v>91.8155</v>
      </c>
      <c r="Z26" s="262">
        <v>92.722499999999997</v>
      </c>
      <c r="AA26" s="262">
        <v>92.608800000000002</v>
      </c>
      <c r="AB26" s="262">
        <v>92.174800000000005</v>
      </c>
      <c r="AC26" s="262">
        <v>93.113699999999994</v>
      </c>
      <c r="AD26" s="262">
        <v>92.576499999999996</v>
      </c>
      <c r="AE26" s="262">
        <v>92.912599999999998</v>
      </c>
      <c r="AF26" s="262">
        <v>93.077399999999997</v>
      </c>
      <c r="AG26" s="262">
        <v>93.608800000000002</v>
      </c>
      <c r="AH26" s="262">
        <v>94.121200000000002</v>
      </c>
      <c r="AI26" s="262">
        <v>94.221599999999995</v>
      </c>
      <c r="AJ26" s="262">
        <v>94.747399999999999</v>
      </c>
      <c r="AK26" s="262">
        <v>94.959800000000001</v>
      </c>
      <c r="AL26" s="262">
        <v>95.523899999999998</v>
      </c>
      <c r="AM26" s="262">
        <v>96.195899999999995</v>
      </c>
      <c r="AN26" s="262">
        <v>96.667199999999994</v>
      </c>
      <c r="AO26" s="262">
        <v>96.139300000000006</v>
      </c>
      <c r="AP26" s="262">
        <v>96.857200000000006</v>
      </c>
      <c r="AQ26" s="262">
        <v>97.104200000000006</v>
      </c>
      <c r="AR26" s="262">
        <v>97.132199999999997</v>
      </c>
      <c r="AS26" s="262">
        <v>97.557100000000005</v>
      </c>
      <c r="AT26" s="262">
        <v>96.784999999999997</v>
      </c>
      <c r="AU26" s="262">
        <v>96.954899999999995</v>
      </c>
      <c r="AV26" s="262">
        <v>96.840900000000005</v>
      </c>
      <c r="AW26" s="262">
        <v>98.111800000000002</v>
      </c>
      <c r="AX26" s="262">
        <v>98.150199999999998</v>
      </c>
      <c r="AY26" s="262">
        <v>98.169300000000007</v>
      </c>
      <c r="AZ26" s="262">
        <v>98.825999999999993</v>
      </c>
      <c r="BA26" s="262">
        <v>99.083399999999997</v>
      </c>
      <c r="BB26" s="262">
        <v>98.803600000000003</v>
      </c>
      <c r="BC26" s="262">
        <v>98.961399999999998</v>
      </c>
      <c r="BD26" s="262">
        <v>99.159000000000006</v>
      </c>
      <c r="BE26" s="262">
        <v>99.008200000000002</v>
      </c>
      <c r="BF26" s="262">
        <v>99.470100000000002</v>
      </c>
      <c r="BG26" s="262">
        <v>100.1183</v>
      </c>
      <c r="BH26" s="262">
        <v>99.977800000000002</v>
      </c>
      <c r="BI26" s="262">
        <v>100.41351975000001</v>
      </c>
      <c r="BJ26" s="350">
        <v>100.6225</v>
      </c>
      <c r="BK26" s="350">
        <v>100.7343</v>
      </c>
      <c r="BL26" s="350">
        <v>100.9058</v>
      </c>
      <c r="BM26" s="350">
        <v>101.07980000000001</v>
      </c>
      <c r="BN26" s="350">
        <v>101.224</v>
      </c>
      <c r="BO26" s="350">
        <v>101.4276</v>
      </c>
      <c r="BP26" s="350">
        <v>101.658</v>
      </c>
      <c r="BQ26" s="350">
        <v>101.92870000000001</v>
      </c>
      <c r="BR26" s="350">
        <v>102.2028</v>
      </c>
      <c r="BS26" s="350">
        <v>102.4937</v>
      </c>
      <c r="BT26" s="350">
        <v>102.8081</v>
      </c>
      <c r="BU26" s="350">
        <v>103.1275</v>
      </c>
      <c r="BV26" s="350">
        <v>103.45869999999999</v>
      </c>
    </row>
    <row r="27" spans="1:74" ht="11.1" customHeight="1">
      <c r="A27" s="329" t="s">
        <v>781</v>
      </c>
      <c r="B27" s="41" t="s">
        <v>257</v>
      </c>
      <c r="C27" s="262">
        <v>83.689499999999995</v>
      </c>
      <c r="D27" s="262">
        <v>83.584500000000006</v>
      </c>
      <c r="E27" s="262">
        <v>82.067999999999998</v>
      </c>
      <c r="F27" s="262">
        <v>81.460599999999999</v>
      </c>
      <c r="G27" s="262">
        <v>80.562700000000007</v>
      </c>
      <c r="H27" s="262">
        <v>80.332999999999998</v>
      </c>
      <c r="I27" s="262">
        <v>81.357500000000002</v>
      </c>
      <c r="J27" s="262">
        <v>82.296700000000001</v>
      </c>
      <c r="K27" s="262">
        <v>82.926000000000002</v>
      </c>
      <c r="L27" s="262">
        <v>83.025300000000001</v>
      </c>
      <c r="M27" s="262">
        <v>83.986699999999999</v>
      </c>
      <c r="N27" s="262">
        <v>84.014300000000006</v>
      </c>
      <c r="O27" s="262">
        <v>84.924300000000002</v>
      </c>
      <c r="P27" s="262">
        <v>84.981499999999997</v>
      </c>
      <c r="Q27" s="262">
        <v>86.120800000000003</v>
      </c>
      <c r="R27" s="262">
        <v>86.966399999999993</v>
      </c>
      <c r="S27" s="262">
        <v>88.258899999999997</v>
      </c>
      <c r="T27" s="262">
        <v>88.270099999999999</v>
      </c>
      <c r="U27" s="262">
        <v>88.920500000000004</v>
      </c>
      <c r="V27" s="262">
        <v>89.036900000000003</v>
      </c>
      <c r="W27" s="262">
        <v>89.1357</v>
      </c>
      <c r="X27" s="262">
        <v>89.204499999999996</v>
      </c>
      <c r="Y27" s="262">
        <v>89.359099999999998</v>
      </c>
      <c r="Z27" s="262">
        <v>89.889099999999999</v>
      </c>
      <c r="AA27" s="262">
        <v>90.068600000000004</v>
      </c>
      <c r="AB27" s="262">
        <v>90.090199999999996</v>
      </c>
      <c r="AC27" s="262">
        <v>90.728200000000001</v>
      </c>
      <c r="AD27" s="262">
        <v>90.028899999999993</v>
      </c>
      <c r="AE27" s="262">
        <v>90.293599999999998</v>
      </c>
      <c r="AF27" s="262">
        <v>90.386399999999995</v>
      </c>
      <c r="AG27" s="262">
        <v>91.035499999999999</v>
      </c>
      <c r="AH27" s="262">
        <v>91.351699999999994</v>
      </c>
      <c r="AI27" s="262">
        <v>91.685199999999995</v>
      </c>
      <c r="AJ27" s="262">
        <v>92.243899999999996</v>
      </c>
      <c r="AK27" s="262">
        <v>92.234899999999996</v>
      </c>
      <c r="AL27" s="262">
        <v>93.190100000000001</v>
      </c>
      <c r="AM27" s="262">
        <v>94.190100000000001</v>
      </c>
      <c r="AN27" s="262">
        <v>94.792199999999994</v>
      </c>
      <c r="AO27" s="262">
        <v>94.3292</v>
      </c>
      <c r="AP27" s="262">
        <v>94.944400000000002</v>
      </c>
      <c r="AQ27" s="262">
        <v>94.731999999999999</v>
      </c>
      <c r="AR27" s="262">
        <v>95.119900000000001</v>
      </c>
      <c r="AS27" s="262">
        <v>95.360200000000006</v>
      </c>
      <c r="AT27" s="262">
        <v>94.700100000000006</v>
      </c>
      <c r="AU27" s="262">
        <v>94.799400000000006</v>
      </c>
      <c r="AV27" s="262">
        <v>94.392600000000002</v>
      </c>
      <c r="AW27" s="262">
        <v>95.750399999999999</v>
      </c>
      <c r="AX27" s="262">
        <v>96.619600000000005</v>
      </c>
      <c r="AY27" s="262">
        <v>96.513800000000003</v>
      </c>
      <c r="AZ27" s="262">
        <v>97.127799999999993</v>
      </c>
      <c r="BA27" s="262">
        <v>96.919499999999999</v>
      </c>
      <c r="BB27" s="262">
        <v>96.591399999999993</v>
      </c>
      <c r="BC27" s="262">
        <v>96.889700000000005</v>
      </c>
      <c r="BD27" s="262">
        <v>97.226600000000005</v>
      </c>
      <c r="BE27" s="262">
        <v>96.693200000000004</v>
      </c>
      <c r="BF27" s="262">
        <v>97.390500000000003</v>
      </c>
      <c r="BG27" s="262">
        <v>97.440299999999993</v>
      </c>
      <c r="BH27" s="262">
        <v>97.752499999999998</v>
      </c>
      <c r="BI27" s="262">
        <v>97.850370616999996</v>
      </c>
      <c r="BJ27" s="350">
        <v>98.041679999999999</v>
      </c>
      <c r="BK27" s="350">
        <v>98.178560000000004</v>
      </c>
      <c r="BL27" s="350">
        <v>98.366479999999996</v>
      </c>
      <c r="BM27" s="350">
        <v>98.567089999999993</v>
      </c>
      <c r="BN27" s="350">
        <v>98.764899999999997</v>
      </c>
      <c r="BO27" s="350">
        <v>99.002489999999995</v>
      </c>
      <c r="BP27" s="350">
        <v>99.264380000000003</v>
      </c>
      <c r="BQ27" s="350">
        <v>99.556880000000007</v>
      </c>
      <c r="BR27" s="350">
        <v>99.862639999999999</v>
      </c>
      <c r="BS27" s="350">
        <v>100.188</v>
      </c>
      <c r="BT27" s="350">
        <v>100.56480000000001</v>
      </c>
      <c r="BU27" s="350">
        <v>100.9053</v>
      </c>
      <c r="BV27" s="350">
        <v>101.2414</v>
      </c>
    </row>
    <row r="28" spans="1:74" ht="10.95" customHeight="1">
      <c r="A28" s="646" t="s">
        <v>1246</v>
      </c>
      <c r="B28" s="647" t="s">
        <v>258</v>
      </c>
      <c r="C28" s="262">
        <v>97.087800000000001</v>
      </c>
      <c r="D28" s="262">
        <v>98.063199999999995</v>
      </c>
      <c r="E28" s="262">
        <v>97.554699999999997</v>
      </c>
      <c r="F28" s="262">
        <v>98.162400000000005</v>
      </c>
      <c r="G28" s="262">
        <v>98.958100000000002</v>
      </c>
      <c r="H28" s="262">
        <v>98.843599999999995</v>
      </c>
      <c r="I28" s="262">
        <v>97.83</v>
      </c>
      <c r="J28" s="262">
        <v>98.465900000000005</v>
      </c>
      <c r="K28" s="262">
        <v>97.995800000000003</v>
      </c>
      <c r="L28" s="262">
        <v>98.4435</v>
      </c>
      <c r="M28" s="262">
        <v>98.572699999999998</v>
      </c>
      <c r="N28" s="262">
        <v>97.950299999999999</v>
      </c>
      <c r="O28" s="262">
        <v>98.222999999999999</v>
      </c>
      <c r="P28" s="262">
        <v>98.551900000000003</v>
      </c>
      <c r="Q28" s="262">
        <v>98.438299999999998</v>
      </c>
      <c r="R28" s="262">
        <v>97.982100000000003</v>
      </c>
      <c r="S28" s="262">
        <v>98.284800000000004</v>
      </c>
      <c r="T28" s="262">
        <v>98.164900000000003</v>
      </c>
      <c r="U28" s="262">
        <v>97.928799999999995</v>
      </c>
      <c r="V28" s="262">
        <v>99.312299999999993</v>
      </c>
      <c r="W28" s="262">
        <v>99.612300000000005</v>
      </c>
      <c r="X28" s="262">
        <v>99.117599999999996</v>
      </c>
      <c r="Y28" s="262">
        <v>98.764799999999994</v>
      </c>
      <c r="Z28" s="262">
        <v>98.734899999999996</v>
      </c>
      <c r="AA28" s="262">
        <v>98.393100000000004</v>
      </c>
      <c r="AB28" s="262">
        <v>98.062700000000007</v>
      </c>
      <c r="AC28" s="262">
        <v>98.215000000000003</v>
      </c>
      <c r="AD28" s="262">
        <v>98.791799999999995</v>
      </c>
      <c r="AE28" s="262">
        <v>98.168199999999999</v>
      </c>
      <c r="AF28" s="262">
        <v>98.228499999999997</v>
      </c>
      <c r="AG28" s="262">
        <v>98.303399999999996</v>
      </c>
      <c r="AH28" s="262">
        <v>98.090400000000002</v>
      </c>
      <c r="AI28" s="262">
        <v>97.927000000000007</v>
      </c>
      <c r="AJ28" s="262">
        <v>99.297700000000006</v>
      </c>
      <c r="AK28" s="262">
        <v>98.709299999999999</v>
      </c>
      <c r="AL28" s="262">
        <v>99.297700000000006</v>
      </c>
      <c r="AM28" s="262">
        <v>100.1819</v>
      </c>
      <c r="AN28" s="262">
        <v>101.0772</v>
      </c>
      <c r="AO28" s="262">
        <v>100.9846</v>
      </c>
      <c r="AP28" s="262">
        <v>101.52549999999999</v>
      </c>
      <c r="AQ28" s="262">
        <v>101.63</v>
      </c>
      <c r="AR28" s="262">
        <v>101.66670000000001</v>
      </c>
      <c r="AS28" s="262">
        <v>103.61490000000001</v>
      </c>
      <c r="AT28" s="262">
        <v>103.76349999999999</v>
      </c>
      <c r="AU28" s="262">
        <v>103.6019</v>
      </c>
      <c r="AV28" s="262">
        <v>101.83</v>
      </c>
      <c r="AW28" s="262">
        <v>102.1583</v>
      </c>
      <c r="AX28" s="262">
        <v>102.8695</v>
      </c>
      <c r="AY28" s="262">
        <v>103.2457</v>
      </c>
      <c r="AZ28" s="262">
        <v>103.22199999999999</v>
      </c>
      <c r="BA28" s="262">
        <v>102.79049999999999</v>
      </c>
      <c r="BB28" s="262">
        <v>103.3707</v>
      </c>
      <c r="BC28" s="262">
        <v>102.7702</v>
      </c>
      <c r="BD28" s="262">
        <v>103.1956</v>
      </c>
      <c r="BE28" s="262">
        <v>103.64100000000001</v>
      </c>
      <c r="BF28" s="262">
        <v>103.3165</v>
      </c>
      <c r="BG28" s="262">
        <v>102.15179999999999</v>
      </c>
      <c r="BH28" s="262">
        <v>102.45529999999999</v>
      </c>
      <c r="BI28" s="262">
        <v>103.25576543</v>
      </c>
      <c r="BJ28" s="350">
        <v>103.3943</v>
      </c>
      <c r="BK28" s="350">
        <v>103.5984</v>
      </c>
      <c r="BL28" s="350">
        <v>103.7731</v>
      </c>
      <c r="BM28" s="350">
        <v>103.9529</v>
      </c>
      <c r="BN28" s="350">
        <v>104.1357</v>
      </c>
      <c r="BO28" s="350">
        <v>104.3274</v>
      </c>
      <c r="BP28" s="350">
        <v>104.526</v>
      </c>
      <c r="BQ28" s="350">
        <v>104.7375</v>
      </c>
      <c r="BR28" s="350">
        <v>104.9451</v>
      </c>
      <c r="BS28" s="350">
        <v>105.15479999999999</v>
      </c>
      <c r="BT28" s="350">
        <v>105.3708</v>
      </c>
      <c r="BU28" s="350">
        <v>105.5817</v>
      </c>
      <c r="BV28" s="350">
        <v>105.79170000000001</v>
      </c>
    </row>
    <row r="29" spans="1:74" ht="10.95" customHeight="1">
      <c r="A29" s="646" t="s">
        <v>1247</v>
      </c>
      <c r="B29" s="647" t="s">
        <v>259</v>
      </c>
      <c r="C29" s="262">
        <v>84.977699999999999</v>
      </c>
      <c r="D29" s="262">
        <v>87.545199999999994</v>
      </c>
      <c r="E29" s="262">
        <v>83.502099999999999</v>
      </c>
      <c r="F29" s="262">
        <v>81.839100000000002</v>
      </c>
      <c r="G29" s="262">
        <v>84.179400000000001</v>
      </c>
      <c r="H29" s="262">
        <v>85.599800000000002</v>
      </c>
      <c r="I29" s="262">
        <v>85.224000000000004</v>
      </c>
      <c r="J29" s="262">
        <v>86.734099999999998</v>
      </c>
      <c r="K29" s="262">
        <v>86.081599999999995</v>
      </c>
      <c r="L29" s="262">
        <v>85.757999999999996</v>
      </c>
      <c r="M29" s="262">
        <v>87.863799999999998</v>
      </c>
      <c r="N29" s="262">
        <v>85.959400000000002</v>
      </c>
      <c r="O29" s="262">
        <v>86.128200000000007</v>
      </c>
      <c r="P29" s="262">
        <v>87.123500000000007</v>
      </c>
      <c r="Q29" s="262">
        <v>87.617400000000004</v>
      </c>
      <c r="R29" s="262">
        <v>87.473100000000002</v>
      </c>
      <c r="S29" s="262">
        <v>87.225300000000004</v>
      </c>
      <c r="T29" s="262">
        <v>87.731899999999996</v>
      </c>
      <c r="U29" s="262">
        <v>87.165099999999995</v>
      </c>
      <c r="V29" s="262">
        <v>86.864099999999993</v>
      </c>
      <c r="W29" s="262">
        <v>87.161000000000001</v>
      </c>
      <c r="X29" s="262">
        <v>87.112499999999997</v>
      </c>
      <c r="Y29" s="262">
        <v>86.978499999999997</v>
      </c>
      <c r="Z29" s="262">
        <v>87.770499999999998</v>
      </c>
      <c r="AA29" s="262">
        <v>88.775499999999994</v>
      </c>
      <c r="AB29" s="262">
        <v>87.533900000000003</v>
      </c>
      <c r="AC29" s="262">
        <v>88.006</v>
      </c>
      <c r="AD29" s="262">
        <v>87.500399999999999</v>
      </c>
      <c r="AE29" s="262">
        <v>86.956299999999999</v>
      </c>
      <c r="AF29" s="262">
        <v>87.356499999999997</v>
      </c>
      <c r="AG29" s="262">
        <v>87.345299999999995</v>
      </c>
      <c r="AH29" s="262">
        <v>86.488799999999998</v>
      </c>
      <c r="AI29" s="262">
        <v>87.105400000000003</v>
      </c>
      <c r="AJ29" s="262">
        <v>86.533900000000003</v>
      </c>
      <c r="AK29" s="262">
        <v>86.8369</v>
      </c>
      <c r="AL29" s="262">
        <v>87.206100000000006</v>
      </c>
      <c r="AM29" s="262">
        <v>87.024900000000002</v>
      </c>
      <c r="AN29" s="262">
        <v>87.072900000000004</v>
      </c>
      <c r="AO29" s="262">
        <v>85.615499999999997</v>
      </c>
      <c r="AP29" s="262">
        <v>86.022400000000005</v>
      </c>
      <c r="AQ29" s="262">
        <v>85.710499999999996</v>
      </c>
      <c r="AR29" s="262">
        <v>84.257000000000005</v>
      </c>
      <c r="AS29" s="262">
        <v>83.959900000000005</v>
      </c>
      <c r="AT29" s="262">
        <v>84.327399999999997</v>
      </c>
      <c r="AU29" s="262">
        <v>83.961399999999998</v>
      </c>
      <c r="AV29" s="262">
        <v>84.4709</v>
      </c>
      <c r="AW29" s="262">
        <v>84.664400000000001</v>
      </c>
      <c r="AX29" s="262">
        <v>85.446399999999997</v>
      </c>
      <c r="AY29" s="262">
        <v>85.6511</v>
      </c>
      <c r="AZ29" s="262">
        <v>86.000799999999998</v>
      </c>
      <c r="BA29" s="262">
        <v>84.879400000000004</v>
      </c>
      <c r="BB29" s="262">
        <v>84.836500000000001</v>
      </c>
      <c r="BC29" s="262">
        <v>86.400300000000001</v>
      </c>
      <c r="BD29" s="262">
        <v>85.153400000000005</v>
      </c>
      <c r="BE29" s="262">
        <v>85.306299999999993</v>
      </c>
      <c r="BF29" s="262">
        <v>85.262500000000003</v>
      </c>
      <c r="BG29" s="262">
        <v>83.7423</v>
      </c>
      <c r="BH29" s="262">
        <v>84.179400000000001</v>
      </c>
      <c r="BI29" s="262">
        <v>85.092696914000001</v>
      </c>
      <c r="BJ29" s="350">
        <v>85.166610000000006</v>
      </c>
      <c r="BK29" s="350">
        <v>85.192679999999996</v>
      </c>
      <c r="BL29" s="350">
        <v>85.25882</v>
      </c>
      <c r="BM29" s="350">
        <v>85.333039999999997</v>
      </c>
      <c r="BN29" s="350">
        <v>85.403480000000002</v>
      </c>
      <c r="BO29" s="350">
        <v>85.502809999999997</v>
      </c>
      <c r="BP29" s="350">
        <v>85.619129999999998</v>
      </c>
      <c r="BQ29" s="350">
        <v>85.786410000000004</v>
      </c>
      <c r="BR29" s="350">
        <v>85.911289999999994</v>
      </c>
      <c r="BS29" s="350">
        <v>86.027720000000002</v>
      </c>
      <c r="BT29" s="350">
        <v>86.115859999999998</v>
      </c>
      <c r="BU29" s="350">
        <v>86.230249999999998</v>
      </c>
      <c r="BV29" s="350">
        <v>86.351039999999998</v>
      </c>
    </row>
    <row r="30" spans="1:74" ht="10.95" customHeight="1">
      <c r="A30" s="646" t="s">
        <v>1248</v>
      </c>
      <c r="B30" s="647" t="s">
        <v>1249</v>
      </c>
      <c r="C30" s="262">
        <v>92.550799999999995</v>
      </c>
      <c r="D30" s="262">
        <v>94.921199999999999</v>
      </c>
      <c r="E30" s="262">
        <v>94.330600000000004</v>
      </c>
      <c r="F30" s="262">
        <v>95.330299999999994</v>
      </c>
      <c r="G30" s="262">
        <v>94.598699999999994</v>
      </c>
      <c r="H30" s="262">
        <v>95.540599999999998</v>
      </c>
      <c r="I30" s="262">
        <v>94.779600000000002</v>
      </c>
      <c r="J30" s="262">
        <v>94.927599999999998</v>
      </c>
      <c r="K30" s="262">
        <v>95.950800000000001</v>
      </c>
      <c r="L30" s="262">
        <v>94.848100000000002</v>
      </c>
      <c r="M30" s="262">
        <v>93.036100000000005</v>
      </c>
      <c r="N30" s="262">
        <v>91.292199999999994</v>
      </c>
      <c r="O30" s="262">
        <v>88.907700000000006</v>
      </c>
      <c r="P30" s="262">
        <v>91.641199999999998</v>
      </c>
      <c r="Q30" s="262">
        <v>93.890799999999999</v>
      </c>
      <c r="R30" s="262">
        <v>95.224000000000004</v>
      </c>
      <c r="S30" s="262">
        <v>94.503200000000007</v>
      </c>
      <c r="T30" s="262">
        <v>93.6751</v>
      </c>
      <c r="U30" s="262">
        <v>95.136600000000001</v>
      </c>
      <c r="V30" s="262">
        <v>93.966399999999993</v>
      </c>
      <c r="W30" s="262">
        <v>93.821299999999994</v>
      </c>
      <c r="X30" s="262">
        <v>93.296499999999995</v>
      </c>
      <c r="Y30" s="262">
        <v>93.7333</v>
      </c>
      <c r="Z30" s="262">
        <v>94.024799999999999</v>
      </c>
      <c r="AA30" s="262">
        <v>92.553200000000004</v>
      </c>
      <c r="AB30" s="262">
        <v>91.438599999999994</v>
      </c>
      <c r="AC30" s="262">
        <v>93.731899999999996</v>
      </c>
      <c r="AD30" s="262">
        <v>92.000699999999995</v>
      </c>
      <c r="AE30" s="262">
        <v>93.491100000000003</v>
      </c>
      <c r="AF30" s="262">
        <v>94.034700000000001</v>
      </c>
      <c r="AG30" s="262">
        <v>95.904200000000003</v>
      </c>
      <c r="AH30" s="262">
        <v>96.465199999999996</v>
      </c>
      <c r="AI30" s="262">
        <v>96.975399999999993</v>
      </c>
      <c r="AJ30" s="262">
        <v>96.548900000000003</v>
      </c>
      <c r="AK30" s="262">
        <v>96.686000000000007</v>
      </c>
      <c r="AL30" s="262">
        <v>96.956500000000005</v>
      </c>
      <c r="AM30" s="262">
        <v>96.382900000000006</v>
      </c>
      <c r="AN30" s="262">
        <v>98.328100000000006</v>
      </c>
      <c r="AO30" s="262">
        <v>96.950999999999993</v>
      </c>
      <c r="AP30" s="262">
        <v>95.445899999999995</v>
      </c>
      <c r="AQ30" s="262">
        <v>95.991699999999994</v>
      </c>
      <c r="AR30" s="262">
        <v>95.675700000000006</v>
      </c>
      <c r="AS30" s="262">
        <v>94.265600000000006</v>
      </c>
      <c r="AT30" s="262">
        <v>94.359200000000001</v>
      </c>
      <c r="AU30" s="262">
        <v>93.860399999999998</v>
      </c>
      <c r="AV30" s="262">
        <v>95.985200000000006</v>
      </c>
      <c r="AW30" s="262">
        <v>94.777699999999996</v>
      </c>
      <c r="AX30" s="262">
        <v>95.766199999999998</v>
      </c>
      <c r="AY30" s="262">
        <v>97.833799999999997</v>
      </c>
      <c r="AZ30" s="262">
        <v>98.2714</v>
      </c>
      <c r="BA30" s="262">
        <v>97.844999999999999</v>
      </c>
      <c r="BB30" s="262">
        <v>96.161100000000005</v>
      </c>
      <c r="BC30" s="262">
        <v>96.595299999999995</v>
      </c>
      <c r="BD30" s="262">
        <v>95.817999999999998</v>
      </c>
      <c r="BE30" s="262">
        <v>96.893500000000003</v>
      </c>
      <c r="BF30" s="262">
        <v>96.851299999999995</v>
      </c>
      <c r="BG30" s="262">
        <v>97.020799999999994</v>
      </c>
      <c r="BH30" s="262">
        <v>96.754199999999997</v>
      </c>
      <c r="BI30" s="262">
        <v>97.224025802</v>
      </c>
      <c r="BJ30" s="350">
        <v>97.306809999999999</v>
      </c>
      <c r="BK30" s="350">
        <v>97.362219999999994</v>
      </c>
      <c r="BL30" s="350">
        <v>97.442160000000001</v>
      </c>
      <c r="BM30" s="350">
        <v>97.527760000000001</v>
      </c>
      <c r="BN30" s="350">
        <v>97.62594</v>
      </c>
      <c r="BO30" s="350">
        <v>97.717659999999995</v>
      </c>
      <c r="BP30" s="350">
        <v>97.809839999999994</v>
      </c>
      <c r="BQ30" s="350">
        <v>97.906270000000006</v>
      </c>
      <c r="BR30" s="350">
        <v>97.996539999999996</v>
      </c>
      <c r="BS30" s="350">
        <v>98.084419999999994</v>
      </c>
      <c r="BT30" s="350">
        <v>98.161879999999996</v>
      </c>
      <c r="BU30" s="350">
        <v>98.251040000000003</v>
      </c>
      <c r="BV30" s="350">
        <v>98.343860000000006</v>
      </c>
    </row>
    <row r="31" spans="1:74" ht="10.95" customHeight="1">
      <c r="A31" s="646" t="s">
        <v>1250</v>
      </c>
      <c r="B31" s="647" t="s">
        <v>260</v>
      </c>
      <c r="C31" s="262">
        <v>82.623400000000004</v>
      </c>
      <c r="D31" s="262">
        <v>83.010800000000003</v>
      </c>
      <c r="E31" s="262">
        <v>82.454899999999995</v>
      </c>
      <c r="F31" s="262">
        <v>82.898099999999999</v>
      </c>
      <c r="G31" s="262">
        <v>82.553600000000003</v>
      </c>
      <c r="H31" s="262">
        <v>82.799400000000006</v>
      </c>
      <c r="I31" s="262">
        <v>83.147800000000004</v>
      </c>
      <c r="J31" s="262">
        <v>83.552099999999996</v>
      </c>
      <c r="K31" s="262">
        <v>83.672600000000003</v>
      </c>
      <c r="L31" s="262">
        <v>84.289500000000004</v>
      </c>
      <c r="M31" s="262">
        <v>85.742500000000007</v>
      </c>
      <c r="N31" s="262">
        <v>85.221400000000003</v>
      </c>
      <c r="O31" s="262">
        <v>86.528099999999995</v>
      </c>
      <c r="P31" s="262">
        <v>85.617999999999995</v>
      </c>
      <c r="Q31" s="262">
        <v>85.783299999999997</v>
      </c>
      <c r="R31" s="262">
        <v>86.398700000000005</v>
      </c>
      <c r="S31" s="262">
        <v>86.8506</v>
      </c>
      <c r="T31" s="262">
        <v>86.728800000000007</v>
      </c>
      <c r="U31" s="262">
        <v>86.549400000000006</v>
      </c>
      <c r="V31" s="262">
        <v>86.373900000000006</v>
      </c>
      <c r="W31" s="262">
        <v>86.409000000000006</v>
      </c>
      <c r="X31" s="262">
        <v>85.376400000000004</v>
      </c>
      <c r="Y31" s="262">
        <v>85.986000000000004</v>
      </c>
      <c r="Z31" s="262">
        <v>86.934299999999993</v>
      </c>
      <c r="AA31" s="262">
        <v>86.539400000000001</v>
      </c>
      <c r="AB31" s="262">
        <v>86.076700000000002</v>
      </c>
      <c r="AC31" s="262">
        <v>87.044499999999999</v>
      </c>
      <c r="AD31" s="262">
        <v>86.2226</v>
      </c>
      <c r="AE31" s="262">
        <v>85.697500000000005</v>
      </c>
      <c r="AF31" s="262">
        <v>85.792199999999994</v>
      </c>
      <c r="AG31" s="262">
        <v>86.270600000000002</v>
      </c>
      <c r="AH31" s="262">
        <v>86.323800000000006</v>
      </c>
      <c r="AI31" s="262">
        <v>86.5929</v>
      </c>
      <c r="AJ31" s="262">
        <v>86.550700000000006</v>
      </c>
      <c r="AK31" s="262">
        <v>85.698599999999999</v>
      </c>
      <c r="AL31" s="262">
        <v>86.8125</v>
      </c>
      <c r="AM31" s="262">
        <v>87.411199999999994</v>
      </c>
      <c r="AN31" s="262">
        <v>86.704400000000007</v>
      </c>
      <c r="AO31" s="262">
        <v>86.405500000000004</v>
      </c>
      <c r="AP31" s="262">
        <v>86.647800000000004</v>
      </c>
      <c r="AQ31" s="262">
        <v>85.942599999999999</v>
      </c>
      <c r="AR31" s="262">
        <v>85.990799999999993</v>
      </c>
      <c r="AS31" s="262">
        <v>85.793400000000005</v>
      </c>
      <c r="AT31" s="262">
        <v>85.492099999999994</v>
      </c>
      <c r="AU31" s="262">
        <v>86.016099999999994</v>
      </c>
      <c r="AV31" s="262">
        <v>85.814400000000006</v>
      </c>
      <c r="AW31" s="262">
        <v>86.748500000000007</v>
      </c>
      <c r="AX31" s="262">
        <v>88.283000000000001</v>
      </c>
      <c r="AY31" s="262">
        <v>87.492400000000004</v>
      </c>
      <c r="AZ31" s="262">
        <v>86.587999999999994</v>
      </c>
      <c r="BA31" s="262">
        <v>86.69</v>
      </c>
      <c r="BB31" s="262">
        <v>87.328000000000003</v>
      </c>
      <c r="BC31" s="262">
        <v>87.805300000000003</v>
      </c>
      <c r="BD31" s="262">
        <v>87.707800000000006</v>
      </c>
      <c r="BE31" s="262">
        <v>87.573599999999999</v>
      </c>
      <c r="BF31" s="262">
        <v>87.398600000000002</v>
      </c>
      <c r="BG31" s="262">
        <v>86.794300000000007</v>
      </c>
      <c r="BH31" s="262">
        <v>87.034999999999997</v>
      </c>
      <c r="BI31" s="262">
        <v>87.493757160000001</v>
      </c>
      <c r="BJ31" s="350">
        <v>87.586200000000005</v>
      </c>
      <c r="BK31" s="350">
        <v>87.673850000000002</v>
      </c>
      <c r="BL31" s="350">
        <v>87.786850000000001</v>
      </c>
      <c r="BM31" s="350">
        <v>87.914230000000003</v>
      </c>
      <c r="BN31" s="350">
        <v>88.047479999999993</v>
      </c>
      <c r="BO31" s="350">
        <v>88.210030000000003</v>
      </c>
      <c r="BP31" s="350">
        <v>88.393360000000001</v>
      </c>
      <c r="BQ31" s="350">
        <v>88.639610000000005</v>
      </c>
      <c r="BR31" s="350">
        <v>88.832890000000006</v>
      </c>
      <c r="BS31" s="350">
        <v>89.015339999999995</v>
      </c>
      <c r="BT31" s="350">
        <v>89.15352</v>
      </c>
      <c r="BU31" s="350">
        <v>89.339389999999995</v>
      </c>
      <c r="BV31" s="350">
        <v>89.539519999999996</v>
      </c>
    </row>
    <row r="32" spans="1:74" ht="10.95" customHeight="1">
      <c r="A32" s="646" t="s">
        <v>1251</v>
      </c>
      <c r="B32" s="647" t="s">
        <v>1252</v>
      </c>
      <c r="C32" s="262">
        <v>72.244500000000002</v>
      </c>
      <c r="D32" s="262">
        <v>70.377499999999998</v>
      </c>
      <c r="E32" s="262">
        <v>67.028499999999994</v>
      </c>
      <c r="F32" s="262">
        <v>66.366399999999999</v>
      </c>
      <c r="G32" s="262">
        <v>65.529300000000006</v>
      </c>
      <c r="H32" s="262">
        <v>65.348799999999997</v>
      </c>
      <c r="I32" s="262">
        <v>66.856700000000004</v>
      </c>
      <c r="J32" s="262">
        <v>66.5154</v>
      </c>
      <c r="K32" s="262">
        <v>66.017300000000006</v>
      </c>
      <c r="L32" s="262">
        <v>63.621400000000001</v>
      </c>
      <c r="M32" s="262">
        <v>66.239099999999993</v>
      </c>
      <c r="N32" s="262">
        <v>62.917400000000001</v>
      </c>
      <c r="O32" s="262">
        <v>65.241500000000002</v>
      </c>
      <c r="P32" s="262">
        <v>64.928899999999999</v>
      </c>
      <c r="Q32" s="262">
        <v>65.867900000000006</v>
      </c>
      <c r="R32" s="262">
        <v>68.8733</v>
      </c>
      <c r="S32" s="262">
        <v>68.614500000000007</v>
      </c>
      <c r="T32" s="262">
        <v>68.8857</v>
      </c>
      <c r="U32" s="262">
        <v>69.697299999999998</v>
      </c>
      <c r="V32" s="262">
        <v>70.047300000000007</v>
      </c>
      <c r="W32" s="262">
        <v>70.213899999999995</v>
      </c>
      <c r="X32" s="262">
        <v>70.978499999999997</v>
      </c>
      <c r="Y32" s="262">
        <v>71.325699999999998</v>
      </c>
      <c r="Z32" s="262">
        <v>68.784499999999994</v>
      </c>
      <c r="AA32" s="262">
        <v>67.261799999999994</v>
      </c>
      <c r="AB32" s="262">
        <v>69.105999999999995</v>
      </c>
      <c r="AC32" s="262">
        <v>69.495099999999994</v>
      </c>
      <c r="AD32" s="262">
        <v>70.065100000000001</v>
      </c>
      <c r="AE32" s="262">
        <v>70.880300000000005</v>
      </c>
      <c r="AF32" s="262">
        <v>70.666399999999996</v>
      </c>
      <c r="AG32" s="262">
        <v>71.2346</v>
      </c>
      <c r="AH32" s="262">
        <v>71.510999999999996</v>
      </c>
      <c r="AI32" s="262">
        <v>71.418599999999998</v>
      </c>
      <c r="AJ32" s="262">
        <v>70.522000000000006</v>
      </c>
      <c r="AK32" s="262">
        <v>69.990600000000001</v>
      </c>
      <c r="AL32" s="262">
        <v>70.126499999999993</v>
      </c>
      <c r="AM32" s="262">
        <v>70.7821</v>
      </c>
      <c r="AN32" s="262">
        <v>72.263099999999994</v>
      </c>
      <c r="AO32" s="262">
        <v>71.427400000000006</v>
      </c>
      <c r="AP32" s="262">
        <v>71.499099999999999</v>
      </c>
      <c r="AQ32" s="262">
        <v>70.792900000000003</v>
      </c>
      <c r="AR32" s="262">
        <v>71.036900000000003</v>
      </c>
      <c r="AS32" s="262">
        <v>70.135599999999997</v>
      </c>
      <c r="AT32" s="262">
        <v>70.027500000000003</v>
      </c>
      <c r="AU32" s="262">
        <v>70.162800000000004</v>
      </c>
      <c r="AV32" s="262">
        <v>70.0441</v>
      </c>
      <c r="AW32" s="262">
        <v>71.220699999999994</v>
      </c>
      <c r="AX32" s="262">
        <v>72.258399999999995</v>
      </c>
      <c r="AY32" s="262">
        <v>72.069699999999997</v>
      </c>
      <c r="AZ32" s="262">
        <v>73.459299999999999</v>
      </c>
      <c r="BA32" s="262">
        <v>73.206999999999994</v>
      </c>
      <c r="BB32" s="262">
        <v>71.382800000000003</v>
      </c>
      <c r="BC32" s="262">
        <v>73.220500000000001</v>
      </c>
      <c r="BD32" s="262">
        <v>73.358599999999996</v>
      </c>
      <c r="BE32" s="262">
        <v>73.194299999999998</v>
      </c>
      <c r="BF32" s="262">
        <v>73.462000000000003</v>
      </c>
      <c r="BG32" s="262">
        <v>73.766999999999996</v>
      </c>
      <c r="BH32" s="262">
        <v>73.578199999999995</v>
      </c>
      <c r="BI32" s="262">
        <v>74.679480369999993</v>
      </c>
      <c r="BJ32" s="350">
        <v>75.122159999999994</v>
      </c>
      <c r="BK32" s="350">
        <v>75.548879999999997</v>
      </c>
      <c r="BL32" s="350">
        <v>76.056929999999994</v>
      </c>
      <c r="BM32" s="350">
        <v>76.610929999999996</v>
      </c>
      <c r="BN32" s="350">
        <v>77.229050000000001</v>
      </c>
      <c r="BO32" s="350">
        <v>77.861320000000006</v>
      </c>
      <c r="BP32" s="350">
        <v>78.525919999999999</v>
      </c>
      <c r="BQ32" s="350">
        <v>79.252960000000002</v>
      </c>
      <c r="BR32" s="350">
        <v>79.959609999999998</v>
      </c>
      <c r="BS32" s="350">
        <v>80.676000000000002</v>
      </c>
      <c r="BT32" s="350">
        <v>81.382379999999998</v>
      </c>
      <c r="BU32" s="350">
        <v>82.133039999999994</v>
      </c>
      <c r="BV32" s="350">
        <v>82.90822</v>
      </c>
    </row>
    <row r="33" spans="1:74" ht="10.95" customHeight="1">
      <c r="A33" s="646" t="s">
        <v>1253</v>
      </c>
      <c r="B33" s="647" t="s">
        <v>261</v>
      </c>
      <c r="C33" s="262">
        <v>73.796199999999999</v>
      </c>
      <c r="D33" s="262">
        <v>71.499099999999999</v>
      </c>
      <c r="E33" s="262">
        <v>67.446200000000005</v>
      </c>
      <c r="F33" s="262">
        <v>67.810500000000005</v>
      </c>
      <c r="G33" s="262">
        <v>65.883499999999998</v>
      </c>
      <c r="H33" s="262">
        <v>66.539299999999997</v>
      </c>
      <c r="I33" s="262">
        <v>72.213499999999996</v>
      </c>
      <c r="J33" s="262">
        <v>76.215900000000005</v>
      </c>
      <c r="K33" s="262">
        <v>78.879800000000003</v>
      </c>
      <c r="L33" s="262">
        <v>79.094999999999999</v>
      </c>
      <c r="M33" s="262">
        <v>83.674099999999996</v>
      </c>
      <c r="N33" s="262">
        <v>84.744399999999999</v>
      </c>
      <c r="O33" s="262">
        <v>86.436300000000003</v>
      </c>
      <c r="P33" s="262">
        <v>88.156800000000004</v>
      </c>
      <c r="Q33" s="262">
        <v>91.698899999999995</v>
      </c>
      <c r="R33" s="262">
        <v>90.961799999999997</v>
      </c>
      <c r="S33" s="262">
        <v>92.026799999999994</v>
      </c>
      <c r="T33" s="262">
        <v>93.829099999999997</v>
      </c>
      <c r="U33" s="262">
        <v>90.081699999999998</v>
      </c>
      <c r="V33" s="262">
        <v>90.729299999999995</v>
      </c>
      <c r="W33" s="262">
        <v>91.401600000000002</v>
      </c>
      <c r="X33" s="262">
        <v>90.849599999999995</v>
      </c>
      <c r="Y33" s="262">
        <v>92.594700000000003</v>
      </c>
      <c r="Z33" s="262">
        <v>94.444800000000001</v>
      </c>
      <c r="AA33" s="262">
        <v>95.3887</v>
      </c>
      <c r="AB33" s="262">
        <v>94.788899999999998</v>
      </c>
      <c r="AC33" s="262">
        <v>96.782200000000003</v>
      </c>
      <c r="AD33" s="262">
        <v>96.024600000000007</v>
      </c>
      <c r="AE33" s="262">
        <v>95.777299999999997</v>
      </c>
      <c r="AF33" s="262">
        <v>95.886600000000001</v>
      </c>
      <c r="AG33" s="262">
        <v>96.415499999999994</v>
      </c>
      <c r="AH33" s="262">
        <v>96.881600000000006</v>
      </c>
      <c r="AI33" s="262">
        <v>98.270200000000003</v>
      </c>
      <c r="AJ33" s="262">
        <v>99.628</v>
      </c>
      <c r="AK33" s="262">
        <v>100.7812</v>
      </c>
      <c r="AL33" s="262">
        <v>101.8402</v>
      </c>
      <c r="AM33" s="262">
        <v>102.21469999999999</v>
      </c>
      <c r="AN33" s="262">
        <v>102.9093</v>
      </c>
      <c r="AO33" s="262">
        <v>99.552000000000007</v>
      </c>
      <c r="AP33" s="262">
        <v>101.5558</v>
      </c>
      <c r="AQ33" s="262">
        <v>99.578599999999994</v>
      </c>
      <c r="AR33" s="262">
        <v>97.716200000000001</v>
      </c>
      <c r="AS33" s="262">
        <v>100.1622</v>
      </c>
      <c r="AT33" s="262">
        <v>99.669499999999999</v>
      </c>
      <c r="AU33" s="262">
        <v>95.055800000000005</v>
      </c>
      <c r="AV33" s="262">
        <v>96.149000000000001</v>
      </c>
      <c r="AW33" s="262">
        <v>98.948999999999998</v>
      </c>
      <c r="AX33" s="262">
        <v>99.145200000000003</v>
      </c>
      <c r="AY33" s="262">
        <v>100.17919999999999</v>
      </c>
      <c r="AZ33" s="262">
        <v>99.433700000000002</v>
      </c>
      <c r="BA33" s="262">
        <v>97.251599999999996</v>
      </c>
      <c r="BB33" s="262">
        <v>97.633799999999994</v>
      </c>
      <c r="BC33" s="262">
        <v>98.055300000000003</v>
      </c>
      <c r="BD33" s="262">
        <v>95.563599999999994</v>
      </c>
      <c r="BE33" s="262">
        <v>99.116399999999999</v>
      </c>
      <c r="BF33" s="262">
        <v>98.936999999999998</v>
      </c>
      <c r="BG33" s="262">
        <v>98.328100000000006</v>
      </c>
      <c r="BH33" s="262">
        <v>99.432199999999995</v>
      </c>
      <c r="BI33" s="262">
        <v>99.012275309000003</v>
      </c>
      <c r="BJ33" s="350">
        <v>99.080600000000004</v>
      </c>
      <c r="BK33" s="350">
        <v>99.073310000000006</v>
      </c>
      <c r="BL33" s="350">
        <v>99.192499999999995</v>
      </c>
      <c r="BM33" s="350">
        <v>99.364680000000007</v>
      </c>
      <c r="BN33" s="350">
        <v>99.574160000000006</v>
      </c>
      <c r="BO33" s="350">
        <v>99.864080000000001</v>
      </c>
      <c r="BP33" s="350">
        <v>100.2188</v>
      </c>
      <c r="BQ33" s="350">
        <v>100.8057</v>
      </c>
      <c r="BR33" s="350">
        <v>101.1643</v>
      </c>
      <c r="BS33" s="350">
        <v>101.4619</v>
      </c>
      <c r="BT33" s="350">
        <v>101.5551</v>
      </c>
      <c r="BU33" s="350">
        <v>101.8387</v>
      </c>
      <c r="BV33" s="350">
        <v>102.16930000000001</v>
      </c>
    </row>
    <row r="34" spans="1:74" ht="10.95" customHeight="1">
      <c r="A34" s="329" t="s">
        <v>1237</v>
      </c>
      <c r="B34" s="41" t="s">
        <v>1238</v>
      </c>
      <c r="C34" s="262">
        <v>79.862007300000002</v>
      </c>
      <c r="D34" s="262">
        <v>79.705211090000006</v>
      </c>
      <c r="E34" s="262">
        <v>76.936011239999999</v>
      </c>
      <c r="F34" s="262">
        <v>77.377159520000006</v>
      </c>
      <c r="G34" s="262">
        <v>77.401180760000003</v>
      </c>
      <c r="H34" s="262">
        <v>77.700170839999998</v>
      </c>
      <c r="I34" s="262">
        <v>79.454490710000002</v>
      </c>
      <c r="J34" s="262">
        <v>80.961605800000001</v>
      </c>
      <c r="K34" s="262">
        <v>81.758475000000004</v>
      </c>
      <c r="L34" s="262">
        <v>81.540156120000006</v>
      </c>
      <c r="M34" s="262">
        <v>83.699535040000001</v>
      </c>
      <c r="N34" s="262">
        <v>82.854658060000006</v>
      </c>
      <c r="O34" s="262">
        <v>83.739651469999998</v>
      </c>
      <c r="P34" s="262">
        <v>84.79794459</v>
      </c>
      <c r="Q34" s="262">
        <v>86.413104809999993</v>
      </c>
      <c r="R34" s="262">
        <v>87.098898860000006</v>
      </c>
      <c r="S34" s="262">
        <v>87.55401105</v>
      </c>
      <c r="T34" s="262">
        <v>88.236643880000003</v>
      </c>
      <c r="U34" s="262">
        <v>87.486427070000005</v>
      </c>
      <c r="V34" s="262">
        <v>87.713235470000001</v>
      </c>
      <c r="W34" s="262">
        <v>87.947875379999999</v>
      </c>
      <c r="X34" s="262">
        <v>87.443846140000005</v>
      </c>
      <c r="Y34" s="262">
        <v>87.881096830000004</v>
      </c>
      <c r="Z34" s="262">
        <v>88.475469029999999</v>
      </c>
      <c r="AA34" s="262">
        <v>88.249606650000004</v>
      </c>
      <c r="AB34" s="262">
        <v>87.977165880000001</v>
      </c>
      <c r="AC34" s="262">
        <v>89.092429769999995</v>
      </c>
      <c r="AD34" s="262">
        <v>88.27110879</v>
      </c>
      <c r="AE34" s="262">
        <v>88.157089040000002</v>
      </c>
      <c r="AF34" s="262">
        <v>88.327948879999994</v>
      </c>
      <c r="AG34" s="262">
        <v>88.901673389999999</v>
      </c>
      <c r="AH34" s="262">
        <v>88.860717780000002</v>
      </c>
      <c r="AI34" s="262">
        <v>89.566950649999995</v>
      </c>
      <c r="AJ34" s="262">
        <v>89.823724189999993</v>
      </c>
      <c r="AK34" s="262">
        <v>89.861326890000001</v>
      </c>
      <c r="AL34" s="262">
        <v>90.506430140000006</v>
      </c>
      <c r="AM34" s="262">
        <v>90.965860559999996</v>
      </c>
      <c r="AN34" s="262">
        <v>91.51088326</v>
      </c>
      <c r="AO34" s="262">
        <v>90.066918189999996</v>
      </c>
      <c r="AP34" s="262">
        <v>90.722642840000006</v>
      </c>
      <c r="AQ34" s="262">
        <v>89.897098400000004</v>
      </c>
      <c r="AR34" s="262">
        <v>89.330722080000001</v>
      </c>
      <c r="AS34" s="262">
        <v>89.888695100000007</v>
      </c>
      <c r="AT34" s="262">
        <v>89.916556240000006</v>
      </c>
      <c r="AU34" s="262">
        <v>88.670360619999997</v>
      </c>
      <c r="AV34" s="262">
        <v>88.901998789999993</v>
      </c>
      <c r="AW34" s="262">
        <v>90.146488509999998</v>
      </c>
      <c r="AX34" s="262">
        <v>90.910998390000003</v>
      </c>
      <c r="AY34" s="262">
        <v>91.121643500000005</v>
      </c>
      <c r="AZ34" s="262">
        <v>91.134833349999994</v>
      </c>
      <c r="BA34" s="262">
        <v>90.177947759999995</v>
      </c>
      <c r="BB34" s="262">
        <v>89.831943390000006</v>
      </c>
      <c r="BC34" s="262">
        <v>90.764570250000006</v>
      </c>
      <c r="BD34" s="262">
        <v>89.689824099999996</v>
      </c>
      <c r="BE34" s="262">
        <v>90.696305260000003</v>
      </c>
      <c r="BF34" s="262">
        <v>90.809097870000002</v>
      </c>
      <c r="BG34" s="262">
        <v>90.30293331</v>
      </c>
      <c r="BH34" s="262">
        <v>90.770733919999998</v>
      </c>
      <c r="BI34" s="262">
        <v>91.070621328000001</v>
      </c>
      <c r="BJ34" s="350">
        <v>91.224919999999997</v>
      </c>
      <c r="BK34" s="350">
        <v>91.338030000000003</v>
      </c>
      <c r="BL34" s="350">
        <v>91.521079999999998</v>
      </c>
      <c r="BM34" s="350">
        <v>91.73366</v>
      </c>
      <c r="BN34" s="350">
        <v>91.969329999999999</v>
      </c>
      <c r="BO34" s="350">
        <v>92.24579</v>
      </c>
      <c r="BP34" s="350">
        <v>92.556619999999995</v>
      </c>
      <c r="BQ34" s="350">
        <v>92.982309999999998</v>
      </c>
      <c r="BR34" s="350">
        <v>93.301479999999998</v>
      </c>
      <c r="BS34" s="350">
        <v>93.594620000000006</v>
      </c>
      <c r="BT34" s="350">
        <v>93.800200000000004</v>
      </c>
      <c r="BU34" s="350">
        <v>94.087459999999993</v>
      </c>
      <c r="BV34" s="350">
        <v>94.394850000000005</v>
      </c>
    </row>
    <row r="35" spans="1:74" ht="10.95" customHeight="1">
      <c r="A35" s="329" t="s">
        <v>1239</v>
      </c>
      <c r="B35" s="41" t="s">
        <v>1240</v>
      </c>
      <c r="C35" s="262">
        <v>81.965908429999999</v>
      </c>
      <c r="D35" s="262">
        <v>82.000504469999996</v>
      </c>
      <c r="E35" s="262">
        <v>79.850452930000003</v>
      </c>
      <c r="F35" s="262">
        <v>79.578224259999999</v>
      </c>
      <c r="G35" s="262">
        <v>79.060443620000001</v>
      </c>
      <c r="H35" s="262">
        <v>79.604405689999993</v>
      </c>
      <c r="I35" s="262">
        <v>80.144825960000006</v>
      </c>
      <c r="J35" s="262">
        <v>80.991798939999995</v>
      </c>
      <c r="K35" s="262">
        <v>81.273156900000004</v>
      </c>
      <c r="L35" s="262">
        <v>80.688536020000001</v>
      </c>
      <c r="M35" s="262">
        <v>81.489668469999998</v>
      </c>
      <c r="N35" s="262">
        <v>80.599939359999993</v>
      </c>
      <c r="O35" s="262">
        <v>81.171263980000006</v>
      </c>
      <c r="P35" s="262">
        <v>81.669864419999996</v>
      </c>
      <c r="Q35" s="262">
        <v>82.878430289999997</v>
      </c>
      <c r="R35" s="262">
        <v>84.234552750000006</v>
      </c>
      <c r="S35" s="262">
        <v>84.569851850000006</v>
      </c>
      <c r="T35" s="262">
        <v>84.362615439999999</v>
      </c>
      <c r="U35" s="262">
        <v>84.402919209999993</v>
      </c>
      <c r="V35" s="262">
        <v>84.534082280000007</v>
      </c>
      <c r="W35" s="262">
        <v>84.582306500000001</v>
      </c>
      <c r="X35" s="262">
        <v>84.784689580000006</v>
      </c>
      <c r="Y35" s="262">
        <v>85.119713099999998</v>
      </c>
      <c r="Z35" s="262">
        <v>85.162250709999995</v>
      </c>
      <c r="AA35" s="262">
        <v>84.810014019999997</v>
      </c>
      <c r="AB35" s="262">
        <v>84.743844929999995</v>
      </c>
      <c r="AC35" s="262">
        <v>85.760512689999999</v>
      </c>
      <c r="AD35" s="262">
        <v>85.164455559999993</v>
      </c>
      <c r="AE35" s="262">
        <v>85.604646639999999</v>
      </c>
      <c r="AF35" s="262">
        <v>85.545794849999993</v>
      </c>
      <c r="AG35" s="262">
        <v>86.128855279999996</v>
      </c>
      <c r="AH35" s="262">
        <v>86.163988410000002</v>
      </c>
      <c r="AI35" s="262">
        <v>86.729909739999997</v>
      </c>
      <c r="AJ35" s="262">
        <v>86.944039399999994</v>
      </c>
      <c r="AK35" s="262">
        <v>86.900934169999999</v>
      </c>
      <c r="AL35" s="262">
        <v>87.545296829999998</v>
      </c>
      <c r="AM35" s="262">
        <v>88.211017190000007</v>
      </c>
      <c r="AN35" s="262">
        <v>89.078604139999996</v>
      </c>
      <c r="AO35" s="262">
        <v>88.261040719999997</v>
      </c>
      <c r="AP35" s="262">
        <v>88.418672950000001</v>
      </c>
      <c r="AQ35" s="262">
        <v>88.180900690000001</v>
      </c>
      <c r="AR35" s="262">
        <v>88.001442339999997</v>
      </c>
      <c r="AS35" s="262">
        <v>88.106976500000002</v>
      </c>
      <c r="AT35" s="262">
        <v>87.935861250000002</v>
      </c>
      <c r="AU35" s="262">
        <v>87.513400259999997</v>
      </c>
      <c r="AV35" s="262">
        <v>87.84780087</v>
      </c>
      <c r="AW35" s="262">
        <v>88.641222810000002</v>
      </c>
      <c r="AX35" s="262">
        <v>89.590601199999995</v>
      </c>
      <c r="AY35" s="262">
        <v>90.101249519999996</v>
      </c>
      <c r="AZ35" s="262">
        <v>90.884023130000003</v>
      </c>
      <c r="BA35" s="262">
        <v>90.252010740000003</v>
      </c>
      <c r="BB35" s="262">
        <v>89.329133100000007</v>
      </c>
      <c r="BC35" s="262">
        <v>89.820759600000002</v>
      </c>
      <c r="BD35" s="262">
        <v>89.779790919999996</v>
      </c>
      <c r="BE35" s="262">
        <v>90.083504910000002</v>
      </c>
      <c r="BF35" s="262">
        <v>90.524050000000003</v>
      </c>
      <c r="BG35" s="262">
        <v>90.391487569999995</v>
      </c>
      <c r="BH35" s="262">
        <v>90.581212649999998</v>
      </c>
      <c r="BI35" s="262">
        <v>91.074117680000001</v>
      </c>
      <c r="BJ35" s="350">
        <v>91.364379999999997</v>
      </c>
      <c r="BK35" s="350">
        <v>91.66319</v>
      </c>
      <c r="BL35" s="350">
        <v>92.003370000000004</v>
      </c>
      <c r="BM35" s="350">
        <v>92.372979999999998</v>
      </c>
      <c r="BN35" s="350">
        <v>92.773910000000001</v>
      </c>
      <c r="BO35" s="350">
        <v>93.200959999999995</v>
      </c>
      <c r="BP35" s="350">
        <v>93.656040000000004</v>
      </c>
      <c r="BQ35" s="350">
        <v>94.172160000000005</v>
      </c>
      <c r="BR35" s="350">
        <v>94.65849</v>
      </c>
      <c r="BS35" s="350">
        <v>95.148070000000004</v>
      </c>
      <c r="BT35" s="350">
        <v>95.630750000000006</v>
      </c>
      <c r="BU35" s="350">
        <v>96.134399999999999</v>
      </c>
      <c r="BV35" s="350">
        <v>96.648889999999994</v>
      </c>
    </row>
    <row r="36" spans="1:74" ht="10.95" customHeight="1">
      <c r="A36" s="329" t="s">
        <v>1241</v>
      </c>
      <c r="B36" s="41" t="s">
        <v>1242</v>
      </c>
      <c r="C36" s="262">
        <v>80.439452220000007</v>
      </c>
      <c r="D36" s="262">
        <v>80.423226639999996</v>
      </c>
      <c r="E36" s="262">
        <v>78.149521829999998</v>
      </c>
      <c r="F36" s="262">
        <v>78.392236789999998</v>
      </c>
      <c r="G36" s="262">
        <v>78.025771489999997</v>
      </c>
      <c r="H36" s="262">
        <v>78.128151279999997</v>
      </c>
      <c r="I36" s="262">
        <v>79.67891668</v>
      </c>
      <c r="J36" s="262">
        <v>81.03154979</v>
      </c>
      <c r="K36" s="262">
        <v>81.998890349999996</v>
      </c>
      <c r="L36" s="262">
        <v>82.17708562</v>
      </c>
      <c r="M36" s="262">
        <v>83.73907604</v>
      </c>
      <c r="N36" s="262">
        <v>83.553568479999996</v>
      </c>
      <c r="O36" s="262">
        <v>84.504641800000002</v>
      </c>
      <c r="P36" s="262">
        <v>85.364879990000006</v>
      </c>
      <c r="Q36" s="262">
        <v>86.856193809999994</v>
      </c>
      <c r="R36" s="262">
        <v>87.603118789999996</v>
      </c>
      <c r="S36" s="262">
        <v>88.618761109999994</v>
      </c>
      <c r="T36" s="262">
        <v>89.047875070000003</v>
      </c>
      <c r="U36" s="262">
        <v>89.010062619999999</v>
      </c>
      <c r="V36" s="262">
        <v>89.160719209999996</v>
      </c>
      <c r="W36" s="262">
        <v>89.392702110000002</v>
      </c>
      <c r="X36" s="262">
        <v>89.002390410000004</v>
      </c>
      <c r="Y36" s="262">
        <v>89.327440490000001</v>
      </c>
      <c r="Z36" s="262">
        <v>90.163114280000002</v>
      </c>
      <c r="AA36" s="262">
        <v>90.178208069999997</v>
      </c>
      <c r="AB36" s="262">
        <v>89.83658045</v>
      </c>
      <c r="AC36" s="262">
        <v>90.837479979999998</v>
      </c>
      <c r="AD36" s="262">
        <v>89.845583550000001</v>
      </c>
      <c r="AE36" s="262">
        <v>89.852369539999998</v>
      </c>
      <c r="AF36" s="262">
        <v>89.975519840000004</v>
      </c>
      <c r="AG36" s="262">
        <v>90.658501860000001</v>
      </c>
      <c r="AH36" s="262">
        <v>90.665557199999995</v>
      </c>
      <c r="AI36" s="262">
        <v>91.335282910000004</v>
      </c>
      <c r="AJ36" s="262">
        <v>91.808149119999996</v>
      </c>
      <c r="AK36" s="262">
        <v>91.935346150000001</v>
      </c>
      <c r="AL36" s="262">
        <v>92.850146969999997</v>
      </c>
      <c r="AM36" s="262">
        <v>93.613945090000001</v>
      </c>
      <c r="AN36" s="262">
        <v>94.083620319999994</v>
      </c>
      <c r="AO36" s="262">
        <v>93.171182310000006</v>
      </c>
      <c r="AP36" s="262">
        <v>93.849767049999997</v>
      </c>
      <c r="AQ36" s="262">
        <v>93.250097960000005</v>
      </c>
      <c r="AR36" s="262">
        <v>93.24583088</v>
      </c>
      <c r="AS36" s="262">
        <v>93.851515789999993</v>
      </c>
      <c r="AT36" s="262">
        <v>93.561105870000006</v>
      </c>
      <c r="AU36" s="262">
        <v>92.868127099999995</v>
      </c>
      <c r="AV36" s="262">
        <v>92.970506920000005</v>
      </c>
      <c r="AW36" s="262">
        <v>94.297595580000007</v>
      </c>
      <c r="AX36" s="262">
        <v>95.086188219999997</v>
      </c>
      <c r="AY36" s="262">
        <v>95.106615340000005</v>
      </c>
      <c r="AZ36" s="262">
        <v>95.250183000000007</v>
      </c>
      <c r="BA36" s="262">
        <v>94.69002356</v>
      </c>
      <c r="BB36" s="262">
        <v>94.556270729999994</v>
      </c>
      <c r="BC36" s="262">
        <v>95.208238179999995</v>
      </c>
      <c r="BD36" s="262">
        <v>94.662051689999998</v>
      </c>
      <c r="BE36" s="262">
        <v>95.047835629999994</v>
      </c>
      <c r="BF36" s="262">
        <v>95.502420869999995</v>
      </c>
      <c r="BG36" s="262">
        <v>95.329177180000002</v>
      </c>
      <c r="BH36" s="262">
        <v>95.814475079999994</v>
      </c>
      <c r="BI36" s="262">
        <v>95.988356155999995</v>
      </c>
      <c r="BJ36" s="350">
        <v>96.180319999999995</v>
      </c>
      <c r="BK36" s="350">
        <v>96.2941</v>
      </c>
      <c r="BL36" s="350">
        <v>96.492900000000006</v>
      </c>
      <c r="BM36" s="350">
        <v>96.717370000000003</v>
      </c>
      <c r="BN36" s="350">
        <v>96.958669999999998</v>
      </c>
      <c r="BO36" s="350">
        <v>97.241129999999998</v>
      </c>
      <c r="BP36" s="350">
        <v>97.555890000000005</v>
      </c>
      <c r="BQ36" s="350">
        <v>97.963409999999996</v>
      </c>
      <c r="BR36" s="350">
        <v>98.297449999999998</v>
      </c>
      <c r="BS36" s="350">
        <v>98.618470000000002</v>
      </c>
      <c r="BT36" s="350">
        <v>98.887690000000006</v>
      </c>
      <c r="BU36" s="350">
        <v>99.211730000000003</v>
      </c>
      <c r="BV36" s="350">
        <v>99.551829999999995</v>
      </c>
    </row>
    <row r="37" spans="1:74" ht="10.95" customHeight="1">
      <c r="A37" s="329" t="s">
        <v>1243</v>
      </c>
      <c r="B37" s="41" t="s">
        <v>1244</v>
      </c>
      <c r="C37" s="262">
        <v>79.71016419</v>
      </c>
      <c r="D37" s="262">
        <v>80.977401610000001</v>
      </c>
      <c r="E37" s="262">
        <v>79.399492089999995</v>
      </c>
      <c r="F37" s="262">
        <v>80.526421510000006</v>
      </c>
      <c r="G37" s="262">
        <v>80.629671200000004</v>
      </c>
      <c r="H37" s="262">
        <v>80.7991186</v>
      </c>
      <c r="I37" s="262">
        <v>81.815240709999998</v>
      </c>
      <c r="J37" s="262">
        <v>82.891866379999996</v>
      </c>
      <c r="K37" s="262">
        <v>83.727005719999994</v>
      </c>
      <c r="L37" s="262">
        <v>84.265000860000001</v>
      </c>
      <c r="M37" s="262">
        <v>85.283529470000005</v>
      </c>
      <c r="N37" s="262">
        <v>84.957142640000001</v>
      </c>
      <c r="O37" s="262">
        <v>85.729491839999994</v>
      </c>
      <c r="P37" s="262">
        <v>86.708435719999997</v>
      </c>
      <c r="Q37" s="262">
        <v>87.763058180000002</v>
      </c>
      <c r="R37" s="262">
        <v>88.450574500000002</v>
      </c>
      <c r="S37" s="262">
        <v>89.201432019999999</v>
      </c>
      <c r="T37" s="262">
        <v>89.562716269999996</v>
      </c>
      <c r="U37" s="262">
        <v>89.577367949999996</v>
      </c>
      <c r="V37" s="262">
        <v>89.444970560000002</v>
      </c>
      <c r="W37" s="262">
        <v>89.614220630000005</v>
      </c>
      <c r="X37" s="262">
        <v>88.69818995</v>
      </c>
      <c r="Y37" s="262">
        <v>89.053474870000002</v>
      </c>
      <c r="Z37" s="262">
        <v>90.024508260000005</v>
      </c>
      <c r="AA37" s="262">
        <v>89.504224739999998</v>
      </c>
      <c r="AB37" s="262">
        <v>88.768750769999997</v>
      </c>
      <c r="AC37" s="262">
        <v>89.992015519999995</v>
      </c>
      <c r="AD37" s="262">
        <v>88.463184080000005</v>
      </c>
      <c r="AE37" s="262">
        <v>88.358023279999998</v>
      </c>
      <c r="AF37" s="262">
        <v>88.440789390000006</v>
      </c>
      <c r="AG37" s="262">
        <v>89.414693549999996</v>
      </c>
      <c r="AH37" s="262">
        <v>89.080920950000007</v>
      </c>
      <c r="AI37" s="262">
        <v>89.998312389999995</v>
      </c>
      <c r="AJ37" s="262">
        <v>90.088251279999994</v>
      </c>
      <c r="AK37" s="262">
        <v>89.960699649999995</v>
      </c>
      <c r="AL37" s="262">
        <v>90.941809070000005</v>
      </c>
      <c r="AM37" s="262">
        <v>91.521174560000006</v>
      </c>
      <c r="AN37" s="262">
        <v>91.607366589999998</v>
      </c>
      <c r="AO37" s="262">
        <v>90.733368940000005</v>
      </c>
      <c r="AP37" s="262">
        <v>90.931660890000003</v>
      </c>
      <c r="AQ37" s="262">
        <v>90.448802720000003</v>
      </c>
      <c r="AR37" s="262">
        <v>90.426539610000006</v>
      </c>
      <c r="AS37" s="262">
        <v>90.704489219999999</v>
      </c>
      <c r="AT37" s="262">
        <v>90.615125250000006</v>
      </c>
      <c r="AU37" s="262">
        <v>90.345064160000007</v>
      </c>
      <c r="AV37" s="262">
        <v>90.502222880000005</v>
      </c>
      <c r="AW37" s="262">
        <v>91.37798377</v>
      </c>
      <c r="AX37" s="262">
        <v>92.336056630000002</v>
      </c>
      <c r="AY37" s="262">
        <v>92.453966840000007</v>
      </c>
      <c r="AZ37" s="262">
        <v>92.31969264</v>
      </c>
      <c r="BA37" s="262">
        <v>91.779205739999995</v>
      </c>
      <c r="BB37" s="262">
        <v>91.580915349999998</v>
      </c>
      <c r="BC37" s="262">
        <v>92.393149109999996</v>
      </c>
      <c r="BD37" s="262">
        <v>91.857731169999994</v>
      </c>
      <c r="BE37" s="262">
        <v>92.333828679999996</v>
      </c>
      <c r="BF37" s="262">
        <v>92.806996499999997</v>
      </c>
      <c r="BG37" s="262">
        <v>92.510505879999997</v>
      </c>
      <c r="BH37" s="262">
        <v>92.931641589999998</v>
      </c>
      <c r="BI37" s="262">
        <v>92.973367369000002</v>
      </c>
      <c r="BJ37" s="350">
        <v>93.097499999999997</v>
      </c>
      <c r="BK37" s="350">
        <v>93.169139999999999</v>
      </c>
      <c r="BL37" s="350">
        <v>93.310720000000003</v>
      </c>
      <c r="BM37" s="350">
        <v>93.477710000000002</v>
      </c>
      <c r="BN37" s="350">
        <v>93.663849999999996</v>
      </c>
      <c r="BO37" s="350">
        <v>93.886390000000006</v>
      </c>
      <c r="BP37" s="350">
        <v>94.139049999999997</v>
      </c>
      <c r="BQ37" s="350">
        <v>94.493889999999993</v>
      </c>
      <c r="BR37" s="350">
        <v>94.752780000000001</v>
      </c>
      <c r="BS37" s="350">
        <v>94.987780000000001</v>
      </c>
      <c r="BT37" s="350">
        <v>95.148899999999998</v>
      </c>
      <c r="BU37" s="350">
        <v>95.373570000000001</v>
      </c>
      <c r="BV37" s="350">
        <v>95.611810000000006</v>
      </c>
    </row>
    <row r="38" spans="1:74" ht="10.95" customHeight="1">
      <c r="A38" s="37"/>
      <c r="B38" s="41"/>
      <c r="C38" s="262"/>
      <c r="D38" s="262"/>
      <c r="E38" s="262"/>
      <c r="F38" s="262"/>
      <c r="G38" s="262"/>
      <c r="H38" s="262"/>
      <c r="I38" s="262"/>
      <c r="J38" s="262"/>
      <c r="K38" s="262"/>
      <c r="L38" s="262"/>
      <c r="M38" s="262"/>
      <c r="N38" s="262"/>
      <c r="O38" s="262"/>
      <c r="P38" s="262"/>
      <c r="Q38" s="262"/>
      <c r="R38" s="262"/>
      <c r="S38" s="262"/>
      <c r="T38" s="262"/>
      <c r="U38" s="262"/>
      <c r="V38" s="262"/>
      <c r="W38" s="262"/>
      <c r="X38" s="262"/>
      <c r="Y38" s="262"/>
      <c r="Z38" s="262"/>
      <c r="AA38" s="262"/>
      <c r="AB38" s="262"/>
      <c r="AC38" s="262"/>
      <c r="AD38" s="262"/>
      <c r="AE38" s="262"/>
      <c r="AF38" s="262"/>
      <c r="AG38" s="262"/>
      <c r="AH38" s="262"/>
      <c r="AI38" s="262"/>
      <c r="AJ38" s="262"/>
      <c r="AK38" s="262"/>
      <c r="AL38" s="262"/>
      <c r="AM38" s="262"/>
      <c r="AN38" s="262"/>
      <c r="AO38" s="262"/>
      <c r="AP38" s="262"/>
      <c r="AQ38" s="262"/>
      <c r="AR38" s="262"/>
      <c r="AS38" s="262"/>
      <c r="AT38" s="262"/>
      <c r="AU38" s="262"/>
      <c r="AV38" s="262"/>
      <c r="AW38" s="262"/>
      <c r="AX38" s="262"/>
      <c r="AY38" s="262"/>
      <c r="AZ38" s="262"/>
      <c r="BA38" s="262"/>
      <c r="BB38" s="262"/>
      <c r="BC38" s="262"/>
      <c r="BD38" s="262"/>
      <c r="BE38" s="262"/>
      <c r="BF38" s="262"/>
      <c r="BG38" s="262"/>
      <c r="BH38" s="262"/>
      <c r="BI38" s="262"/>
      <c r="BJ38" s="350"/>
      <c r="BK38" s="350"/>
      <c r="BL38" s="350"/>
      <c r="BM38" s="350"/>
      <c r="BN38" s="350"/>
      <c r="BO38" s="350"/>
      <c r="BP38" s="350"/>
      <c r="BQ38" s="350"/>
      <c r="BR38" s="350"/>
      <c r="BS38" s="350"/>
      <c r="BT38" s="350"/>
      <c r="BU38" s="350"/>
      <c r="BV38" s="350"/>
    </row>
    <row r="39" spans="1:74" ht="11.1" customHeight="1">
      <c r="A39" s="140"/>
      <c r="B39" s="144" t="s">
        <v>23</v>
      </c>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333"/>
      <c r="BK39" s="333"/>
      <c r="BL39" s="333"/>
      <c r="BM39" s="333"/>
      <c r="BN39" s="333"/>
      <c r="BO39" s="333"/>
      <c r="BP39" s="333"/>
      <c r="BQ39" s="333"/>
      <c r="BR39" s="333"/>
      <c r="BS39" s="333"/>
      <c r="BT39" s="333"/>
      <c r="BU39" s="333"/>
      <c r="BV39" s="333"/>
    </row>
    <row r="40" spans="1:74" ht="11.1" customHeight="1">
      <c r="A40" s="134"/>
      <c r="B40" s="139" t="s">
        <v>1234</v>
      </c>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c r="AX40" s="248"/>
      <c r="AY40" s="248"/>
      <c r="AZ40" s="248"/>
      <c r="BA40" s="248"/>
      <c r="BB40" s="248"/>
      <c r="BC40" s="248"/>
      <c r="BD40" s="248"/>
      <c r="BE40" s="248"/>
      <c r="BF40" s="248"/>
      <c r="BG40" s="248"/>
      <c r="BH40" s="248"/>
      <c r="BI40" s="248"/>
      <c r="BJ40" s="362"/>
      <c r="BK40" s="362"/>
      <c r="BL40" s="362"/>
      <c r="BM40" s="362"/>
      <c r="BN40" s="362"/>
      <c r="BO40" s="362"/>
      <c r="BP40" s="362"/>
      <c r="BQ40" s="362"/>
      <c r="BR40" s="362"/>
      <c r="BS40" s="362"/>
      <c r="BT40" s="362"/>
      <c r="BU40" s="362"/>
      <c r="BV40" s="362"/>
    </row>
    <row r="41" spans="1:74" ht="11.1" customHeight="1">
      <c r="A41" s="140" t="s">
        <v>800</v>
      </c>
      <c r="B41" s="211" t="s">
        <v>659</v>
      </c>
      <c r="C41" s="217">
        <v>2.1195200000000001</v>
      </c>
      <c r="D41" s="217">
        <v>2.1282299999999998</v>
      </c>
      <c r="E41" s="217">
        <v>2.1252300000000002</v>
      </c>
      <c r="F41" s="217">
        <v>2.1265700000000001</v>
      </c>
      <c r="G41" s="217">
        <v>2.1299800000000002</v>
      </c>
      <c r="H41" s="217">
        <v>2.14791</v>
      </c>
      <c r="I41" s="217">
        <v>2.1472000000000002</v>
      </c>
      <c r="J41" s="217">
        <v>2.15442</v>
      </c>
      <c r="K41" s="217">
        <v>2.1587999999999998</v>
      </c>
      <c r="L41" s="217">
        <v>2.1648200000000002</v>
      </c>
      <c r="M41" s="217">
        <v>2.1716500000000001</v>
      </c>
      <c r="N41" s="217">
        <v>2.1736499999999999</v>
      </c>
      <c r="O41" s="217">
        <v>2.1747800000000002</v>
      </c>
      <c r="P41" s="217">
        <v>2.1735600000000002</v>
      </c>
      <c r="Q41" s="217">
        <v>2.1738</v>
      </c>
      <c r="R41" s="217">
        <v>2.1728100000000001</v>
      </c>
      <c r="S41" s="217">
        <v>2.1722999999999999</v>
      </c>
      <c r="T41" s="217">
        <v>2.1732900000000002</v>
      </c>
      <c r="U41" s="217">
        <v>2.1768999999999998</v>
      </c>
      <c r="V41" s="217">
        <v>2.1802000000000001</v>
      </c>
      <c r="W41" s="217">
        <v>2.1831900000000002</v>
      </c>
      <c r="X41" s="217">
        <v>2.1899600000000001</v>
      </c>
      <c r="Y41" s="217">
        <v>2.1947100000000002</v>
      </c>
      <c r="Z41" s="217">
        <v>2.2046800000000002</v>
      </c>
      <c r="AA41" s="217">
        <v>2.2106699999999999</v>
      </c>
      <c r="AB41" s="217">
        <v>2.2190799999999999</v>
      </c>
      <c r="AC41" s="217">
        <v>2.2310599999999998</v>
      </c>
      <c r="AD41" s="217">
        <v>2.2387899999999998</v>
      </c>
      <c r="AE41" s="217">
        <v>2.2474699999999999</v>
      </c>
      <c r="AF41" s="217">
        <v>2.2507000000000001</v>
      </c>
      <c r="AG41" s="217">
        <v>2.2559399999999998</v>
      </c>
      <c r="AH41" s="217">
        <v>2.26187</v>
      </c>
      <c r="AI41" s="217">
        <v>2.2675299999999998</v>
      </c>
      <c r="AJ41" s="217">
        <v>2.26728</v>
      </c>
      <c r="AK41" s="217">
        <v>2.2704900000000001</v>
      </c>
      <c r="AL41" s="217">
        <v>2.2713700000000001</v>
      </c>
      <c r="AM41" s="217">
        <v>2.2760500000000001</v>
      </c>
      <c r="AN41" s="217">
        <v>2.2825299999999999</v>
      </c>
      <c r="AO41" s="217">
        <v>2.2894999999999999</v>
      </c>
      <c r="AP41" s="217">
        <v>2.2895099999999999</v>
      </c>
      <c r="AQ41" s="217">
        <v>2.2864800000000001</v>
      </c>
      <c r="AR41" s="217">
        <v>2.2892399999999999</v>
      </c>
      <c r="AS41" s="217">
        <v>2.2883599999999999</v>
      </c>
      <c r="AT41" s="217">
        <v>2.3002600000000002</v>
      </c>
      <c r="AU41" s="217">
        <v>2.3122699999999998</v>
      </c>
      <c r="AV41" s="217">
        <v>2.31623</v>
      </c>
      <c r="AW41" s="217">
        <v>2.3107099999999998</v>
      </c>
      <c r="AX41" s="217">
        <v>2.3113700000000001</v>
      </c>
      <c r="AY41" s="217">
        <v>2.3119800000000001</v>
      </c>
      <c r="AZ41" s="217">
        <v>2.3277000000000001</v>
      </c>
      <c r="BA41" s="217">
        <v>2.3233999999999999</v>
      </c>
      <c r="BB41" s="217">
        <v>2.3148499999999999</v>
      </c>
      <c r="BC41" s="217">
        <v>2.3183099999999999</v>
      </c>
      <c r="BD41" s="217">
        <v>2.32944</v>
      </c>
      <c r="BE41" s="217">
        <v>2.33318</v>
      </c>
      <c r="BF41" s="217">
        <v>2.3352599999999999</v>
      </c>
      <c r="BG41" s="217">
        <v>2.3394699999999999</v>
      </c>
      <c r="BH41" s="217">
        <v>2.3372378518999999</v>
      </c>
      <c r="BI41" s="217">
        <v>2.339091963</v>
      </c>
      <c r="BJ41" s="359">
        <v>2.3416779999999999</v>
      </c>
      <c r="BK41" s="359">
        <v>2.3457110000000001</v>
      </c>
      <c r="BL41" s="359">
        <v>2.3492250000000001</v>
      </c>
      <c r="BM41" s="359">
        <v>2.3529369999999998</v>
      </c>
      <c r="BN41" s="359">
        <v>2.3571900000000001</v>
      </c>
      <c r="BO41" s="359">
        <v>2.3610359999999999</v>
      </c>
      <c r="BP41" s="359">
        <v>2.3648189999999998</v>
      </c>
      <c r="BQ41" s="359">
        <v>2.368506</v>
      </c>
      <c r="BR41" s="359">
        <v>2.3721899999999998</v>
      </c>
      <c r="BS41" s="359">
        <v>2.3758349999999999</v>
      </c>
      <c r="BT41" s="359">
        <v>2.3797199999999998</v>
      </c>
      <c r="BU41" s="359">
        <v>2.3830830000000001</v>
      </c>
      <c r="BV41" s="359">
        <v>2.3862009999999998</v>
      </c>
    </row>
    <row r="42" spans="1:74" ht="11.1" customHeight="1">
      <c r="A42" s="145"/>
      <c r="B42" s="139" t="s">
        <v>24</v>
      </c>
      <c r="C42" s="222"/>
      <c r="D42" s="222"/>
      <c r="E42" s="222"/>
      <c r="F42" s="222"/>
      <c r="G42" s="222"/>
      <c r="H42" s="222"/>
      <c r="I42" s="222"/>
      <c r="J42" s="222"/>
      <c r="K42" s="222"/>
      <c r="L42" s="222"/>
      <c r="M42" s="222"/>
      <c r="N42" s="222"/>
      <c r="O42" s="222"/>
      <c r="P42" s="222"/>
      <c r="Q42" s="222"/>
      <c r="R42" s="222"/>
      <c r="S42" s="222"/>
      <c r="T42" s="222"/>
      <c r="U42" s="222"/>
      <c r="V42" s="222"/>
      <c r="W42" s="222"/>
      <c r="X42" s="222"/>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222"/>
      <c r="AU42" s="222"/>
      <c r="AV42" s="222"/>
      <c r="AW42" s="222"/>
      <c r="AX42" s="222"/>
      <c r="AY42" s="222"/>
      <c r="AZ42" s="222"/>
      <c r="BA42" s="222"/>
      <c r="BB42" s="222"/>
      <c r="BC42" s="222"/>
      <c r="BD42" s="222"/>
      <c r="BE42" s="222"/>
      <c r="BF42" s="222"/>
      <c r="BG42" s="222"/>
      <c r="BH42" s="222"/>
      <c r="BI42" s="222"/>
      <c r="BJ42" s="336"/>
      <c r="BK42" s="336"/>
      <c r="BL42" s="336"/>
      <c r="BM42" s="336"/>
      <c r="BN42" s="336"/>
      <c r="BO42" s="336"/>
      <c r="BP42" s="336"/>
      <c r="BQ42" s="336"/>
      <c r="BR42" s="336"/>
      <c r="BS42" s="336"/>
      <c r="BT42" s="336"/>
      <c r="BU42" s="336"/>
      <c r="BV42" s="336"/>
    </row>
    <row r="43" spans="1:74" ht="11.1" customHeight="1">
      <c r="A43" s="140" t="s">
        <v>799</v>
      </c>
      <c r="B43" s="211" t="s">
        <v>660</v>
      </c>
      <c r="C43" s="217">
        <v>1.712</v>
      </c>
      <c r="D43" s="217">
        <v>1.6930000000000001</v>
      </c>
      <c r="E43" s="217">
        <v>1.681</v>
      </c>
      <c r="F43" s="217">
        <v>1.6910000000000001</v>
      </c>
      <c r="G43" s="217">
        <v>1.708</v>
      </c>
      <c r="H43" s="217">
        <v>1.7410000000000001</v>
      </c>
      <c r="I43" s="217">
        <v>1.7250000000000001</v>
      </c>
      <c r="J43" s="217">
        <v>1.75</v>
      </c>
      <c r="K43" s="217">
        <v>1.7410000000000001</v>
      </c>
      <c r="L43" s="217">
        <v>1.752</v>
      </c>
      <c r="M43" s="217">
        <v>1.774</v>
      </c>
      <c r="N43" s="217">
        <v>1.7809999999999999</v>
      </c>
      <c r="O43" s="217">
        <v>1.819</v>
      </c>
      <c r="P43" s="217">
        <v>1.81</v>
      </c>
      <c r="Q43" s="217">
        <v>1.833</v>
      </c>
      <c r="R43" s="217">
        <v>1.8440000000000001</v>
      </c>
      <c r="S43" s="217">
        <v>1.8480000000000001</v>
      </c>
      <c r="T43" s="217">
        <v>1.835</v>
      </c>
      <c r="U43" s="217">
        <v>1.841</v>
      </c>
      <c r="V43" s="217">
        <v>1.849</v>
      </c>
      <c r="W43" s="217">
        <v>1.849</v>
      </c>
      <c r="X43" s="217">
        <v>1.8660000000000001</v>
      </c>
      <c r="Y43" s="217">
        <v>1.877</v>
      </c>
      <c r="Z43" s="217">
        <v>1.897</v>
      </c>
      <c r="AA43" s="217">
        <v>1.927</v>
      </c>
      <c r="AB43" s="217">
        <v>1.958</v>
      </c>
      <c r="AC43" s="217">
        <v>1.992</v>
      </c>
      <c r="AD43" s="217">
        <v>2.0310000000000001</v>
      </c>
      <c r="AE43" s="217">
        <v>2.0409999999999999</v>
      </c>
      <c r="AF43" s="217">
        <v>2.0390000000000001</v>
      </c>
      <c r="AG43" s="217">
        <v>2.0459999999999998</v>
      </c>
      <c r="AH43" s="217">
        <v>2.032</v>
      </c>
      <c r="AI43" s="217">
        <v>2.0369999999999999</v>
      </c>
      <c r="AJ43" s="217">
        <v>2.0110000000000001</v>
      </c>
      <c r="AK43" s="217">
        <v>2.0139999999999998</v>
      </c>
      <c r="AL43" s="217">
        <v>1.998</v>
      </c>
      <c r="AM43" s="217">
        <v>2.0070000000000001</v>
      </c>
      <c r="AN43" s="217">
        <v>2.016</v>
      </c>
      <c r="AO43" s="217">
        <v>2.0419999999999998</v>
      </c>
      <c r="AP43" s="217">
        <v>2.0369999999999999</v>
      </c>
      <c r="AQ43" s="217">
        <v>2.0190000000000001</v>
      </c>
      <c r="AR43" s="217">
        <v>1.998</v>
      </c>
      <c r="AS43" s="217">
        <v>2.0009999999999999</v>
      </c>
      <c r="AT43" s="217">
        <v>2.0270000000000001</v>
      </c>
      <c r="AU43" s="217">
        <v>2.044</v>
      </c>
      <c r="AV43" s="217">
        <v>2.0350000000000001</v>
      </c>
      <c r="AW43" s="217">
        <v>2.0179999999999998</v>
      </c>
      <c r="AX43" s="217">
        <v>2.0150000000000001</v>
      </c>
      <c r="AY43" s="217">
        <v>2.0249999999999999</v>
      </c>
      <c r="AZ43" s="217">
        <v>2.0430000000000001</v>
      </c>
      <c r="BA43" s="217">
        <v>2.04</v>
      </c>
      <c r="BB43" s="217">
        <v>2.0350000000000001</v>
      </c>
      <c r="BC43" s="217">
        <v>2.0409999999999999</v>
      </c>
      <c r="BD43" s="217">
        <v>2.0470000000000002</v>
      </c>
      <c r="BE43" s="217">
        <v>2.0459999999999998</v>
      </c>
      <c r="BF43" s="217">
        <v>2.0430000000000001</v>
      </c>
      <c r="BG43" s="217">
        <v>2.04</v>
      </c>
      <c r="BH43" s="217">
        <v>2.0336412101999999</v>
      </c>
      <c r="BI43" s="217">
        <v>2.0114447809999998</v>
      </c>
      <c r="BJ43" s="359">
        <v>2.0064380000000002</v>
      </c>
      <c r="BK43" s="359">
        <v>2.0193840000000001</v>
      </c>
      <c r="BL43" s="359">
        <v>2.040324</v>
      </c>
      <c r="BM43" s="359">
        <v>2.042151</v>
      </c>
      <c r="BN43" s="359">
        <v>2.050208</v>
      </c>
      <c r="BO43" s="359">
        <v>2.0600520000000002</v>
      </c>
      <c r="BP43" s="359">
        <v>2.0669369999999998</v>
      </c>
      <c r="BQ43" s="359">
        <v>2.0576650000000001</v>
      </c>
      <c r="BR43" s="359">
        <v>2.0541459999999998</v>
      </c>
      <c r="BS43" s="359">
        <v>2.052238</v>
      </c>
      <c r="BT43" s="359">
        <v>2.0518380000000001</v>
      </c>
      <c r="BU43" s="359">
        <v>2.0312800000000002</v>
      </c>
      <c r="BV43" s="359">
        <v>2.0272100000000002</v>
      </c>
    </row>
    <row r="44" spans="1:74" ht="11.1" customHeight="1">
      <c r="A44" s="134"/>
      <c r="B44" s="139" t="s">
        <v>967</v>
      </c>
      <c r="C44" s="248"/>
      <c r="D44" s="248"/>
      <c r="E44" s="248"/>
      <c r="F44" s="248"/>
      <c r="G44" s="248"/>
      <c r="H44" s="248"/>
      <c r="I44" s="248"/>
      <c r="J44" s="248"/>
      <c r="K44" s="248"/>
      <c r="L44" s="248"/>
      <c r="M44" s="248"/>
      <c r="N44" s="248"/>
      <c r="O44" s="248"/>
      <c r="P44" s="248"/>
      <c r="Q44" s="248"/>
      <c r="R44" s="248"/>
      <c r="S44" s="248"/>
      <c r="T44" s="248"/>
      <c r="U44" s="248"/>
      <c r="V44" s="248"/>
      <c r="W44" s="248"/>
      <c r="X44" s="248"/>
      <c r="Y44" s="248"/>
      <c r="Z44" s="248"/>
      <c r="AA44" s="248"/>
      <c r="AB44" s="248"/>
      <c r="AC44" s="248"/>
      <c r="AD44" s="248"/>
      <c r="AE44" s="248"/>
      <c r="AF44" s="248"/>
      <c r="AG44" s="248"/>
      <c r="AH44" s="248"/>
      <c r="AI44" s="248"/>
      <c r="AJ44" s="248"/>
      <c r="AK44" s="248"/>
      <c r="AL44" s="248"/>
      <c r="AM44" s="248"/>
      <c r="AN44" s="248"/>
      <c r="AO44" s="248"/>
      <c r="AP44" s="248"/>
      <c r="AQ44" s="248"/>
      <c r="AR44" s="248"/>
      <c r="AS44" s="248"/>
      <c r="AT44" s="248"/>
      <c r="AU44" s="248"/>
      <c r="AV44" s="248"/>
      <c r="AW44" s="248"/>
      <c r="AX44" s="248"/>
      <c r="AY44" s="248"/>
      <c r="AZ44" s="248"/>
      <c r="BA44" s="248"/>
      <c r="BB44" s="248"/>
      <c r="BC44" s="248"/>
      <c r="BD44" s="248"/>
      <c r="BE44" s="248"/>
      <c r="BF44" s="248"/>
      <c r="BG44" s="248"/>
      <c r="BH44" s="248"/>
      <c r="BI44" s="248"/>
      <c r="BJ44" s="362"/>
      <c r="BK44" s="362"/>
      <c r="BL44" s="362"/>
      <c r="BM44" s="362"/>
      <c r="BN44" s="362"/>
      <c r="BO44" s="362"/>
      <c r="BP44" s="362"/>
      <c r="BQ44" s="362"/>
      <c r="BR44" s="362"/>
      <c r="BS44" s="362"/>
      <c r="BT44" s="362"/>
      <c r="BU44" s="362"/>
      <c r="BV44" s="362"/>
    </row>
    <row r="45" spans="1:74" ht="11.1" customHeight="1">
      <c r="A45" s="140" t="s">
        <v>801</v>
      </c>
      <c r="B45" s="211" t="s">
        <v>660</v>
      </c>
      <c r="C45" s="217">
        <v>1.411</v>
      </c>
      <c r="D45" s="217">
        <v>1.3919999999999999</v>
      </c>
      <c r="E45" s="217">
        <v>1.3169999999999999</v>
      </c>
      <c r="F45" s="217">
        <v>1.4810000000000001</v>
      </c>
      <c r="G45" s="217">
        <v>1.66</v>
      </c>
      <c r="H45" s="217">
        <v>1.9379999999999999</v>
      </c>
      <c r="I45" s="217">
        <v>1.8080000000000001</v>
      </c>
      <c r="J45" s="217">
        <v>2.0449999999999999</v>
      </c>
      <c r="K45" s="217">
        <v>1.944</v>
      </c>
      <c r="L45" s="217">
        <v>1.94</v>
      </c>
      <c r="M45" s="217">
        <v>2.0920000000000001</v>
      </c>
      <c r="N45" s="217">
        <v>2.0369999999999999</v>
      </c>
      <c r="O45" s="217">
        <v>2.2269999999999999</v>
      </c>
      <c r="P45" s="217">
        <v>2.0579999999999998</v>
      </c>
      <c r="Q45" s="217">
        <v>2.2250000000000001</v>
      </c>
      <c r="R45" s="217">
        <v>2.3159999999999998</v>
      </c>
      <c r="S45" s="217">
        <v>2.29</v>
      </c>
      <c r="T45" s="217">
        <v>2.169</v>
      </c>
      <c r="U45" s="217">
        <v>2.17</v>
      </c>
      <c r="V45" s="217">
        <v>2.2290000000000001</v>
      </c>
      <c r="W45" s="217">
        <v>2.198</v>
      </c>
      <c r="X45" s="217">
        <v>2.3170000000000002</v>
      </c>
      <c r="Y45" s="217">
        <v>2.3740000000000001</v>
      </c>
      <c r="Z45" s="217">
        <v>2.456</v>
      </c>
      <c r="AA45" s="217">
        <v>2.5590000000000002</v>
      </c>
      <c r="AB45" s="217">
        <v>2.6629999999999998</v>
      </c>
      <c r="AC45" s="217">
        <v>2.988</v>
      </c>
      <c r="AD45" s="217">
        <v>3.1960000000000002</v>
      </c>
      <c r="AE45" s="217">
        <v>3.3180000000000001</v>
      </c>
      <c r="AF45" s="217">
        <v>3.1379999999999999</v>
      </c>
      <c r="AG45" s="217">
        <v>3.141</v>
      </c>
      <c r="AH45" s="217">
        <v>2.996</v>
      </c>
      <c r="AI45" s="217">
        <v>3.06</v>
      </c>
      <c r="AJ45" s="217">
        <v>2.9460000000000002</v>
      </c>
      <c r="AK45" s="217">
        <v>2.9940000000000002</v>
      </c>
      <c r="AL45" s="217">
        <v>2.871</v>
      </c>
      <c r="AM45" s="217">
        <v>2.95</v>
      </c>
      <c r="AN45" s="217">
        <v>3.0670000000000002</v>
      </c>
      <c r="AO45" s="217">
        <v>3.2429999999999999</v>
      </c>
      <c r="AP45" s="217">
        <v>3.27</v>
      </c>
      <c r="AQ45" s="217">
        <v>3.1309999999999998</v>
      </c>
      <c r="AR45" s="217">
        <v>2.9169999999999998</v>
      </c>
      <c r="AS45" s="217">
        <v>2.863</v>
      </c>
      <c r="AT45" s="217">
        <v>3.097</v>
      </c>
      <c r="AU45" s="217">
        <v>3.278</v>
      </c>
      <c r="AV45" s="217">
        <v>3.2080000000000002</v>
      </c>
      <c r="AW45" s="217">
        <v>2.9239999999999999</v>
      </c>
      <c r="AX45" s="217">
        <v>2.8330000000000002</v>
      </c>
      <c r="AY45" s="217">
        <v>2.8759999999999999</v>
      </c>
      <c r="AZ45" s="217">
        <v>3.105</v>
      </c>
      <c r="BA45" s="217">
        <v>3.0379999999999998</v>
      </c>
      <c r="BB45" s="217">
        <v>2.9769999999999999</v>
      </c>
      <c r="BC45" s="217">
        <v>2.9325320000000001</v>
      </c>
      <c r="BD45" s="217">
        <v>2.9343629999999998</v>
      </c>
      <c r="BE45" s="217">
        <v>3.0106619999999999</v>
      </c>
      <c r="BF45" s="217">
        <v>3.1132680000000001</v>
      </c>
      <c r="BG45" s="217">
        <v>3.0204780000000002</v>
      </c>
      <c r="BH45" s="217">
        <v>2.941395</v>
      </c>
      <c r="BI45" s="217">
        <v>2.858835</v>
      </c>
      <c r="BJ45" s="359">
        <v>2.8605809999999998</v>
      </c>
      <c r="BK45" s="359">
        <v>2.898361</v>
      </c>
      <c r="BL45" s="359">
        <v>2.9098679999999999</v>
      </c>
      <c r="BM45" s="359">
        <v>2.9685489999999999</v>
      </c>
      <c r="BN45" s="359">
        <v>2.9947879999999998</v>
      </c>
      <c r="BO45" s="359">
        <v>3.0080900000000002</v>
      </c>
      <c r="BP45" s="359">
        <v>2.9883519999999999</v>
      </c>
      <c r="BQ45" s="359">
        <v>2.9584670000000002</v>
      </c>
      <c r="BR45" s="359">
        <v>2.9344420000000002</v>
      </c>
      <c r="BS45" s="359">
        <v>2.8857900000000001</v>
      </c>
      <c r="BT45" s="359">
        <v>2.829669</v>
      </c>
      <c r="BU45" s="359">
        <v>2.800141</v>
      </c>
      <c r="BV45" s="359">
        <v>2.756078</v>
      </c>
    </row>
    <row r="46" spans="1:74" ht="11.1" customHeight="1">
      <c r="A46" s="140"/>
      <c r="B46" s="139" t="s">
        <v>777</v>
      </c>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333"/>
      <c r="BK46" s="333"/>
      <c r="BL46" s="333"/>
      <c r="BM46" s="333"/>
      <c r="BN46" s="333"/>
      <c r="BO46" s="333"/>
      <c r="BP46" s="333"/>
      <c r="BQ46" s="333"/>
      <c r="BR46" s="333"/>
      <c r="BS46" s="333"/>
      <c r="BT46" s="333"/>
      <c r="BU46" s="333"/>
      <c r="BV46" s="333"/>
    </row>
    <row r="47" spans="1:74" ht="11.1" customHeight="1">
      <c r="A47" s="37" t="s">
        <v>778</v>
      </c>
      <c r="B47" s="211" t="s">
        <v>1257</v>
      </c>
      <c r="C47" s="262">
        <v>100.02418519</v>
      </c>
      <c r="D47" s="262">
        <v>100.06196296</v>
      </c>
      <c r="E47" s="262">
        <v>100.05485185000001</v>
      </c>
      <c r="F47" s="262">
        <v>99.921074074000003</v>
      </c>
      <c r="G47" s="262">
        <v>99.885518519000001</v>
      </c>
      <c r="H47" s="262">
        <v>99.866407406999997</v>
      </c>
      <c r="I47" s="262">
        <v>99.840629629999995</v>
      </c>
      <c r="J47" s="262">
        <v>99.871740740999996</v>
      </c>
      <c r="K47" s="262">
        <v>99.936629629999999</v>
      </c>
      <c r="L47" s="262">
        <v>100.07529630000001</v>
      </c>
      <c r="M47" s="262">
        <v>100.17774074</v>
      </c>
      <c r="N47" s="262">
        <v>100.28396296</v>
      </c>
      <c r="O47" s="262">
        <v>100.37929629999999</v>
      </c>
      <c r="P47" s="262">
        <v>100.50407407</v>
      </c>
      <c r="Q47" s="262">
        <v>100.64362963000001</v>
      </c>
      <c r="R47" s="262">
        <v>100.81811111</v>
      </c>
      <c r="S47" s="262">
        <v>100.97211111</v>
      </c>
      <c r="T47" s="262">
        <v>101.12577778000001</v>
      </c>
      <c r="U47" s="262">
        <v>101.27037036999999</v>
      </c>
      <c r="V47" s="262">
        <v>101.42992593</v>
      </c>
      <c r="W47" s="262">
        <v>101.5957037</v>
      </c>
      <c r="X47" s="262">
        <v>101.7922963</v>
      </c>
      <c r="Y47" s="262">
        <v>101.95207406999999</v>
      </c>
      <c r="Z47" s="262">
        <v>102.09962963</v>
      </c>
      <c r="AA47" s="262">
        <v>102.17955556</v>
      </c>
      <c r="AB47" s="262">
        <v>102.34422222000001</v>
      </c>
      <c r="AC47" s="262">
        <v>102.53822221999999</v>
      </c>
      <c r="AD47" s="262">
        <v>102.80703704</v>
      </c>
      <c r="AE47" s="262">
        <v>103.02559259</v>
      </c>
      <c r="AF47" s="262">
        <v>103.23937037</v>
      </c>
      <c r="AG47" s="262">
        <v>103.51548148000001</v>
      </c>
      <c r="AH47" s="262">
        <v>103.66937037</v>
      </c>
      <c r="AI47" s="262">
        <v>103.76814815</v>
      </c>
      <c r="AJ47" s="262">
        <v>103.68159258999999</v>
      </c>
      <c r="AK47" s="262">
        <v>103.76781481</v>
      </c>
      <c r="AL47" s="262">
        <v>103.89659259</v>
      </c>
      <c r="AM47" s="262">
        <v>104.13340741</v>
      </c>
      <c r="AN47" s="262">
        <v>104.29818519</v>
      </c>
      <c r="AO47" s="262">
        <v>104.45640741</v>
      </c>
      <c r="AP47" s="262">
        <v>104.57874074</v>
      </c>
      <c r="AQ47" s="262">
        <v>104.74585184999999</v>
      </c>
      <c r="AR47" s="262">
        <v>104.92840741000001</v>
      </c>
      <c r="AS47" s="262">
        <v>105.1912963</v>
      </c>
      <c r="AT47" s="262">
        <v>105.35607407000001</v>
      </c>
      <c r="AU47" s="262">
        <v>105.48762963</v>
      </c>
      <c r="AV47" s="262">
        <v>105.53292593</v>
      </c>
      <c r="AW47" s="262">
        <v>105.63781480999999</v>
      </c>
      <c r="AX47" s="262">
        <v>105.74925926</v>
      </c>
      <c r="AY47" s="262">
        <v>105.90311111</v>
      </c>
      <c r="AZ47" s="262">
        <v>106.00077778000001</v>
      </c>
      <c r="BA47" s="262">
        <v>106.07811110999999</v>
      </c>
      <c r="BB47" s="262">
        <v>106.05896296</v>
      </c>
      <c r="BC47" s="262">
        <v>106.15274074</v>
      </c>
      <c r="BD47" s="262">
        <v>106.2832963</v>
      </c>
      <c r="BE47" s="262">
        <v>106.45062962999999</v>
      </c>
      <c r="BF47" s="262">
        <v>106.65474073999999</v>
      </c>
      <c r="BG47" s="262">
        <v>106.89562963</v>
      </c>
      <c r="BH47" s="262">
        <v>106.90085926</v>
      </c>
      <c r="BI47" s="262">
        <v>107.03654815</v>
      </c>
      <c r="BJ47" s="350">
        <v>107.1835</v>
      </c>
      <c r="BK47" s="350">
        <v>107.35290000000001</v>
      </c>
      <c r="BL47" s="350">
        <v>107.514</v>
      </c>
      <c r="BM47" s="350">
        <v>107.6778</v>
      </c>
      <c r="BN47" s="350">
        <v>107.85</v>
      </c>
      <c r="BO47" s="350">
        <v>108.0155</v>
      </c>
      <c r="BP47" s="350">
        <v>108.1798</v>
      </c>
      <c r="BQ47" s="350">
        <v>108.34229999999999</v>
      </c>
      <c r="BR47" s="350">
        <v>108.5046</v>
      </c>
      <c r="BS47" s="350">
        <v>108.666</v>
      </c>
      <c r="BT47" s="350">
        <v>108.8272</v>
      </c>
      <c r="BU47" s="350">
        <v>108.9866</v>
      </c>
      <c r="BV47" s="350">
        <v>109.1448</v>
      </c>
    </row>
    <row r="48" spans="1:74" ht="11.1" customHeight="1">
      <c r="A48" s="134"/>
      <c r="B48" s="139" t="s">
        <v>702</v>
      </c>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222"/>
      <c r="BC48" s="222"/>
      <c r="BD48" s="222"/>
      <c r="BE48" s="222"/>
      <c r="BF48" s="222"/>
      <c r="BG48" s="222"/>
      <c r="BH48" s="222"/>
      <c r="BI48" s="222"/>
      <c r="BJ48" s="336"/>
      <c r="BK48" s="336"/>
      <c r="BL48" s="336"/>
      <c r="BM48" s="336"/>
      <c r="BN48" s="336"/>
      <c r="BO48" s="336"/>
      <c r="BP48" s="336"/>
      <c r="BQ48" s="336"/>
      <c r="BR48" s="336"/>
      <c r="BS48" s="336"/>
      <c r="BT48" s="336"/>
      <c r="BU48" s="336"/>
      <c r="BV48" s="336"/>
    </row>
    <row r="49" spans="1:74" ht="11.1" customHeight="1">
      <c r="A49" s="134"/>
      <c r="B49" s="144" t="s">
        <v>808</v>
      </c>
      <c r="C49" s="222"/>
      <c r="D49" s="222"/>
      <c r="E49" s="222"/>
      <c r="F49" s="222"/>
      <c r="G49" s="222"/>
      <c r="H49" s="222"/>
      <c r="I49" s="222"/>
      <c r="J49" s="222"/>
      <c r="K49" s="222"/>
      <c r="L49" s="222"/>
      <c r="M49" s="222"/>
      <c r="N49" s="222"/>
      <c r="O49" s="222"/>
      <c r="P49" s="222"/>
      <c r="Q49" s="222"/>
      <c r="R49" s="222"/>
      <c r="S49" s="222"/>
      <c r="T49" s="222"/>
      <c r="U49" s="222"/>
      <c r="V49" s="222"/>
      <c r="W49" s="222"/>
      <c r="X49" s="222"/>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c r="AU49" s="222"/>
      <c r="AV49" s="222"/>
      <c r="AW49" s="222"/>
      <c r="AX49" s="222"/>
      <c r="AY49" s="222"/>
      <c r="AZ49" s="222"/>
      <c r="BA49" s="222"/>
      <c r="BB49" s="222"/>
      <c r="BC49" s="222"/>
      <c r="BD49" s="222"/>
      <c r="BE49" s="222"/>
      <c r="BF49" s="222"/>
      <c r="BG49" s="222"/>
      <c r="BH49" s="222"/>
      <c r="BI49" s="222"/>
      <c r="BJ49" s="336"/>
      <c r="BK49" s="336"/>
      <c r="BL49" s="336"/>
      <c r="BM49" s="336"/>
      <c r="BN49" s="336"/>
      <c r="BO49" s="336"/>
      <c r="BP49" s="336"/>
      <c r="BQ49" s="336"/>
      <c r="BR49" s="336"/>
      <c r="BS49" s="336"/>
      <c r="BT49" s="336"/>
      <c r="BU49" s="336"/>
      <c r="BV49" s="336"/>
    </row>
    <row r="50" spans="1:74" ht="11.1" customHeight="1">
      <c r="A50" s="134"/>
      <c r="B50" s="139" t="s">
        <v>57</v>
      </c>
      <c r="C50" s="222"/>
      <c r="D50" s="222"/>
      <c r="E50" s="222"/>
      <c r="F50" s="222"/>
      <c r="G50" s="222"/>
      <c r="H50" s="222"/>
      <c r="I50" s="222"/>
      <c r="J50" s="222"/>
      <c r="K50" s="222"/>
      <c r="L50" s="222"/>
      <c r="M50" s="222"/>
      <c r="N50" s="222"/>
      <c r="O50" s="222"/>
      <c r="P50" s="222"/>
      <c r="Q50" s="222"/>
      <c r="R50" s="222"/>
      <c r="S50" s="222"/>
      <c r="T50" s="222"/>
      <c r="U50" s="222"/>
      <c r="V50" s="222"/>
      <c r="W50" s="222"/>
      <c r="X50" s="222"/>
      <c r="Y50" s="222"/>
      <c r="Z50" s="222"/>
      <c r="AA50" s="222"/>
      <c r="AB50" s="222"/>
      <c r="AC50" s="222"/>
      <c r="AD50" s="222"/>
      <c r="AE50" s="222"/>
      <c r="AF50" s="222"/>
      <c r="AG50" s="222"/>
      <c r="AH50" s="222"/>
      <c r="AI50" s="222"/>
      <c r="AJ50" s="222"/>
      <c r="AK50" s="222"/>
      <c r="AL50" s="222"/>
      <c r="AM50" s="222"/>
      <c r="AN50" s="222"/>
      <c r="AO50" s="222"/>
      <c r="AP50" s="222"/>
      <c r="AQ50" s="222"/>
      <c r="AR50" s="222"/>
      <c r="AS50" s="222"/>
      <c r="AT50" s="222"/>
      <c r="AU50" s="222"/>
      <c r="AV50" s="222"/>
      <c r="AW50" s="222"/>
      <c r="AX50" s="222"/>
      <c r="AY50" s="222"/>
      <c r="AZ50" s="222"/>
      <c r="BA50" s="222"/>
      <c r="BB50" s="222"/>
      <c r="BC50" s="222"/>
      <c r="BD50" s="222"/>
      <c r="BE50" s="222"/>
      <c r="BF50" s="222"/>
      <c r="BG50" s="222"/>
      <c r="BH50" s="222"/>
      <c r="BI50" s="222"/>
      <c r="BJ50" s="336"/>
      <c r="BK50" s="336"/>
      <c r="BL50" s="336"/>
      <c r="BM50" s="336"/>
      <c r="BN50" s="336"/>
      <c r="BO50" s="336"/>
      <c r="BP50" s="336"/>
      <c r="BQ50" s="336"/>
      <c r="BR50" s="336"/>
      <c r="BS50" s="336"/>
      <c r="BT50" s="336"/>
      <c r="BU50" s="336"/>
      <c r="BV50" s="336"/>
    </row>
    <row r="51" spans="1:74" ht="11.1" customHeight="1">
      <c r="A51" s="146" t="s">
        <v>809</v>
      </c>
      <c r="B51" s="211" t="s">
        <v>661</v>
      </c>
      <c r="C51" s="243">
        <v>7252.9081317999999</v>
      </c>
      <c r="D51" s="243">
        <v>7786.8266956999996</v>
      </c>
      <c r="E51" s="243">
        <v>7981.7150763999998</v>
      </c>
      <c r="F51" s="243">
        <v>8382.7056702000009</v>
      </c>
      <c r="G51" s="243">
        <v>8348.1669371000007</v>
      </c>
      <c r="H51" s="243">
        <v>8616.2391614999997</v>
      </c>
      <c r="I51" s="243">
        <v>8549.2315892999995</v>
      </c>
      <c r="J51" s="243">
        <v>8414.1347237000009</v>
      </c>
      <c r="K51" s="243">
        <v>8067.8054572000001</v>
      </c>
      <c r="L51" s="243">
        <v>8151.0700296000005</v>
      </c>
      <c r="M51" s="243">
        <v>7911.4053513999997</v>
      </c>
      <c r="N51" s="243">
        <v>7734.6503930999997</v>
      </c>
      <c r="O51" s="243">
        <v>7103.1575171000004</v>
      </c>
      <c r="P51" s="243">
        <v>7535.2307729000004</v>
      </c>
      <c r="Q51" s="243">
        <v>8125.2326397999996</v>
      </c>
      <c r="R51" s="243">
        <v>8467.9259488000007</v>
      </c>
      <c r="S51" s="243">
        <v>8303.8602405000001</v>
      </c>
      <c r="T51" s="243">
        <v>8672.9798510000001</v>
      </c>
      <c r="U51" s="243">
        <v>8577.0933550999998</v>
      </c>
      <c r="V51" s="243">
        <v>8528.6612690000002</v>
      </c>
      <c r="W51" s="243">
        <v>8158.1778592000001</v>
      </c>
      <c r="X51" s="243">
        <v>8286.9525701999992</v>
      </c>
      <c r="Y51" s="243">
        <v>7989.4001595999998</v>
      </c>
      <c r="Z51" s="243">
        <v>7772.6238211</v>
      </c>
      <c r="AA51" s="243">
        <v>7183.5979592000003</v>
      </c>
      <c r="AB51" s="243">
        <v>7628.2178623999998</v>
      </c>
      <c r="AC51" s="243">
        <v>8080.5379653</v>
      </c>
      <c r="AD51" s="243">
        <v>8313.3493933000009</v>
      </c>
      <c r="AE51" s="243">
        <v>8201.6741770000008</v>
      </c>
      <c r="AF51" s="243">
        <v>8602.5839968</v>
      </c>
      <c r="AG51" s="243">
        <v>8396.4523814999993</v>
      </c>
      <c r="AH51" s="243">
        <v>8407.6122252999994</v>
      </c>
      <c r="AI51" s="243">
        <v>8059.4478068999997</v>
      </c>
      <c r="AJ51" s="243">
        <v>8130.6599383000002</v>
      </c>
      <c r="AK51" s="243">
        <v>7941.1794154999998</v>
      </c>
      <c r="AL51" s="243">
        <v>7891.2099171</v>
      </c>
      <c r="AM51" s="243">
        <v>7281.0967742000003</v>
      </c>
      <c r="AN51" s="243">
        <v>7505.3793102999998</v>
      </c>
      <c r="AO51" s="243">
        <v>8146.2903225999999</v>
      </c>
      <c r="AP51" s="243">
        <v>8275.3666666999998</v>
      </c>
      <c r="AQ51" s="243">
        <v>8383.4838710000004</v>
      </c>
      <c r="AR51" s="243">
        <v>8634.7333333000006</v>
      </c>
      <c r="AS51" s="243">
        <v>8369.1290322999994</v>
      </c>
      <c r="AT51" s="243">
        <v>8503.2580644999998</v>
      </c>
      <c r="AU51" s="243">
        <v>7932.3333333</v>
      </c>
      <c r="AV51" s="243">
        <v>8158.0322581</v>
      </c>
      <c r="AW51" s="243">
        <v>7993.0333332999999</v>
      </c>
      <c r="AX51" s="243">
        <v>7664.3548387000001</v>
      </c>
      <c r="AY51" s="243">
        <v>7322.0322581</v>
      </c>
      <c r="AZ51" s="243">
        <v>7660.8928570999997</v>
      </c>
      <c r="BA51" s="243">
        <v>8025.6451612999999</v>
      </c>
      <c r="BB51" s="243">
        <v>8370.8666666999998</v>
      </c>
      <c r="BC51" s="243">
        <v>8456.1935484000005</v>
      </c>
      <c r="BD51" s="243">
        <v>8604.3666666999998</v>
      </c>
      <c r="BE51" s="243">
        <v>8503.4516129000003</v>
      </c>
      <c r="BF51" s="243">
        <v>8612.8709677000006</v>
      </c>
      <c r="BG51" s="243">
        <v>8055.2</v>
      </c>
      <c r="BH51" s="243">
        <v>8215.6980000000003</v>
      </c>
      <c r="BI51" s="243">
        <v>8008.5749999999998</v>
      </c>
      <c r="BJ51" s="337">
        <v>7779.0240000000003</v>
      </c>
      <c r="BK51" s="337">
        <v>7384.8469999999998</v>
      </c>
      <c r="BL51" s="337">
        <v>7713.3410000000003</v>
      </c>
      <c r="BM51" s="337">
        <v>8147.0770000000002</v>
      </c>
      <c r="BN51" s="337">
        <v>8434.2369999999992</v>
      </c>
      <c r="BO51" s="337">
        <v>8453.6849999999995</v>
      </c>
      <c r="BP51" s="337">
        <v>8683.9920000000002</v>
      </c>
      <c r="BQ51" s="337">
        <v>8552.67</v>
      </c>
      <c r="BR51" s="337">
        <v>8610.2000000000007</v>
      </c>
      <c r="BS51" s="337">
        <v>8135.2479999999996</v>
      </c>
      <c r="BT51" s="337">
        <v>8254.0990000000002</v>
      </c>
      <c r="BU51" s="337">
        <v>8057.3739999999998</v>
      </c>
      <c r="BV51" s="337">
        <v>7846.0330000000004</v>
      </c>
    </row>
    <row r="52" spans="1:74" ht="11.1" customHeight="1">
      <c r="A52" s="134"/>
      <c r="B52" s="139" t="s">
        <v>810</v>
      </c>
      <c r="C52" s="222"/>
      <c r="D52" s="222"/>
      <c r="E52" s="222"/>
      <c r="F52" s="222"/>
      <c r="G52" s="222"/>
      <c r="H52" s="222"/>
      <c r="I52" s="222"/>
      <c r="J52" s="222"/>
      <c r="K52" s="222"/>
      <c r="L52" s="222"/>
      <c r="M52" s="222"/>
      <c r="N52" s="222"/>
      <c r="O52" s="222"/>
      <c r="P52" s="222"/>
      <c r="Q52" s="222"/>
      <c r="R52" s="222"/>
      <c r="S52" s="222"/>
      <c r="T52" s="222"/>
      <c r="U52" s="222"/>
      <c r="V52" s="222"/>
      <c r="W52" s="222"/>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222"/>
      <c r="BD52" s="222"/>
      <c r="BE52" s="222"/>
      <c r="BF52" s="222"/>
      <c r="BG52" s="222"/>
      <c r="BH52" s="222"/>
      <c r="BI52" s="222"/>
      <c r="BJ52" s="336"/>
      <c r="BK52" s="336"/>
      <c r="BL52" s="336"/>
      <c r="BM52" s="336"/>
      <c r="BN52" s="336"/>
      <c r="BO52" s="336"/>
      <c r="BP52" s="336"/>
      <c r="BQ52" s="336"/>
      <c r="BR52" s="336"/>
      <c r="BS52" s="336"/>
      <c r="BT52" s="336"/>
      <c r="BU52" s="336"/>
      <c r="BV52" s="336"/>
    </row>
    <row r="53" spans="1:74" ht="11.1" customHeight="1">
      <c r="A53" s="140" t="s">
        <v>811</v>
      </c>
      <c r="B53" s="211" t="s">
        <v>1110</v>
      </c>
      <c r="C53" s="243">
        <v>483.60861693999999</v>
      </c>
      <c r="D53" s="243">
        <v>491.33365924999998</v>
      </c>
      <c r="E53" s="243">
        <v>502.48855193999998</v>
      </c>
      <c r="F53" s="243">
        <v>510.20491872999997</v>
      </c>
      <c r="G53" s="243">
        <v>495.96578426000002</v>
      </c>
      <c r="H53" s="243">
        <v>529.42141860000004</v>
      </c>
      <c r="I53" s="243">
        <v>533.04105000000004</v>
      </c>
      <c r="J53" s="243">
        <v>524.74950200000001</v>
      </c>
      <c r="K53" s="243">
        <v>492.65756707000003</v>
      </c>
      <c r="L53" s="243">
        <v>493.82824545</v>
      </c>
      <c r="M53" s="243">
        <v>492.81364280000003</v>
      </c>
      <c r="N53" s="243">
        <v>503.67373061000001</v>
      </c>
      <c r="O53" s="243">
        <v>480.91103041999997</v>
      </c>
      <c r="P53" s="243">
        <v>480.18973470999998</v>
      </c>
      <c r="Q53" s="243">
        <v>511.06383176999998</v>
      </c>
      <c r="R53" s="243">
        <v>514.91432412999995</v>
      </c>
      <c r="S53" s="243">
        <v>521.47399673999996</v>
      </c>
      <c r="T53" s="243">
        <v>552.68309647000001</v>
      </c>
      <c r="U53" s="243">
        <v>558.76351265000005</v>
      </c>
      <c r="V53" s="243">
        <v>551.77896435000002</v>
      </c>
      <c r="W53" s="243">
        <v>525.48930493</v>
      </c>
      <c r="X53" s="243">
        <v>527.82219994000002</v>
      </c>
      <c r="Y53" s="243">
        <v>523.53775253000003</v>
      </c>
      <c r="Z53" s="243">
        <v>526.05989973999999</v>
      </c>
      <c r="AA53" s="243">
        <v>502.02495248000002</v>
      </c>
      <c r="AB53" s="243">
        <v>505.35600106999999</v>
      </c>
      <c r="AC53" s="243">
        <v>548.16227184000002</v>
      </c>
      <c r="AD53" s="243">
        <v>544.51301986999999</v>
      </c>
      <c r="AE53" s="243">
        <v>534.35968018999995</v>
      </c>
      <c r="AF53" s="243">
        <v>568.90726637</v>
      </c>
      <c r="AG53" s="243">
        <v>571.29091745000005</v>
      </c>
      <c r="AH53" s="243">
        <v>560.44789825999999</v>
      </c>
      <c r="AI53" s="243">
        <v>530.26248907000002</v>
      </c>
      <c r="AJ53" s="243">
        <v>524.66674354999998</v>
      </c>
      <c r="AK53" s="243">
        <v>518.83598327000004</v>
      </c>
      <c r="AL53" s="243">
        <v>537.37413409999999</v>
      </c>
      <c r="AM53" s="243">
        <v>494.55527439000002</v>
      </c>
      <c r="AN53" s="243">
        <v>510.2416589</v>
      </c>
      <c r="AO53" s="243">
        <v>541.48216803000003</v>
      </c>
      <c r="AP53" s="243">
        <v>535.43366430000003</v>
      </c>
      <c r="AQ53" s="243">
        <v>538.51351222999995</v>
      </c>
      <c r="AR53" s="243">
        <v>566.56663647000005</v>
      </c>
      <c r="AS53" s="243">
        <v>563.51294639000002</v>
      </c>
      <c r="AT53" s="243">
        <v>555.97258319000002</v>
      </c>
      <c r="AU53" s="243">
        <v>523.78839617000006</v>
      </c>
      <c r="AV53" s="243">
        <v>510.81807426</v>
      </c>
      <c r="AW53" s="243">
        <v>511.57231999999999</v>
      </c>
      <c r="AX53" s="243">
        <v>513.06289851999998</v>
      </c>
      <c r="AY53" s="243">
        <v>495.99415448000002</v>
      </c>
      <c r="AZ53" s="243">
        <v>500.52488918</v>
      </c>
      <c r="BA53" s="243">
        <v>523.51695015999996</v>
      </c>
      <c r="BB53" s="243">
        <v>529.99489283000003</v>
      </c>
      <c r="BC53" s="243">
        <v>525.02375626000003</v>
      </c>
      <c r="BD53" s="243">
        <v>554.83137626999996</v>
      </c>
      <c r="BE53" s="243">
        <v>558.73503173999995</v>
      </c>
      <c r="BF53" s="243">
        <v>552.97732615999996</v>
      </c>
      <c r="BG53" s="243">
        <v>517.80529999999999</v>
      </c>
      <c r="BH53" s="243">
        <v>511.53859999999997</v>
      </c>
      <c r="BI53" s="243">
        <v>504.85590000000002</v>
      </c>
      <c r="BJ53" s="337">
        <v>505.98599999999999</v>
      </c>
      <c r="BK53" s="337">
        <v>487.96980000000002</v>
      </c>
      <c r="BL53" s="337">
        <v>498.49610000000001</v>
      </c>
      <c r="BM53" s="337">
        <v>519.90129999999999</v>
      </c>
      <c r="BN53" s="337">
        <v>525.01900000000001</v>
      </c>
      <c r="BO53" s="337">
        <v>527.08770000000004</v>
      </c>
      <c r="BP53" s="337">
        <v>562.26149999999996</v>
      </c>
      <c r="BQ53" s="337">
        <v>564.50890000000004</v>
      </c>
      <c r="BR53" s="337">
        <v>556.14790000000005</v>
      </c>
      <c r="BS53" s="337">
        <v>522.33219999999994</v>
      </c>
      <c r="BT53" s="337">
        <v>512.78189999999995</v>
      </c>
      <c r="BU53" s="337">
        <v>506.32470000000001</v>
      </c>
      <c r="BV53" s="337">
        <v>507.75670000000002</v>
      </c>
    </row>
    <row r="54" spans="1:74" ht="11.1" customHeight="1">
      <c r="A54" s="134"/>
      <c r="B54" s="139" t="s">
        <v>812</v>
      </c>
      <c r="C54" s="245"/>
      <c r="D54" s="245"/>
      <c r="E54" s="245"/>
      <c r="F54" s="245"/>
      <c r="G54" s="245"/>
      <c r="H54" s="245"/>
      <c r="I54" s="245"/>
      <c r="J54" s="245"/>
      <c r="K54" s="245"/>
      <c r="L54" s="245"/>
      <c r="M54" s="245"/>
      <c r="N54" s="245"/>
      <c r="O54" s="245"/>
      <c r="P54" s="245"/>
      <c r="Q54" s="245"/>
      <c r="R54" s="245"/>
      <c r="S54" s="245"/>
      <c r="T54" s="245"/>
      <c r="U54" s="245"/>
      <c r="V54" s="245"/>
      <c r="W54" s="245"/>
      <c r="X54" s="245"/>
      <c r="Y54" s="245"/>
      <c r="Z54" s="245"/>
      <c r="AA54" s="245"/>
      <c r="AB54" s="245"/>
      <c r="AC54" s="245"/>
      <c r="AD54" s="245"/>
      <c r="AE54" s="245"/>
      <c r="AF54" s="245"/>
      <c r="AG54" s="245"/>
      <c r="AH54" s="245"/>
      <c r="AI54" s="245"/>
      <c r="AJ54" s="245"/>
      <c r="AK54" s="245"/>
      <c r="AL54" s="245"/>
      <c r="AM54" s="245"/>
      <c r="AN54" s="245"/>
      <c r="AO54" s="245"/>
      <c r="AP54" s="245"/>
      <c r="AQ54" s="245"/>
      <c r="AR54" s="245"/>
      <c r="AS54" s="245"/>
      <c r="AT54" s="245"/>
      <c r="AU54" s="245"/>
      <c r="AV54" s="245"/>
      <c r="AW54" s="245"/>
      <c r="AX54" s="245"/>
      <c r="AY54" s="245"/>
      <c r="AZ54" s="245"/>
      <c r="BA54" s="245"/>
      <c r="BB54" s="245"/>
      <c r="BC54" s="245"/>
      <c r="BD54" s="245"/>
      <c r="BE54" s="245"/>
      <c r="BF54" s="245"/>
      <c r="BG54" s="245"/>
      <c r="BH54" s="245"/>
      <c r="BI54" s="245"/>
      <c r="BJ54" s="358"/>
      <c r="BK54" s="358"/>
      <c r="BL54" s="358"/>
      <c r="BM54" s="358"/>
      <c r="BN54" s="358"/>
      <c r="BO54" s="358"/>
      <c r="BP54" s="358"/>
      <c r="BQ54" s="358"/>
      <c r="BR54" s="358"/>
      <c r="BS54" s="358"/>
      <c r="BT54" s="358"/>
      <c r="BU54" s="358"/>
      <c r="BV54" s="358"/>
    </row>
    <row r="55" spans="1:74" ht="11.1" customHeight="1">
      <c r="A55" s="140" t="s">
        <v>813</v>
      </c>
      <c r="B55" s="211" t="s">
        <v>1111</v>
      </c>
      <c r="C55" s="243">
        <v>261.12931448000001</v>
      </c>
      <c r="D55" s="243">
        <v>269.33673554000001</v>
      </c>
      <c r="E55" s="243">
        <v>293.43605881000002</v>
      </c>
      <c r="F55" s="243">
        <v>299.71162613000001</v>
      </c>
      <c r="G55" s="243">
        <v>290.78054177000001</v>
      </c>
      <c r="H55" s="243">
        <v>324.94440582999999</v>
      </c>
      <c r="I55" s="243">
        <v>333.28203518999999</v>
      </c>
      <c r="J55" s="243">
        <v>324.96441593999998</v>
      </c>
      <c r="K55" s="243">
        <v>296.36971640000002</v>
      </c>
      <c r="L55" s="243">
        <v>305.58631671000001</v>
      </c>
      <c r="M55" s="243">
        <v>298.46531893000002</v>
      </c>
      <c r="N55" s="243">
        <v>304.87096771</v>
      </c>
      <c r="O55" s="243">
        <v>277.21658035000002</v>
      </c>
      <c r="P55" s="243">
        <v>281.74516399999999</v>
      </c>
      <c r="Q55" s="243">
        <v>318.95688699999999</v>
      </c>
      <c r="R55" s="243">
        <v>316.1871046</v>
      </c>
      <c r="S55" s="243">
        <v>322.87062529000002</v>
      </c>
      <c r="T55" s="243">
        <v>351.03721252999998</v>
      </c>
      <c r="U55" s="243">
        <v>354.85027444999997</v>
      </c>
      <c r="V55" s="243">
        <v>346.13840203000001</v>
      </c>
      <c r="W55" s="243">
        <v>320.6999902</v>
      </c>
      <c r="X55" s="243">
        <v>329.75902425999999</v>
      </c>
      <c r="Y55" s="243">
        <v>319.04878632999998</v>
      </c>
      <c r="Z55" s="243">
        <v>318.73809834999997</v>
      </c>
      <c r="AA55" s="243">
        <v>291.45719273999998</v>
      </c>
      <c r="AB55" s="243">
        <v>292.91043221000001</v>
      </c>
      <c r="AC55" s="243">
        <v>336.32659790000002</v>
      </c>
      <c r="AD55" s="243">
        <v>331.58009677000001</v>
      </c>
      <c r="AE55" s="243">
        <v>330.75645623000003</v>
      </c>
      <c r="AF55" s="243">
        <v>356.19378282999998</v>
      </c>
      <c r="AG55" s="243">
        <v>361.34288497</v>
      </c>
      <c r="AH55" s="243">
        <v>348.00201664999997</v>
      </c>
      <c r="AI55" s="243">
        <v>321.60946226999999</v>
      </c>
      <c r="AJ55" s="243">
        <v>322.33046252000003</v>
      </c>
      <c r="AK55" s="243">
        <v>316.34410546999999</v>
      </c>
      <c r="AL55" s="243">
        <v>320.02830734999998</v>
      </c>
      <c r="AM55" s="243">
        <v>285.90944812999999</v>
      </c>
      <c r="AN55" s="243">
        <v>297.72040165999999</v>
      </c>
      <c r="AO55" s="243">
        <v>337.97011942</v>
      </c>
      <c r="AP55" s="243">
        <v>328.57339059999998</v>
      </c>
      <c r="AQ55" s="243">
        <v>332.73860939000002</v>
      </c>
      <c r="AR55" s="243">
        <v>358.90593282999998</v>
      </c>
      <c r="AS55" s="243">
        <v>356.41318371</v>
      </c>
      <c r="AT55" s="243">
        <v>350.94173755000003</v>
      </c>
      <c r="AU55" s="243">
        <v>319.01393562999999</v>
      </c>
      <c r="AV55" s="243">
        <v>315.38191605999998</v>
      </c>
      <c r="AW55" s="243">
        <v>316.77865507000001</v>
      </c>
      <c r="AX55" s="243">
        <v>314.23167852</v>
      </c>
      <c r="AY55" s="243">
        <v>294.80929202999999</v>
      </c>
      <c r="AZ55" s="243">
        <v>299.09807179000001</v>
      </c>
      <c r="BA55" s="243">
        <v>332.89270599999998</v>
      </c>
      <c r="BB55" s="243">
        <v>325.92800447000002</v>
      </c>
      <c r="BC55" s="243">
        <v>329.56731589999998</v>
      </c>
      <c r="BD55" s="243">
        <v>357.24074237000002</v>
      </c>
      <c r="BE55" s="243">
        <v>356.79858912999998</v>
      </c>
      <c r="BF55" s="243">
        <v>351.35712296999998</v>
      </c>
      <c r="BG55" s="243">
        <v>328.82350000000002</v>
      </c>
      <c r="BH55" s="243">
        <v>326.31760000000003</v>
      </c>
      <c r="BI55" s="243">
        <v>317.43950000000001</v>
      </c>
      <c r="BJ55" s="337">
        <v>309.85270000000003</v>
      </c>
      <c r="BK55" s="337">
        <v>285.15730000000002</v>
      </c>
      <c r="BL55" s="337">
        <v>294.93740000000003</v>
      </c>
      <c r="BM55" s="337">
        <v>329.22320000000002</v>
      </c>
      <c r="BN55" s="337">
        <v>323.17219999999998</v>
      </c>
      <c r="BO55" s="337">
        <v>331.34899999999999</v>
      </c>
      <c r="BP55" s="337">
        <v>363.23129999999998</v>
      </c>
      <c r="BQ55" s="337">
        <v>362.73160000000001</v>
      </c>
      <c r="BR55" s="337">
        <v>356.88350000000003</v>
      </c>
      <c r="BS55" s="337">
        <v>328.74720000000002</v>
      </c>
      <c r="BT55" s="337">
        <v>327.31009999999998</v>
      </c>
      <c r="BU55" s="337">
        <v>319.67309999999998</v>
      </c>
      <c r="BV55" s="337">
        <v>312.82209999999998</v>
      </c>
    </row>
    <row r="56" spans="1:74" ht="11.1" customHeight="1">
      <c r="A56" s="134"/>
      <c r="B56" s="139" t="s">
        <v>814</v>
      </c>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2"/>
      <c r="BF56" s="222"/>
      <c r="BG56" s="222"/>
      <c r="BH56" s="222"/>
      <c r="BI56" s="222"/>
      <c r="BJ56" s="336"/>
      <c r="BK56" s="336"/>
      <c r="BL56" s="336"/>
      <c r="BM56" s="336"/>
      <c r="BN56" s="336"/>
      <c r="BO56" s="336"/>
      <c r="BP56" s="336"/>
      <c r="BQ56" s="336"/>
      <c r="BR56" s="336"/>
      <c r="BS56" s="336"/>
      <c r="BT56" s="336"/>
      <c r="BU56" s="336"/>
      <c r="BV56" s="336"/>
    </row>
    <row r="57" spans="1:74" ht="11.1" customHeight="1">
      <c r="A57" s="140" t="s">
        <v>815</v>
      </c>
      <c r="B57" s="211" t="s">
        <v>662</v>
      </c>
      <c r="C57" s="262">
        <v>255.62100000000001</v>
      </c>
      <c r="D57" s="262">
        <v>251.82900000000001</v>
      </c>
      <c r="E57" s="262">
        <v>250.56100000000001</v>
      </c>
      <c r="F57" s="262">
        <v>248.94300000000001</v>
      </c>
      <c r="G57" s="262">
        <v>247.60499999999999</v>
      </c>
      <c r="H57" s="262">
        <v>252.803</v>
      </c>
      <c r="I57" s="262">
        <v>259.58499999999998</v>
      </c>
      <c r="J57" s="262">
        <v>259.351</v>
      </c>
      <c r="K57" s="262">
        <v>262.84800000000001</v>
      </c>
      <c r="L57" s="262">
        <v>265.69600000000003</v>
      </c>
      <c r="M57" s="262">
        <v>270.06900000000002</v>
      </c>
      <c r="N57" s="262">
        <v>270.66699999999997</v>
      </c>
      <c r="O57" s="262">
        <v>264.33100000000002</v>
      </c>
      <c r="P57" s="262">
        <v>265.358</v>
      </c>
      <c r="Q57" s="262">
        <v>269.37700000000001</v>
      </c>
      <c r="R57" s="262">
        <v>275.69600000000003</v>
      </c>
      <c r="S57" s="262">
        <v>281.74</v>
      </c>
      <c r="T57" s="262">
        <v>288.517</v>
      </c>
      <c r="U57" s="262">
        <v>285.97899999999998</v>
      </c>
      <c r="V57" s="262">
        <v>281.93</v>
      </c>
      <c r="W57" s="262">
        <v>278.82799999999997</v>
      </c>
      <c r="X57" s="262">
        <v>277.34399999999999</v>
      </c>
      <c r="Y57" s="262">
        <v>282.69499999999999</v>
      </c>
      <c r="Z57" s="262">
        <v>286.43799999999999</v>
      </c>
      <c r="AA57" s="262">
        <v>290.24299999999999</v>
      </c>
      <c r="AB57" s="262">
        <v>298.09899999999999</v>
      </c>
      <c r="AC57" s="262">
        <v>306.25599999999997</v>
      </c>
      <c r="AD57" s="262">
        <v>309.08699999999999</v>
      </c>
      <c r="AE57" s="262">
        <v>307.31</v>
      </c>
      <c r="AF57" s="262">
        <v>307.80399999999997</v>
      </c>
      <c r="AG57" s="262">
        <v>307.798</v>
      </c>
      <c r="AH57" s="262">
        <v>308.67</v>
      </c>
      <c r="AI57" s="262">
        <v>307.065</v>
      </c>
      <c r="AJ57" s="262">
        <v>304.03100000000001</v>
      </c>
      <c r="AK57" s="262">
        <v>302.63499999999999</v>
      </c>
      <c r="AL57" s="262">
        <v>299.315</v>
      </c>
      <c r="AM57" s="262">
        <v>295.42899999999997</v>
      </c>
      <c r="AN57" s="262">
        <v>298.47699999999998</v>
      </c>
      <c r="AO57" s="262">
        <v>303.84300000000002</v>
      </c>
      <c r="AP57" s="262">
        <v>312.84500000000003</v>
      </c>
      <c r="AQ57" s="262">
        <v>317.06599999999997</v>
      </c>
      <c r="AR57" s="262">
        <v>313.92</v>
      </c>
      <c r="AS57" s="262">
        <v>305.68900000000002</v>
      </c>
      <c r="AT57" s="262">
        <v>299.28399999999999</v>
      </c>
      <c r="AU57" s="262">
        <v>299.22800000000001</v>
      </c>
      <c r="AV57" s="262">
        <v>302.53300000000002</v>
      </c>
      <c r="AW57" s="262">
        <v>305.35399999999998</v>
      </c>
      <c r="AX57" s="262">
        <v>305.733</v>
      </c>
      <c r="AY57" s="262">
        <v>306.60300000000001</v>
      </c>
      <c r="AZ57" s="262">
        <v>309.28300000000002</v>
      </c>
      <c r="BA57" s="262">
        <v>315.303</v>
      </c>
      <c r="BB57" s="262">
        <v>318.815</v>
      </c>
      <c r="BC57" s="262">
        <v>326.5</v>
      </c>
      <c r="BD57" s="262">
        <v>325.32100000000003</v>
      </c>
      <c r="BE57" s="262">
        <v>315.78899999999999</v>
      </c>
      <c r="BF57" s="262">
        <v>303.84800000000001</v>
      </c>
      <c r="BG57" s="262">
        <v>301.476</v>
      </c>
      <c r="BH57" s="262">
        <v>310.012</v>
      </c>
      <c r="BI57" s="262">
        <v>304.4314</v>
      </c>
      <c r="BJ57" s="350">
        <v>299.38049999999998</v>
      </c>
      <c r="BK57" s="350">
        <v>294.35180000000003</v>
      </c>
      <c r="BL57" s="350">
        <v>299.0455</v>
      </c>
      <c r="BM57" s="350">
        <v>309.1354</v>
      </c>
      <c r="BN57" s="350">
        <v>320.536</v>
      </c>
      <c r="BO57" s="350">
        <v>330.13299999999998</v>
      </c>
      <c r="BP57" s="350">
        <v>335.31</v>
      </c>
      <c r="BQ57" s="350">
        <v>334.52749999999997</v>
      </c>
      <c r="BR57" s="350">
        <v>332.96019999999999</v>
      </c>
      <c r="BS57" s="350">
        <v>326.41050000000001</v>
      </c>
      <c r="BT57" s="350">
        <v>322.31779999999998</v>
      </c>
      <c r="BU57" s="350">
        <v>314.45249999999999</v>
      </c>
      <c r="BV57" s="350">
        <v>307.69369999999998</v>
      </c>
    </row>
    <row r="58" spans="1:74" ht="11.1" customHeight="1">
      <c r="A58" s="134"/>
      <c r="B58" s="139" t="s">
        <v>816</v>
      </c>
      <c r="C58" s="223"/>
      <c r="D58" s="223"/>
      <c r="E58" s="223"/>
      <c r="F58" s="223"/>
      <c r="G58" s="223"/>
      <c r="H58" s="223"/>
      <c r="I58" s="223"/>
      <c r="J58" s="223"/>
      <c r="K58" s="223"/>
      <c r="L58" s="223"/>
      <c r="M58" s="223"/>
      <c r="N58" s="223"/>
      <c r="O58" s="223"/>
      <c r="P58" s="223"/>
      <c r="Q58" s="223"/>
      <c r="R58" s="223"/>
      <c r="S58" s="223"/>
      <c r="T58" s="223"/>
      <c r="U58" s="223"/>
      <c r="V58" s="223"/>
      <c r="W58" s="223"/>
      <c r="X58" s="223"/>
      <c r="Y58" s="223"/>
      <c r="Z58" s="223"/>
      <c r="AA58" s="223"/>
      <c r="AB58" s="223"/>
      <c r="AC58" s="223"/>
      <c r="AD58" s="223"/>
      <c r="AE58" s="223"/>
      <c r="AF58" s="223"/>
      <c r="AG58" s="223"/>
      <c r="AH58" s="223"/>
      <c r="AI58" s="223"/>
      <c r="AJ58" s="223"/>
      <c r="AK58" s="223"/>
      <c r="AL58" s="223"/>
      <c r="AM58" s="223"/>
      <c r="AN58" s="223"/>
      <c r="AO58" s="223"/>
      <c r="AP58" s="223"/>
      <c r="AQ58" s="223"/>
      <c r="AR58" s="223"/>
      <c r="AS58" s="223"/>
      <c r="AT58" s="223"/>
      <c r="AU58" s="223"/>
      <c r="AV58" s="223"/>
      <c r="AW58" s="223"/>
      <c r="AX58" s="223"/>
      <c r="AY58" s="223"/>
      <c r="AZ58" s="223"/>
      <c r="BA58" s="223"/>
      <c r="BB58" s="223"/>
      <c r="BC58" s="223"/>
      <c r="BD58" s="223"/>
      <c r="BE58" s="223"/>
      <c r="BF58" s="223"/>
      <c r="BG58" s="223"/>
      <c r="BH58" s="223"/>
      <c r="BI58" s="223"/>
      <c r="BJ58" s="338"/>
      <c r="BK58" s="338"/>
      <c r="BL58" s="338"/>
      <c r="BM58" s="338"/>
      <c r="BN58" s="338"/>
      <c r="BO58" s="338"/>
      <c r="BP58" s="338"/>
      <c r="BQ58" s="338"/>
      <c r="BR58" s="338"/>
      <c r="BS58" s="338"/>
      <c r="BT58" s="338"/>
      <c r="BU58" s="338"/>
      <c r="BV58" s="338"/>
    </row>
    <row r="59" spans="1:74" ht="11.1" customHeight="1">
      <c r="A59" s="489" t="s">
        <v>817</v>
      </c>
      <c r="B59" s="490" t="s">
        <v>663</v>
      </c>
      <c r="C59" s="275">
        <v>0.14545622120000001</v>
      </c>
      <c r="D59" s="275">
        <v>0.14789285714</v>
      </c>
      <c r="E59" s="275">
        <v>0.14388940091999999</v>
      </c>
      <c r="F59" s="275">
        <v>0.14281904762</v>
      </c>
      <c r="G59" s="275">
        <v>0.15246543778999999</v>
      </c>
      <c r="H59" s="275">
        <v>0.16323333333000001</v>
      </c>
      <c r="I59" s="275">
        <v>0.17632718893999999</v>
      </c>
      <c r="J59" s="275">
        <v>0.18521658986</v>
      </c>
      <c r="K59" s="275">
        <v>0.19727142856999999</v>
      </c>
      <c r="L59" s="275">
        <v>0.21056221198</v>
      </c>
      <c r="M59" s="275">
        <v>0.21913333333000001</v>
      </c>
      <c r="N59" s="275">
        <v>0.21305069124000001</v>
      </c>
      <c r="O59" s="275">
        <v>0.22321658986000001</v>
      </c>
      <c r="P59" s="275">
        <v>0.23532653061</v>
      </c>
      <c r="Q59" s="275">
        <v>0.24483410138</v>
      </c>
      <c r="R59" s="275">
        <v>0.24957142857</v>
      </c>
      <c r="S59" s="275">
        <v>0.25440552994999999</v>
      </c>
      <c r="T59" s="275">
        <v>0.25500476189999999</v>
      </c>
      <c r="U59" s="275">
        <v>0.24667281106</v>
      </c>
      <c r="V59" s="275">
        <v>0.24396774194000001</v>
      </c>
      <c r="W59" s="275">
        <v>0.24474761905</v>
      </c>
      <c r="X59" s="275">
        <v>0.23336405530000001</v>
      </c>
      <c r="Y59" s="275">
        <v>0.23748571429000001</v>
      </c>
      <c r="Z59" s="275">
        <v>0.24000921658999999</v>
      </c>
      <c r="AA59" s="275">
        <v>0.25024423962999998</v>
      </c>
      <c r="AB59" s="275">
        <v>0.25963775509999998</v>
      </c>
      <c r="AC59" s="275">
        <v>0.26114746544</v>
      </c>
      <c r="AD59" s="275">
        <v>0.26081428570999998</v>
      </c>
      <c r="AE59" s="275">
        <v>0.25862211982</v>
      </c>
      <c r="AF59" s="275">
        <v>0.26464285714000002</v>
      </c>
      <c r="AG59" s="275">
        <v>0.26493087558</v>
      </c>
      <c r="AH59" s="275">
        <v>0.26782488479</v>
      </c>
      <c r="AI59" s="275">
        <v>0.26418571428999998</v>
      </c>
      <c r="AJ59" s="275">
        <v>0.25930875576000001</v>
      </c>
      <c r="AK59" s="275">
        <v>0.2621</v>
      </c>
      <c r="AL59" s="275">
        <v>0.26928571428999998</v>
      </c>
      <c r="AM59" s="275">
        <v>0.27097695852999998</v>
      </c>
      <c r="AN59" s="275">
        <v>0.27597536946000001</v>
      </c>
      <c r="AO59" s="275">
        <v>0.27591705069</v>
      </c>
      <c r="AP59" s="275">
        <v>0.28312857142999998</v>
      </c>
      <c r="AQ59" s="275">
        <v>0.28114746544000002</v>
      </c>
      <c r="AR59" s="275">
        <v>0.26838571429000002</v>
      </c>
      <c r="AS59" s="275">
        <v>0.26430414746999997</v>
      </c>
      <c r="AT59" s="275">
        <v>0.26775115207</v>
      </c>
      <c r="AU59" s="275">
        <v>0.25830952381</v>
      </c>
      <c r="AV59" s="275">
        <v>0.24575576036999999</v>
      </c>
      <c r="AW59" s="275">
        <v>0.25456190476000001</v>
      </c>
      <c r="AX59" s="275">
        <v>0.25991705068999998</v>
      </c>
      <c r="AY59" s="275">
        <v>0.25773271888999999</v>
      </c>
      <c r="AZ59" s="275">
        <v>0.26142857142999998</v>
      </c>
      <c r="BA59" s="275">
        <v>0.25925806452</v>
      </c>
      <c r="BB59" s="275">
        <v>0.26679999999999998</v>
      </c>
      <c r="BC59" s="275">
        <v>0.26748847926000002</v>
      </c>
      <c r="BD59" s="275">
        <v>0.26518095238</v>
      </c>
      <c r="BE59" s="275">
        <v>0.26912442396000003</v>
      </c>
      <c r="BF59" s="275">
        <v>0.26664976958999997</v>
      </c>
      <c r="BG59" s="275">
        <v>0.26597142857</v>
      </c>
      <c r="BH59" s="275">
        <v>0.26277880184000002</v>
      </c>
      <c r="BI59" s="275">
        <v>0.26235714286</v>
      </c>
      <c r="BJ59" s="370">
        <v>0.2665342</v>
      </c>
      <c r="BK59" s="370">
        <v>0.26670779999999999</v>
      </c>
      <c r="BL59" s="370">
        <v>0.2762541</v>
      </c>
      <c r="BM59" s="370">
        <v>0.28192479999999998</v>
      </c>
      <c r="BN59" s="370">
        <v>0.28669699999999998</v>
      </c>
      <c r="BO59" s="370">
        <v>0.28480640000000002</v>
      </c>
      <c r="BP59" s="370">
        <v>0.27507150000000002</v>
      </c>
      <c r="BQ59" s="370">
        <v>0.27050170000000001</v>
      </c>
      <c r="BR59" s="370">
        <v>0.26738709999999999</v>
      </c>
      <c r="BS59" s="370">
        <v>0.2638664</v>
      </c>
      <c r="BT59" s="370">
        <v>0.25872119999999998</v>
      </c>
      <c r="BU59" s="370">
        <v>0.25853470000000001</v>
      </c>
      <c r="BV59" s="370">
        <v>0.26635569999999997</v>
      </c>
    </row>
    <row r="60" spans="1:74" ht="11.1" customHeight="1">
      <c r="A60" s="489"/>
      <c r="B60" s="490"/>
      <c r="C60" s="275"/>
      <c r="D60" s="275"/>
      <c r="E60" s="275"/>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I60" s="275"/>
      <c r="AJ60" s="275"/>
      <c r="AK60" s="275"/>
      <c r="AL60" s="275"/>
      <c r="AM60" s="275"/>
      <c r="AN60" s="275"/>
      <c r="AO60" s="275"/>
      <c r="AP60" s="275"/>
      <c r="AQ60" s="275"/>
      <c r="AR60" s="275"/>
      <c r="AS60" s="275"/>
      <c r="AT60" s="275"/>
      <c r="AU60" s="275"/>
      <c r="AV60" s="275"/>
      <c r="AW60" s="275"/>
      <c r="AX60" s="275"/>
      <c r="AY60" s="275"/>
      <c r="AZ60" s="275"/>
      <c r="BA60" s="275"/>
      <c r="BB60" s="275"/>
      <c r="BC60" s="275"/>
      <c r="BD60" s="275"/>
      <c r="BE60" s="275"/>
      <c r="BF60" s="275"/>
      <c r="BG60" s="275"/>
      <c r="BH60" s="275"/>
      <c r="BI60" s="275"/>
      <c r="BJ60" s="370"/>
      <c r="BK60" s="370"/>
      <c r="BL60" s="370"/>
      <c r="BM60" s="370"/>
      <c r="BN60" s="370"/>
      <c r="BO60" s="370"/>
      <c r="BP60" s="370"/>
      <c r="BQ60" s="370"/>
      <c r="BR60" s="370"/>
      <c r="BS60" s="370"/>
      <c r="BT60" s="370"/>
      <c r="BU60" s="370"/>
      <c r="BV60" s="370"/>
    </row>
    <row r="61" spans="1:74" ht="11.1" customHeight="1">
      <c r="A61" s="489"/>
      <c r="B61" s="136" t="s">
        <v>972</v>
      </c>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275"/>
      <c r="AB61" s="275"/>
      <c r="AC61" s="275"/>
      <c r="AD61" s="275"/>
      <c r="AE61" s="275"/>
      <c r="AF61" s="275"/>
      <c r="AG61" s="275"/>
      <c r="AH61" s="275"/>
      <c r="AI61" s="275"/>
      <c r="AJ61" s="275"/>
      <c r="AK61" s="275"/>
      <c r="AL61" s="275"/>
      <c r="AM61" s="275"/>
      <c r="AN61" s="275"/>
      <c r="AO61" s="275"/>
      <c r="AP61" s="275"/>
      <c r="AQ61" s="275"/>
      <c r="AR61" s="275"/>
      <c r="AS61" s="275"/>
      <c r="AT61" s="275"/>
      <c r="AU61" s="275"/>
      <c r="AV61" s="275"/>
      <c r="AW61" s="275"/>
      <c r="AX61" s="275"/>
      <c r="AY61" s="275"/>
      <c r="AZ61" s="275"/>
      <c r="BA61" s="275"/>
      <c r="BB61" s="275"/>
      <c r="BC61" s="275"/>
      <c r="BD61" s="275"/>
      <c r="BE61" s="275"/>
      <c r="BF61" s="275"/>
      <c r="BG61" s="275"/>
      <c r="BH61" s="275"/>
      <c r="BI61" s="275"/>
      <c r="BJ61" s="370"/>
      <c r="BK61" s="370"/>
      <c r="BL61" s="370"/>
      <c r="BM61" s="370"/>
      <c r="BN61" s="370"/>
      <c r="BO61" s="370"/>
      <c r="BP61" s="370"/>
      <c r="BQ61" s="370"/>
      <c r="BR61" s="370"/>
      <c r="BS61" s="370"/>
      <c r="BT61" s="370"/>
      <c r="BU61" s="370"/>
      <c r="BV61" s="370"/>
    </row>
    <row r="62" spans="1:74" ht="11.1" customHeight="1">
      <c r="A62" s="140" t="s">
        <v>1076</v>
      </c>
      <c r="B62" s="211" t="s">
        <v>842</v>
      </c>
      <c r="C62" s="262">
        <v>204.10445709999999</v>
      </c>
      <c r="D62" s="262">
        <v>179.88491930000001</v>
      </c>
      <c r="E62" s="262">
        <v>197.61270329999999</v>
      </c>
      <c r="F62" s="262">
        <v>190.5423083</v>
      </c>
      <c r="G62" s="262">
        <v>191.32352929999999</v>
      </c>
      <c r="H62" s="262">
        <v>190.5758324</v>
      </c>
      <c r="I62" s="262">
        <v>192.83347660000001</v>
      </c>
      <c r="J62" s="262">
        <v>195.26297009999999</v>
      </c>
      <c r="K62" s="262">
        <v>186.43018140000001</v>
      </c>
      <c r="L62" s="262">
        <v>193.57628589999999</v>
      </c>
      <c r="M62" s="262">
        <v>185.27885800000001</v>
      </c>
      <c r="N62" s="262">
        <v>199.68430960000001</v>
      </c>
      <c r="O62" s="262">
        <v>191.6708476</v>
      </c>
      <c r="P62" s="262">
        <v>175.3889369</v>
      </c>
      <c r="Q62" s="262">
        <v>198.90864790000001</v>
      </c>
      <c r="R62" s="262">
        <v>193.5050607</v>
      </c>
      <c r="S62" s="262">
        <v>196.53968710000001</v>
      </c>
      <c r="T62" s="262">
        <v>195.5565455</v>
      </c>
      <c r="U62" s="262">
        <v>199.34470659999999</v>
      </c>
      <c r="V62" s="262">
        <v>202.7052104</v>
      </c>
      <c r="W62" s="262">
        <v>195.11243469999999</v>
      </c>
      <c r="X62" s="262">
        <v>195.5633411</v>
      </c>
      <c r="Y62" s="262">
        <v>190.95257699999999</v>
      </c>
      <c r="Z62" s="262">
        <v>203.9897551</v>
      </c>
      <c r="AA62" s="262">
        <v>195.58373270000001</v>
      </c>
      <c r="AB62" s="262">
        <v>175.31940929999999</v>
      </c>
      <c r="AC62" s="262">
        <v>199.49461959999999</v>
      </c>
      <c r="AD62" s="262">
        <v>187.78590539999999</v>
      </c>
      <c r="AE62" s="262">
        <v>191.371782</v>
      </c>
      <c r="AF62" s="262">
        <v>192.4373234</v>
      </c>
      <c r="AG62" s="262">
        <v>192.8896689</v>
      </c>
      <c r="AH62" s="262">
        <v>199.8449511</v>
      </c>
      <c r="AI62" s="262">
        <v>189.34456829999999</v>
      </c>
      <c r="AJ62" s="262">
        <v>194.01617540000001</v>
      </c>
      <c r="AK62" s="262">
        <v>190.35904640000001</v>
      </c>
      <c r="AL62" s="262">
        <v>192.2101596</v>
      </c>
      <c r="AM62" s="262">
        <v>188.68557827000001</v>
      </c>
      <c r="AN62" s="262">
        <v>178.98008897</v>
      </c>
      <c r="AO62" s="262">
        <v>187.83415923000001</v>
      </c>
      <c r="AP62" s="262">
        <v>183.57413351</v>
      </c>
      <c r="AQ62" s="262">
        <v>193.46550083</v>
      </c>
      <c r="AR62" s="262">
        <v>188.7275166</v>
      </c>
      <c r="AS62" s="262">
        <v>191.11750903999999</v>
      </c>
      <c r="AT62" s="262">
        <v>197.39986435</v>
      </c>
      <c r="AU62" s="262">
        <v>181.28769342999999</v>
      </c>
      <c r="AV62" s="262">
        <v>189.51726466</v>
      </c>
      <c r="AW62" s="262">
        <v>183.34938862000001</v>
      </c>
      <c r="AX62" s="262">
        <v>182.65280752000001</v>
      </c>
      <c r="AY62" s="262">
        <v>190.03805108</v>
      </c>
      <c r="AZ62" s="262">
        <v>170.13965776000001</v>
      </c>
      <c r="BA62" s="262">
        <v>190.08216668</v>
      </c>
      <c r="BB62" s="262">
        <v>184.06339478000001</v>
      </c>
      <c r="BC62" s="262">
        <v>190.97067977</v>
      </c>
      <c r="BD62" s="262">
        <v>186.02344413</v>
      </c>
      <c r="BE62" s="262">
        <v>193.45174091000001</v>
      </c>
      <c r="BF62" s="262">
        <v>197.34215266000001</v>
      </c>
      <c r="BG62" s="262">
        <v>186.86582969</v>
      </c>
      <c r="BH62" s="262">
        <v>192.85196711</v>
      </c>
      <c r="BI62" s="262">
        <v>187.27077273</v>
      </c>
      <c r="BJ62" s="350">
        <v>191.7671</v>
      </c>
      <c r="BK62" s="350">
        <v>189.9906</v>
      </c>
      <c r="BL62" s="350">
        <v>172.79849999999999</v>
      </c>
      <c r="BM62" s="350">
        <v>191.25370000000001</v>
      </c>
      <c r="BN62" s="350">
        <v>184.80529999999999</v>
      </c>
      <c r="BO62" s="350">
        <v>191.7182</v>
      </c>
      <c r="BP62" s="350">
        <v>187.61279999999999</v>
      </c>
      <c r="BQ62" s="350">
        <v>192.6755</v>
      </c>
      <c r="BR62" s="350">
        <v>196.15559999999999</v>
      </c>
      <c r="BS62" s="350">
        <v>184.78530000000001</v>
      </c>
      <c r="BT62" s="350">
        <v>191.32149999999999</v>
      </c>
      <c r="BU62" s="350">
        <v>186.04060000000001</v>
      </c>
      <c r="BV62" s="350">
        <v>193.56120000000001</v>
      </c>
    </row>
    <row r="63" spans="1:74" ht="11.1" customHeight="1">
      <c r="A63" s="140" t="s">
        <v>1077</v>
      </c>
      <c r="B63" s="211" t="s">
        <v>843</v>
      </c>
      <c r="C63" s="262">
        <v>146.94552920000001</v>
      </c>
      <c r="D63" s="262">
        <v>125.4506135</v>
      </c>
      <c r="E63" s="262">
        <v>116.64205130000001</v>
      </c>
      <c r="F63" s="262">
        <v>93.403545930000007</v>
      </c>
      <c r="G63" s="262">
        <v>80.611670970000006</v>
      </c>
      <c r="H63" s="262">
        <v>81.927056680000007</v>
      </c>
      <c r="I63" s="262">
        <v>89.001766549999999</v>
      </c>
      <c r="J63" s="262">
        <v>93.218032669999999</v>
      </c>
      <c r="K63" s="262">
        <v>84.420754239999994</v>
      </c>
      <c r="L63" s="262">
        <v>89.267160619999999</v>
      </c>
      <c r="M63" s="262">
        <v>95.173086479999995</v>
      </c>
      <c r="N63" s="262">
        <v>133.96549450000001</v>
      </c>
      <c r="O63" s="262">
        <v>150.94803110000001</v>
      </c>
      <c r="P63" s="262">
        <v>133.2117959</v>
      </c>
      <c r="Q63" s="262">
        <v>114.83925410000001</v>
      </c>
      <c r="R63" s="262">
        <v>90.487161439999994</v>
      </c>
      <c r="S63" s="262">
        <v>86.416882279999996</v>
      </c>
      <c r="T63" s="262">
        <v>88.212495110000006</v>
      </c>
      <c r="U63" s="262">
        <v>97.755421729999995</v>
      </c>
      <c r="V63" s="262">
        <v>100.6342061</v>
      </c>
      <c r="W63" s="262">
        <v>87.542396580000002</v>
      </c>
      <c r="X63" s="262">
        <v>88.99288233</v>
      </c>
      <c r="Y63" s="262">
        <v>105.6709457</v>
      </c>
      <c r="Z63" s="262">
        <v>145.73729560000001</v>
      </c>
      <c r="AA63" s="262">
        <v>154.76749950000001</v>
      </c>
      <c r="AB63" s="262">
        <v>131.3736189</v>
      </c>
      <c r="AC63" s="262">
        <v>119.5712618</v>
      </c>
      <c r="AD63" s="262">
        <v>97.798463409999997</v>
      </c>
      <c r="AE63" s="262">
        <v>88.868583209999997</v>
      </c>
      <c r="AF63" s="262">
        <v>88.372010320000001</v>
      </c>
      <c r="AG63" s="262">
        <v>100.5163469</v>
      </c>
      <c r="AH63" s="262">
        <v>100.5138704</v>
      </c>
      <c r="AI63" s="262">
        <v>87.964374579999998</v>
      </c>
      <c r="AJ63" s="262">
        <v>93.027238639999993</v>
      </c>
      <c r="AK63" s="262">
        <v>107.8232158</v>
      </c>
      <c r="AL63" s="262">
        <v>135.3497007</v>
      </c>
      <c r="AM63" s="262">
        <v>147.79934779999999</v>
      </c>
      <c r="AN63" s="262">
        <v>134.33606080000001</v>
      </c>
      <c r="AO63" s="262">
        <v>113.9072343</v>
      </c>
      <c r="AP63" s="262">
        <v>104.740072</v>
      </c>
      <c r="AQ63" s="262">
        <v>100.1744805</v>
      </c>
      <c r="AR63" s="262">
        <v>99.976032059999994</v>
      </c>
      <c r="AS63" s="262">
        <v>111.14834620000001</v>
      </c>
      <c r="AT63" s="262">
        <v>107.35821869999999</v>
      </c>
      <c r="AU63" s="262">
        <v>96.500504520000007</v>
      </c>
      <c r="AV63" s="262">
        <v>101.50096120000001</v>
      </c>
      <c r="AW63" s="262">
        <v>115.7401132</v>
      </c>
      <c r="AX63" s="262">
        <v>133.33026770000001</v>
      </c>
      <c r="AY63" s="262">
        <v>153.68308970000001</v>
      </c>
      <c r="AZ63" s="262">
        <v>137.01248649999999</v>
      </c>
      <c r="BA63" s="262">
        <v>134.48043970000001</v>
      </c>
      <c r="BB63" s="262">
        <v>104.2521622</v>
      </c>
      <c r="BC63" s="262">
        <v>92.973223320000002</v>
      </c>
      <c r="BD63" s="262">
        <v>92.442357560000005</v>
      </c>
      <c r="BE63" s="262">
        <v>102.426744</v>
      </c>
      <c r="BF63" s="262">
        <v>102.25905659999999</v>
      </c>
      <c r="BG63" s="262">
        <v>93.372917295999997</v>
      </c>
      <c r="BH63" s="262">
        <v>100.37738335</v>
      </c>
      <c r="BI63" s="262">
        <v>122.50549766</v>
      </c>
      <c r="BJ63" s="350">
        <v>145.8296</v>
      </c>
      <c r="BK63" s="350">
        <v>156.46029999999999</v>
      </c>
      <c r="BL63" s="350">
        <v>132.41390000000001</v>
      </c>
      <c r="BM63" s="350">
        <v>123.99769999999999</v>
      </c>
      <c r="BN63" s="350">
        <v>100.6901</v>
      </c>
      <c r="BO63" s="350">
        <v>94.563509999999994</v>
      </c>
      <c r="BP63" s="350">
        <v>93.728970000000004</v>
      </c>
      <c r="BQ63" s="350">
        <v>102.18680000000001</v>
      </c>
      <c r="BR63" s="350">
        <v>103.9658</v>
      </c>
      <c r="BS63" s="350">
        <v>93.263599999999997</v>
      </c>
      <c r="BT63" s="350">
        <v>99.358779999999996</v>
      </c>
      <c r="BU63" s="350">
        <v>113.315</v>
      </c>
      <c r="BV63" s="350">
        <v>144.12260000000001</v>
      </c>
    </row>
    <row r="64" spans="1:74" ht="11.1" customHeight="1">
      <c r="A64" s="140" t="s">
        <v>308</v>
      </c>
      <c r="B64" s="211" t="s">
        <v>1096</v>
      </c>
      <c r="C64" s="262">
        <v>181.3356909</v>
      </c>
      <c r="D64" s="262">
        <v>150.97771030000001</v>
      </c>
      <c r="E64" s="262">
        <v>146.67460689999999</v>
      </c>
      <c r="F64" s="262">
        <v>135.40412599999999</v>
      </c>
      <c r="G64" s="262">
        <v>141.52635739999999</v>
      </c>
      <c r="H64" s="262">
        <v>157.5200543</v>
      </c>
      <c r="I64" s="262">
        <v>167.34563900000001</v>
      </c>
      <c r="J64" s="262">
        <v>172.10971799999999</v>
      </c>
      <c r="K64" s="262">
        <v>148.14104839999999</v>
      </c>
      <c r="L64" s="262">
        <v>150.44931980000001</v>
      </c>
      <c r="M64" s="262">
        <v>147.8250615</v>
      </c>
      <c r="N64" s="262">
        <v>176.2916232</v>
      </c>
      <c r="O64" s="262">
        <v>182.07782700000001</v>
      </c>
      <c r="P64" s="262">
        <v>163.3915969</v>
      </c>
      <c r="Q64" s="262">
        <v>156.6433068</v>
      </c>
      <c r="R64" s="262">
        <v>138.26859139999999</v>
      </c>
      <c r="S64" s="262">
        <v>154.89941020000001</v>
      </c>
      <c r="T64" s="262">
        <v>176.17628790000001</v>
      </c>
      <c r="U64" s="262">
        <v>190.334337</v>
      </c>
      <c r="V64" s="262">
        <v>190.15667060000001</v>
      </c>
      <c r="W64" s="262">
        <v>161.83802639999999</v>
      </c>
      <c r="X64" s="262">
        <v>145.11295559999999</v>
      </c>
      <c r="Y64" s="262">
        <v>148.6700433</v>
      </c>
      <c r="Z64" s="262">
        <v>178.59540809999999</v>
      </c>
      <c r="AA64" s="262">
        <v>179.79983340000001</v>
      </c>
      <c r="AB64" s="262">
        <v>148.85337079999999</v>
      </c>
      <c r="AC64" s="262">
        <v>147.66137359999999</v>
      </c>
      <c r="AD64" s="262">
        <v>135.66419629999999</v>
      </c>
      <c r="AE64" s="262">
        <v>148.14996919999999</v>
      </c>
      <c r="AF64" s="262">
        <v>167.58690910000001</v>
      </c>
      <c r="AG64" s="262">
        <v>185.74292260000001</v>
      </c>
      <c r="AH64" s="262">
        <v>182.88488950000001</v>
      </c>
      <c r="AI64" s="262">
        <v>153.99329729999999</v>
      </c>
      <c r="AJ64" s="262">
        <v>140.78521570000001</v>
      </c>
      <c r="AK64" s="262">
        <v>135.9043739</v>
      </c>
      <c r="AL64" s="262">
        <v>148.74579</v>
      </c>
      <c r="AM64" s="262">
        <v>142.34920750000001</v>
      </c>
      <c r="AN64" s="262">
        <v>127.41580620000001</v>
      </c>
      <c r="AO64" s="262">
        <v>118.0582241</v>
      </c>
      <c r="AP64" s="262">
        <v>107.1790965</v>
      </c>
      <c r="AQ64" s="262">
        <v>127.1412649</v>
      </c>
      <c r="AR64" s="262">
        <v>142.5656731</v>
      </c>
      <c r="AS64" s="262">
        <v>170.03010320000001</v>
      </c>
      <c r="AT64" s="262">
        <v>163.4171422</v>
      </c>
      <c r="AU64" s="262">
        <v>138.19396939999999</v>
      </c>
      <c r="AV64" s="262">
        <v>133.54383079999999</v>
      </c>
      <c r="AW64" s="262">
        <v>139.84920769999999</v>
      </c>
      <c r="AX64" s="262">
        <v>146.35180410000001</v>
      </c>
      <c r="AY64" s="262">
        <v>150.3916653</v>
      </c>
      <c r="AZ64" s="262">
        <v>135.57461950000001</v>
      </c>
      <c r="BA64" s="262">
        <v>141.55408990000001</v>
      </c>
      <c r="BB64" s="262">
        <v>123.6210686</v>
      </c>
      <c r="BC64" s="262">
        <v>131.02026359999999</v>
      </c>
      <c r="BD64" s="262">
        <v>149.5048635</v>
      </c>
      <c r="BE64" s="262">
        <v>164.51316270000001</v>
      </c>
      <c r="BF64" s="262">
        <v>161.87981550000001</v>
      </c>
      <c r="BG64" s="262">
        <v>144.69599536000001</v>
      </c>
      <c r="BH64" s="262">
        <v>133.11307124999999</v>
      </c>
      <c r="BI64" s="262">
        <v>138.71618921999999</v>
      </c>
      <c r="BJ64" s="350">
        <v>153.8254</v>
      </c>
      <c r="BK64" s="350">
        <v>159.9803</v>
      </c>
      <c r="BL64" s="350">
        <v>141.95650000000001</v>
      </c>
      <c r="BM64" s="350">
        <v>140.1148</v>
      </c>
      <c r="BN64" s="350">
        <v>123.0431</v>
      </c>
      <c r="BO64" s="350">
        <v>133.405</v>
      </c>
      <c r="BP64" s="350">
        <v>148.96690000000001</v>
      </c>
      <c r="BQ64" s="350">
        <v>168.37819999999999</v>
      </c>
      <c r="BR64" s="350">
        <v>170.69059999999999</v>
      </c>
      <c r="BS64" s="350">
        <v>147.6405</v>
      </c>
      <c r="BT64" s="350">
        <v>141.77770000000001</v>
      </c>
      <c r="BU64" s="350">
        <v>136.39340000000001</v>
      </c>
      <c r="BV64" s="350">
        <v>157.2868</v>
      </c>
    </row>
    <row r="65" spans="1:74" ht="11.1" customHeight="1">
      <c r="A65" s="140" t="s">
        <v>1078</v>
      </c>
      <c r="B65" s="212" t="s">
        <v>1075</v>
      </c>
      <c r="C65" s="330">
        <v>532.38567720000003</v>
      </c>
      <c r="D65" s="330">
        <v>456.31324310000002</v>
      </c>
      <c r="E65" s="330">
        <v>460.92936150000003</v>
      </c>
      <c r="F65" s="330">
        <v>419.34998023000003</v>
      </c>
      <c r="G65" s="330">
        <v>413.46155766999999</v>
      </c>
      <c r="H65" s="330">
        <v>430.02294338000002</v>
      </c>
      <c r="I65" s="330">
        <v>449.18088215</v>
      </c>
      <c r="J65" s="330">
        <v>460.59072077000002</v>
      </c>
      <c r="K65" s="330">
        <v>418.99198403999998</v>
      </c>
      <c r="L65" s="330">
        <v>433.29276632</v>
      </c>
      <c r="M65" s="330">
        <v>428.27700598000001</v>
      </c>
      <c r="N65" s="330">
        <v>509.94142729999999</v>
      </c>
      <c r="O65" s="330">
        <v>524.69670570000005</v>
      </c>
      <c r="P65" s="330">
        <v>471.99232970000003</v>
      </c>
      <c r="Q65" s="330">
        <v>470.39120880000002</v>
      </c>
      <c r="R65" s="330">
        <v>422.26081354000002</v>
      </c>
      <c r="S65" s="330">
        <v>437.85597958</v>
      </c>
      <c r="T65" s="330">
        <v>459.94532851000002</v>
      </c>
      <c r="U65" s="330">
        <v>487.43446533000002</v>
      </c>
      <c r="V65" s="330">
        <v>493.49608710000001</v>
      </c>
      <c r="W65" s="330">
        <v>444.49285767999999</v>
      </c>
      <c r="X65" s="330">
        <v>429.66917903000001</v>
      </c>
      <c r="Y65" s="330">
        <v>445.293566</v>
      </c>
      <c r="Z65" s="330">
        <v>528.32245880000005</v>
      </c>
      <c r="AA65" s="330">
        <v>530.15106560000004</v>
      </c>
      <c r="AB65" s="330">
        <v>455.54639900000001</v>
      </c>
      <c r="AC65" s="330">
        <v>466.72725500000001</v>
      </c>
      <c r="AD65" s="330">
        <v>421.24856511000002</v>
      </c>
      <c r="AE65" s="330">
        <v>428.39033440999998</v>
      </c>
      <c r="AF65" s="330">
        <v>448.39624282</v>
      </c>
      <c r="AG65" s="330">
        <v>479.14893840000002</v>
      </c>
      <c r="AH65" s="330">
        <v>483.24371100000002</v>
      </c>
      <c r="AI65" s="330">
        <v>431.30224018000001</v>
      </c>
      <c r="AJ65" s="330">
        <v>427.82862974</v>
      </c>
      <c r="AK65" s="330">
        <v>434.08663610000002</v>
      </c>
      <c r="AL65" s="330">
        <v>476.30565030000002</v>
      </c>
      <c r="AM65" s="330">
        <v>478.83413357000001</v>
      </c>
      <c r="AN65" s="330">
        <v>440.73195597</v>
      </c>
      <c r="AO65" s="330">
        <v>419.79961763</v>
      </c>
      <c r="AP65" s="330">
        <v>395.49330200999998</v>
      </c>
      <c r="AQ65" s="330">
        <v>420.78124623000002</v>
      </c>
      <c r="AR65" s="330">
        <v>431.26922175999999</v>
      </c>
      <c r="AS65" s="330">
        <v>472.29595843999999</v>
      </c>
      <c r="AT65" s="330">
        <v>468.17522524999998</v>
      </c>
      <c r="AU65" s="330">
        <v>415.98216735</v>
      </c>
      <c r="AV65" s="330">
        <v>424.56205666</v>
      </c>
      <c r="AW65" s="330">
        <v>438.93870951999997</v>
      </c>
      <c r="AX65" s="330">
        <v>462.33487932000003</v>
      </c>
      <c r="AY65" s="330">
        <v>494.11280607999998</v>
      </c>
      <c r="AZ65" s="330">
        <v>442.72676375999998</v>
      </c>
      <c r="BA65" s="330">
        <v>466.11669627999999</v>
      </c>
      <c r="BB65" s="330">
        <v>411.93662558</v>
      </c>
      <c r="BC65" s="330">
        <v>414.96416669000001</v>
      </c>
      <c r="BD65" s="330">
        <v>427.97066518999998</v>
      </c>
      <c r="BE65" s="330">
        <v>460.39164761000001</v>
      </c>
      <c r="BF65" s="330">
        <v>461.48102476000003</v>
      </c>
      <c r="BG65" s="330">
        <v>424.93474235000002</v>
      </c>
      <c r="BH65" s="330">
        <v>426.34242171</v>
      </c>
      <c r="BI65" s="330">
        <v>448.49245961000003</v>
      </c>
      <c r="BJ65" s="368">
        <v>491.4221</v>
      </c>
      <c r="BK65" s="368">
        <v>506.43110000000001</v>
      </c>
      <c r="BL65" s="368">
        <v>447.16879999999998</v>
      </c>
      <c r="BM65" s="368">
        <v>455.36619999999999</v>
      </c>
      <c r="BN65" s="368">
        <v>408.53840000000002</v>
      </c>
      <c r="BO65" s="368">
        <v>419.68669999999997</v>
      </c>
      <c r="BP65" s="368">
        <v>430.30869999999999</v>
      </c>
      <c r="BQ65" s="368">
        <v>463.24040000000002</v>
      </c>
      <c r="BR65" s="368">
        <v>470.81200000000001</v>
      </c>
      <c r="BS65" s="368">
        <v>425.6893</v>
      </c>
      <c r="BT65" s="368">
        <v>432.45800000000003</v>
      </c>
      <c r="BU65" s="368">
        <v>435.7491</v>
      </c>
      <c r="BV65" s="368">
        <v>494.97070000000002</v>
      </c>
    </row>
    <row r="66" spans="1:74" ht="11.1" customHeight="1">
      <c r="A66" s="489"/>
      <c r="B66" s="490"/>
      <c r="C66" s="275"/>
      <c r="D66" s="275"/>
      <c r="E66" s="275"/>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I66" s="275"/>
      <c r="AJ66" s="275"/>
      <c r="AK66" s="275"/>
      <c r="AL66" s="275"/>
      <c r="AM66" s="275"/>
      <c r="AN66" s="275"/>
      <c r="AO66" s="275"/>
      <c r="AP66" s="275"/>
      <c r="AQ66" s="275"/>
      <c r="AR66" s="275"/>
      <c r="AS66" s="275"/>
      <c r="AT66" s="275"/>
      <c r="AU66" s="275"/>
      <c r="AV66" s="275"/>
      <c r="AW66" s="275"/>
      <c r="AX66" s="275"/>
      <c r="AY66" s="370"/>
      <c r="AZ66" s="370"/>
      <c r="BA66" s="370"/>
      <c r="BB66" s="370"/>
      <c r="BC66" s="370"/>
      <c r="BD66" s="370"/>
      <c r="BE66" s="370"/>
      <c r="BF66" s="370"/>
      <c r="BG66" s="370"/>
      <c r="BH66" s="370"/>
      <c r="BI66" s="370"/>
      <c r="BJ66" s="370"/>
      <c r="BK66" s="370"/>
      <c r="BL66" s="370"/>
      <c r="BM66" s="370"/>
      <c r="BN66" s="370"/>
      <c r="BO66" s="370"/>
      <c r="BP66" s="370"/>
      <c r="BQ66" s="370"/>
      <c r="BR66" s="370"/>
      <c r="BS66" s="370"/>
      <c r="BT66" s="370"/>
      <c r="BU66" s="370"/>
      <c r="BV66" s="370"/>
    </row>
    <row r="67" spans="1:74" ht="12" customHeight="1">
      <c r="A67" s="134"/>
      <c r="B67" s="648" t="s">
        <v>1129</v>
      </c>
      <c r="C67" s="649"/>
      <c r="D67" s="649"/>
      <c r="E67" s="649"/>
      <c r="F67" s="649"/>
      <c r="G67" s="649"/>
      <c r="H67" s="649"/>
      <c r="I67" s="649"/>
      <c r="J67" s="649"/>
      <c r="K67" s="649"/>
      <c r="L67" s="649"/>
      <c r="M67" s="649"/>
      <c r="N67" s="649"/>
      <c r="O67" s="649"/>
      <c r="P67" s="649"/>
      <c r="Q67" s="649"/>
    </row>
    <row r="68" spans="1:74" ht="12" customHeight="1">
      <c r="A68" s="134"/>
      <c r="B68" s="637" t="s">
        <v>1142</v>
      </c>
      <c r="C68" s="636"/>
      <c r="D68" s="636"/>
      <c r="E68" s="636"/>
      <c r="F68" s="636"/>
      <c r="G68" s="636"/>
      <c r="H68" s="636"/>
      <c r="I68" s="636"/>
      <c r="J68" s="636"/>
      <c r="K68" s="636"/>
      <c r="L68" s="636"/>
      <c r="M68" s="636"/>
      <c r="N68" s="636"/>
      <c r="O68" s="636"/>
      <c r="P68" s="636"/>
      <c r="Q68" s="636"/>
    </row>
    <row r="69" spans="1:74" s="475" customFormat="1" ht="12" customHeight="1">
      <c r="A69" s="474"/>
      <c r="B69" s="710" t="s">
        <v>1245</v>
      </c>
      <c r="C69" s="667"/>
      <c r="D69" s="667"/>
      <c r="E69" s="667"/>
      <c r="F69" s="667"/>
      <c r="G69" s="667"/>
      <c r="H69" s="667"/>
      <c r="I69" s="667"/>
      <c r="J69" s="667"/>
      <c r="K69" s="667"/>
      <c r="L69" s="667"/>
      <c r="M69" s="667"/>
      <c r="N69" s="667"/>
      <c r="O69" s="667"/>
      <c r="P69" s="667"/>
      <c r="Q69" s="667"/>
      <c r="AY69" s="521"/>
      <c r="AZ69" s="521"/>
      <c r="BA69" s="521"/>
      <c r="BB69" s="521"/>
      <c r="BC69" s="521"/>
      <c r="BD69" s="521"/>
      <c r="BE69" s="521"/>
      <c r="BF69" s="521"/>
      <c r="BG69" s="521"/>
      <c r="BH69" s="521"/>
      <c r="BI69" s="521"/>
      <c r="BJ69" s="521"/>
    </row>
    <row r="70" spans="1:74" s="475" customFormat="1" ht="12" customHeight="1">
      <c r="A70" s="474"/>
      <c r="B70" s="711" t="s">
        <v>1</v>
      </c>
      <c r="C70" s="667"/>
      <c r="D70" s="667"/>
      <c r="E70" s="667"/>
      <c r="F70" s="667"/>
      <c r="G70" s="667"/>
      <c r="H70" s="667"/>
      <c r="I70" s="667"/>
      <c r="J70" s="667"/>
      <c r="K70" s="667"/>
      <c r="L70" s="667"/>
      <c r="M70" s="667"/>
      <c r="N70" s="667"/>
      <c r="O70" s="667"/>
      <c r="P70" s="667"/>
      <c r="Q70" s="667"/>
      <c r="AY70" s="521"/>
      <c r="AZ70" s="521"/>
      <c r="BA70" s="521"/>
      <c r="BB70" s="521"/>
      <c r="BC70" s="521"/>
      <c r="BD70" s="521"/>
      <c r="BE70" s="521"/>
      <c r="BF70" s="521"/>
      <c r="BG70" s="521"/>
      <c r="BH70" s="521"/>
      <c r="BI70" s="521"/>
      <c r="BJ70" s="521"/>
    </row>
    <row r="71" spans="1:74" s="475" customFormat="1" ht="12" customHeight="1">
      <c r="A71" s="474"/>
      <c r="B71" s="670" t="s">
        <v>1159</v>
      </c>
      <c r="C71" s="671"/>
      <c r="D71" s="671"/>
      <c r="E71" s="671"/>
      <c r="F71" s="671"/>
      <c r="G71" s="671"/>
      <c r="H71" s="671"/>
      <c r="I71" s="671"/>
      <c r="J71" s="671"/>
      <c r="K71" s="671"/>
      <c r="L71" s="671"/>
      <c r="M71" s="671"/>
      <c r="N71" s="671"/>
      <c r="O71" s="671"/>
      <c r="P71" s="671"/>
      <c r="Q71" s="667"/>
      <c r="AY71" s="521"/>
      <c r="AZ71" s="521"/>
      <c r="BA71" s="521"/>
      <c r="BB71" s="521"/>
      <c r="BC71" s="521"/>
      <c r="BD71" s="521"/>
      <c r="BE71" s="521"/>
      <c r="BF71" s="521"/>
      <c r="BG71" s="521"/>
      <c r="BH71" s="521"/>
      <c r="BI71" s="521"/>
      <c r="BJ71" s="521"/>
    </row>
    <row r="72" spans="1:74" s="475" customFormat="1" ht="12" customHeight="1">
      <c r="A72" s="474"/>
      <c r="B72" s="670" t="s">
        <v>2</v>
      </c>
      <c r="C72" s="671"/>
      <c r="D72" s="671"/>
      <c r="E72" s="671"/>
      <c r="F72" s="671"/>
      <c r="G72" s="671"/>
      <c r="H72" s="671"/>
      <c r="I72" s="671"/>
      <c r="J72" s="671"/>
      <c r="K72" s="671"/>
      <c r="L72" s="671"/>
      <c r="M72" s="671"/>
      <c r="N72" s="671"/>
      <c r="O72" s="671"/>
      <c r="P72" s="671"/>
      <c r="Q72" s="667"/>
      <c r="AY72" s="521"/>
      <c r="AZ72" s="521"/>
      <c r="BA72" s="521"/>
      <c r="BB72" s="521"/>
      <c r="BC72" s="521"/>
      <c r="BD72" s="521"/>
      <c r="BE72" s="521"/>
      <c r="BF72" s="521"/>
      <c r="BG72" s="521"/>
      <c r="BH72" s="521"/>
      <c r="BI72" s="521"/>
      <c r="BJ72" s="521"/>
    </row>
    <row r="73" spans="1:74" s="475" customFormat="1" ht="12" customHeight="1">
      <c r="A73" s="474"/>
      <c r="B73" s="665" t="s">
        <v>3</v>
      </c>
      <c r="C73" s="666"/>
      <c r="D73" s="666"/>
      <c r="E73" s="666"/>
      <c r="F73" s="666"/>
      <c r="G73" s="666"/>
      <c r="H73" s="666"/>
      <c r="I73" s="666"/>
      <c r="J73" s="666"/>
      <c r="K73" s="666"/>
      <c r="L73" s="666"/>
      <c r="M73" s="666"/>
      <c r="N73" s="666"/>
      <c r="O73" s="666"/>
      <c r="P73" s="666"/>
      <c r="Q73" s="667"/>
      <c r="AY73" s="521"/>
      <c r="AZ73" s="521"/>
      <c r="BA73" s="521"/>
      <c r="BB73" s="521"/>
      <c r="BC73" s="521"/>
      <c r="BD73" s="521"/>
      <c r="BE73" s="521"/>
      <c r="BF73" s="521"/>
      <c r="BG73" s="521"/>
      <c r="BH73" s="521"/>
      <c r="BI73" s="521"/>
      <c r="BJ73" s="521"/>
    </row>
    <row r="74" spans="1:74" s="475" customFormat="1" ht="12" customHeight="1">
      <c r="A74" s="474"/>
      <c r="B74" s="665" t="s">
        <v>1164</v>
      </c>
      <c r="C74" s="666"/>
      <c r="D74" s="666"/>
      <c r="E74" s="666"/>
      <c r="F74" s="666"/>
      <c r="G74" s="666"/>
      <c r="H74" s="666"/>
      <c r="I74" s="666"/>
      <c r="J74" s="666"/>
      <c r="K74" s="666"/>
      <c r="L74" s="666"/>
      <c r="M74" s="666"/>
      <c r="N74" s="666"/>
      <c r="O74" s="666"/>
      <c r="P74" s="666"/>
      <c r="Q74" s="667"/>
      <c r="AY74" s="521"/>
      <c r="AZ74" s="521"/>
      <c r="BA74" s="521"/>
      <c r="BB74" s="521"/>
      <c r="BC74" s="521"/>
      <c r="BD74" s="521"/>
      <c r="BE74" s="521"/>
      <c r="BF74" s="521"/>
      <c r="BG74" s="521"/>
      <c r="BH74" s="521"/>
      <c r="BI74" s="521"/>
      <c r="BJ74" s="521"/>
    </row>
    <row r="75" spans="1:74" s="475" customFormat="1" ht="22.2" customHeight="1">
      <c r="A75" s="474"/>
      <c r="B75" s="678" t="s">
        <v>4</v>
      </c>
      <c r="C75" s="678"/>
      <c r="D75" s="678"/>
      <c r="E75" s="678"/>
      <c r="F75" s="678"/>
      <c r="G75" s="678"/>
      <c r="H75" s="678"/>
      <c r="I75" s="678"/>
      <c r="J75" s="678"/>
      <c r="K75" s="678"/>
      <c r="L75" s="678"/>
      <c r="M75" s="678"/>
      <c r="N75" s="678"/>
      <c r="O75" s="678"/>
      <c r="P75" s="678"/>
      <c r="Q75" s="667"/>
      <c r="AY75" s="521"/>
      <c r="AZ75" s="521"/>
      <c r="BA75" s="521"/>
      <c r="BB75" s="521"/>
      <c r="BC75" s="521"/>
      <c r="BD75" s="521"/>
      <c r="BE75" s="521"/>
      <c r="BF75" s="521"/>
      <c r="BG75" s="521"/>
      <c r="BH75" s="521"/>
      <c r="BI75" s="521"/>
      <c r="BJ75" s="521"/>
    </row>
    <row r="76" spans="1:74">
      <c r="BK76" s="364"/>
      <c r="BL76" s="364"/>
      <c r="BM76" s="364"/>
      <c r="BN76" s="364"/>
      <c r="BO76" s="364"/>
      <c r="BP76" s="364"/>
      <c r="BQ76" s="364"/>
      <c r="BR76" s="364"/>
      <c r="BS76" s="364"/>
      <c r="BT76" s="364"/>
      <c r="BU76" s="364"/>
      <c r="BV76" s="364"/>
    </row>
    <row r="77" spans="1:74">
      <c r="BK77" s="364"/>
      <c r="BL77" s="364"/>
      <c r="BM77" s="364"/>
      <c r="BN77" s="364"/>
      <c r="BO77" s="364"/>
      <c r="BP77" s="364"/>
      <c r="BQ77" s="364"/>
      <c r="BR77" s="364"/>
      <c r="BS77" s="364"/>
      <c r="BT77" s="364"/>
      <c r="BU77" s="364"/>
      <c r="BV77" s="364"/>
    </row>
    <row r="78" spans="1:74">
      <c r="BK78" s="364"/>
      <c r="BL78" s="364"/>
      <c r="BM78" s="364"/>
      <c r="BN78" s="364"/>
      <c r="BO78" s="364"/>
      <c r="BP78" s="364"/>
      <c r="BQ78" s="364"/>
      <c r="BR78" s="364"/>
      <c r="BS78" s="364"/>
      <c r="BT78" s="364"/>
      <c r="BU78" s="364"/>
      <c r="BV78" s="364"/>
    </row>
    <row r="79" spans="1:74">
      <c r="BK79" s="364"/>
      <c r="BL79" s="364"/>
      <c r="BM79" s="364"/>
      <c r="BN79" s="364"/>
      <c r="BO79" s="364"/>
      <c r="BP79" s="364"/>
      <c r="BQ79" s="364"/>
      <c r="BR79" s="364"/>
      <c r="BS79" s="364"/>
      <c r="BT79" s="364"/>
      <c r="BU79" s="364"/>
      <c r="BV79" s="364"/>
    </row>
    <row r="80" spans="1:74">
      <c r="BK80" s="364"/>
      <c r="BL80" s="364"/>
      <c r="BM80" s="364"/>
      <c r="BN80" s="364"/>
      <c r="BO80" s="364"/>
      <c r="BP80" s="364"/>
      <c r="BQ80" s="364"/>
      <c r="BR80" s="364"/>
      <c r="BS80" s="364"/>
      <c r="BT80" s="364"/>
      <c r="BU80" s="364"/>
      <c r="BV80" s="364"/>
    </row>
    <row r="81" spans="63:74">
      <c r="BK81" s="364"/>
      <c r="BL81" s="364"/>
      <c r="BM81" s="364"/>
      <c r="BN81" s="364"/>
      <c r="BO81" s="364"/>
      <c r="BP81" s="364"/>
      <c r="BQ81" s="364"/>
      <c r="BR81" s="364"/>
      <c r="BS81" s="364"/>
      <c r="BT81" s="364"/>
      <c r="BU81" s="364"/>
      <c r="BV81" s="364"/>
    </row>
    <row r="82" spans="63:74">
      <c r="BK82" s="364"/>
      <c r="BL82" s="364"/>
      <c r="BM82" s="364"/>
      <c r="BN82" s="364"/>
      <c r="BO82" s="364"/>
      <c r="BP82" s="364"/>
      <c r="BQ82" s="364"/>
      <c r="BR82" s="364"/>
      <c r="BS82" s="364"/>
      <c r="BT82" s="364"/>
      <c r="BU82" s="364"/>
      <c r="BV82" s="364"/>
    </row>
    <row r="83" spans="63:74">
      <c r="BK83" s="364"/>
      <c r="BL83" s="364"/>
      <c r="BM83" s="364"/>
      <c r="BN83" s="364"/>
      <c r="BO83" s="364"/>
      <c r="BP83" s="364"/>
      <c r="BQ83" s="364"/>
      <c r="BR83" s="364"/>
      <c r="BS83" s="364"/>
      <c r="BT83" s="364"/>
      <c r="BU83" s="364"/>
      <c r="BV83" s="364"/>
    </row>
    <row r="84" spans="63:74">
      <c r="BK84" s="364"/>
      <c r="BL84" s="364"/>
      <c r="BM84" s="364"/>
      <c r="BN84" s="364"/>
      <c r="BO84" s="364"/>
      <c r="BP84" s="364"/>
      <c r="BQ84" s="364"/>
      <c r="BR84" s="364"/>
      <c r="BS84" s="364"/>
      <c r="BT84" s="364"/>
      <c r="BU84" s="364"/>
      <c r="BV84" s="364"/>
    </row>
    <row r="85" spans="63:74">
      <c r="BK85" s="364"/>
      <c r="BL85" s="364"/>
      <c r="BM85" s="364"/>
      <c r="BN85" s="364"/>
      <c r="BO85" s="364"/>
      <c r="BP85" s="364"/>
      <c r="BQ85" s="364"/>
      <c r="BR85" s="364"/>
      <c r="BS85" s="364"/>
      <c r="BT85" s="364"/>
      <c r="BU85" s="364"/>
      <c r="BV85" s="364"/>
    </row>
    <row r="86" spans="63:74">
      <c r="BK86" s="364"/>
      <c r="BL86" s="364"/>
      <c r="BM86" s="364"/>
      <c r="BN86" s="364"/>
      <c r="BO86" s="364"/>
      <c r="BP86" s="364"/>
      <c r="BQ86" s="364"/>
      <c r="BR86" s="364"/>
      <c r="BS86" s="364"/>
      <c r="BT86" s="364"/>
      <c r="BU86" s="364"/>
      <c r="BV86" s="364"/>
    </row>
    <row r="87" spans="63:74">
      <c r="BK87" s="364"/>
      <c r="BL87" s="364"/>
      <c r="BM87" s="364"/>
      <c r="BN87" s="364"/>
      <c r="BO87" s="364"/>
      <c r="BP87" s="364"/>
      <c r="BQ87" s="364"/>
      <c r="BR87" s="364"/>
      <c r="BS87" s="364"/>
      <c r="BT87" s="364"/>
      <c r="BU87" s="364"/>
      <c r="BV87" s="364"/>
    </row>
    <row r="88" spans="63:74">
      <c r="BK88" s="364"/>
      <c r="BL88" s="364"/>
      <c r="BM88" s="364"/>
      <c r="BN88" s="364"/>
      <c r="BO88" s="364"/>
      <c r="BP88" s="364"/>
      <c r="BQ88" s="364"/>
      <c r="BR88" s="364"/>
      <c r="BS88" s="364"/>
      <c r="BT88" s="364"/>
      <c r="BU88" s="364"/>
      <c r="BV88" s="364"/>
    </row>
    <row r="89" spans="63:74">
      <c r="BK89" s="364"/>
      <c r="BL89" s="364"/>
      <c r="BM89" s="364"/>
      <c r="BN89" s="364"/>
      <c r="BO89" s="364"/>
      <c r="BP89" s="364"/>
      <c r="BQ89" s="364"/>
      <c r="BR89" s="364"/>
      <c r="BS89" s="364"/>
      <c r="BT89" s="364"/>
      <c r="BU89" s="364"/>
      <c r="BV89" s="364"/>
    </row>
    <row r="90" spans="63:74">
      <c r="BK90" s="364"/>
      <c r="BL90" s="364"/>
      <c r="BM90" s="364"/>
      <c r="BN90" s="364"/>
      <c r="BO90" s="364"/>
      <c r="BP90" s="364"/>
      <c r="BQ90" s="364"/>
      <c r="BR90" s="364"/>
      <c r="BS90" s="364"/>
      <c r="BT90" s="364"/>
      <c r="BU90" s="364"/>
      <c r="BV90" s="364"/>
    </row>
    <row r="91" spans="63:74">
      <c r="BK91" s="364"/>
      <c r="BL91" s="364"/>
      <c r="BM91" s="364"/>
      <c r="BN91" s="364"/>
      <c r="BO91" s="364"/>
      <c r="BP91" s="364"/>
      <c r="BQ91" s="364"/>
      <c r="BR91" s="364"/>
      <c r="BS91" s="364"/>
      <c r="BT91" s="364"/>
      <c r="BU91" s="364"/>
      <c r="BV91" s="364"/>
    </row>
    <row r="92" spans="63:74">
      <c r="BK92" s="364"/>
      <c r="BL92" s="364"/>
      <c r="BM92" s="364"/>
      <c r="BN92" s="364"/>
      <c r="BO92" s="364"/>
      <c r="BP92" s="364"/>
      <c r="BQ92" s="364"/>
      <c r="BR92" s="364"/>
      <c r="BS92" s="364"/>
      <c r="BT92" s="364"/>
      <c r="BU92" s="364"/>
      <c r="BV92" s="364"/>
    </row>
    <row r="93" spans="63:74">
      <c r="BK93" s="364"/>
      <c r="BL93" s="364"/>
      <c r="BM93" s="364"/>
      <c r="BN93" s="364"/>
      <c r="BO93" s="364"/>
      <c r="BP93" s="364"/>
      <c r="BQ93" s="364"/>
      <c r="BR93" s="364"/>
      <c r="BS93" s="364"/>
      <c r="BT93" s="364"/>
      <c r="BU93" s="364"/>
      <c r="BV93" s="364"/>
    </row>
    <row r="94" spans="63:74">
      <c r="BK94" s="364"/>
      <c r="BL94" s="364"/>
      <c r="BM94" s="364"/>
      <c r="BN94" s="364"/>
      <c r="BO94" s="364"/>
      <c r="BP94" s="364"/>
      <c r="BQ94" s="364"/>
      <c r="BR94" s="364"/>
      <c r="BS94" s="364"/>
      <c r="BT94" s="364"/>
      <c r="BU94" s="364"/>
      <c r="BV94" s="364"/>
    </row>
    <row r="95" spans="63:74">
      <c r="BK95" s="364"/>
      <c r="BL95" s="364"/>
      <c r="BM95" s="364"/>
      <c r="BN95" s="364"/>
      <c r="BO95" s="364"/>
      <c r="BP95" s="364"/>
      <c r="BQ95" s="364"/>
      <c r="BR95" s="364"/>
      <c r="BS95" s="364"/>
      <c r="BT95" s="364"/>
      <c r="BU95" s="364"/>
      <c r="BV95" s="364"/>
    </row>
    <row r="96" spans="63:74">
      <c r="BK96" s="364"/>
      <c r="BL96" s="364"/>
      <c r="BM96" s="364"/>
      <c r="BN96" s="364"/>
      <c r="BO96" s="364"/>
      <c r="BP96" s="364"/>
      <c r="BQ96" s="364"/>
      <c r="BR96" s="364"/>
      <c r="BS96" s="364"/>
      <c r="BT96" s="364"/>
      <c r="BU96" s="364"/>
      <c r="BV96" s="364"/>
    </row>
    <row r="97" spans="63:74">
      <c r="BK97" s="364"/>
      <c r="BL97" s="364"/>
      <c r="BM97" s="364"/>
      <c r="BN97" s="364"/>
      <c r="BO97" s="364"/>
      <c r="BP97" s="364"/>
      <c r="BQ97" s="364"/>
      <c r="BR97" s="364"/>
      <c r="BS97" s="364"/>
      <c r="BT97" s="364"/>
      <c r="BU97" s="364"/>
      <c r="BV97" s="364"/>
    </row>
    <row r="98" spans="63:74">
      <c r="BK98" s="364"/>
      <c r="BL98" s="364"/>
      <c r="BM98" s="364"/>
      <c r="BN98" s="364"/>
      <c r="BO98" s="364"/>
      <c r="BP98" s="364"/>
      <c r="BQ98" s="364"/>
      <c r="BR98" s="364"/>
      <c r="BS98" s="364"/>
      <c r="BT98" s="364"/>
      <c r="BU98" s="364"/>
      <c r="BV98" s="364"/>
    </row>
    <row r="99" spans="63:74">
      <c r="BK99" s="364"/>
      <c r="BL99" s="364"/>
      <c r="BM99" s="364"/>
      <c r="BN99" s="364"/>
      <c r="BO99" s="364"/>
      <c r="BP99" s="364"/>
      <c r="BQ99" s="364"/>
      <c r="BR99" s="364"/>
      <c r="BS99" s="364"/>
      <c r="BT99" s="364"/>
      <c r="BU99" s="364"/>
      <c r="BV99" s="364"/>
    </row>
    <row r="100" spans="63:74">
      <c r="BK100" s="364"/>
      <c r="BL100" s="364"/>
      <c r="BM100" s="364"/>
      <c r="BN100" s="364"/>
      <c r="BO100" s="364"/>
      <c r="BP100" s="364"/>
      <c r="BQ100" s="364"/>
      <c r="BR100" s="364"/>
      <c r="BS100" s="364"/>
      <c r="BT100" s="364"/>
      <c r="BU100" s="364"/>
      <c r="BV100" s="364"/>
    </row>
    <row r="101" spans="63:74">
      <c r="BK101" s="364"/>
      <c r="BL101" s="364"/>
      <c r="BM101" s="364"/>
      <c r="BN101" s="364"/>
      <c r="BO101" s="364"/>
      <c r="BP101" s="364"/>
      <c r="BQ101" s="364"/>
      <c r="BR101" s="364"/>
      <c r="BS101" s="364"/>
      <c r="BT101" s="364"/>
      <c r="BU101" s="364"/>
      <c r="BV101" s="364"/>
    </row>
    <row r="102" spans="63:74">
      <c r="BK102" s="364"/>
      <c r="BL102" s="364"/>
      <c r="BM102" s="364"/>
      <c r="BN102" s="364"/>
      <c r="BO102" s="364"/>
      <c r="BP102" s="364"/>
      <c r="BQ102" s="364"/>
      <c r="BR102" s="364"/>
      <c r="BS102" s="364"/>
      <c r="BT102" s="364"/>
      <c r="BU102" s="364"/>
      <c r="BV102" s="364"/>
    </row>
    <row r="103" spans="63:74">
      <c r="BK103" s="364"/>
      <c r="BL103" s="364"/>
      <c r="BM103" s="364"/>
      <c r="BN103" s="364"/>
      <c r="BO103" s="364"/>
      <c r="BP103" s="364"/>
      <c r="BQ103" s="364"/>
      <c r="BR103" s="364"/>
      <c r="BS103" s="364"/>
      <c r="BT103" s="364"/>
      <c r="BU103" s="364"/>
      <c r="BV103" s="364"/>
    </row>
    <row r="104" spans="63:74">
      <c r="BK104" s="364"/>
      <c r="BL104" s="364"/>
      <c r="BM104" s="364"/>
      <c r="BN104" s="364"/>
      <c r="BO104" s="364"/>
      <c r="BP104" s="364"/>
      <c r="BQ104" s="364"/>
      <c r="BR104" s="364"/>
      <c r="BS104" s="364"/>
      <c r="BT104" s="364"/>
      <c r="BU104" s="364"/>
      <c r="BV104" s="364"/>
    </row>
    <row r="105" spans="63:74">
      <c r="BK105" s="364"/>
      <c r="BL105" s="364"/>
      <c r="BM105" s="364"/>
      <c r="BN105" s="364"/>
      <c r="BO105" s="364"/>
      <c r="BP105" s="364"/>
      <c r="BQ105" s="364"/>
      <c r="BR105" s="364"/>
      <c r="BS105" s="364"/>
      <c r="BT105" s="364"/>
      <c r="BU105" s="364"/>
      <c r="BV105" s="364"/>
    </row>
    <row r="106" spans="63:74">
      <c r="BK106" s="364"/>
      <c r="BL106" s="364"/>
      <c r="BM106" s="364"/>
      <c r="BN106" s="364"/>
      <c r="BO106" s="364"/>
      <c r="BP106" s="364"/>
      <c r="BQ106" s="364"/>
      <c r="BR106" s="364"/>
      <c r="BS106" s="364"/>
      <c r="BT106" s="364"/>
      <c r="BU106" s="364"/>
      <c r="BV106" s="364"/>
    </row>
    <row r="107" spans="63:74">
      <c r="BK107" s="364"/>
      <c r="BL107" s="364"/>
      <c r="BM107" s="364"/>
      <c r="BN107" s="364"/>
      <c r="BO107" s="364"/>
      <c r="BP107" s="364"/>
      <c r="BQ107" s="364"/>
      <c r="BR107" s="364"/>
      <c r="BS107" s="364"/>
      <c r="BT107" s="364"/>
      <c r="BU107" s="364"/>
      <c r="BV107" s="364"/>
    </row>
    <row r="108" spans="63:74">
      <c r="BK108" s="364"/>
      <c r="BL108" s="364"/>
      <c r="BM108" s="364"/>
      <c r="BN108" s="364"/>
      <c r="BO108" s="364"/>
      <c r="BP108" s="364"/>
      <c r="BQ108" s="364"/>
      <c r="BR108" s="364"/>
      <c r="BS108" s="364"/>
      <c r="BT108" s="364"/>
      <c r="BU108" s="364"/>
      <c r="BV108" s="364"/>
    </row>
    <row r="109" spans="63:74">
      <c r="BK109" s="364"/>
      <c r="BL109" s="364"/>
      <c r="BM109" s="364"/>
      <c r="BN109" s="364"/>
      <c r="BO109" s="364"/>
      <c r="BP109" s="364"/>
      <c r="BQ109" s="364"/>
      <c r="BR109" s="364"/>
      <c r="BS109" s="364"/>
      <c r="BT109" s="364"/>
      <c r="BU109" s="364"/>
      <c r="BV109" s="364"/>
    </row>
    <row r="110" spans="63:74">
      <c r="BK110" s="364"/>
      <c r="BL110" s="364"/>
      <c r="BM110" s="364"/>
      <c r="BN110" s="364"/>
      <c r="BO110" s="364"/>
      <c r="BP110" s="364"/>
      <c r="BQ110" s="364"/>
      <c r="BR110" s="364"/>
      <c r="BS110" s="364"/>
      <c r="BT110" s="364"/>
      <c r="BU110" s="364"/>
      <c r="BV110" s="364"/>
    </row>
    <row r="111" spans="63:74">
      <c r="BK111" s="364"/>
      <c r="BL111" s="364"/>
      <c r="BM111" s="364"/>
      <c r="BN111" s="364"/>
      <c r="BO111" s="364"/>
      <c r="BP111" s="364"/>
      <c r="BQ111" s="364"/>
      <c r="BR111" s="364"/>
      <c r="BS111" s="364"/>
      <c r="BT111" s="364"/>
      <c r="BU111" s="364"/>
      <c r="BV111" s="364"/>
    </row>
    <row r="112" spans="63:74">
      <c r="BK112" s="364"/>
      <c r="BL112" s="364"/>
      <c r="BM112" s="364"/>
      <c r="BN112" s="364"/>
      <c r="BO112" s="364"/>
      <c r="BP112" s="364"/>
      <c r="BQ112" s="364"/>
      <c r="BR112" s="364"/>
      <c r="BS112" s="364"/>
      <c r="BT112" s="364"/>
      <c r="BU112" s="364"/>
      <c r="BV112" s="364"/>
    </row>
    <row r="113" spans="63:74">
      <c r="BK113" s="364"/>
      <c r="BL113" s="364"/>
      <c r="BM113" s="364"/>
      <c r="BN113" s="364"/>
      <c r="BO113" s="364"/>
      <c r="BP113" s="364"/>
      <c r="BQ113" s="364"/>
      <c r="BR113" s="364"/>
      <c r="BS113" s="364"/>
      <c r="BT113" s="364"/>
      <c r="BU113" s="364"/>
      <c r="BV113" s="364"/>
    </row>
    <row r="114" spans="63:74">
      <c r="BK114" s="364"/>
      <c r="BL114" s="364"/>
      <c r="BM114" s="364"/>
      <c r="BN114" s="364"/>
      <c r="BO114" s="364"/>
      <c r="BP114" s="364"/>
      <c r="BQ114" s="364"/>
      <c r="BR114" s="364"/>
      <c r="BS114" s="364"/>
      <c r="BT114" s="364"/>
      <c r="BU114" s="364"/>
      <c r="BV114" s="364"/>
    </row>
    <row r="115" spans="63:74">
      <c r="BK115" s="364"/>
      <c r="BL115" s="364"/>
      <c r="BM115" s="364"/>
      <c r="BN115" s="364"/>
      <c r="BO115" s="364"/>
      <c r="BP115" s="364"/>
      <c r="BQ115" s="364"/>
      <c r="BR115" s="364"/>
      <c r="BS115" s="364"/>
      <c r="BT115" s="364"/>
      <c r="BU115" s="364"/>
      <c r="BV115" s="364"/>
    </row>
    <row r="116" spans="63:74">
      <c r="BK116" s="364"/>
      <c r="BL116" s="364"/>
      <c r="BM116" s="364"/>
      <c r="BN116" s="364"/>
      <c r="BO116" s="364"/>
      <c r="BP116" s="364"/>
      <c r="BQ116" s="364"/>
      <c r="BR116" s="364"/>
      <c r="BS116" s="364"/>
      <c r="BT116" s="364"/>
      <c r="BU116" s="364"/>
      <c r="BV116" s="364"/>
    </row>
    <row r="117" spans="63:74">
      <c r="BK117" s="364"/>
      <c r="BL117" s="364"/>
      <c r="BM117" s="364"/>
      <c r="BN117" s="364"/>
      <c r="BO117" s="364"/>
      <c r="BP117" s="364"/>
      <c r="BQ117" s="364"/>
      <c r="BR117" s="364"/>
      <c r="BS117" s="364"/>
      <c r="BT117" s="364"/>
      <c r="BU117" s="364"/>
      <c r="BV117" s="364"/>
    </row>
    <row r="118" spans="63:74">
      <c r="BK118" s="364"/>
      <c r="BL118" s="364"/>
      <c r="BM118" s="364"/>
      <c r="BN118" s="364"/>
      <c r="BO118" s="364"/>
      <c r="BP118" s="364"/>
      <c r="BQ118" s="364"/>
      <c r="BR118" s="364"/>
      <c r="BS118" s="364"/>
      <c r="BT118" s="364"/>
      <c r="BU118" s="364"/>
      <c r="BV118" s="364"/>
    </row>
    <row r="119" spans="63:74">
      <c r="BK119" s="364"/>
      <c r="BL119" s="364"/>
      <c r="BM119" s="364"/>
      <c r="BN119" s="364"/>
      <c r="BO119" s="364"/>
      <c r="BP119" s="364"/>
      <c r="BQ119" s="364"/>
      <c r="BR119" s="364"/>
      <c r="BS119" s="364"/>
      <c r="BT119" s="364"/>
      <c r="BU119" s="364"/>
      <c r="BV119" s="364"/>
    </row>
    <row r="120" spans="63:74">
      <c r="BK120" s="364"/>
      <c r="BL120" s="364"/>
      <c r="BM120" s="364"/>
      <c r="BN120" s="364"/>
      <c r="BO120" s="364"/>
      <c r="BP120" s="364"/>
      <c r="BQ120" s="364"/>
      <c r="BR120" s="364"/>
      <c r="BS120" s="364"/>
      <c r="BT120" s="364"/>
      <c r="BU120" s="364"/>
      <c r="BV120" s="364"/>
    </row>
    <row r="121" spans="63:74">
      <c r="BK121" s="364"/>
      <c r="BL121" s="364"/>
      <c r="BM121" s="364"/>
      <c r="BN121" s="364"/>
      <c r="BO121" s="364"/>
      <c r="BP121" s="364"/>
      <c r="BQ121" s="364"/>
      <c r="BR121" s="364"/>
      <c r="BS121" s="364"/>
      <c r="BT121" s="364"/>
      <c r="BU121" s="364"/>
      <c r="BV121" s="364"/>
    </row>
    <row r="122" spans="63:74">
      <c r="BK122" s="364"/>
      <c r="BL122" s="364"/>
      <c r="BM122" s="364"/>
      <c r="BN122" s="364"/>
      <c r="BO122" s="364"/>
      <c r="BP122" s="364"/>
      <c r="BQ122" s="364"/>
      <c r="BR122" s="364"/>
      <c r="BS122" s="364"/>
      <c r="BT122" s="364"/>
      <c r="BU122" s="364"/>
      <c r="BV122" s="364"/>
    </row>
    <row r="123" spans="63:74">
      <c r="BK123" s="364"/>
      <c r="BL123" s="364"/>
      <c r="BM123" s="364"/>
      <c r="BN123" s="364"/>
      <c r="BO123" s="364"/>
      <c r="BP123" s="364"/>
      <c r="BQ123" s="364"/>
      <c r="BR123" s="364"/>
      <c r="BS123" s="364"/>
      <c r="BT123" s="364"/>
      <c r="BU123" s="364"/>
      <c r="BV123" s="364"/>
    </row>
    <row r="124" spans="63:74">
      <c r="BK124" s="364"/>
      <c r="BL124" s="364"/>
      <c r="BM124" s="364"/>
      <c r="BN124" s="364"/>
      <c r="BO124" s="364"/>
      <c r="BP124" s="364"/>
      <c r="BQ124" s="364"/>
      <c r="BR124" s="364"/>
      <c r="BS124" s="364"/>
      <c r="BT124" s="364"/>
      <c r="BU124" s="364"/>
      <c r="BV124" s="364"/>
    </row>
    <row r="125" spans="63:74">
      <c r="BK125" s="364"/>
      <c r="BL125" s="364"/>
      <c r="BM125" s="364"/>
      <c r="BN125" s="364"/>
      <c r="BO125" s="364"/>
      <c r="BP125" s="364"/>
      <c r="BQ125" s="364"/>
      <c r="BR125" s="364"/>
      <c r="BS125" s="364"/>
      <c r="BT125" s="364"/>
      <c r="BU125" s="364"/>
      <c r="BV125" s="364"/>
    </row>
    <row r="126" spans="63:74">
      <c r="BK126" s="364"/>
      <c r="BL126" s="364"/>
      <c r="BM126" s="364"/>
      <c r="BN126" s="364"/>
      <c r="BO126" s="364"/>
      <c r="BP126" s="364"/>
      <c r="BQ126" s="364"/>
      <c r="BR126" s="364"/>
      <c r="BS126" s="364"/>
      <c r="BT126" s="364"/>
      <c r="BU126" s="364"/>
      <c r="BV126" s="364"/>
    </row>
    <row r="127" spans="63:74">
      <c r="BK127" s="364"/>
      <c r="BL127" s="364"/>
      <c r="BM127" s="364"/>
      <c r="BN127" s="364"/>
      <c r="BO127" s="364"/>
      <c r="BP127" s="364"/>
      <c r="BQ127" s="364"/>
      <c r="BR127" s="364"/>
      <c r="BS127" s="364"/>
      <c r="BT127" s="364"/>
      <c r="BU127" s="364"/>
      <c r="BV127" s="364"/>
    </row>
    <row r="128" spans="63:74">
      <c r="BK128" s="364"/>
      <c r="BL128" s="364"/>
      <c r="BM128" s="364"/>
      <c r="BN128" s="364"/>
      <c r="BO128" s="364"/>
      <c r="BP128" s="364"/>
      <c r="BQ128" s="364"/>
      <c r="BR128" s="364"/>
      <c r="BS128" s="364"/>
      <c r="BT128" s="364"/>
      <c r="BU128" s="364"/>
      <c r="BV128" s="364"/>
    </row>
    <row r="129" spans="63:74">
      <c r="BK129" s="364"/>
      <c r="BL129" s="364"/>
      <c r="BM129" s="364"/>
      <c r="BN129" s="364"/>
      <c r="BO129" s="364"/>
      <c r="BP129" s="364"/>
      <c r="BQ129" s="364"/>
      <c r="BR129" s="364"/>
      <c r="BS129" s="364"/>
      <c r="BT129" s="364"/>
      <c r="BU129" s="364"/>
      <c r="BV129" s="364"/>
    </row>
    <row r="130" spans="63:74">
      <c r="BK130" s="364"/>
      <c r="BL130" s="364"/>
      <c r="BM130" s="364"/>
      <c r="BN130" s="364"/>
      <c r="BO130" s="364"/>
      <c r="BP130" s="364"/>
      <c r="BQ130" s="364"/>
      <c r="BR130" s="364"/>
      <c r="BS130" s="364"/>
      <c r="BT130" s="364"/>
      <c r="BU130" s="364"/>
      <c r="BV130" s="364"/>
    </row>
    <row r="131" spans="63:74">
      <c r="BK131" s="364"/>
      <c r="BL131" s="364"/>
      <c r="BM131" s="364"/>
      <c r="BN131" s="364"/>
      <c r="BO131" s="364"/>
      <c r="BP131" s="364"/>
      <c r="BQ131" s="364"/>
      <c r="BR131" s="364"/>
      <c r="BS131" s="364"/>
      <c r="BT131" s="364"/>
      <c r="BU131" s="364"/>
      <c r="BV131" s="364"/>
    </row>
    <row r="132" spans="63:74">
      <c r="BK132" s="364"/>
      <c r="BL132" s="364"/>
      <c r="BM132" s="364"/>
      <c r="BN132" s="364"/>
      <c r="BO132" s="364"/>
      <c r="BP132" s="364"/>
      <c r="BQ132" s="364"/>
      <c r="BR132" s="364"/>
      <c r="BS132" s="364"/>
      <c r="BT132" s="364"/>
      <c r="BU132" s="364"/>
      <c r="BV132" s="364"/>
    </row>
    <row r="133" spans="63:74">
      <c r="BK133" s="364"/>
      <c r="BL133" s="364"/>
      <c r="BM133" s="364"/>
      <c r="BN133" s="364"/>
      <c r="BO133" s="364"/>
      <c r="BP133" s="364"/>
      <c r="BQ133" s="364"/>
      <c r="BR133" s="364"/>
      <c r="BS133" s="364"/>
      <c r="BT133" s="364"/>
      <c r="BU133" s="364"/>
      <c r="BV133" s="364"/>
    </row>
    <row r="134" spans="63:74">
      <c r="BK134" s="364"/>
      <c r="BL134" s="364"/>
      <c r="BM134" s="364"/>
      <c r="BN134" s="364"/>
      <c r="BO134" s="364"/>
      <c r="BP134" s="364"/>
      <c r="BQ134" s="364"/>
      <c r="BR134" s="364"/>
      <c r="BS134" s="364"/>
      <c r="BT134" s="364"/>
      <c r="BU134" s="364"/>
      <c r="BV134" s="364"/>
    </row>
    <row r="135" spans="63:74">
      <c r="BK135" s="364"/>
      <c r="BL135" s="364"/>
      <c r="BM135" s="364"/>
      <c r="BN135" s="364"/>
      <c r="BO135" s="364"/>
      <c r="BP135" s="364"/>
      <c r="BQ135" s="364"/>
      <c r="BR135" s="364"/>
      <c r="BS135" s="364"/>
      <c r="BT135" s="364"/>
      <c r="BU135" s="364"/>
      <c r="BV135" s="364"/>
    </row>
    <row r="136" spans="63:74">
      <c r="BK136" s="364"/>
      <c r="BL136" s="364"/>
      <c r="BM136" s="364"/>
      <c r="BN136" s="364"/>
      <c r="BO136" s="364"/>
      <c r="BP136" s="364"/>
      <c r="BQ136" s="364"/>
      <c r="BR136" s="364"/>
      <c r="BS136" s="364"/>
      <c r="BT136" s="364"/>
      <c r="BU136" s="364"/>
      <c r="BV136" s="364"/>
    </row>
    <row r="137" spans="63:74">
      <c r="BK137" s="364"/>
      <c r="BL137" s="364"/>
      <c r="BM137" s="364"/>
      <c r="BN137" s="364"/>
      <c r="BO137" s="364"/>
      <c r="BP137" s="364"/>
      <c r="BQ137" s="364"/>
      <c r="BR137" s="364"/>
      <c r="BS137" s="364"/>
      <c r="BT137" s="364"/>
      <c r="BU137" s="364"/>
      <c r="BV137" s="364"/>
    </row>
    <row r="138" spans="63:74">
      <c r="BK138" s="364"/>
      <c r="BL138" s="364"/>
      <c r="BM138" s="364"/>
      <c r="BN138" s="364"/>
      <c r="BO138" s="364"/>
      <c r="BP138" s="364"/>
      <c r="BQ138" s="364"/>
      <c r="BR138" s="364"/>
      <c r="BS138" s="364"/>
      <c r="BT138" s="364"/>
      <c r="BU138" s="364"/>
      <c r="BV138" s="364"/>
    </row>
    <row r="139" spans="63:74">
      <c r="BK139" s="364"/>
      <c r="BL139" s="364"/>
      <c r="BM139" s="364"/>
      <c r="BN139" s="364"/>
      <c r="BO139" s="364"/>
      <c r="BP139" s="364"/>
      <c r="BQ139" s="364"/>
      <c r="BR139" s="364"/>
      <c r="BS139" s="364"/>
      <c r="BT139" s="364"/>
      <c r="BU139" s="364"/>
      <c r="BV139" s="364"/>
    </row>
    <row r="140" spans="63:74">
      <c r="BK140" s="364"/>
      <c r="BL140" s="364"/>
      <c r="BM140" s="364"/>
      <c r="BN140" s="364"/>
      <c r="BO140" s="364"/>
      <c r="BP140" s="364"/>
      <c r="BQ140" s="364"/>
      <c r="BR140" s="364"/>
      <c r="BS140" s="364"/>
      <c r="BT140" s="364"/>
      <c r="BU140" s="364"/>
      <c r="BV140" s="364"/>
    </row>
    <row r="141" spans="63:74">
      <c r="BK141" s="364"/>
      <c r="BL141" s="364"/>
      <c r="BM141" s="364"/>
      <c r="BN141" s="364"/>
      <c r="BO141" s="364"/>
      <c r="BP141" s="364"/>
      <c r="BQ141" s="364"/>
      <c r="BR141" s="364"/>
      <c r="BS141" s="364"/>
      <c r="BT141" s="364"/>
      <c r="BU141" s="364"/>
      <c r="BV141" s="364"/>
    </row>
    <row r="142" spans="63:74">
      <c r="BK142" s="364"/>
      <c r="BL142" s="364"/>
      <c r="BM142" s="364"/>
      <c r="BN142" s="364"/>
      <c r="BO142" s="364"/>
      <c r="BP142" s="364"/>
      <c r="BQ142" s="364"/>
      <c r="BR142" s="364"/>
      <c r="BS142" s="364"/>
      <c r="BT142" s="364"/>
      <c r="BU142" s="364"/>
      <c r="BV142" s="364"/>
    </row>
    <row r="143" spans="63:74">
      <c r="BK143" s="364"/>
      <c r="BL143" s="364"/>
      <c r="BM143" s="364"/>
      <c r="BN143" s="364"/>
      <c r="BO143" s="364"/>
      <c r="BP143" s="364"/>
      <c r="BQ143" s="364"/>
      <c r="BR143" s="364"/>
      <c r="BS143" s="364"/>
      <c r="BT143" s="364"/>
      <c r="BU143" s="364"/>
      <c r="BV143" s="364"/>
    </row>
    <row r="144" spans="63:74">
      <c r="BK144" s="364"/>
      <c r="BL144" s="364"/>
      <c r="BM144" s="364"/>
      <c r="BN144" s="364"/>
      <c r="BO144" s="364"/>
      <c r="BP144" s="364"/>
      <c r="BQ144" s="364"/>
      <c r="BR144" s="364"/>
      <c r="BS144" s="364"/>
      <c r="BT144" s="364"/>
      <c r="BU144" s="364"/>
      <c r="BV144" s="364"/>
    </row>
    <row r="145" spans="63:74">
      <c r="BK145" s="364"/>
      <c r="BL145" s="364"/>
      <c r="BM145" s="364"/>
      <c r="BN145" s="364"/>
      <c r="BO145" s="364"/>
      <c r="BP145" s="364"/>
      <c r="BQ145" s="364"/>
      <c r="BR145" s="364"/>
      <c r="BS145" s="364"/>
      <c r="BT145" s="364"/>
      <c r="BU145" s="364"/>
      <c r="BV145" s="364"/>
    </row>
    <row r="146" spans="63:74">
      <c r="BK146" s="364"/>
      <c r="BL146" s="364"/>
      <c r="BM146" s="364"/>
      <c r="BN146" s="364"/>
      <c r="BO146" s="364"/>
      <c r="BP146" s="364"/>
      <c r="BQ146" s="364"/>
      <c r="BR146" s="364"/>
      <c r="BS146" s="364"/>
      <c r="BT146" s="364"/>
      <c r="BU146" s="364"/>
      <c r="BV146" s="364"/>
    </row>
    <row r="147" spans="63:74">
      <c r="BK147" s="364"/>
      <c r="BL147" s="364"/>
      <c r="BM147" s="364"/>
      <c r="BN147" s="364"/>
      <c r="BO147" s="364"/>
      <c r="BP147" s="364"/>
      <c r="BQ147" s="364"/>
      <c r="BR147" s="364"/>
      <c r="BS147" s="364"/>
      <c r="BT147" s="364"/>
      <c r="BU147" s="364"/>
      <c r="BV147" s="364"/>
    </row>
    <row r="148" spans="63:74">
      <c r="BK148" s="364"/>
      <c r="BL148" s="364"/>
      <c r="BM148" s="364"/>
      <c r="BN148" s="364"/>
      <c r="BO148" s="364"/>
      <c r="BP148" s="364"/>
      <c r="BQ148" s="364"/>
      <c r="BR148" s="364"/>
      <c r="BS148" s="364"/>
      <c r="BT148" s="364"/>
      <c r="BU148" s="364"/>
      <c r="BV148" s="364"/>
    </row>
    <row r="149" spans="63:74">
      <c r="BK149" s="364"/>
      <c r="BL149" s="364"/>
      <c r="BM149" s="364"/>
      <c r="BN149" s="364"/>
      <c r="BO149" s="364"/>
      <c r="BP149" s="364"/>
      <c r="BQ149" s="364"/>
      <c r="BR149" s="364"/>
      <c r="BS149" s="364"/>
      <c r="BT149" s="364"/>
      <c r="BU149" s="364"/>
      <c r="BV149" s="364"/>
    </row>
    <row r="150" spans="63:74">
      <c r="BK150" s="364"/>
      <c r="BL150" s="364"/>
      <c r="BM150" s="364"/>
      <c r="BN150" s="364"/>
      <c r="BO150" s="364"/>
      <c r="BP150" s="364"/>
      <c r="BQ150" s="364"/>
      <c r="BR150" s="364"/>
      <c r="BS150" s="364"/>
      <c r="BT150" s="364"/>
      <c r="BU150" s="364"/>
      <c r="BV150" s="364"/>
    </row>
    <row r="151" spans="63:74">
      <c r="BK151" s="364"/>
      <c r="BL151" s="364"/>
      <c r="BM151" s="364"/>
      <c r="BN151" s="364"/>
      <c r="BO151" s="364"/>
      <c r="BP151" s="364"/>
      <c r="BQ151" s="364"/>
      <c r="BR151" s="364"/>
      <c r="BS151" s="364"/>
      <c r="BT151" s="364"/>
      <c r="BU151" s="364"/>
      <c r="BV151" s="364"/>
    </row>
    <row r="152" spans="63:74">
      <c r="BK152" s="364"/>
      <c r="BL152" s="364"/>
      <c r="BM152" s="364"/>
      <c r="BN152" s="364"/>
      <c r="BO152" s="364"/>
      <c r="BP152" s="364"/>
      <c r="BQ152" s="364"/>
      <c r="BR152" s="364"/>
      <c r="BS152" s="364"/>
      <c r="BT152" s="364"/>
      <c r="BU152" s="364"/>
      <c r="BV152" s="364"/>
    </row>
    <row r="153" spans="63:74">
      <c r="BK153" s="364"/>
      <c r="BL153" s="364"/>
      <c r="BM153" s="364"/>
      <c r="BN153" s="364"/>
      <c r="BO153" s="364"/>
      <c r="BP153" s="364"/>
      <c r="BQ153" s="364"/>
      <c r="BR153" s="364"/>
      <c r="BS153" s="364"/>
      <c r="BT153" s="364"/>
      <c r="BU153" s="364"/>
      <c r="BV153" s="364"/>
    </row>
    <row r="154" spans="63:74">
      <c r="BK154" s="364"/>
      <c r="BL154" s="364"/>
      <c r="BM154" s="364"/>
      <c r="BN154" s="364"/>
      <c r="BO154" s="364"/>
      <c r="BP154" s="364"/>
      <c r="BQ154" s="364"/>
      <c r="BR154" s="364"/>
      <c r="BS154" s="364"/>
      <c r="BT154" s="364"/>
      <c r="BU154" s="364"/>
      <c r="BV154" s="364"/>
    </row>
    <row r="155" spans="63:74">
      <c r="BK155" s="364"/>
      <c r="BL155" s="364"/>
      <c r="BM155" s="364"/>
      <c r="BN155" s="364"/>
      <c r="BO155" s="364"/>
      <c r="BP155" s="364"/>
      <c r="BQ155" s="364"/>
      <c r="BR155" s="364"/>
      <c r="BS155" s="364"/>
      <c r="BT155" s="364"/>
      <c r="BU155" s="364"/>
      <c r="BV155" s="364"/>
    </row>
  </sheetData>
  <mergeCells count="16">
    <mergeCell ref="AM3:AX3"/>
    <mergeCell ref="AY3:BJ3"/>
    <mergeCell ref="BK3:BV3"/>
    <mergeCell ref="B1:AL1"/>
    <mergeCell ref="C3:N3"/>
    <mergeCell ref="O3:Z3"/>
    <mergeCell ref="AA3:AL3"/>
    <mergeCell ref="B74:Q74"/>
    <mergeCell ref="B75:Q75"/>
    <mergeCell ref="A1:A2"/>
    <mergeCell ref="B67:Q67"/>
    <mergeCell ref="B69:Q69"/>
    <mergeCell ref="B70:Q70"/>
    <mergeCell ref="B71:Q71"/>
    <mergeCell ref="B72:Q72"/>
    <mergeCell ref="B73:Q7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sheetPr transitionEvaluation="1" transitionEntry="1" codeName="Sheet5">
    <pageSetUpPr fitToPage="1"/>
  </sheetPr>
  <dimension ref="A1:BV143"/>
  <sheetViews>
    <sheetView showGridLines="0" zoomScaleNormal="100" workbookViewId="0">
      <pane xSplit="2" ySplit="4" topLeftCell="AY34" activePane="bottomRight" state="frozen"/>
      <selection activeCell="BC15" sqref="BC15"/>
      <selection pane="topRight" activeCell="BC15" sqref="BC15"/>
      <selection pane="bottomLeft" activeCell="BC15" sqref="BC15"/>
      <selection pane="bottomRight" activeCell="BC56" sqref="BC56"/>
    </sheetView>
  </sheetViews>
  <sheetFormatPr defaultColWidth="9.88671875" defaultRowHeight="10.199999999999999"/>
  <cols>
    <col min="1" max="1" width="12" style="165" customWidth="1"/>
    <col min="2" max="2" width="43.44140625" style="165" customWidth="1"/>
    <col min="3" max="50" width="8.6640625" style="165" customWidth="1"/>
    <col min="51" max="62" width="8.6640625" style="356" customWidth="1"/>
    <col min="63" max="74" width="8.6640625" style="165" customWidth="1"/>
    <col min="75" max="16384" width="9.88671875" style="165"/>
  </cols>
  <sheetData>
    <row r="1" spans="1:74" ht="13.2" customHeight="1">
      <c r="A1" s="658" t="s">
        <v>1102</v>
      </c>
      <c r="B1" s="714" t="s">
        <v>278</v>
      </c>
      <c r="C1" s="715"/>
      <c r="D1" s="715"/>
      <c r="E1" s="715"/>
      <c r="F1" s="715"/>
      <c r="G1" s="715"/>
      <c r="H1" s="715"/>
      <c r="I1" s="715"/>
      <c r="J1" s="715"/>
      <c r="K1" s="715"/>
      <c r="L1" s="715"/>
      <c r="M1" s="715"/>
      <c r="N1" s="715"/>
      <c r="O1" s="715"/>
      <c r="P1" s="715"/>
      <c r="Q1" s="715"/>
      <c r="R1" s="715"/>
      <c r="S1" s="715"/>
      <c r="T1" s="715"/>
      <c r="U1" s="715"/>
      <c r="V1" s="715"/>
      <c r="W1" s="715"/>
      <c r="X1" s="715"/>
      <c r="Y1" s="715"/>
      <c r="Z1" s="715"/>
      <c r="AA1" s="715"/>
      <c r="AB1" s="715"/>
      <c r="AC1" s="715"/>
      <c r="AD1" s="715"/>
      <c r="AE1" s="715"/>
      <c r="AF1" s="715"/>
      <c r="AG1" s="715"/>
      <c r="AH1" s="715"/>
      <c r="AI1" s="715"/>
      <c r="AJ1" s="715"/>
      <c r="AK1" s="715"/>
      <c r="AL1" s="715"/>
      <c r="AM1" s="164"/>
    </row>
    <row r="2" spans="1:74" s="166" customFormat="1" ht="13.2">
      <c r="A2" s="659"/>
      <c r="B2" s="550" t="str">
        <f>"U.S. Energy Information Administration   |   Short-Term Energy Outlook  - "&amp;Dates!D1</f>
        <v>U.S. Energy Information Administration   |   Short-Term Energy Outlook  - December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4"/>
      <c r="AY2" s="517"/>
      <c r="AZ2" s="517"/>
      <c r="BA2" s="517"/>
      <c r="BB2" s="517"/>
      <c r="BC2" s="517"/>
      <c r="BD2" s="517"/>
      <c r="BE2" s="517"/>
      <c r="BF2" s="517"/>
      <c r="BG2" s="517"/>
      <c r="BH2" s="517"/>
      <c r="BI2" s="517"/>
      <c r="BJ2" s="517"/>
    </row>
    <row r="3" spans="1:74" s="12" customFormat="1"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47"/>
      <c r="B5" s="167" t="s">
        <v>1032</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424"/>
      <c r="AZ5" s="424"/>
      <c r="BA5" s="424"/>
      <c r="BB5" s="424"/>
      <c r="BC5" s="424"/>
      <c r="BD5" s="424"/>
      <c r="BE5" s="424"/>
      <c r="BF5" s="424"/>
      <c r="BG5" s="424"/>
      <c r="BH5" s="424"/>
      <c r="BI5" s="168"/>
      <c r="BJ5" s="424"/>
      <c r="BK5" s="424"/>
      <c r="BL5" s="424"/>
      <c r="BM5" s="424"/>
      <c r="BN5" s="424"/>
      <c r="BO5" s="424"/>
      <c r="BP5" s="424"/>
      <c r="BQ5" s="424"/>
      <c r="BR5" s="424"/>
      <c r="BS5" s="424"/>
      <c r="BT5" s="424"/>
      <c r="BU5" s="424"/>
      <c r="BV5" s="424"/>
    </row>
    <row r="6" spans="1:74" ht="11.1" customHeight="1">
      <c r="A6" s="148" t="s">
        <v>975</v>
      </c>
      <c r="B6" s="213" t="s">
        <v>630</v>
      </c>
      <c r="C6" s="243">
        <v>687.28601160000005</v>
      </c>
      <c r="D6" s="243">
        <v>685.58243682</v>
      </c>
      <c r="E6" s="243">
        <v>684.98844598999995</v>
      </c>
      <c r="F6" s="243">
        <v>686.73233721999998</v>
      </c>
      <c r="G6" s="243">
        <v>687.43629075000001</v>
      </c>
      <c r="H6" s="243">
        <v>688.32860468000001</v>
      </c>
      <c r="I6" s="243">
        <v>688.98302280999997</v>
      </c>
      <c r="J6" s="243">
        <v>690.57174968000004</v>
      </c>
      <c r="K6" s="243">
        <v>692.66852907999998</v>
      </c>
      <c r="L6" s="243">
        <v>696.57801083000004</v>
      </c>
      <c r="M6" s="243">
        <v>698.71240795000006</v>
      </c>
      <c r="N6" s="243">
        <v>700.37637025000004</v>
      </c>
      <c r="O6" s="243">
        <v>700.59995546000005</v>
      </c>
      <c r="P6" s="243">
        <v>702.05050482000001</v>
      </c>
      <c r="Q6" s="243">
        <v>703.75807606000001</v>
      </c>
      <c r="R6" s="243">
        <v>706.09948930999997</v>
      </c>
      <c r="S6" s="243">
        <v>708.03848918999995</v>
      </c>
      <c r="T6" s="243">
        <v>709.95189584000002</v>
      </c>
      <c r="U6" s="243">
        <v>712.04219389000002</v>
      </c>
      <c r="V6" s="243">
        <v>713.75255059999995</v>
      </c>
      <c r="W6" s="243">
        <v>715.28545061</v>
      </c>
      <c r="X6" s="243">
        <v>717.66547083</v>
      </c>
      <c r="Y6" s="243">
        <v>718.07502476000002</v>
      </c>
      <c r="Z6" s="243">
        <v>717.53868931</v>
      </c>
      <c r="AA6" s="243">
        <v>713.40247343999999</v>
      </c>
      <c r="AB6" s="243">
        <v>712.96485250000001</v>
      </c>
      <c r="AC6" s="243">
        <v>713.57183545999999</v>
      </c>
      <c r="AD6" s="243">
        <v>717.15585868999995</v>
      </c>
      <c r="AE6" s="243">
        <v>718.40272215000005</v>
      </c>
      <c r="AF6" s="243">
        <v>719.24486223999997</v>
      </c>
      <c r="AG6" s="243">
        <v>718.37851443</v>
      </c>
      <c r="AH6" s="243">
        <v>719.38903111000002</v>
      </c>
      <c r="AI6" s="243">
        <v>720.97264777999999</v>
      </c>
      <c r="AJ6" s="243">
        <v>724.03393363999999</v>
      </c>
      <c r="AK6" s="243">
        <v>726.08532337999998</v>
      </c>
      <c r="AL6" s="243">
        <v>728.03138621000005</v>
      </c>
      <c r="AM6" s="243">
        <v>730.71798650000005</v>
      </c>
      <c r="AN6" s="243">
        <v>731.81899721000002</v>
      </c>
      <c r="AO6" s="243">
        <v>732.18028271000003</v>
      </c>
      <c r="AP6" s="243">
        <v>730.21761788000003</v>
      </c>
      <c r="AQ6" s="243">
        <v>730.28762182000003</v>
      </c>
      <c r="AR6" s="243">
        <v>730.80606939999996</v>
      </c>
      <c r="AS6" s="243">
        <v>732.96967540000003</v>
      </c>
      <c r="AT6" s="243">
        <v>733.48747418999994</v>
      </c>
      <c r="AU6" s="243">
        <v>733.55618053000001</v>
      </c>
      <c r="AV6" s="243">
        <v>732.27848069000004</v>
      </c>
      <c r="AW6" s="243">
        <v>732.12198747000002</v>
      </c>
      <c r="AX6" s="243">
        <v>732.18938711999999</v>
      </c>
      <c r="AY6" s="243">
        <v>732.29066942999998</v>
      </c>
      <c r="AZ6" s="243">
        <v>732.94836249000002</v>
      </c>
      <c r="BA6" s="243">
        <v>733.97245610000004</v>
      </c>
      <c r="BB6" s="243">
        <v>735.41996976999997</v>
      </c>
      <c r="BC6" s="243">
        <v>737.13409979999994</v>
      </c>
      <c r="BD6" s="243">
        <v>739.17186571000002</v>
      </c>
      <c r="BE6" s="243">
        <v>742.54843546999996</v>
      </c>
      <c r="BF6" s="243">
        <v>744.47209720000001</v>
      </c>
      <c r="BG6" s="243">
        <v>745.95801886000004</v>
      </c>
      <c r="BH6" s="243">
        <v>746.26608422000004</v>
      </c>
      <c r="BI6" s="243">
        <v>747.43161289</v>
      </c>
      <c r="BJ6" s="337">
        <v>748.71450000000004</v>
      </c>
      <c r="BK6" s="337">
        <v>750.2183</v>
      </c>
      <c r="BL6" s="337">
        <v>751.65819999999997</v>
      </c>
      <c r="BM6" s="337">
        <v>753.1377</v>
      </c>
      <c r="BN6" s="337">
        <v>754.72320000000002</v>
      </c>
      <c r="BO6" s="337">
        <v>756.23220000000003</v>
      </c>
      <c r="BP6" s="337">
        <v>757.73090000000002</v>
      </c>
      <c r="BQ6" s="337">
        <v>759.14269999999999</v>
      </c>
      <c r="BR6" s="337">
        <v>760.67870000000005</v>
      </c>
      <c r="BS6" s="337">
        <v>762.26199999999994</v>
      </c>
      <c r="BT6" s="337">
        <v>763.90869999999995</v>
      </c>
      <c r="BU6" s="337">
        <v>765.57470000000001</v>
      </c>
      <c r="BV6" s="337">
        <v>767.27620000000002</v>
      </c>
    </row>
    <row r="7" spans="1:74" ht="11.1" customHeight="1">
      <c r="A7" s="148" t="s">
        <v>976</v>
      </c>
      <c r="B7" s="213" t="s">
        <v>664</v>
      </c>
      <c r="C7" s="243">
        <v>1882.9348565</v>
      </c>
      <c r="D7" s="243">
        <v>1878.9680197</v>
      </c>
      <c r="E7" s="243">
        <v>1877.4742673999999</v>
      </c>
      <c r="F7" s="243">
        <v>1879.8580440999999</v>
      </c>
      <c r="G7" s="243">
        <v>1882.2571273999999</v>
      </c>
      <c r="H7" s="243">
        <v>1886.0759618</v>
      </c>
      <c r="I7" s="243">
        <v>1892.8979463000001</v>
      </c>
      <c r="J7" s="243">
        <v>1898.3687336999999</v>
      </c>
      <c r="K7" s="243">
        <v>1904.0717231000001</v>
      </c>
      <c r="L7" s="243">
        <v>1911.1081402</v>
      </c>
      <c r="M7" s="243">
        <v>1916.4496141</v>
      </c>
      <c r="N7" s="243">
        <v>1921.1973704</v>
      </c>
      <c r="O7" s="243">
        <v>1923.2359309000001</v>
      </c>
      <c r="P7" s="243">
        <v>1928.3828610999999</v>
      </c>
      <c r="Q7" s="243">
        <v>1934.5226826000001</v>
      </c>
      <c r="R7" s="243">
        <v>1944.6193040000001</v>
      </c>
      <c r="S7" s="243">
        <v>1950.5219767000001</v>
      </c>
      <c r="T7" s="243">
        <v>1955.1946094</v>
      </c>
      <c r="U7" s="243">
        <v>1956.7604554</v>
      </c>
      <c r="V7" s="243">
        <v>1960.3805679</v>
      </c>
      <c r="W7" s="243">
        <v>1964.1782000999999</v>
      </c>
      <c r="X7" s="243">
        <v>1971.6322848</v>
      </c>
      <c r="Y7" s="243">
        <v>1973.1757573</v>
      </c>
      <c r="Z7" s="243">
        <v>1972.2875501000001</v>
      </c>
      <c r="AA7" s="243">
        <v>1962.0832978000001</v>
      </c>
      <c r="AB7" s="243">
        <v>1961.4950056</v>
      </c>
      <c r="AC7" s="243">
        <v>1963.6383080000001</v>
      </c>
      <c r="AD7" s="243">
        <v>1974.0581084999999</v>
      </c>
      <c r="AE7" s="243">
        <v>1977.5059223000001</v>
      </c>
      <c r="AF7" s="243">
        <v>1979.5266529999999</v>
      </c>
      <c r="AG7" s="243">
        <v>1975.5722966999999</v>
      </c>
      <c r="AH7" s="243">
        <v>1978.1498641000001</v>
      </c>
      <c r="AI7" s="243">
        <v>1982.7113511</v>
      </c>
      <c r="AJ7" s="243">
        <v>1992.7224286000001</v>
      </c>
      <c r="AK7" s="243">
        <v>1998.6525022000001</v>
      </c>
      <c r="AL7" s="243">
        <v>2003.9672425000001</v>
      </c>
      <c r="AM7" s="243">
        <v>2010.0509462</v>
      </c>
      <c r="AN7" s="243">
        <v>2013.0967974</v>
      </c>
      <c r="AO7" s="243">
        <v>2014.4890929000001</v>
      </c>
      <c r="AP7" s="243">
        <v>2010.3767577000001</v>
      </c>
      <c r="AQ7" s="243">
        <v>2011.3502479000001</v>
      </c>
      <c r="AR7" s="243">
        <v>2013.5584887</v>
      </c>
      <c r="AS7" s="243">
        <v>2020.5638488</v>
      </c>
      <c r="AT7" s="243">
        <v>2022.569814</v>
      </c>
      <c r="AU7" s="243">
        <v>2023.1387532000001</v>
      </c>
      <c r="AV7" s="243">
        <v>2017.8789852</v>
      </c>
      <c r="AW7" s="243">
        <v>2018.8676330999999</v>
      </c>
      <c r="AX7" s="243">
        <v>2021.7130158</v>
      </c>
      <c r="AY7" s="243">
        <v>2029.2191911</v>
      </c>
      <c r="AZ7" s="243">
        <v>2033.675</v>
      </c>
      <c r="BA7" s="243">
        <v>2037.8845002999999</v>
      </c>
      <c r="BB7" s="243">
        <v>2041.3359636</v>
      </c>
      <c r="BC7" s="243">
        <v>2045.4366431999999</v>
      </c>
      <c r="BD7" s="243">
        <v>2049.6748106999999</v>
      </c>
      <c r="BE7" s="243">
        <v>2055.1364910000002</v>
      </c>
      <c r="BF7" s="243">
        <v>2058.8351155</v>
      </c>
      <c r="BG7" s="243">
        <v>2061.8567093000001</v>
      </c>
      <c r="BH7" s="243">
        <v>2063.0471714999999</v>
      </c>
      <c r="BI7" s="243">
        <v>2065.5802791000001</v>
      </c>
      <c r="BJ7" s="337">
        <v>2068.3020000000001</v>
      </c>
      <c r="BK7" s="337">
        <v>2071.2510000000002</v>
      </c>
      <c r="BL7" s="337">
        <v>2074.3209999999999</v>
      </c>
      <c r="BM7" s="337">
        <v>2077.549</v>
      </c>
      <c r="BN7" s="337">
        <v>2081.288</v>
      </c>
      <c r="BO7" s="337">
        <v>2084.5720000000001</v>
      </c>
      <c r="BP7" s="337">
        <v>2087.7510000000002</v>
      </c>
      <c r="BQ7" s="337">
        <v>2090.3649999999998</v>
      </c>
      <c r="BR7" s="337">
        <v>2093.6819999999998</v>
      </c>
      <c r="BS7" s="337">
        <v>2097.241</v>
      </c>
      <c r="BT7" s="337">
        <v>2100.9250000000002</v>
      </c>
      <c r="BU7" s="337">
        <v>2105.056</v>
      </c>
      <c r="BV7" s="337">
        <v>2109.5160000000001</v>
      </c>
    </row>
    <row r="8" spans="1:74" ht="11.1" customHeight="1">
      <c r="A8" s="148" t="s">
        <v>977</v>
      </c>
      <c r="B8" s="213" t="s">
        <v>631</v>
      </c>
      <c r="C8" s="243">
        <v>1743.3224934</v>
      </c>
      <c r="D8" s="243">
        <v>1732.9434182</v>
      </c>
      <c r="E8" s="243">
        <v>1725.9452097000001</v>
      </c>
      <c r="F8" s="243">
        <v>1724.7504438000001</v>
      </c>
      <c r="G8" s="243">
        <v>1722.6970366999999</v>
      </c>
      <c r="H8" s="243">
        <v>1722.2075643000001</v>
      </c>
      <c r="I8" s="243">
        <v>1722.9095626000001</v>
      </c>
      <c r="J8" s="243">
        <v>1725.8273076</v>
      </c>
      <c r="K8" s="243">
        <v>1730.5883355000001</v>
      </c>
      <c r="L8" s="243">
        <v>1740.2826617999999</v>
      </c>
      <c r="M8" s="243">
        <v>1746.4127433000001</v>
      </c>
      <c r="N8" s="243">
        <v>1752.0685956</v>
      </c>
      <c r="O8" s="243">
        <v>1756.2414638</v>
      </c>
      <c r="P8" s="243">
        <v>1761.7054241999999</v>
      </c>
      <c r="Q8" s="243">
        <v>1767.4517218999999</v>
      </c>
      <c r="R8" s="243">
        <v>1773.6103407999999</v>
      </c>
      <c r="S8" s="243">
        <v>1779.8238249000001</v>
      </c>
      <c r="T8" s="243">
        <v>1786.2221582</v>
      </c>
      <c r="U8" s="243">
        <v>1793.4341159999999</v>
      </c>
      <c r="V8" s="243">
        <v>1799.7305664999999</v>
      </c>
      <c r="W8" s="243">
        <v>1805.7402847999999</v>
      </c>
      <c r="X8" s="243">
        <v>1813.8758284</v>
      </c>
      <c r="Y8" s="243">
        <v>1817.5026645999999</v>
      </c>
      <c r="Z8" s="243">
        <v>1819.0333509</v>
      </c>
      <c r="AA8" s="243">
        <v>1813.0454646000001</v>
      </c>
      <c r="AB8" s="243">
        <v>1814.4506676000001</v>
      </c>
      <c r="AC8" s="243">
        <v>1817.8265374</v>
      </c>
      <c r="AD8" s="243">
        <v>1826.9061892</v>
      </c>
      <c r="AE8" s="243">
        <v>1831.4235561</v>
      </c>
      <c r="AF8" s="243">
        <v>1835.1117534</v>
      </c>
      <c r="AG8" s="243">
        <v>1834.9147286</v>
      </c>
      <c r="AH8" s="243">
        <v>1839.2366258</v>
      </c>
      <c r="AI8" s="243">
        <v>1845.0213925</v>
      </c>
      <c r="AJ8" s="243">
        <v>1854.9082143000001</v>
      </c>
      <c r="AK8" s="243">
        <v>1861.6393310000001</v>
      </c>
      <c r="AL8" s="243">
        <v>1867.8539281999999</v>
      </c>
      <c r="AM8" s="243">
        <v>1875.1637397</v>
      </c>
      <c r="AN8" s="243">
        <v>1879.1364974000001</v>
      </c>
      <c r="AO8" s="243">
        <v>1881.3839353000001</v>
      </c>
      <c r="AP8" s="243">
        <v>1878.7697638</v>
      </c>
      <c r="AQ8" s="243">
        <v>1879.9187789</v>
      </c>
      <c r="AR8" s="243">
        <v>1881.6946912000001</v>
      </c>
      <c r="AS8" s="243">
        <v>1886.7961475</v>
      </c>
      <c r="AT8" s="243">
        <v>1887.8018689999999</v>
      </c>
      <c r="AU8" s="243">
        <v>1887.4105026</v>
      </c>
      <c r="AV8" s="243">
        <v>1882.6130015000001</v>
      </c>
      <c r="AW8" s="243">
        <v>1881.6842442</v>
      </c>
      <c r="AX8" s="243">
        <v>1881.615184</v>
      </c>
      <c r="AY8" s="243">
        <v>1882.4190243999999</v>
      </c>
      <c r="AZ8" s="243">
        <v>1884.0594558</v>
      </c>
      <c r="BA8" s="243">
        <v>1886.5496817000001</v>
      </c>
      <c r="BB8" s="243">
        <v>1890.3167825</v>
      </c>
      <c r="BC8" s="243">
        <v>1894.1862871000001</v>
      </c>
      <c r="BD8" s="243">
        <v>1898.5852758000001</v>
      </c>
      <c r="BE8" s="243">
        <v>1905.3878685</v>
      </c>
      <c r="BF8" s="243">
        <v>1909.4402359000001</v>
      </c>
      <c r="BG8" s="243">
        <v>1912.6164977000001</v>
      </c>
      <c r="BH8" s="243">
        <v>1913.5487003000001</v>
      </c>
      <c r="BI8" s="243">
        <v>1915.9987160999999</v>
      </c>
      <c r="BJ8" s="337">
        <v>1918.5989999999999</v>
      </c>
      <c r="BK8" s="337">
        <v>1921.152</v>
      </c>
      <c r="BL8" s="337">
        <v>1924.1990000000001</v>
      </c>
      <c r="BM8" s="337">
        <v>1927.5429999999999</v>
      </c>
      <c r="BN8" s="337">
        <v>1931.588</v>
      </c>
      <c r="BO8" s="337">
        <v>1935.222</v>
      </c>
      <c r="BP8" s="337">
        <v>1938.8489999999999</v>
      </c>
      <c r="BQ8" s="337">
        <v>1942.373</v>
      </c>
      <c r="BR8" s="337">
        <v>1946.06</v>
      </c>
      <c r="BS8" s="337">
        <v>1949.8140000000001</v>
      </c>
      <c r="BT8" s="337">
        <v>1953.528</v>
      </c>
      <c r="BU8" s="337">
        <v>1957.4929999999999</v>
      </c>
      <c r="BV8" s="337">
        <v>1961.605</v>
      </c>
    </row>
    <row r="9" spans="1:74" ht="11.1" customHeight="1">
      <c r="A9" s="148" t="s">
        <v>978</v>
      </c>
      <c r="B9" s="213" t="s">
        <v>632</v>
      </c>
      <c r="C9" s="243">
        <v>824.83602890999998</v>
      </c>
      <c r="D9" s="243">
        <v>822.16628768999999</v>
      </c>
      <c r="E9" s="243">
        <v>820.69576973000005</v>
      </c>
      <c r="F9" s="243">
        <v>821.40966900000001</v>
      </c>
      <c r="G9" s="243">
        <v>821.59870207999995</v>
      </c>
      <c r="H9" s="243">
        <v>822.24806293999995</v>
      </c>
      <c r="I9" s="243">
        <v>823.36925911000003</v>
      </c>
      <c r="J9" s="243">
        <v>824.93064487000004</v>
      </c>
      <c r="K9" s="243">
        <v>826.94372776</v>
      </c>
      <c r="L9" s="243">
        <v>830.45804016</v>
      </c>
      <c r="M9" s="243">
        <v>832.58736800999998</v>
      </c>
      <c r="N9" s="243">
        <v>834.38124368000001</v>
      </c>
      <c r="O9" s="243">
        <v>835.03278076000004</v>
      </c>
      <c r="P9" s="243">
        <v>836.76091690999999</v>
      </c>
      <c r="Q9" s="243">
        <v>838.75876570000003</v>
      </c>
      <c r="R9" s="243">
        <v>841.22007812000004</v>
      </c>
      <c r="S9" s="243">
        <v>843.61203895999995</v>
      </c>
      <c r="T9" s="243">
        <v>846.12839919999999</v>
      </c>
      <c r="U9" s="243">
        <v>849.20030165000003</v>
      </c>
      <c r="V9" s="243">
        <v>851.64210359000003</v>
      </c>
      <c r="W9" s="243">
        <v>853.88494782999999</v>
      </c>
      <c r="X9" s="243">
        <v>856.93344453999998</v>
      </c>
      <c r="Y9" s="243">
        <v>858.02491574999999</v>
      </c>
      <c r="Z9" s="243">
        <v>858.16397161999998</v>
      </c>
      <c r="AA9" s="243">
        <v>854.51425165000001</v>
      </c>
      <c r="AB9" s="243">
        <v>854.87574726000003</v>
      </c>
      <c r="AC9" s="243">
        <v>856.41209793999997</v>
      </c>
      <c r="AD9" s="243">
        <v>861.41596447999996</v>
      </c>
      <c r="AE9" s="243">
        <v>863.58252966999999</v>
      </c>
      <c r="AF9" s="243">
        <v>865.20445431999997</v>
      </c>
      <c r="AG9" s="243">
        <v>864.32689162999998</v>
      </c>
      <c r="AH9" s="243">
        <v>866.32567027000005</v>
      </c>
      <c r="AI9" s="243">
        <v>869.24594347000004</v>
      </c>
      <c r="AJ9" s="243">
        <v>874.71676794999996</v>
      </c>
      <c r="AK9" s="243">
        <v>878.25823766999997</v>
      </c>
      <c r="AL9" s="243">
        <v>881.49940937999997</v>
      </c>
      <c r="AM9" s="243">
        <v>885.04476907000003</v>
      </c>
      <c r="AN9" s="243">
        <v>887.23198022999998</v>
      </c>
      <c r="AO9" s="243">
        <v>888.66552887</v>
      </c>
      <c r="AP9" s="243">
        <v>888.01501483000004</v>
      </c>
      <c r="AQ9" s="243">
        <v>888.93903855999997</v>
      </c>
      <c r="AR9" s="243">
        <v>890.10719989999996</v>
      </c>
      <c r="AS9" s="243">
        <v>892.78241808999996</v>
      </c>
      <c r="AT9" s="243">
        <v>893.49166521999996</v>
      </c>
      <c r="AU9" s="243">
        <v>893.49786052000002</v>
      </c>
      <c r="AV9" s="243">
        <v>891.55246962000001</v>
      </c>
      <c r="AW9" s="243">
        <v>891.08896207999999</v>
      </c>
      <c r="AX9" s="243">
        <v>890.85880351000003</v>
      </c>
      <c r="AY9" s="243">
        <v>890.18458286999999</v>
      </c>
      <c r="AZ9" s="243">
        <v>890.92918053999995</v>
      </c>
      <c r="BA9" s="243">
        <v>892.41518549</v>
      </c>
      <c r="BB9" s="243">
        <v>895.68636064999998</v>
      </c>
      <c r="BC9" s="243">
        <v>897.87235793000002</v>
      </c>
      <c r="BD9" s="243">
        <v>900.01694026999996</v>
      </c>
      <c r="BE9" s="243">
        <v>902.28957204000005</v>
      </c>
      <c r="BF9" s="243">
        <v>904.22422624000001</v>
      </c>
      <c r="BG9" s="243">
        <v>905.99036722999995</v>
      </c>
      <c r="BH9" s="243">
        <v>907.28600960000006</v>
      </c>
      <c r="BI9" s="243">
        <v>908.94161326000005</v>
      </c>
      <c r="BJ9" s="337">
        <v>910.65520000000004</v>
      </c>
      <c r="BK9" s="337">
        <v>912.43579999999997</v>
      </c>
      <c r="BL9" s="337">
        <v>914.25850000000003</v>
      </c>
      <c r="BM9" s="337">
        <v>916.13250000000005</v>
      </c>
      <c r="BN9" s="337">
        <v>918.10149999999999</v>
      </c>
      <c r="BO9" s="337">
        <v>920.04480000000001</v>
      </c>
      <c r="BP9" s="337">
        <v>922.00639999999999</v>
      </c>
      <c r="BQ9" s="337">
        <v>923.88469999999995</v>
      </c>
      <c r="BR9" s="337">
        <v>925.95889999999997</v>
      </c>
      <c r="BS9" s="337">
        <v>928.12760000000003</v>
      </c>
      <c r="BT9" s="337">
        <v>930.49109999999996</v>
      </c>
      <c r="BU9" s="337">
        <v>932.77340000000004</v>
      </c>
      <c r="BV9" s="337">
        <v>935.07500000000005</v>
      </c>
    </row>
    <row r="10" spans="1:74" ht="11.1" customHeight="1">
      <c r="A10" s="148" t="s">
        <v>979</v>
      </c>
      <c r="B10" s="213" t="s">
        <v>633</v>
      </c>
      <c r="C10" s="243">
        <v>2340.3530982000002</v>
      </c>
      <c r="D10" s="243">
        <v>2333.882415</v>
      </c>
      <c r="E10" s="243">
        <v>2330.8904352999998</v>
      </c>
      <c r="F10" s="243">
        <v>2335.2356420000001</v>
      </c>
      <c r="G10" s="243">
        <v>2336.3072069</v>
      </c>
      <c r="H10" s="243">
        <v>2337.9636129999999</v>
      </c>
      <c r="I10" s="243">
        <v>2339.2603057000001</v>
      </c>
      <c r="J10" s="243">
        <v>2342.7948101000002</v>
      </c>
      <c r="K10" s="243">
        <v>2347.6225717000002</v>
      </c>
      <c r="L10" s="243">
        <v>2357.8568288000001</v>
      </c>
      <c r="M10" s="243">
        <v>2362.1861758</v>
      </c>
      <c r="N10" s="243">
        <v>2364.7238511</v>
      </c>
      <c r="O10" s="243">
        <v>2360.0422650999999</v>
      </c>
      <c r="P10" s="243">
        <v>2363.0672893000001</v>
      </c>
      <c r="Q10" s="243">
        <v>2368.3713342000001</v>
      </c>
      <c r="R10" s="243">
        <v>2380.0453167999999</v>
      </c>
      <c r="S10" s="243">
        <v>2386.839215</v>
      </c>
      <c r="T10" s="243">
        <v>2392.843946</v>
      </c>
      <c r="U10" s="243">
        <v>2397.4121298999999</v>
      </c>
      <c r="V10" s="243">
        <v>2402.3240612</v>
      </c>
      <c r="W10" s="243">
        <v>2406.9323601999999</v>
      </c>
      <c r="X10" s="243">
        <v>2414.1704315000002</v>
      </c>
      <c r="Y10" s="243">
        <v>2415.9714122</v>
      </c>
      <c r="Z10" s="243">
        <v>2415.2687068999999</v>
      </c>
      <c r="AA10" s="243">
        <v>2404.8641815999999</v>
      </c>
      <c r="AB10" s="243">
        <v>2404.5527052000002</v>
      </c>
      <c r="AC10" s="243">
        <v>2407.1361436000002</v>
      </c>
      <c r="AD10" s="243">
        <v>2418.1888478999999</v>
      </c>
      <c r="AE10" s="243">
        <v>2422.3813525</v>
      </c>
      <c r="AF10" s="243">
        <v>2425.2880085000002</v>
      </c>
      <c r="AG10" s="243">
        <v>2421.8990629</v>
      </c>
      <c r="AH10" s="243">
        <v>2425.9913365000002</v>
      </c>
      <c r="AI10" s="243">
        <v>2432.5550764999998</v>
      </c>
      <c r="AJ10" s="243">
        <v>2445.7489451000001</v>
      </c>
      <c r="AK10" s="243">
        <v>2454.1366205999998</v>
      </c>
      <c r="AL10" s="243">
        <v>2461.8767656999999</v>
      </c>
      <c r="AM10" s="243">
        <v>2470.6949662000002</v>
      </c>
      <c r="AN10" s="243">
        <v>2475.8458604000002</v>
      </c>
      <c r="AO10" s="243">
        <v>2479.0550345000001</v>
      </c>
      <c r="AP10" s="243">
        <v>2476.0198820000001</v>
      </c>
      <c r="AQ10" s="243">
        <v>2478.5725705</v>
      </c>
      <c r="AR10" s="243">
        <v>2482.4104935999999</v>
      </c>
      <c r="AS10" s="243">
        <v>2490.6525203000001</v>
      </c>
      <c r="AT10" s="243">
        <v>2494.7217608000001</v>
      </c>
      <c r="AU10" s="243">
        <v>2497.7370842</v>
      </c>
      <c r="AV10" s="243">
        <v>2498.2015541999999</v>
      </c>
      <c r="AW10" s="243">
        <v>2500.2317456000001</v>
      </c>
      <c r="AX10" s="243">
        <v>2502.3307221999999</v>
      </c>
      <c r="AY10" s="243">
        <v>2502.9284029</v>
      </c>
      <c r="AZ10" s="243">
        <v>2506.3425103999998</v>
      </c>
      <c r="BA10" s="243">
        <v>2511.0029635999999</v>
      </c>
      <c r="BB10" s="243">
        <v>2518.6804728000002</v>
      </c>
      <c r="BC10" s="243">
        <v>2524.5055849999999</v>
      </c>
      <c r="BD10" s="243">
        <v>2530.2490103999999</v>
      </c>
      <c r="BE10" s="243">
        <v>2536.7660844000002</v>
      </c>
      <c r="BF10" s="243">
        <v>2541.7046344999999</v>
      </c>
      <c r="BG10" s="243">
        <v>2545.9199960999999</v>
      </c>
      <c r="BH10" s="243">
        <v>2547.2378459000001</v>
      </c>
      <c r="BI10" s="243">
        <v>2551.6375732000001</v>
      </c>
      <c r="BJ10" s="337">
        <v>2556.9450000000002</v>
      </c>
      <c r="BK10" s="337">
        <v>2564.2620000000002</v>
      </c>
      <c r="BL10" s="337">
        <v>2570.558</v>
      </c>
      <c r="BM10" s="337">
        <v>2576.9340000000002</v>
      </c>
      <c r="BN10" s="337">
        <v>2583.6799999999998</v>
      </c>
      <c r="BO10" s="337">
        <v>2589.9989999999998</v>
      </c>
      <c r="BP10" s="337">
        <v>2596.183</v>
      </c>
      <c r="BQ10" s="337">
        <v>2601.6970000000001</v>
      </c>
      <c r="BR10" s="337">
        <v>2608.0059999999999</v>
      </c>
      <c r="BS10" s="337">
        <v>2614.5790000000002</v>
      </c>
      <c r="BT10" s="337">
        <v>2621.471</v>
      </c>
      <c r="BU10" s="337">
        <v>2628.5259999999998</v>
      </c>
      <c r="BV10" s="337">
        <v>2635.8009999999999</v>
      </c>
    </row>
    <row r="11" spans="1:74" ht="11.1" customHeight="1">
      <c r="A11" s="148" t="s">
        <v>980</v>
      </c>
      <c r="B11" s="213" t="s">
        <v>634</v>
      </c>
      <c r="C11" s="243">
        <v>594.29501387000005</v>
      </c>
      <c r="D11" s="243">
        <v>591.47229526000001</v>
      </c>
      <c r="E11" s="243">
        <v>589.98492813999997</v>
      </c>
      <c r="F11" s="243">
        <v>591.12838097999997</v>
      </c>
      <c r="G11" s="243">
        <v>591.34011548000001</v>
      </c>
      <c r="H11" s="243">
        <v>591.91560011000001</v>
      </c>
      <c r="I11" s="243">
        <v>592.80046081</v>
      </c>
      <c r="J11" s="243">
        <v>594.14422624999997</v>
      </c>
      <c r="K11" s="243">
        <v>595.89252237999995</v>
      </c>
      <c r="L11" s="243">
        <v>599.04748957000004</v>
      </c>
      <c r="M11" s="243">
        <v>600.85324175000005</v>
      </c>
      <c r="N11" s="243">
        <v>602.31191932000002</v>
      </c>
      <c r="O11" s="243">
        <v>602.30659250999997</v>
      </c>
      <c r="P11" s="243">
        <v>603.90881817000002</v>
      </c>
      <c r="Q11" s="243">
        <v>606.00166652999997</v>
      </c>
      <c r="R11" s="243">
        <v>609.73232224000003</v>
      </c>
      <c r="S11" s="243">
        <v>611.94602753000004</v>
      </c>
      <c r="T11" s="243">
        <v>613.78996704999997</v>
      </c>
      <c r="U11" s="243">
        <v>614.80453178000005</v>
      </c>
      <c r="V11" s="243">
        <v>616.25364651999996</v>
      </c>
      <c r="W11" s="243">
        <v>617.67770225000004</v>
      </c>
      <c r="X11" s="243">
        <v>620.21206917999996</v>
      </c>
      <c r="Y11" s="243">
        <v>620.73447923000003</v>
      </c>
      <c r="Z11" s="243">
        <v>620.38030261999995</v>
      </c>
      <c r="AA11" s="243">
        <v>616.72324454</v>
      </c>
      <c r="AB11" s="243">
        <v>616.43561569999997</v>
      </c>
      <c r="AC11" s="243">
        <v>617.09112130000005</v>
      </c>
      <c r="AD11" s="243">
        <v>620.28987848999998</v>
      </c>
      <c r="AE11" s="243">
        <v>621.63156509999999</v>
      </c>
      <c r="AF11" s="243">
        <v>622.71629829999995</v>
      </c>
      <c r="AG11" s="243">
        <v>622.49369457</v>
      </c>
      <c r="AH11" s="243">
        <v>623.85230854999998</v>
      </c>
      <c r="AI11" s="243">
        <v>625.74175673000002</v>
      </c>
      <c r="AJ11" s="243">
        <v>629.19508413000005</v>
      </c>
      <c r="AK11" s="243">
        <v>631.37141695000003</v>
      </c>
      <c r="AL11" s="243">
        <v>633.30380021999997</v>
      </c>
      <c r="AM11" s="243">
        <v>635.21396388999995</v>
      </c>
      <c r="AN11" s="243">
        <v>636.49215058000004</v>
      </c>
      <c r="AO11" s="243">
        <v>637.36009024999998</v>
      </c>
      <c r="AP11" s="243">
        <v>637.08926739000003</v>
      </c>
      <c r="AQ11" s="243">
        <v>637.68309966000004</v>
      </c>
      <c r="AR11" s="243">
        <v>638.41307155000004</v>
      </c>
      <c r="AS11" s="243">
        <v>639.88863134999997</v>
      </c>
      <c r="AT11" s="243">
        <v>640.43379626000001</v>
      </c>
      <c r="AU11" s="243">
        <v>640.65801455999997</v>
      </c>
      <c r="AV11" s="243">
        <v>639.83373386000005</v>
      </c>
      <c r="AW11" s="243">
        <v>639.96172325999999</v>
      </c>
      <c r="AX11" s="243">
        <v>640.31443035999996</v>
      </c>
      <c r="AY11" s="243">
        <v>640.84877630999995</v>
      </c>
      <c r="AZ11" s="243">
        <v>641.68322794000005</v>
      </c>
      <c r="BA11" s="243">
        <v>642.77470639000001</v>
      </c>
      <c r="BB11" s="243">
        <v>644.53846612999996</v>
      </c>
      <c r="BC11" s="243">
        <v>645.83255740000004</v>
      </c>
      <c r="BD11" s="243">
        <v>647.07223466000005</v>
      </c>
      <c r="BE11" s="243">
        <v>648.29738483999995</v>
      </c>
      <c r="BF11" s="243">
        <v>649.39831889000004</v>
      </c>
      <c r="BG11" s="243">
        <v>650.41492372000005</v>
      </c>
      <c r="BH11" s="243">
        <v>651.09688419999998</v>
      </c>
      <c r="BI11" s="243">
        <v>652.13256698999999</v>
      </c>
      <c r="BJ11" s="337">
        <v>653.27170000000001</v>
      </c>
      <c r="BK11" s="337">
        <v>654.57849999999996</v>
      </c>
      <c r="BL11" s="337">
        <v>655.87609999999995</v>
      </c>
      <c r="BM11" s="337">
        <v>657.22889999999995</v>
      </c>
      <c r="BN11" s="337">
        <v>658.71159999999998</v>
      </c>
      <c r="BO11" s="337">
        <v>660.11860000000001</v>
      </c>
      <c r="BP11" s="337">
        <v>661.52480000000003</v>
      </c>
      <c r="BQ11" s="337">
        <v>662.86599999999999</v>
      </c>
      <c r="BR11" s="337">
        <v>664.3184</v>
      </c>
      <c r="BS11" s="337">
        <v>665.81790000000001</v>
      </c>
      <c r="BT11" s="337">
        <v>667.33010000000002</v>
      </c>
      <c r="BU11" s="337">
        <v>668.94960000000003</v>
      </c>
      <c r="BV11" s="337">
        <v>670.64210000000003</v>
      </c>
    </row>
    <row r="12" spans="1:74" ht="11.1" customHeight="1">
      <c r="A12" s="148" t="s">
        <v>981</v>
      </c>
      <c r="B12" s="213" t="s">
        <v>635</v>
      </c>
      <c r="C12" s="243">
        <v>1476.5003698</v>
      </c>
      <c r="D12" s="243">
        <v>1476.4556886</v>
      </c>
      <c r="E12" s="243">
        <v>1477.4699697000001</v>
      </c>
      <c r="F12" s="243">
        <v>1479.8203272000001</v>
      </c>
      <c r="G12" s="243">
        <v>1482.7446969</v>
      </c>
      <c r="H12" s="243">
        <v>1486.5201930999999</v>
      </c>
      <c r="I12" s="243">
        <v>1491.3229733000001</v>
      </c>
      <c r="J12" s="243">
        <v>1496.6686041999999</v>
      </c>
      <c r="K12" s="243">
        <v>1502.7332435000001</v>
      </c>
      <c r="L12" s="243">
        <v>1511.6521485000001</v>
      </c>
      <c r="M12" s="243">
        <v>1517.5533613</v>
      </c>
      <c r="N12" s="243">
        <v>1522.5721394</v>
      </c>
      <c r="O12" s="243">
        <v>1524.6826592</v>
      </c>
      <c r="P12" s="243">
        <v>1529.4559356</v>
      </c>
      <c r="Q12" s="243">
        <v>1534.8661449000001</v>
      </c>
      <c r="R12" s="243">
        <v>1542.3531926999999</v>
      </c>
      <c r="S12" s="243">
        <v>1547.9573389</v>
      </c>
      <c r="T12" s="243">
        <v>1553.1184889000001</v>
      </c>
      <c r="U12" s="243">
        <v>1557.3259341999999</v>
      </c>
      <c r="V12" s="243">
        <v>1561.9841233</v>
      </c>
      <c r="W12" s="243">
        <v>1566.5823475</v>
      </c>
      <c r="X12" s="243">
        <v>1573.8023393999999</v>
      </c>
      <c r="Y12" s="243">
        <v>1576.2693346000001</v>
      </c>
      <c r="Z12" s="243">
        <v>1576.6650655999999</v>
      </c>
      <c r="AA12" s="243">
        <v>1568.9134216</v>
      </c>
      <c r="AB12" s="243">
        <v>1569.7237072999999</v>
      </c>
      <c r="AC12" s="243">
        <v>1573.0198118000001</v>
      </c>
      <c r="AD12" s="243">
        <v>1583.063193</v>
      </c>
      <c r="AE12" s="243">
        <v>1588.1348418</v>
      </c>
      <c r="AF12" s="243">
        <v>1592.4962161999999</v>
      </c>
      <c r="AG12" s="243">
        <v>1593.5732900999999</v>
      </c>
      <c r="AH12" s="243">
        <v>1598.4446349</v>
      </c>
      <c r="AI12" s="243">
        <v>1604.5362246</v>
      </c>
      <c r="AJ12" s="243">
        <v>1614.2568626</v>
      </c>
      <c r="AK12" s="243">
        <v>1620.9823397</v>
      </c>
      <c r="AL12" s="243">
        <v>1627.1214591</v>
      </c>
      <c r="AM12" s="243">
        <v>1631.8155165999999</v>
      </c>
      <c r="AN12" s="243">
        <v>1637.4259489000001</v>
      </c>
      <c r="AO12" s="243">
        <v>1643.0940516999999</v>
      </c>
      <c r="AP12" s="243">
        <v>1648.6534145999999</v>
      </c>
      <c r="AQ12" s="243">
        <v>1654.5616663000001</v>
      </c>
      <c r="AR12" s="243">
        <v>1660.6523964</v>
      </c>
      <c r="AS12" s="243">
        <v>1669.7437614999999</v>
      </c>
      <c r="AT12" s="243">
        <v>1674.0858307999999</v>
      </c>
      <c r="AU12" s="243">
        <v>1676.4967609</v>
      </c>
      <c r="AV12" s="243">
        <v>1673.7622375000001</v>
      </c>
      <c r="AW12" s="243">
        <v>1674.7216249999999</v>
      </c>
      <c r="AX12" s="243">
        <v>1676.1606092</v>
      </c>
      <c r="AY12" s="243">
        <v>1678.0007197</v>
      </c>
      <c r="AZ12" s="243">
        <v>1680.4577497</v>
      </c>
      <c r="BA12" s="243">
        <v>1683.4532288</v>
      </c>
      <c r="BB12" s="243">
        <v>1687.386467</v>
      </c>
      <c r="BC12" s="243">
        <v>1691.1593622</v>
      </c>
      <c r="BD12" s="243">
        <v>1695.1712241</v>
      </c>
      <c r="BE12" s="243">
        <v>1700.5656127</v>
      </c>
      <c r="BF12" s="243">
        <v>1704.1977383999999</v>
      </c>
      <c r="BG12" s="243">
        <v>1707.2111612000001</v>
      </c>
      <c r="BH12" s="243">
        <v>1707.9194912999999</v>
      </c>
      <c r="BI12" s="243">
        <v>1710.9603004000001</v>
      </c>
      <c r="BJ12" s="337">
        <v>1714.6469999999999</v>
      </c>
      <c r="BK12" s="337">
        <v>1720</v>
      </c>
      <c r="BL12" s="337">
        <v>1724.2139999999999</v>
      </c>
      <c r="BM12" s="337">
        <v>1728.309</v>
      </c>
      <c r="BN12" s="337">
        <v>1731.7950000000001</v>
      </c>
      <c r="BO12" s="337">
        <v>1736.02</v>
      </c>
      <c r="BP12" s="337">
        <v>1740.4929999999999</v>
      </c>
      <c r="BQ12" s="337">
        <v>1745.2170000000001</v>
      </c>
      <c r="BR12" s="337">
        <v>1750.1859999999999</v>
      </c>
      <c r="BS12" s="337">
        <v>1755.403</v>
      </c>
      <c r="BT12" s="337">
        <v>1761.3109999999999</v>
      </c>
      <c r="BU12" s="337">
        <v>1766.69</v>
      </c>
      <c r="BV12" s="337">
        <v>1771.9829999999999</v>
      </c>
    </row>
    <row r="13" spans="1:74" ht="11.1" customHeight="1">
      <c r="A13" s="148" t="s">
        <v>982</v>
      </c>
      <c r="B13" s="213" t="s">
        <v>636</v>
      </c>
      <c r="C13" s="243">
        <v>853.72235937000005</v>
      </c>
      <c r="D13" s="243">
        <v>850.22504583</v>
      </c>
      <c r="E13" s="243">
        <v>847.84283145999996</v>
      </c>
      <c r="F13" s="243">
        <v>847.32873781000001</v>
      </c>
      <c r="G13" s="243">
        <v>846.61195562</v>
      </c>
      <c r="H13" s="243">
        <v>846.44550645000004</v>
      </c>
      <c r="I13" s="243">
        <v>846.94628058000001</v>
      </c>
      <c r="J13" s="243">
        <v>847.79282971999999</v>
      </c>
      <c r="K13" s="243">
        <v>849.10204415999999</v>
      </c>
      <c r="L13" s="243">
        <v>852.39580019000005</v>
      </c>
      <c r="M13" s="243">
        <v>853.48893800999997</v>
      </c>
      <c r="N13" s="243">
        <v>853.90333391000001</v>
      </c>
      <c r="O13" s="243">
        <v>851.99297818000002</v>
      </c>
      <c r="P13" s="243">
        <v>852.28439753999999</v>
      </c>
      <c r="Q13" s="243">
        <v>853.13158227999998</v>
      </c>
      <c r="R13" s="243">
        <v>855.38656885</v>
      </c>
      <c r="S13" s="243">
        <v>856.70625700999994</v>
      </c>
      <c r="T13" s="243">
        <v>857.94268321000004</v>
      </c>
      <c r="U13" s="243">
        <v>858.78879076999999</v>
      </c>
      <c r="V13" s="243">
        <v>860.08898554999996</v>
      </c>
      <c r="W13" s="243">
        <v>861.53621088</v>
      </c>
      <c r="X13" s="243">
        <v>864.09974536000004</v>
      </c>
      <c r="Y13" s="243">
        <v>865.11407283000005</v>
      </c>
      <c r="Z13" s="243">
        <v>865.54847187999997</v>
      </c>
      <c r="AA13" s="243">
        <v>863.67192874</v>
      </c>
      <c r="AB13" s="243">
        <v>864.24473132000003</v>
      </c>
      <c r="AC13" s="243">
        <v>865.53586583000003</v>
      </c>
      <c r="AD13" s="243">
        <v>869.07559808999997</v>
      </c>
      <c r="AE13" s="243">
        <v>870.65569711000001</v>
      </c>
      <c r="AF13" s="243">
        <v>871.80642870999998</v>
      </c>
      <c r="AG13" s="243">
        <v>870.73323894999999</v>
      </c>
      <c r="AH13" s="243">
        <v>872.37115115999995</v>
      </c>
      <c r="AI13" s="243">
        <v>874.92561139999998</v>
      </c>
      <c r="AJ13" s="243">
        <v>880.30669261000003</v>
      </c>
      <c r="AK13" s="243">
        <v>883.26169419999997</v>
      </c>
      <c r="AL13" s="243">
        <v>885.70068910999998</v>
      </c>
      <c r="AM13" s="243">
        <v>887.42496305999998</v>
      </c>
      <c r="AN13" s="243">
        <v>888.98098033999997</v>
      </c>
      <c r="AO13" s="243">
        <v>890.17002664999995</v>
      </c>
      <c r="AP13" s="243">
        <v>890.34760222</v>
      </c>
      <c r="AQ13" s="243">
        <v>891.28608143999998</v>
      </c>
      <c r="AR13" s="243">
        <v>892.34096452999995</v>
      </c>
      <c r="AS13" s="243">
        <v>894.29981439000005</v>
      </c>
      <c r="AT13" s="243">
        <v>894.99683305999997</v>
      </c>
      <c r="AU13" s="243">
        <v>895.21958342000005</v>
      </c>
      <c r="AV13" s="243">
        <v>893.78987353000002</v>
      </c>
      <c r="AW13" s="243">
        <v>893.94773124999995</v>
      </c>
      <c r="AX13" s="243">
        <v>894.51496462</v>
      </c>
      <c r="AY13" s="243">
        <v>895.50708698999995</v>
      </c>
      <c r="AZ13" s="243">
        <v>896.88143667999998</v>
      </c>
      <c r="BA13" s="243">
        <v>898.65352701999996</v>
      </c>
      <c r="BB13" s="243">
        <v>901.20266227000002</v>
      </c>
      <c r="BC13" s="243">
        <v>903.48575574999995</v>
      </c>
      <c r="BD13" s="243">
        <v>905.88211171</v>
      </c>
      <c r="BE13" s="243">
        <v>908.83458587999996</v>
      </c>
      <c r="BF13" s="243">
        <v>911.12532496999995</v>
      </c>
      <c r="BG13" s="243">
        <v>913.19718472</v>
      </c>
      <c r="BH13" s="243">
        <v>914.66568424000002</v>
      </c>
      <c r="BI13" s="243">
        <v>916.58814599000004</v>
      </c>
      <c r="BJ13" s="337">
        <v>918.58010000000002</v>
      </c>
      <c r="BK13" s="337">
        <v>920.72699999999998</v>
      </c>
      <c r="BL13" s="337">
        <v>922.79380000000003</v>
      </c>
      <c r="BM13" s="337">
        <v>924.86590000000001</v>
      </c>
      <c r="BN13" s="337">
        <v>926.87379999999996</v>
      </c>
      <c r="BO13" s="337">
        <v>929.00869999999998</v>
      </c>
      <c r="BP13" s="337">
        <v>931.20119999999997</v>
      </c>
      <c r="BQ13" s="337">
        <v>933.31700000000001</v>
      </c>
      <c r="BR13" s="337">
        <v>935.72519999999997</v>
      </c>
      <c r="BS13" s="337">
        <v>938.29139999999995</v>
      </c>
      <c r="BT13" s="337">
        <v>941.15430000000003</v>
      </c>
      <c r="BU13" s="337">
        <v>943.93299999999999</v>
      </c>
      <c r="BV13" s="337">
        <v>946.76599999999996</v>
      </c>
    </row>
    <row r="14" spans="1:74" ht="11.1" customHeight="1">
      <c r="A14" s="148" t="s">
        <v>983</v>
      </c>
      <c r="B14" s="213" t="s">
        <v>637</v>
      </c>
      <c r="C14" s="243">
        <v>2265.4317811000001</v>
      </c>
      <c r="D14" s="243">
        <v>2255.9447203999998</v>
      </c>
      <c r="E14" s="243">
        <v>2249.6007107999999</v>
      </c>
      <c r="F14" s="243">
        <v>2250.6491274</v>
      </c>
      <c r="G14" s="243">
        <v>2247.4041888000002</v>
      </c>
      <c r="H14" s="243">
        <v>2244.1152701000001</v>
      </c>
      <c r="I14" s="243">
        <v>2236.6158967000001</v>
      </c>
      <c r="J14" s="243">
        <v>2236.3638738</v>
      </c>
      <c r="K14" s="243">
        <v>2239.1927267999999</v>
      </c>
      <c r="L14" s="243">
        <v>2252.2229846999999</v>
      </c>
      <c r="M14" s="243">
        <v>2255.8731926999999</v>
      </c>
      <c r="N14" s="243">
        <v>2257.2638799000001</v>
      </c>
      <c r="O14" s="243">
        <v>2250.2851260000002</v>
      </c>
      <c r="P14" s="243">
        <v>2251.7392116000001</v>
      </c>
      <c r="Q14" s="243">
        <v>2255.5162165000002</v>
      </c>
      <c r="R14" s="243">
        <v>2266.2835316000001</v>
      </c>
      <c r="S14" s="243">
        <v>2271.2058318999998</v>
      </c>
      <c r="T14" s="243">
        <v>2274.9505082999999</v>
      </c>
      <c r="U14" s="243">
        <v>2274.7433136</v>
      </c>
      <c r="V14" s="243">
        <v>2278.2134276000002</v>
      </c>
      <c r="W14" s="243">
        <v>2282.5866031999999</v>
      </c>
      <c r="X14" s="243">
        <v>2292.1864907999998</v>
      </c>
      <c r="Y14" s="243">
        <v>2295.1230516999999</v>
      </c>
      <c r="Z14" s="243">
        <v>2295.7199362000001</v>
      </c>
      <c r="AA14" s="243">
        <v>2287.8971829000002</v>
      </c>
      <c r="AB14" s="243">
        <v>2288.3746860000001</v>
      </c>
      <c r="AC14" s="243">
        <v>2291.0724841000001</v>
      </c>
      <c r="AD14" s="243">
        <v>2299.7604544999999</v>
      </c>
      <c r="AE14" s="243">
        <v>2304.0714343</v>
      </c>
      <c r="AF14" s="243">
        <v>2307.7753008</v>
      </c>
      <c r="AG14" s="243">
        <v>2306.6776128000001</v>
      </c>
      <c r="AH14" s="243">
        <v>2312.3130838000002</v>
      </c>
      <c r="AI14" s="243">
        <v>2320.4872725</v>
      </c>
      <c r="AJ14" s="243">
        <v>2335.1509827999998</v>
      </c>
      <c r="AK14" s="243">
        <v>2345.4395039999999</v>
      </c>
      <c r="AL14" s="243">
        <v>2355.3036400000001</v>
      </c>
      <c r="AM14" s="243">
        <v>2366.2962290999999</v>
      </c>
      <c r="AN14" s="243">
        <v>2374.1469658999999</v>
      </c>
      <c r="AO14" s="243">
        <v>2380.4086886999999</v>
      </c>
      <c r="AP14" s="243">
        <v>2380.8222374000002</v>
      </c>
      <c r="AQ14" s="243">
        <v>2387.1003025999998</v>
      </c>
      <c r="AR14" s="243">
        <v>2394.9837238999999</v>
      </c>
      <c r="AS14" s="243">
        <v>2409.3716691</v>
      </c>
      <c r="AT14" s="243">
        <v>2416.7914271</v>
      </c>
      <c r="AU14" s="243">
        <v>2422.1421656000002</v>
      </c>
      <c r="AV14" s="243">
        <v>2423.4335258000001</v>
      </c>
      <c r="AW14" s="243">
        <v>2426.1389941000002</v>
      </c>
      <c r="AX14" s="243">
        <v>2428.2682117999998</v>
      </c>
      <c r="AY14" s="243">
        <v>2427.8805235999998</v>
      </c>
      <c r="AZ14" s="243">
        <v>2430.3127315000002</v>
      </c>
      <c r="BA14" s="243">
        <v>2433.6241802999998</v>
      </c>
      <c r="BB14" s="243">
        <v>2438.6396088000001</v>
      </c>
      <c r="BC14" s="243">
        <v>2443.0909849999998</v>
      </c>
      <c r="BD14" s="243">
        <v>2447.8030478999999</v>
      </c>
      <c r="BE14" s="243">
        <v>2453.5633223999998</v>
      </c>
      <c r="BF14" s="243">
        <v>2458.2061149000001</v>
      </c>
      <c r="BG14" s="243">
        <v>2462.5189503000001</v>
      </c>
      <c r="BH14" s="243">
        <v>2465.6642449000001</v>
      </c>
      <c r="BI14" s="243">
        <v>2469.9453539000001</v>
      </c>
      <c r="BJ14" s="337">
        <v>2474.5250000000001</v>
      </c>
      <c r="BK14" s="337">
        <v>2479.6129999999998</v>
      </c>
      <c r="BL14" s="337">
        <v>2484.6309999999999</v>
      </c>
      <c r="BM14" s="337">
        <v>2489.7890000000002</v>
      </c>
      <c r="BN14" s="337">
        <v>2494.7689999999998</v>
      </c>
      <c r="BO14" s="337">
        <v>2500.4450000000002</v>
      </c>
      <c r="BP14" s="337">
        <v>2506.5</v>
      </c>
      <c r="BQ14" s="337">
        <v>2513.259</v>
      </c>
      <c r="BR14" s="337">
        <v>2519.826</v>
      </c>
      <c r="BS14" s="337">
        <v>2526.5259999999998</v>
      </c>
      <c r="BT14" s="337">
        <v>2533.3910000000001</v>
      </c>
      <c r="BU14" s="337">
        <v>2540.3339999999998</v>
      </c>
      <c r="BV14" s="337">
        <v>2547.3879999999999</v>
      </c>
    </row>
    <row r="15" spans="1:74" ht="11.1" customHeight="1">
      <c r="A15" s="148"/>
      <c r="B15" s="169" t="s">
        <v>1041</v>
      </c>
      <c r="C15" s="249"/>
      <c r="D15" s="249"/>
      <c r="E15" s="249"/>
      <c r="F15" s="249"/>
      <c r="G15" s="249"/>
      <c r="H15" s="249"/>
      <c r="I15" s="249"/>
      <c r="J15" s="249"/>
      <c r="K15" s="249"/>
      <c r="L15" s="249"/>
      <c r="M15" s="249"/>
      <c r="N15" s="249"/>
      <c r="O15" s="249"/>
      <c r="P15" s="249"/>
      <c r="Q15" s="249"/>
      <c r="R15" s="249"/>
      <c r="S15" s="249"/>
      <c r="T15" s="249"/>
      <c r="U15" s="249"/>
      <c r="V15" s="249"/>
      <c r="W15" s="249"/>
      <c r="X15" s="249"/>
      <c r="Y15" s="249"/>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249"/>
      <c r="AZ15" s="249"/>
      <c r="BA15" s="249"/>
      <c r="BB15" s="249"/>
      <c r="BC15" s="249"/>
      <c r="BD15" s="249"/>
      <c r="BE15" s="249"/>
      <c r="BF15" s="249"/>
      <c r="BG15" s="249"/>
      <c r="BH15" s="249"/>
      <c r="BI15" s="249"/>
      <c r="BJ15" s="349"/>
      <c r="BK15" s="349"/>
      <c r="BL15" s="349"/>
      <c r="BM15" s="349"/>
      <c r="BN15" s="349"/>
      <c r="BO15" s="349"/>
      <c r="BP15" s="349"/>
      <c r="BQ15" s="349"/>
      <c r="BR15" s="349"/>
      <c r="BS15" s="349"/>
      <c r="BT15" s="349"/>
      <c r="BU15" s="349"/>
      <c r="BV15" s="349"/>
    </row>
    <row r="16" spans="1:74" ht="11.1" customHeight="1">
      <c r="A16" s="148" t="s">
        <v>985</v>
      </c>
      <c r="B16" s="213" t="s">
        <v>630</v>
      </c>
      <c r="C16" s="262">
        <v>85.750079276999998</v>
      </c>
      <c r="D16" s="262">
        <v>84.312679768999999</v>
      </c>
      <c r="E16" s="262">
        <v>83.313840286000001</v>
      </c>
      <c r="F16" s="262">
        <v>82.856458407000005</v>
      </c>
      <c r="G16" s="262">
        <v>82.657565790999996</v>
      </c>
      <c r="H16" s="262">
        <v>82.820060017000003</v>
      </c>
      <c r="I16" s="262">
        <v>83.822936636999998</v>
      </c>
      <c r="J16" s="262">
        <v>84.34895788</v>
      </c>
      <c r="K16" s="262">
        <v>84.877119300000004</v>
      </c>
      <c r="L16" s="262">
        <v>85.399902588000003</v>
      </c>
      <c r="M16" s="262">
        <v>85.937983091999996</v>
      </c>
      <c r="N16" s="262">
        <v>86.483842502000002</v>
      </c>
      <c r="O16" s="262">
        <v>86.942879771999998</v>
      </c>
      <c r="P16" s="262">
        <v>87.575247782999995</v>
      </c>
      <c r="Q16" s="262">
        <v>88.286345487999995</v>
      </c>
      <c r="R16" s="262">
        <v>89.352411224999997</v>
      </c>
      <c r="S16" s="262">
        <v>90.013789564000007</v>
      </c>
      <c r="T16" s="262">
        <v>90.546718843999997</v>
      </c>
      <c r="U16" s="262">
        <v>90.917064453999998</v>
      </c>
      <c r="V16" s="262">
        <v>91.218696571999999</v>
      </c>
      <c r="W16" s="262">
        <v>91.417480585999996</v>
      </c>
      <c r="X16" s="262">
        <v>91.361126827000007</v>
      </c>
      <c r="Y16" s="262">
        <v>91.468431890000005</v>
      </c>
      <c r="Z16" s="262">
        <v>91.587106102999996</v>
      </c>
      <c r="AA16" s="262">
        <v>91.861708332000006</v>
      </c>
      <c r="AB16" s="262">
        <v>91.894701698999995</v>
      </c>
      <c r="AC16" s="262">
        <v>91.830645067000006</v>
      </c>
      <c r="AD16" s="262">
        <v>91.341487111999996</v>
      </c>
      <c r="AE16" s="262">
        <v>91.329368978999995</v>
      </c>
      <c r="AF16" s="262">
        <v>91.466239342999998</v>
      </c>
      <c r="AG16" s="262">
        <v>91.998435279999995</v>
      </c>
      <c r="AH16" s="262">
        <v>92.248529828000002</v>
      </c>
      <c r="AI16" s="262">
        <v>92.462860065000001</v>
      </c>
      <c r="AJ16" s="262">
        <v>92.447945141999995</v>
      </c>
      <c r="AK16" s="262">
        <v>92.735857392</v>
      </c>
      <c r="AL16" s="262">
        <v>93.133115966999995</v>
      </c>
      <c r="AM16" s="262">
        <v>94.015505946000005</v>
      </c>
      <c r="AN16" s="262">
        <v>94.349618362000001</v>
      </c>
      <c r="AO16" s="262">
        <v>94.511238293000005</v>
      </c>
      <c r="AP16" s="262">
        <v>94.346147260999999</v>
      </c>
      <c r="AQ16" s="262">
        <v>94.278446083000006</v>
      </c>
      <c r="AR16" s="262">
        <v>94.153916280000004</v>
      </c>
      <c r="AS16" s="262">
        <v>93.795200167000004</v>
      </c>
      <c r="AT16" s="262">
        <v>93.690031378</v>
      </c>
      <c r="AU16" s="262">
        <v>93.661052226999999</v>
      </c>
      <c r="AV16" s="262">
        <v>93.652851408999993</v>
      </c>
      <c r="AW16" s="262">
        <v>93.817810015999996</v>
      </c>
      <c r="AX16" s="262">
        <v>94.100516741999996</v>
      </c>
      <c r="AY16" s="262">
        <v>94.868349434999999</v>
      </c>
      <c r="AZ16" s="262">
        <v>95.111019013000003</v>
      </c>
      <c r="BA16" s="262">
        <v>95.195903322999996</v>
      </c>
      <c r="BB16" s="262">
        <v>94.855965667000007</v>
      </c>
      <c r="BC16" s="262">
        <v>94.825556966999997</v>
      </c>
      <c r="BD16" s="262">
        <v>94.837640524999998</v>
      </c>
      <c r="BE16" s="262">
        <v>94.882541458000006</v>
      </c>
      <c r="BF16" s="262">
        <v>94.986865691000006</v>
      </c>
      <c r="BG16" s="262">
        <v>95.140938343000002</v>
      </c>
      <c r="BH16" s="262">
        <v>95.443161445000001</v>
      </c>
      <c r="BI16" s="262">
        <v>95.622929409999998</v>
      </c>
      <c r="BJ16" s="350">
        <v>95.778639999999996</v>
      </c>
      <c r="BK16" s="350">
        <v>95.875240000000005</v>
      </c>
      <c r="BL16" s="350">
        <v>96.009150000000005</v>
      </c>
      <c r="BM16" s="350">
        <v>96.145300000000006</v>
      </c>
      <c r="BN16" s="350">
        <v>96.245099999999994</v>
      </c>
      <c r="BO16" s="350">
        <v>96.414689999999993</v>
      </c>
      <c r="BP16" s="350">
        <v>96.615489999999994</v>
      </c>
      <c r="BQ16" s="350">
        <v>96.868949999999998</v>
      </c>
      <c r="BR16" s="350">
        <v>97.116029999999995</v>
      </c>
      <c r="BS16" s="350">
        <v>97.378200000000007</v>
      </c>
      <c r="BT16" s="350">
        <v>97.691699999999997</v>
      </c>
      <c r="BU16" s="350">
        <v>97.956869999999995</v>
      </c>
      <c r="BV16" s="350">
        <v>98.209950000000006</v>
      </c>
    </row>
    <row r="17" spans="1:74" ht="11.1" customHeight="1">
      <c r="A17" s="148" t="s">
        <v>986</v>
      </c>
      <c r="B17" s="213" t="s">
        <v>664</v>
      </c>
      <c r="C17" s="262">
        <v>84.917859213</v>
      </c>
      <c r="D17" s="262">
        <v>83.385047434000001</v>
      </c>
      <c r="E17" s="262">
        <v>82.255305815</v>
      </c>
      <c r="F17" s="262">
        <v>81.536490635000007</v>
      </c>
      <c r="G17" s="262">
        <v>81.206997126000005</v>
      </c>
      <c r="H17" s="262">
        <v>81.274681567000002</v>
      </c>
      <c r="I17" s="262">
        <v>82.233296010999993</v>
      </c>
      <c r="J17" s="262">
        <v>82.725022312999997</v>
      </c>
      <c r="K17" s="262">
        <v>83.243612526999996</v>
      </c>
      <c r="L17" s="262">
        <v>83.832991485999997</v>
      </c>
      <c r="M17" s="262">
        <v>84.372365897999998</v>
      </c>
      <c r="N17" s="262">
        <v>84.905660595000001</v>
      </c>
      <c r="O17" s="262">
        <v>85.313957715000001</v>
      </c>
      <c r="P17" s="262">
        <v>85.924281382999993</v>
      </c>
      <c r="Q17" s="262">
        <v>86.617713735999999</v>
      </c>
      <c r="R17" s="262">
        <v>87.711169373999994</v>
      </c>
      <c r="S17" s="262">
        <v>88.333133145000005</v>
      </c>
      <c r="T17" s="262">
        <v>88.800519649999998</v>
      </c>
      <c r="U17" s="262">
        <v>89.017148039000006</v>
      </c>
      <c r="V17" s="262">
        <v>89.247515648000004</v>
      </c>
      <c r="W17" s="262">
        <v>89.395441629000004</v>
      </c>
      <c r="X17" s="262">
        <v>89.314395454999996</v>
      </c>
      <c r="Y17" s="262">
        <v>89.407336071000003</v>
      </c>
      <c r="Z17" s="262">
        <v>89.527732951000004</v>
      </c>
      <c r="AA17" s="262">
        <v>89.835177505999994</v>
      </c>
      <c r="AB17" s="262">
        <v>89.890793357999996</v>
      </c>
      <c r="AC17" s="262">
        <v>89.854171914999995</v>
      </c>
      <c r="AD17" s="262">
        <v>89.442534905000002</v>
      </c>
      <c r="AE17" s="262">
        <v>89.433522581000005</v>
      </c>
      <c r="AF17" s="262">
        <v>89.544356671000003</v>
      </c>
      <c r="AG17" s="262">
        <v>89.945125851</v>
      </c>
      <c r="AH17" s="262">
        <v>90.168086255999995</v>
      </c>
      <c r="AI17" s="262">
        <v>90.383326564000001</v>
      </c>
      <c r="AJ17" s="262">
        <v>90.453780442999999</v>
      </c>
      <c r="AK17" s="262">
        <v>90.756380305999997</v>
      </c>
      <c r="AL17" s="262">
        <v>91.154059820000001</v>
      </c>
      <c r="AM17" s="262">
        <v>91.989655804999998</v>
      </c>
      <c r="AN17" s="262">
        <v>92.320367008999995</v>
      </c>
      <c r="AO17" s="262">
        <v>92.489030251000003</v>
      </c>
      <c r="AP17" s="262">
        <v>92.346184855000004</v>
      </c>
      <c r="AQ17" s="262">
        <v>92.302847678000006</v>
      </c>
      <c r="AR17" s="262">
        <v>92.209558044000005</v>
      </c>
      <c r="AS17" s="262">
        <v>91.906071698000005</v>
      </c>
      <c r="AT17" s="262">
        <v>91.833060345000007</v>
      </c>
      <c r="AU17" s="262">
        <v>91.830279727000004</v>
      </c>
      <c r="AV17" s="262">
        <v>91.876001396000007</v>
      </c>
      <c r="AW17" s="262">
        <v>92.029978587000002</v>
      </c>
      <c r="AX17" s="262">
        <v>92.270482852000001</v>
      </c>
      <c r="AY17" s="262">
        <v>92.88986817</v>
      </c>
      <c r="AZ17" s="262">
        <v>93.084161097000006</v>
      </c>
      <c r="BA17" s="262">
        <v>93.145715612000004</v>
      </c>
      <c r="BB17" s="262">
        <v>92.825004789000005</v>
      </c>
      <c r="BC17" s="262">
        <v>92.808227676000001</v>
      </c>
      <c r="BD17" s="262">
        <v>92.845857347000006</v>
      </c>
      <c r="BE17" s="262">
        <v>92.963822102999998</v>
      </c>
      <c r="BF17" s="262">
        <v>93.090819115000002</v>
      </c>
      <c r="BG17" s="262">
        <v>93.252776683999997</v>
      </c>
      <c r="BH17" s="262">
        <v>93.521349939000004</v>
      </c>
      <c r="BI17" s="262">
        <v>93.699487277000003</v>
      </c>
      <c r="BJ17" s="350">
        <v>93.858840000000001</v>
      </c>
      <c r="BK17" s="350">
        <v>93.964820000000003</v>
      </c>
      <c r="BL17" s="350">
        <v>94.112570000000005</v>
      </c>
      <c r="BM17" s="350">
        <v>94.267470000000003</v>
      </c>
      <c r="BN17" s="350">
        <v>94.409809999999993</v>
      </c>
      <c r="BO17" s="350">
        <v>94.593850000000003</v>
      </c>
      <c r="BP17" s="350">
        <v>94.799850000000006</v>
      </c>
      <c r="BQ17" s="350">
        <v>95.019779999999997</v>
      </c>
      <c r="BR17" s="350">
        <v>95.275760000000005</v>
      </c>
      <c r="BS17" s="350">
        <v>95.559759999999997</v>
      </c>
      <c r="BT17" s="350">
        <v>95.908259999999999</v>
      </c>
      <c r="BU17" s="350">
        <v>96.220889999999997</v>
      </c>
      <c r="BV17" s="350">
        <v>96.534149999999997</v>
      </c>
    </row>
    <row r="18" spans="1:74" ht="11.1" customHeight="1">
      <c r="A18" s="148" t="s">
        <v>987</v>
      </c>
      <c r="B18" s="213" t="s">
        <v>631</v>
      </c>
      <c r="C18" s="262">
        <v>81.782038360000001</v>
      </c>
      <c r="D18" s="262">
        <v>79.717562981</v>
      </c>
      <c r="E18" s="262">
        <v>78.106379287999999</v>
      </c>
      <c r="F18" s="262">
        <v>76.795871074999994</v>
      </c>
      <c r="G18" s="262">
        <v>76.205732914999999</v>
      </c>
      <c r="H18" s="262">
        <v>76.183348598999999</v>
      </c>
      <c r="I18" s="262">
        <v>77.391570113</v>
      </c>
      <c r="J18" s="262">
        <v>78.007554495999997</v>
      </c>
      <c r="K18" s="262">
        <v>78.694153733999997</v>
      </c>
      <c r="L18" s="262">
        <v>79.564199763000005</v>
      </c>
      <c r="M18" s="262">
        <v>80.307404758000004</v>
      </c>
      <c r="N18" s="262">
        <v>81.036600656000005</v>
      </c>
      <c r="O18" s="262">
        <v>81.604828944000005</v>
      </c>
      <c r="P18" s="262">
        <v>82.416225533000002</v>
      </c>
      <c r="Q18" s="262">
        <v>83.323831909000006</v>
      </c>
      <c r="R18" s="262">
        <v>84.640884408000005</v>
      </c>
      <c r="S18" s="262">
        <v>85.505983107000006</v>
      </c>
      <c r="T18" s="262">
        <v>86.232364343</v>
      </c>
      <c r="U18" s="262">
        <v>86.770507773999995</v>
      </c>
      <c r="V18" s="262">
        <v>87.256594337999999</v>
      </c>
      <c r="W18" s="262">
        <v>87.641103693999995</v>
      </c>
      <c r="X18" s="262">
        <v>87.709947299999996</v>
      </c>
      <c r="Y18" s="262">
        <v>88.051868646000003</v>
      </c>
      <c r="Z18" s="262">
        <v>88.452779190000001</v>
      </c>
      <c r="AA18" s="262">
        <v>89.137298964999999</v>
      </c>
      <c r="AB18" s="262">
        <v>89.487722880000007</v>
      </c>
      <c r="AC18" s="262">
        <v>89.728670966999999</v>
      </c>
      <c r="AD18" s="262">
        <v>89.572600413000004</v>
      </c>
      <c r="AE18" s="262">
        <v>89.810253957</v>
      </c>
      <c r="AF18" s="262">
        <v>90.154088783000006</v>
      </c>
      <c r="AG18" s="262">
        <v>90.706070937999996</v>
      </c>
      <c r="AH18" s="262">
        <v>91.185793795999999</v>
      </c>
      <c r="AI18" s="262">
        <v>91.695223401999996</v>
      </c>
      <c r="AJ18" s="262">
        <v>92.167356846999994</v>
      </c>
      <c r="AK18" s="262">
        <v>92.786452134000001</v>
      </c>
      <c r="AL18" s="262">
        <v>93.485506353000005</v>
      </c>
      <c r="AM18" s="262">
        <v>94.596489579000007</v>
      </c>
      <c r="AN18" s="262">
        <v>95.206484105000001</v>
      </c>
      <c r="AO18" s="262">
        <v>95.647460004999999</v>
      </c>
      <c r="AP18" s="262">
        <v>95.794893149000004</v>
      </c>
      <c r="AQ18" s="262">
        <v>95.991224899000002</v>
      </c>
      <c r="AR18" s="262">
        <v>96.111931122000001</v>
      </c>
      <c r="AS18" s="262">
        <v>95.963161408999994</v>
      </c>
      <c r="AT18" s="262">
        <v>96.078004386000003</v>
      </c>
      <c r="AU18" s="262">
        <v>96.262609643000005</v>
      </c>
      <c r="AV18" s="262">
        <v>96.472226913</v>
      </c>
      <c r="AW18" s="262">
        <v>96.829919429</v>
      </c>
      <c r="AX18" s="262">
        <v>97.290936927000004</v>
      </c>
      <c r="AY18" s="262">
        <v>98.220502435</v>
      </c>
      <c r="AZ18" s="262">
        <v>98.614252618999998</v>
      </c>
      <c r="BA18" s="262">
        <v>98.837410511000002</v>
      </c>
      <c r="BB18" s="262">
        <v>98.685306229999995</v>
      </c>
      <c r="BC18" s="262">
        <v>98.720781943999995</v>
      </c>
      <c r="BD18" s="262">
        <v>98.739167773999995</v>
      </c>
      <c r="BE18" s="262">
        <v>98.565784258999997</v>
      </c>
      <c r="BF18" s="262">
        <v>98.680999916000005</v>
      </c>
      <c r="BG18" s="262">
        <v>98.910135284000006</v>
      </c>
      <c r="BH18" s="262">
        <v>99.489324128999996</v>
      </c>
      <c r="BI18" s="262">
        <v>99.769198595000006</v>
      </c>
      <c r="BJ18" s="350">
        <v>99.985889999999998</v>
      </c>
      <c r="BK18" s="350">
        <v>99.988209999999995</v>
      </c>
      <c r="BL18" s="350">
        <v>100.1919</v>
      </c>
      <c r="BM18" s="350">
        <v>100.44589999999999</v>
      </c>
      <c r="BN18" s="350">
        <v>100.8085</v>
      </c>
      <c r="BO18" s="350">
        <v>101.119</v>
      </c>
      <c r="BP18" s="350">
        <v>101.4361</v>
      </c>
      <c r="BQ18" s="350">
        <v>101.75149999999999</v>
      </c>
      <c r="BR18" s="350">
        <v>102.0873</v>
      </c>
      <c r="BS18" s="350">
        <v>102.43559999999999</v>
      </c>
      <c r="BT18" s="350">
        <v>102.803</v>
      </c>
      <c r="BU18" s="350">
        <v>103.1712</v>
      </c>
      <c r="BV18" s="350">
        <v>103.5467</v>
      </c>
    </row>
    <row r="19" spans="1:74" ht="11.1" customHeight="1">
      <c r="A19" s="148" t="s">
        <v>988</v>
      </c>
      <c r="B19" s="213" t="s">
        <v>632</v>
      </c>
      <c r="C19" s="262">
        <v>87.128657321999995</v>
      </c>
      <c r="D19" s="262">
        <v>85.542905207000004</v>
      </c>
      <c r="E19" s="262">
        <v>84.236490250000003</v>
      </c>
      <c r="F19" s="262">
        <v>82.912504206999998</v>
      </c>
      <c r="G19" s="262">
        <v>82.387444747000004</v>
      </c>
      <c r="H19" s="262">
        <v>82.364403627000002</v>
      </c>
      <c r="I19" s="262">
        <v>83.538668716999993</v>
      </c>
      <c r="J19" s="262">
        <v>83.998198372999994</v>
      </c>
      <c r="K19" s="262">
        <v>84.438280465999995</v>
      </c>
      <c r="L19" s="262">
        <v>84.754710352000004</v>
      </c>
      <c r="M19" s="262">
        <v>85.234050800999995</v>
      </c>
      <c r="N19" s="262">
        <v>85.772097170999999</v>
      </c>
      <c r="O19" s="262">
        <v>86.310461587999995</v>
      </c>
      <c r="P19" s="262">
        <v>87.009710701000003</v>
      </c>
      <c r="Q19" s="262">
        <v>87.811456636000003</v>
      </c>
      <c r="R19" s="262">
        <v>89.012705437999998</v>
      </c>
      <c r="S19" s="262">
        <v>89.796690487999996</v>
      </c>
      <c r="T19" s="262">
        <v>90.460417828999994</v>
      </c>
      <c r="U19" s="262">
        <v>91.008043026999999</v>
      </c>
      <c r="V19" s="262">
        <v>91.428138274999995</v>
      </c>
      <c r="W19" s="262">
        <v>91.724859140999996</v>
      </c>
      <c r="X19" s="262">
        <v>91.664814906999993</v>
      </c>
      <c r="Y19" s="262">
        <v>91.889830042</v>
      </c>
      <c r="Z19" s="262">
        <v>92.166513831000003</v>
      </c>
      <c r="AA19" s="262">
        <v>92.707870854999996</v>
      </c>
      <c r="AB19" s="262">
        <v>92.928138512999993</v>
      </c>
      <c r="AC19" s="262">
        <v>93.040321386000002</v>
      </c>
      <c r="AD19" s="262">
        <v>92.717569519999998</v>
      </c>
      <c r="AE19" s="262">
        <v>92.858720289999994</v>
      </c>
      <c r="AF19" s="262">
        <v>93.136923742999997</v>
      </c>
      <c r="AG19" s="262">
        <v>93.736368967000004</v>
      </c>
      <c r="AH19" s="262">
        <v>94.150535965000003</v>
      </c>
      <c r="AI19" s="262">
        <v>94.563613825000004</v>
      </c>
      <c r="AJ19" s="262">
        <v>94.851100060999997</v>
      </c>
      <c r="AK19" s="262">
        <v>95.355376514</v>
      </c>
      <c r="AL19" s="262">
        <v>95.951940695999994</v>
      </c>
      <c r="AM19" s="262">
        <v>97.009947561999994</v>
      </c>
      <c r="AN19" s="262">
        <v>97.514220984999994</v>
      </c>
      <c r="AO19" s="262">
        <v>97.833915919000006</v>
      </c>
      <c r="AP19" s="262">
        <v>97.782190741999997</v>
      </c>
      <c r="AQ19" s="262">
        <v>97.872859919000007</v>
      </c>
      <c r="AR19" s="262">
        <v>97.919081825000006</v>
      </c>
      <c r="AS19" s="262">
        <v>97.736646050000004</v>
      </c>
      <c r="AT19" s="262">
        <v>97.832131224999998</v>
      </c>
      <c r="AU19" s="262">
        <v>98.021326938000001</v>
      </c>
      <c r="AV19" s="262">
        <v>98.315303158000006</v>
      </c>
      <c r="AW19" s="262">
        <v>98.683617471000005</v>
      </c>
      <c r="AX19" s="262">
        <v>99.137339847999996</v>
      </c>
      <c r="AY19" s="262">
        <v>99.961728074000007</v>
      </c>
      <c r="AZ19" s="262">
        <v>100.37232323000001</v>
      </c>
      <c r="BA19" s="262">
        <v>100.65438311</v>
      </c>
      <c r="BB19" s="262">
        <v>100.81366367</v>
      </c>
      <c r="BC19" s="262">
        <v>100.83433603</v>
      </c>
      <c r="BD19" s="262">
        <v>100.72215615</v>
      </c>
      <c r="BE19" s="262">
        <v>100.08871479</v>
      </c>
      <c r="BF19" s="262">
        <v>100.00213735</v>
      </c>
      <c r="BG19" s="262">
        <v>100.0740146</v>
      </c>
      <c r="BH19" s="262">
        <v>100.53905678</v>
      </c>
      <c r="BI19" s="262">
        <v>100.75181071999999</v>
      </c>
      <c r="BJ19" s="350">
        <v>100.947</v>
      </c>
      <c r="BK19" s="350">
        <v>101.0814</v>
      </c>
      <c r="BL19" s="350">
        <v>101.27379999999999</v>
      </c>
      <c r="BM19" s="350">
        <v>101.48099999999999</v>
      </c>
      <c r="BN19" s="350">
        <v>101.7093</v>
      </c>
      <c r="BO19" s="350">
        <v>101.9414</v>
      </c>
      <c r="BP19" s="350">
        <v>102.1836</v>
      </c>
      <c r="BQ19" s="350">
        <v>102.3929</v>
      </c>
      <c r="BR19" s="350">
        <v>102.6874</v>
      </c>
      <c r="BS19" s="350">
        <v>103.0243</v>
      </c>
      <c r="BT19" s="350">
        <v>103.4789</v>
      </c>
      <c r="BU19" s="350">
        <v>103.8439</v>
      </c>
      <c r="BV19" s="350">
        <v>104.1947</v>
      </c>
    </row>
    <row r="20" spans="1:74" ht="11.1" customHeight="1">
      <c r="A20" s="148" t="s">
        <v>989</v>
      </c>
      <c r="B20" s="213" t="s">
        <v>633</v>
      </c>
      <c r="C20" s="262">
        <v>82.594442165000004</v>
      </c>
      <c r="D20" s="262">
        <v>81.059353105</v>
      </c>
      <c r="E20" s="262">
        <v>79.936758044000001</v>
      </c>
      <c r="F20" s="262">
        <v>79.289985841000004</v>
      </c>
      <c r="G20" s="262">
        <v>78.944882132000004</v>
      </c>
      <c r="H20" s="262">
        <v>78.964775778000003</v>
      </c>
      <c r="I20" s="262">
        <v>79.792459206000004</v>
      </c>
      <c r="J20" s="262">
        <v>80.210253238000007</v>
      </c>
      <c r="K20" s="262">
        <v>80.660950303999996</v>
      </c>
      <c r="L20" s="262">
        <v>81.224025651999995</v>
      </c>
      <c r="M20" s="262">
        <v>81.680922347999996</v>
      </c>
      <c r="N20" s="262">
        <v>82.111115639999994</v>
      </c>
      <c r="O20" s="262">
        <v>82.319101752999998</v>
      </c>
      <c r="P20" s="262">
        <v>82.842516071000006</v>
      </c>
      <c r="Q20" s="262">
        <v>83.485854817000003</v>
      </c>
      <c r="R20" s="262">
        <v>84.595003683000002</v>
      </c>
      <c r="S20" s="262">
        <v>85.218777017999997</v>
      </c>
      <c r="T20" s="262">
        <v>85.703060514000001</v>
      </c>
      <c r="U20" s="262">
        <v>85.983758718000004</v>
      </c>
      <c r="V20" s="262">
        <v>86.237134123999994</v>
      </c>
      <c r="W20" s="262">
        <v>86.399091278</v>
      </c>
      <c r="X20" s="262">
        <v>86.270556717999995</v>
      </c>
      <c r="Y20" s="262">
        <v>86.398982469000003</v>
      </c>
      <c r="Z20" s="262">
        <v>86.585295067000004</v>
      </c>
      <c r="AA20" s="262">
        <v>87.018346389000001</v>
      </c>
      <c r="AB20" s="262">
        <v>87.178793775000003</v>
      </c>
      <c r="AC20" s="262">
        <v>87.255489100999995</v>
      </c>
      <c r="AD20" s="262">
        <v>87.001296991000004</v>
      </c>
      <c r="AE20" s="262">
        <v>87.095839730999998</v>
      </c>
      <c r="AF20" s="262">
        <v>87.291981945000003</v>
      </c>
      <c r="AG20" s="262">
        <v>87.730309398000003</v>
      </c>
      <c r="AH20" s="262">
        <v>88.024211234999996</v>
      </c>
      <c r="AI20" s="262">
        <v>88.314273220999993</v>
      </c>
      <c r="AJ20" s="262">
        <v>88.468500268</v>
      </c>
      <c r="AK20" s="262">
        <v>88.849878871000001</v>
      </c>
      <c r="AL20" s="262">
        <v>89.326413940999998</v>
      </c>
      <c r="AM20" s="262">
        <v>90.253676819999995</v>
      </c>
      <c r="AN20" s="262">
        <v>90.653846317000003</v>
      </c>
      <c r="AO20" s="262">
        <v>90.882493773999997</v>
      </c>
      <c r="AP20" s="262">
        <v>90.759958780000005</v>
      </c>
      <c r="AQ20" s="262">
        <v>90.780307465999996</v>
      </c>
      <c r="AR20" s="262">
        <v>90.763879420999999</v>
      </c>
      <c r="AS20" s="262">
        <v>90.525632298999994</v>
      </c>
      <c r="AT20" s="262">
        <v>90.574432551000001</v>
      </c>
      <c r="AU20" s="262">
        <v>90.725237832000005</v>
      </c>
      <c r="AV20" s="262">
        <v>91.048872688000003</v>
      </c>
      <c r="AW20" s="262">
        <v>91.350569616000001</v>
      </c>
      <c r="AX20" s="262">
        <v>91.701153160999993</v>
      </c>
      <c r="AY20" s="262">
        <v>92.409390414000001</v>
      </c>
      <c r="AZ20" s="262">
        <v>92.626171877000004</v>
      </c>
      <c r="BA20" s="262">
        <v>92.660264639000005</v>
      </c>
      <c r="BB20" s="262">
        <v>92.117168837999998</v>
      </c>
      <c r="BC20" s="262">
        <v>92.081759095999999</v>
      </c>
      <c r="BD20" s="262">
        <v>92.159535550000001</v>
      </c>
      <c r="BE20" s="262">
        <v>92.498255686999997</v>
      </c>
      <c r="BF20" s="262">
        <v>92.691586419999993</v>
      </c>
      <c r="BG20" s="262">
        <v>92.887285234999993</v>
      </c>
      <c r="BH20" s="262">
        <v>93.120610244999995</v>
      </c>
      <c r="BI20" s="262">
        <v>93.294601639999996</v>
      </c>
      <c r="BJ20" s="350">
        <v>93.444519999999997</v>
      </c>
      <c r="BK20" s="350">
        <v>93.51352</v>
      </c>
      <c r="BL20" s="350">
        <v>93.657910000000001</v>
      </c>
      <c r="BM20" s="350">
        <v>93.820859999999996</v>
      </c>
      <c r="BN20" s="350">
        <v>94.013390000000001</v>
      </c>
      <c r="BO20" s="350">
        <v>94.205179999999999</v>
      </c>
      <c r="BP20" s="350">
        <v>94.407259999999994</v>
      </c>
      <c r="BQ20" s="350">
        <v>94.583709999999996</v>
      </c>
      <c r="BR20" s="350">
        <v>94.833290000000005</v>
      </c>
      <c r="BS20" s="350">
        <v>95.120080000000002</v>
      </c>
      <c r="BT20" s="350">
        <v>95.499970000000005</v>
      </c>
      <c r="BU20" s="350">
        <v>95.819270000000003</v>
      </c>
      <c r="BV20" s="350">
        <v>96.133870000000002</v>
      </c>
    </row>
    <row r="21" spans="1:74" ht="11.1" customHeight="1">
      <c r="A21" s="148" t="s">
        <v>990</v>
      </c>
      <c r="B21" s="213" t="s">
        <v>634</v>
      </c>
      <c r="C21" s="262">
        <v>81.608040005000007</v>
      </c>
      <c r="D21" s="262">
        <v>79.899546072999996</v>
      </c>
      <c r="E21" s="262">
        <v>78.618281518000003</v>
      </c>
      <c r="F21" s="262">
        <v>77.710953184000005</v>
      </c>
      <c r="G21" s="262">
        <v>77.32411725</v>
      </c>
      <c r="H21" s="262">
        <v>77.404480559999996</v>
      </c>
      <c r="I21" s="262">
        <v>78.622386306999999</v>
      </c>
      <c r="J21" s="262">
        <v>79.134390709000002</v>
      </c>
      <c r="K21" s="262">
        <v>79.610836958999997</v>
      </c>
      <c r="L21" s="262">
        <v>80.009551923999993</v>
      </c>
      <c r="M21" s="262">
        <v>80.446511721999997</v>
      </c>
      <c r="N21" s="262">
        <v>80.879543220000002</v>
      </c>
      <c r="O21" s="262">
        <v>81.111222330999993</v>
      </c>
      <c r="P21" s="262">
        <v>81.684465291999999</v>
      </c>
      <c r="Q21" s="262">
        <v>82.401848016000002</v>
      </c>
      <c r="R21" s="262">
        <v>83.693988818999998</v>
      </c>
      <c r="S21" s="262">
        <v>84.376687333000007</v>
      </c>
      <c r="T21" s="262">
        <v>84.880561873000005</v>
      </c>
      <c r="U21" s="262">
        <v>85.084691108000001</v>
      </c>
      <c r="V21" s="262">
        <v>85.321608702000006</v>
      </c>
      <c r="W21" s="262">
        <v>85.470393322999996</v>
      </c>
      <c r="X21" s="262">
        <v>85.347398491000007</v>
      </c>
      <c r="Y21" s="262">
        <v>85.457652025000002</v>
      </c>
      <c r="Z21" s="262">
        <v>85.617507446999994</v>
      </c>
      <c r="AA21" s="262">
        <v>86.019652258999997</v>
      </c>
      <c r="AB21" s="262">
        <v>86.134195825999996</v>
      </c>
      <c r="AC21" s="262">
        <v>86.153825650000002</v>
      </c>
      <c r="AD21" s="262">
        <v>85.777600171000003</v>
      </c>
      <c r="AE21" s="262">
        <v>85.833108683999995</v>
      </c>
      <c r="AF21" s="262">
        <v>86.019409628000005</v>
      </c>
      <c r="AG21" s="262">
        <v>86.416601057999998</v>
      </c>
      <c r="AH21" s="262">
        <v>86.804413319999995</v>
      </c>
      <c r="AI21" s="262">
        <v>87.262944470999997</v>
      </c>
      <c r="AJ21" s="262">
        <v>87.825976070999999</v>
      </c>
      <c r="AK21" s="262">
        <v>88.400608828000003</v>
      </c>
      <c r="AL21" s="262">
        <v>89.020624302000002</v>
      </c>
      <c r="AM21" s="262">
        <v>89.878225778000001</v>
      </c>
      <c r="AN21" s="262">
        <v>90.444854222999993</v>
      </c>
      <c r="AO21" s="262">
        <v>90.912712920999994</v>
      </c>
      <c r="AP21" s="262">
        <v>91.212100231999997</v>
      </c>
      <c r="AQ21" s="262">
        <v>91.534695669000001</v>
      </c>
      <c r="AR21" s="262">
        <v>91.810797590999996</v>
      </c>
      <c r="AS21" s="262">
        <v>91.970153386000007</v>
      </c>
      <c r="AT21" s="262">
        <v>92.205957736000002</v>
      </c>
      <c r="AU21" s="262">
        <v>92.447958029000006</v>
      </c>
      <c r="AV21" s="262">
        <v>92.570133925999997</v>
      </c>
      <c r="AW21" s="262">
        <v>92.919041360999998</v>
      </c>
      <c r="AX21" s="262">
        <v>93.368659993999998</v>
      </c>
      <c r="AY21" s="262">
        <v>94.299653667000001</v>
      </c>
      <c r="AZ21" s="262">
        <v>94.665196813999998</v>
      </c>
      <c r="BA21" s="262">
        <v>94.845953277000007</v>
      </c>
      <c r="BB21" s="262">
        <v>94.565958835000004</v>
      </c>
      <c r="BC21" s="262">
        <v>94.584115096999994</v>
      </c>
      <c r="BD21" s="262">
        <v>94.624457840999995</v>
      </c>
      <c r="BE21" s="262">
        <v>94.613770579999994</v>
      </c>
      <c r="BF21" s="262">
        <v>94.753398654999998</v>
      </c>
      <c r="BG21" s="262">
        <v>94.970125577999994</v>
      </c>
      <c r="BH21" s="262">
        <v>95.406885587000005</v>
      </c>
      <c r="BI21" s="262">
        <v>95.670609528</v>
      </c>
      <c r="BJ21" s="350">
        <v>95.904229999999998</v>
      </c>
      <c r="BK21" s="350">
        <v>96.044520000000006</v>
      </c>
      <c r="BL21" s="350">
        <v>96.265360000000001</v>
      </c>
      <c r="BM21" s="350">
        <v>96.503529999999998</v>
      </c>
      <c r="BN21" s="350">
        <v>96.778599999999997</v>
      </c>
      <c r="BO21" s="350">
        <v>97.036730000000006</v>
      </c>
      <c r="BP21" s="350">
        <v>97.297499999999999</v>
      </c>
      <c r="BQ21" s="350">
        <v>97.514690000000002</v>
      </c>
      <c r="BR21" s="350">
        <v>97.815420000000003</v>
      </c>
      <c r="BS21" s="350">
        <v>98.153450000000007</v>
      </c>
      <c r="BT21" s="350">
        <v>98.581670000000003</v>
      </c>
      <c r="BU21" s="350">
        <v>98.954679999999996</v>
      </c>
      <c r="BV21" s="350">
        <v>99.325339999999997</v>
      </c>
    </row>
    <row r="22" spans="1:74" ht="11.1" customHeight="1">
      <c r="A22" s="148" t="s">
        <v>991</v>
      </c>
      <c r="B22" s="213" t="s">
        <v>635</v>
      </c>
      <c r="C22" s="262">
        <v>87.652800104999997</v>
      </c>
      <c r="D22" s="262">
        <v>86.227224620000001</v>
      </c>
      <c r="E22" s="262">
        <v>85.099616471000004</v>
      </c>
      <c r="F22" s="262">
        <v>84.141323631999995</v>
      </c>
      <c r="G22" s="262">
        <v>83.706139175999994</v>
      </c>
      <c r="H22" s="262">
        <v>83.665411077000002</v>
      </c>
      <c r="I22" s="262">
        <v>84.528095421000003</v>
      </c>
      <c r="J22" s="262">
        <v>84.894562969000006</v>
      </c>
      <c r="K22" s="262">
        <v>85.273769806000004</v>
      </c>
      <c r="L22" s="262">
        <v>85.576837734999998</v>
      </c>
      <c r="M22" s="262">
        <v>86.048181803000006</v>
      </c>
      <c r="N22" s="262">
        <v>86.598923808999999</v>
      </c>
      <c r="O22" s="262">
        <v>87.230637313000003</v>
      </c>
      <c r="P22" s="262">
        <v>87.938995030000001</v>
      </c>
      <c r="Q22" s="262">
        <v>88.725570519000001</v>
      </c>
      <c r="R22" s="262">
        <v>89.889692437999997</v>
      </c>
      <c r="S22" s="262">
        <v>90.608206973999998</v>
      </c>
      <c r="T22" s="262">
        <v>91.180442787000004</v>
      </c>
      <c r="U22" s="262">
        <v>91.495838767999999</v>
      </c>
      <c r="V22" s="262">
        <v>91.858437964999993</v>
      </c>
      <c r="W22" s="262">
        <v>92.157679271000006</v>
      </c>
      <c r="X22" s="262">
        <v>92.268812194999995</v>
      </c>
      <c r="Y22" s="262">
        <v>92.534900583999999</v>
      </c>
      <c r="Z22" s="262">
        <v>92.831193949999999</v>
      </c>
      <c r="AA22" s="262">
        <v>93.320617358999996</v>
      </c>
      <c r="AB22" s="262">
        <v>93.555126876000003</v>
      </c>
      <c r="AC22" s="262">
        <v>93.697647567999994</v>
      </c>
      <c r="AD22" s="262">
        <v>93.402876964000001</v>
      </c>
      <c r="AE22" s="262">
        <v>93.620396862999996</v>
      </c>
      <c r="AF22" s="262">
        <v>94.004904791000001</v>
      </c>
      <c r="AG22" s="262">
        <v>94.791325303999997</v>
      </c>
      <c r="AH22" s="262">
        <v>95.333615875999996</v>
      </c>
      <c r="AI22" s="262">
        <v>95.866701061000001</v>
      </c>
      <c r="AJ22" s="262">
        <v>96.298560975000001</v>
      </c>
      <c r="AK22" s="262">
        <v>96.882250300999999</v>
      </c>
      <c r="AL22" s="262">
        <v>97.525749153000007</v>
      </c>
      <c r="AM22" s="262">
        <v>98.530011600999998</v>
      </c>
      <c r="AN22" s="262">
        <v>99.067413955999996</v>
      </c>
      <c r="AO22" s="262">
        <v>99.438910286999999</v>
      </c>
      <c r="AP22" s="262">
        <v>99.472037537999995</v>
      </c>
      <c r="AQ22" s="262">
        <v>99.641069113</v>
      </c>
      <c r="AR22" s="262">
        <v>99.773541954999999</v>
      </c>
      <c r="AS22" s="262">
        <v>99.806663701000005</v>
      </c>
      <c r="AT22" s="262">
        <v>99.913113351000007</v>
      </c>
      <c r="AU22" s="262">
        <v>100.03009854</v>
      </c>
      <c r="AV22" s="262">
        <v>100.02430705</v>
      </c>
      <c r="AW22" s="262">
        <v>100.26234749</v>
      </c>
      <c r="AX22" s="262">
        <v>100.61090763</v>
      </c>
      <c r="AY22" s="262">
        <v>101.44137701</v>
      </c>
      <c r="AZ22" s="262">
        <v>101.73243443</v>
      </c>
      <c r="BA22" s="262">
        <v>101.8554694</v>
      </c>
      <c r="BB22" s="262">
        <v>101.47222948</v>
      </c>
      <c r="BC22" s="262">
        <v>101.51290892999999</v>
      </c>
      <c r="BD22" s="262">
        <v>101.63925528999999</v>
      </c>
      <c r="BE22" s="262">
        <v>101.94926932</v>
      </c>
      <c r="BF22" s="262">
        <v>102.17344893000001</v>
      </c>
      <c r="BG22" s="262">
        <v>102.40979488000001</v>
      </c>
      <c r="BH22" s="262">
        <v>102.69342023999999</v>
      </c>
      <c r="BI22" s="262">
        <v>102.92776406</v>
      </c>
      <c r="BJ22" s="350">
        <v>103.14790000000001</v>
      </c>
      <c r="BK22" s="350">
        <v>103.3236</v>
      </c>
      <c r="BL22" s="350">
        <v>103.5382</v>
      </c>
      <c r="BM22" s="350">
        <v>103.76139999999999</v>
      </c>
      <c r="BN22" s="350">
        <v>103.9615</v>
      </c>
      <c r="BO22" s="350">
        <v>104.22580000000001</v>
      </c>
      <c r="BP22" s="350">
        <v>104.5224</v>
      </c>
      <c r="BQ22" s="350">
        <v>104.8595</v>
      </c>
      <c r="BR22" s="350">
        <v>105.2148</v>
      </c>
      <c r="BS22" s="350">
        <v>105.59650000000001</v>
      </c>
      <c r="BT22" s="350">
        <v>106.0561</v>
      </c>
      <c r="BU22" s="350">
        <v>106.4515</v>
      </c>
      <c r="BV22" s="350">
        <v>106.83450000000001</v>
      </c>
    </row>
    <row r="23" spans="1:74" ht="11.1" customHeight="1">
      <c r="A23" s="148" t="s">
        <v>992</v>
      </c>
      <c r="B23" s="213" t="s">
        <v>636</v>
      </c>
      <c r="C23" s="262">
        <v>83.740273393999999</v>
      </c>
      <c r="D23" s="262">
        <v>82.220109664000006</v>
      </c>
      <c r="E23" s="262">
        <v>81.144129949000003</v>
      </c>
      <c r="F23" s="262">
        <v>80.583878100999996</v>
      </c>
      <c r="G23" s="262">
        <v>80.342608526000006</v>
      </c>
      <c r="H23" s="262">
        <v>80.491865075999996</v>
      </c>
      <c r="I23" s="262">
        <v>81.583506223000001</v>
      </c>
      <c r="J23" s="262">
        <v>82.099921170000002</v>
      </c>
      <c r="K23" s="262">
        <v>82.592968389000006</v>
      </c>
      <c r="L23" s="262">
        <v>83.034516046999997</v>
      </c>
      <c r="M23" s="262">
        <v>83.501926685000001</v>
      </c>
      <c r="N23" s="262">
        <v>83.967068471000005</v>
      </c>
      <c r="O23" s="262">
        <v>84.285988790000005</v>
      </c>
      <c r="P23" s="262">
        <v>84.854557329000002</v>
      </c>
      <c r="Q23" s="262">
        <v>85.528821476000005</v>
      </c>
      <c r="R23" s="262">
        <v>86.636542655</v>
      </c>
      <c r="S23" s="262">
        <v>87.276376948000006</v>
      </c>
      <c r="T23" s="262">
        <v>87.776085780000003</v>
      </c>
      <c r="U23" s="262">
        <v>88.020589310000005</v>
      </c>
      <c r="V23" s="262">
        <v>88.326357102000003</v>
      </c>
      <c r="W23" s="262">
        <v>88.578309313000005</v>
      </c>
      <c r="X23" s="262">
        <v>88.635308288000004</v>
      </c>
      <c r="Y23" s="262">
        <v>88.885482581999995</v>
      </c>
      <c r="Z23" s="262">
        <v>89.187694539000006</v>
      </c>
      <c r="AA23" s="262">
        <v>89.757489946000007</v>
      </c>
      <c r="AB23" s="262">
        <v>90.002117889000004</v>
      </c>
      <c r="AC23" s="262">
        <v>90.137124154999995</v>
      </c>
      <c r="AD23" s="262">
        <v>89.830354291999996</v>
      </c>
      <c r="AE23" s="262">
        <v>89.995233041999995</v>
      </c>
      <c r="AF23" s="262">
        <v>90.299605954</v>
      </c>
      <c r="AG23" s="262">
        <v>90.901363485000005</v>
      </c>
      <c r="AH23" s="262">
        <v>91.366306875000006</v>
      </c>
      <c r="AI23" s="262">
        <v>91.852326583000007</v>
      </c>
      <c r="AJ23" s="262">
        <v>92.304173962999997</v>
      </c>
      <c r="AK23" s="262">
        <v>92.873782790000007</v>
      </c>
      <c r="AL23" s="262">
        <v>93.505904419000004</v>
      </c>
      <c r="AM23" s="262">
        <v>94.490414709999996</v>
      </c>
      <c r="AN23" s="262">
        <v>95.030155046000004</v>
      </c>
      <c r="AO23" s="262">
        <v>95.415001287999999</v>
      </c>
      <c r="AP23" s="262">
        <v>95.511705790999997</v>
      </c>
      <c r="AQ23" s="262">
        <v>95.686699578000002</v>
      </c>
      <c r="AR23" s="262">
        <v>95.806735004000004</v>
      </c>
      <c r="AS23" s="262">
        <v>95.643211078999997</v>
      </c>
      <c r="AT23" s="262">
        <v>95.824780527000001</v>
      </c>
      <c r="AU23" s="262">
        <v>96.122842356000007</v>
      </c>
      <c r="AV23" s="262">
        <v>96.724785087000001</v>
      </c>
      <c r="AW23" s="262">
        <v>97.115290290999994</v>
      </c>
      <c r="AX23" s="262">
        <v>97.481746486999995</v>
      </c>
      <c r="AY23" s="262">
        <v>97.914731985000003</v>
      </c>
      <c r="AZ23" s="262">
        <v>98.165156432000003</v>
      </c>
      <c r="BA23" s="262">
        <v>98.323598137000005</v>
      </c>
      <c r="BB23" s="262">
        <v>98.205270659000007</v>
      </c>
      <c r="BC23" s="262">
        <v>98.318336716000005</v>
      </c>
      <c r="BD23" s="262">
        <v>98.478009864000001</v>
      </c>
      <c r="BE23" s="262">
        <v>98.741460638999996</v>
      </c>
      <c r="BF23" s="262">
        <v>98.951470068000006</v>
      </c>
      <c r="BG23" s="262">
        <v>99.165208687000003</v>
      </c>
      <c r="BH23" s="262">
        <v>99.400094323999994</v>
      </c>
      <c r="BI23" s="262">
        <v>99.608227948999996</v>
      </c>
      <c r="BJ23" s="350">
        <v>99.807029999999997</v>
      </c>
      <c r="BK23" s="350">
        <v>99.966170000000005</v>
      </c>
      <c r="BL23" s="350">
        <v>100.169</v>
      </c>
      <c r="BM23" s="350">
        <v>100.3853</v>
      </c>
      <c r="BN23" s="350">
        <v>100.5831</v>
      </c>
      <c r="BO23" s="350">
        <v>100.8501</v>
      </c>
      <c r="BP23" s="350">
        <v>101.1546</v>
      </c>
      <c r="BQ23" s="350">
        <v>101.5408</v>
      </c>
      <c r="BR23" s="350">
        <v>101.8867</v>
      </c>
      <c r="BS23" s="350">
        <v>102.23690000000001</v>
      </c>
      <c r="BT23" s="350">
        <v>102.5966</v>
      </c>
      <c r="BU23" s="350">
        <v>102.9509</v>
      </c>
      <c r="BV23" s="350">
        <v>103.3053</v>
      </c>
    </row>
    <row r="24" spans="1:74" ht="11.1" customHeight="1">
      <c r="A24" s="148" t="s">
        <v>993</v>
      </c>
      <c r="B24" s="213" t="s">
        <v>637</v>
      </c>
      <c r="C24" s="262">
        <v>85.621517076000003</v>
      </c>
      <c r="D24" s="262">
        <v>84.266224133999998</v>
      </c>
      <c r="E24" s="262">
        <v>83.283456087000005</v>
      </c>
      <c r="F24" s="262">
        <v>82.709201016999998</v>
      </c>
      <c r="G24" s="262">
        <v>82.444491701999993</v>
      </c>
      <c r="H24" s="262">
        <v>82.525316223000004</v>
      </c>
      <c r="I24" s="262">
        <v>83.390621206999995</v>
      </c>
      <c r="J24" s="262">
        <v>83.833303427000004</v>
      </c>
      <c r="K24" s="262">
        <v>84.292309510999999</v>
      </c>
      <c r="L24" s="262">
        <v>84.713796122000005</v>
      </c>
      <c r="M24" s="262">
        <v>85.245832437000004</v>
      </c>
      <c r="N24" s="262">
        <v>85.834575118000004</v>
      </c>
      <c r="O24" s="262">
        <v>86.506862976999997</v>
      </c>
      <c r="P24" s="262">
        <v>87.188889282000005</v>
      </c>
      <c r="Q24" s="262">
        <v>87.907492844000004</v>
      </c>
      <c r="R24" s="262">
        <v>88.901313329000004</v>
      </c>
      <c r="S24" s="262">
        <v>89.514091656000005</v>
      </c>
      <c r="T24" s="262">
        <v>89.98446749</v>
      </c>
      <c r="U24" s="262">
        <v>90.189990488999996</v>
      </c>
      <c r="V24" s="262">
        <v>90.467399095999994</v>
      </c>
      <c r="W24" s="262">
        <v>90.694242967999998</v>
      </c>
      <c r="X24" s="262">
        <v>90.758764810000002</v>
      </c>
      <c r="Y24" s="262">
        <v>90.968297182000001</v>
      </c>
      <c r="Z24" s="262">
        <v>91.211082789000002</v>
      </c>
      <c r="AA24" s="262">
        <v>91.671583179999999</v>
      </c>
      <c r="AB24" s="262">
        <v>91.842529096000007</v>
      </c>
      <c r="AC24" s="262">
        <v>91.908382085</v>
      </c>
      <c r="AD24" s="262">
        <v>91.548654389000006</v>
      </c>
      <c r="AE24" s="262">
        <v>91.644687344000005</v>
      </c>
      <c r="AF24" s="262">
        <v>91.875993191000006</v>
      </c>
      <c r="AG24" s="262">
        <v>92.418250393999998</v>
      </c>
      <c r="AH24" s="262">
        <v>92.788343178000005</v>
      </c>
      <c r="AI24" s="262">
        <v>93.161950007000002</v>
      </c>
      <c r="AJ24" s="262">
        <v>93.472858733999999</v>
      </c>
      <c r="AK24" s="262">
        <v>93.903152762000005</v>
      </c>
      <c r="AL24" s="262">
        <v>94.386619944000003</v>
      </c>
      <c r="AM24" s="262">
        <v>95.138082101999998</v>
      </c>
      <c r="AN24" s="262">
        <v>95.566779226999998</v>
      </c>
      <c r="AO24" s="262">
        <v>95.887533141999995</v>
      </c>
      <c r="AP24" s="262">
        <v>96.067271926000004</v>
      </c>
      <c r="AQ24" s="262">
        <v>96.196943356000006</v>
      </c>
      <c r="AR24" s="262">
        <v>96.243475513999996</v>
      </c>
      <c r="AS24" s="262">
        <v>96.004322166999998</v>
      </c>
      <c r="AT24" s="262">
        <v>96.036485452999997</v>
      </c>
      <c r="AU24" s="262">
        <v>96.137419140999995</v>
      </c>
      <c r="AV24" s="262">
        <v>96.360444985000001</v>
      </c>
      <c r="AW24" s="262">
        <v>96.558928159999994</v>
      </c>
      <c r="AX24" s="262">
        <v>96.786190421000001</v>
      </c>
      <c r="AY24" s="262">
        <v>97.118586425000004</v>
      </c>
      <c r="AZ24" s="262">
        <v>97.346140863000002</v>
      </c>
      <c r="BA24" s="262">
        <v>97.545208393999999</v>
      </c>
      <c r="BB24" s="262">
        <v>97.667747731000006</v>
      </c>
      <c r="BC24" s="262">
        <v>97.845872411000002</v>
      </c>
      <c r="BD24" s="262">
        <v>98.031541148000002</v>
      </c>
      <c r="BE24" s="262">
        <v>98.225349782999999</v>
      </c>
      <c r="BF24" s="262">
        <v>98.425659752000001</v>
      </c>
      <c r="BG24" s="262">
        <v>98.633066897000006</v>
      </c>
      <c r="BH24" s="262">
        <v>98.894744218</v>
      </c>
      <c r="BI24" s="262">
        <v>99.080965965000004</v>
      </c>
      <c r="BJ24" s="350">
        <v>99.238910000000004</v>
      </c>
      <c r="BK24" s="350">
        <v>99.304919999999996</v>
      </c>
      <c r="BL24" s="350">
        <v>99.45402</v>
      </c>
      <c r="BM24" s="350">
        <v>99.622579999999999</v>
      </c>
      <c r="BN24" s="350">
        <v>99.765370000000004</v>
      </c>
      <c r="BO24" s="350">
        <v>100.0067</v>
      </c>
      <c r="BP24" s="350">
        <v>100.3015</v>
      </c>
      <c r="BQ24" s="350">
        <v>100.7413</v>
      </c>
      <c r="BR24" s="350">
        <v>101.074</v>
      </c>
      <c r="BS24" s="350">
        <v>101.3913</v>
      </c>
      <c r="BT24" s="350">
        <v>101.6711</v>
      </c>
      <c r="BU24" s="350">
        <v>101.9743</v>
      </c>
      <c r="BV24" s="350">
        <v>102.2787</v>
      </c>
    </row>
    <row r="25" spans="1:74" ht="11.1" customHeight="1">
      <c r="A25" s="148"/>
      <c r="B25" s="169" t="s">
        <v>1033</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250"/>
      <c r="BC25" s="250"/>
      <c r="BD25" s="250"/>
      <c r="BE25" s="250"/>
      <c r="BF25" s="250"/>
      <c r="BG25" s="250"/>
      <c r="BH25" s="250"/>
      <c r="BI25" s="250"/>
      <c r="BJ25" s="351"/>
      <c r="BK25" s="351"/>
      <c r="BL25" s="351"/>
      <c r="BM25" s="351"/>
      <c r="BN25" s="351"/>
      <c r="BO25" s="351"/>
      <c r="BP25" s="351"/>
      <c r="BQ25" s="351"/>
      <c r="BR25" s="351"/>
      <c r="BS25" s="351"/>
      <c r="BT25" s="351"/>
      <c r="BU25" s="351"/>
      <c r="BV25" s="351"/>
    </row>
    <row r="26" spans="1:74" ht="11.1" customHeight="1">
      <c r="A26" s="148" t="s">
        <v>994</v>
      </c>
      <c r="B26" s="213" t="s">
        <v>630</v>
      </c>
      <c r="C26" s="243">
        <v>642.37081886999999</v>
      </c>
      <c r="D26" s="243">
        <v>639.42495746999998</v>
      </c>
      <c r="E26" s="243">
        <v>638.56289633999995</v>
      </c>
      <c r="F26" s="243">
        <v>643.80130155999996</v>
      </c>
      <c r="G26" s="243">
        <v>644.09434137999995</v>
      </c>
      <c r="H26" s="243">
        <v>643.45868188999998</v>
      </c>
      <c r="I26" s="243">
        <v>640.04446738000001</v>
      </c>
      <c r="J26" s="243">
        <v>638.93880106999995</v>
      </c>
      <c r="K26" s="243">
        <v>638.29182723999998</v>
      </c>
      <c r="L26" s="243">
        <v>638.67679219000001</v>
      </c>
      <c r="M26" s="243">
        <v>638.51726859999997</v>
      </c>
      <c r="N26" s="243">
        <v>638.38650276999999</v>
      </c>
      <c r="O26" s="243">
        <v>637.00198188000002</v>
      </c>
      <c r="P26" s="243">
        <v>637.89061618999995</v>
      </c>
      <c r="Q26" s="243">
        <v>639.76989288000004</v>
      </c>
      <c r="R26" s="243">
        <v>643.91939647000004</v>
      </c>
      <c r="S26" s="243">
        <v>646.82026951</v>
      </c>
      <c r="T26" s="243">
        <v>649.75209652000001</v>
      </c>
      <c r="U26" s="243">
        <v>654.15890625999998</v>
      </c>
      <c r="V26" s="243">
        <v>656.06961965999994</v>
      </c>
      <c r="W26" s="243">
        <v>656.92826547000004</v>
      </c>
      <c r="X26" s="243">
        <v>653.30268849000004</v>
      </c>
      <c r="Y26" s="243">
        <v>654.63131551000004</v>
      </c>
      <c r="Z26" s="243">
        <v>657.48199134000004</v>
      </c>
      <c r="AA26" s="243">
        <v>665.36658585999999</v>
      </c>
      <c r="AB26" s="243">
        <v>668.62745687999995</v>
      </c>
      <c r="AC26" s="243">
        <v>670.77647430000002</v>
      </c>
      <c r="AD26" s="243">
        <v>671.19715140999995</v>
      </c>
      <c r="AE26" s="243">
        <v>671.58482664999997</v>
      </c>
      <c r="AF26" s="243">
        <v>671.32301330999996</v>
      </c>
      <c r="AG26" s="243">
        <v>669.76811853000004</v>
      </c>
      <c r="AH26" s="243">
        <v>668.69002270999999</v>
      </c>
      <c r="AI26" s="243">
        <v>667.44513296000002</v>
      </c>
      <c r="AJ26" s="243">
        <v>663.6249315</v>
      </c>
      <c r="AK26" s="243">
        <v>663.85284225999999</v>
      </c>
      <c r="AL26" s="243">
        <v>665.72034743999995</v>
      </c>
      <c r="AM26" s="243">
        <v>672.61949580999999</v>
      </c>
      <c r="AN26" s="243">
        <v>675.22215327000004</v>
      </c>
      <c r="AO26" s="243">
        <v>676.92036857999994</v>
      </c>
      <c r="AP26" s="243">
        <v>677.23329179999996</v>
      </c>
      <c r="AQ26" s="243">
        <v>677.48326025999995</v>
      </c>
      <c r="AR26" s="243">
        <v>677.18942403000005</v>
      </c>
      <c r="AS26" s="243">
        <v>672.71298866999996</v>
      </c>
      <c r="AT26" s="243">
        <v>674.06063888000006</v>
      </c>
      <c r="AU26" s="243">
        <v>677.59358024000005</v>
      </c>
      <c r="AV26" s="243">
        <v>690.26767667000001</v>
      </c>
      <c r="AW26" s="243">
        <v>692.95430235000003</v>
      </c>
      <c r="AX26" s="243">
        <v>692.60932119999995</v>
      </c>
      <c r="AY26" s="243">
        <v>682.66394564999996</v>
      </c>
      <c r="AZ26" s="243">
        <v>681.18234155000005</v>
      </c>
      <c r="BA26" s="243">
        <v>681.59572131000004</v>
      </c>
      <c r="BB26" s="243">
        <v>687.06515992000004</v>
      </c>
      <c r="BC26" s="243">
        <v>688.89770117</v>
      </c>
      <c r="BD26" s="243">
        <v>690.25442005000002</v>
      </c>
      <c r="BE26" s="243">
        <v>690.05623161000005</v>
      </c>
      <c r="BF26" s="243">
        <v>691.27061944000002</v>
      </c>
      <c r="BG26" s="243">
        <v>692.81849858999999</v>
      </c>
      <c r="BH26" s="243">
        <v>694.96054194999999</v>
      </c>
      <c r="BI26" s="243">
        <v>696.97989909</v>
      </c>
      <c r="BJ26" s="337">
        <v>699.13720000000001</v>
      </c>
      <c r="BK26" s="337">
        <v>701.97209999999995</v>
      </c>
      <c r="BL26" s="337">
        <v>704.00080000000003</v>
      </c>
      <c r="BM26" s="337">
        <v>705.76279999999997</v>
      </c>
      <c r="BN26" s="337">
        <v>706.8492</v>
      </c>
      <c r="BO26" s="337">
        <v>708.3845</v>
      </c>
      <c r="BP26" s="337">
        <v>709.9597</v>
      </c>
      <c r="BQ26" s="337">
        <v>711.65740000000005</v>
      </c>
      <c r="BR26" s="337">
        <v>713.25070000000005</v>
      </c>
      <c r="BS26" s="337">
        <v>714.822</v>
      </c>
      <c r="BT26" s="337">
        <v>716.12149999999997</v>
      </c>
      <c r="BU26" s="337">
        <v>717.83640000000003</v>
      </c>
      <c r="BV26" s="337">
        <v>719.71680000000003</v>
      </c>
    </row>
    <row r="27" spans="1:74" ht="11.1" customHeight="1">
      <c r="A27" s="148" t="s">
        <v>995</v>
      </c>
      <c r="B27" s="213" t="s">
        <v>664</v>
      </c>
      <c r="C27" s="243">
        <v>1726.1991616</v>
      </c>
      <c r="D27" s="243">
        <v>1719.3297792999999</v>
      </c>
      <c r="E27" s="243">
        <v>1719.2846305999999</v>
      </c>
      <c r="F27" s="243">
        <v>1739.0504472</v>
      </c>
      <c r="G27" s="243">
        <v>1742.9137169999999</v>
      </c>
      <c r="H27" s="243">
        <v>1743.8611716</v>
      </c>
      <c r="I27" s="243">
        <v>1736.7698952000001</v>
      </c>
      <c r="J27" s="243">
        <v>1735.7279065</v>
      </c>
      <c r="K27" s="243">
        <v>1735.6122895000001</v>
      </c>
      <c r="L27" s="243">
        <v>1737.9360773000001</v>
      </c>
      <c r="M27" s="243">
        <v>1738.5384291</v>
      </c>
      <c r="N27" s="243">
        <v>1738.9323778</v>
      </c>
      <c r="O27" s="243">
        <v>1734.5808394000001</v>
      </c>
      <c r="P27" s="243">
        <v>1737.9607953</v>
      </c>
      <c r="Q27" s="243">
        <v>1744.5351613</v>
      </c>
      <c r="R27" s="243">
        <v>1762.8418176</v>
      </c>
      <c r="S27" s="243">
        <v>1769.4015938</v>
      </c>
      <c r="T27" s="243">
        <v>1772.7523699000001</v>
      </c>
      <c r="U27" s="243">
        <v>1768.6128341000001</v>
      </c>
      <c r="V27" s="243">
        <v>1768.7565941</v>
      </c>
      <c r="W27" s="243">
        <v>1768.9023380000001</v>
      </c>
      <c r="X27" s="243">
        <v>1762.1417501000001</v>
      </c>
      <c r="Y27" s="243">
        <v>1767.4726986000001</v>
      </c>
      <c r="Z27" s="243">
        <v>1777.9868679000001</v>
      </c>
      <c r="AA27" s="243">
        <v>1807.7747452999999</v>
      </c>
      <c r="AB27" s="243">
        <v>1818.0874904</v>
      </c>
      <c r="AC27" s="243">
        <v>1823.0155907000001</v>
      </c>
      <c r="AD27" s="243">
        <v>1816.2114288</v>
      </c>
      <c r="AE27" s="243">
        <v>1815.1309521999999</v>
      </c>
      <c r="AF27" s="243">
        <v>1813.4265436000001</v>
      </c>
      <c r="AG27" s="243">
        <v>1809.8026551</v>
      </c>
      <c r="AH27" s="243">
        <v>1807.8220434</v>
      </c>
      <c r="AI27" s="243">
        <v>1806.1891607</v>
      </c>
      <c r="AJ27" s="243">
        <v>1802.9434406</v>
      </c>
      <c r="AK27" s="243">
        <v>1803.4764404</v>
      </c>
      <c r="AL27" s="243">
        <v>1805.8275937999999</v>
      </c>
      <c r="AM27" s="243">
        <v>1813.2052573999999</v>
      </c>
      <c r="AN27" s="243">
        <v>1816.7864506000001</v>
      </c>
      <c r="AO27" s="243">
        <v>1819.77953</v>
      </c>
      <c r="AP27" s="243">
        <v>1822.1196299999999</v>
      </c>
      <c r="AQ27" s="243">
        <v>1823.9851309000001</v>
      </c>
      <c r="AR27" s="243">
        <v>1825.3111672</v>
      </c>
      <c r="AS27" s="243">
        <v>1819.9599298000001</v>
      </c>
      <c r="AT27" s="243">
        <v>1824.8103934999999</v>
      </c>
      <c r="AU27" s="243">
        <v>1833.7247491999999</v>
      </c>
      <c r="AV27" s="243">
        <v>1862.9814822999999</v>
      </c>
      <c r="AW27" s="243">
        <v>1867.8147581999999</v>
      </c>
      <c r="AX27" s="243">
        <v>1864.5030621999999</v>
      </c>
      <c r="AY27" s="243">
        <v>1833.9989705999999</v>
      </c>
      <c r="AZ27" s="243">
        <v>1828.6828986</v>
      </c>
      <c r="BA27" s="243">
        <v>1829.5074225999999</v>
      </c>
      <c r="BB27" s="243">
        <v>1846.8996285999999</v>
      </c>
      <c r="BC27" s="243">
        <v>1852.1850297000001</v>
      </c>
      <c r="BD27" s="243">
        <v>1855.7907121999999</v>
      </c>
      <c r="BE27" s="243">
        <v>1854.3964579000001</v>
      </c>
      <c r="BF27" s="243">
        <v>1857.1328665000001</v>
      </c>
      <c r="BG27" s="243">
        <v>1860.6797199</v>
      </c>
      <c r="BH27" s="243">
        <v>1864.9092343</v>
      </c>
      <c r="BI27" s="243">
        <v>1870.1728152000001</v>
      </c>
      <c r="BJ27" s="337">
        <v>1876.3430000000001</v>
      </c>
      <c r="BK27" s="337">
        <v>1886.751</v>
      </c>
      <c r="BL27" s="337">
        <v>1892.2339999999999</v>
      </c>
      <c r="BM27" s="337">
        <v>1896.125</v>
      </c>
      <c r="BN27" s="337">
        <v>1895.7919999999999</v>
      </c>
      <c r="BO27" s="337">
        <v>1898.47</v>
      </c>
      <c r="BP27" s="337">
        <v>1901.529</v>
      </c>
      <c r="BQ27" s="337">
        <v>1905.1469999999999</v>
      </c>
      <c r="BR27" s="337">
        <v>1908.8330000000001</v>
      </c>
      <c r="BS27" s="337">
        <v>1912.7660000000001</v>
      </c>
      <c r="BT27" s="337">
        <v>1915.7639999999999</v>
      </c>
      <c r="BU27" s="337">
        <v>1921.077</v>
      </c>
      <c r="BV27" s="337">
        <v>1927.5219999999999</v>
      </c>
    </row>
    <row r="28" spans="1:74" ht="11.1" customHeight="1">
      <c r="A28" s="148" t="s">
        <v>996</v>
      </c>
      <c r="B28" s="213" t="s">
        <v>631</v>
      </c>
      <c r="C28" s="243">
        <v>1595.9693718000001</v>
      </c>
      <c r="D28" s="243">
        <v>1588.3482274</v>
      </c>
      <c r="E28" s="243">
        <v>1585.1760972</v>
      </c>
      <c r="F28" s="243">
        <v>1596.1733518999999</v>
      </c>
      <c r="G28" s="243">
        <v>1594.6089723</v>
      </c>
      <c r="H28" s="243">
        <v>1590.2033289000001</v>
      </c>
      <c r="I28" s="243">
        <v>1575.7487177</v>
      </c>
      <c r="J28" s="243">
        <v>1571.066325</v>
      </c>
      <c r="K28" s="243">
        <v>1568.9484468999999</v>
      </c>
      <c r="L28" s="243">
        <v>1574.8568045</v>
      </c>
      <c r="M28" s="243">
        <v>1573.7716643000001</v>
      </c>
      <c r="N28" s="243">
        <v>1571.1547476000001</v>
      </c>
      <c r="O28" s="243">
        <v>1559.8595667</v>
      </c>
      <c r="P28" s="243">
        <v>1559.5389628999999</v>
      </c>
      <c r="Q28" s="243">
        <v>1563.0464485</v>
      </c>
      <c r="R28" s="243">
        <v>1575.9960802000001</v>
      </c>
      <c r="S28" s="243">
        <v>1582.9492021000001</v>
      </c>
      <c r="T28" s="243">
        <v>1589.5198708999999</v>
      </c>
      <c r="U28" s="243">
        <v>1596.9119162</v>
      </c>
      <c r="V28" s="243">
        <v>1601.8148066000001</v>
      </c>
      <c r="W28" s="243">
        <v>1605.4323717</v>
      </c>
      <c r="X28" s="243">
        <v>1602.9393418</v>
      </c>
      <c r="Y28" s="243">
        <v>1607.6052086</v>
      </c>
      <c r="Z28" s="243">
        <v>1614.6047024</v>
      </c>
      <c r="AA28" s="243">
        <v>1631.827636</v>
      </c>
      <c r="AB28" s="243">
        <v>1637.5770242999999</v>
      </c>
      <c r="AC28" s="243">
        <v>1639.7426800000001</v>
      </c>
      <c r="AD28" s="243">
        <v>1631.4609704</v>
      </c>
      <c r="AE28" s="243">
        <v>1631.6068854</v>
      </c>
      <c r="AF28" s="243">
        <v>1633.3167923999999</v>
      </c>
      <c r="AG28" s="243">
        <v>1639.7372068</v>
      </c>
      <c r="AH28" s="243">
        <v>1642.215211</v>
      </c>
      <c r="AI28" s="243">
        <v>1643.8973205</v>
      </c>
      <c r="AJ28" s="243">
        <v>1641.8146082999999</v>
      </c>
      <c r="AK28" s="243">
        <v>1644.1316236</v>
      </c>
      <c r="AL28" s="243">
        <v>1647.8794392</v>
      </c>
      <c r="AM28" s="243">
        <v>1655.3704287999999</v>
      </c>
      <c r="AN28" s="243">
        <v>1660.2455653</v>
      </c>
      <c r="AO28" s="243">
        <v>1664.8172222000001</v>
      </c>
      <c r="AP28" s="243">
        <v>1671.8201064</v>
      </c>
      <c r="AQ28" s="243">
        <v>1673.7337738000001</v>
      </c>
      <c r="AR28" s="243">
        <v>1673.2929313</v>
      </c>
      <c r="AS28" s="243">
        <v>1661.5888762</v>
      </c>
      <c r="AT28" s="243">
        <v>1663.1205408999999</v>
      </c>
      <c r="AU28" s="243">
        <v>1668.9792226</v>
      </c>
      <c r="AV28" s="243">
        <v>1690.9881785</v>
      </c>
      <c r="AW28" s="243">
        <v>1696.6334514</v>
      </c>
      <c r="AX28" s="243">
        <v>1697.7382984999999</v>
      </c>
      <c r="AY28" s="243">
        <v>1684.0697467</v>
      </c>
      <c r="AZ28" s="243">
        <v>1683.7684718999999</v>
      </c>
      <c r="BA28" s="243">
        <v>1686.6015012</v>
      </c>
      <c r="BB28" s="243">
        <v>1698.3836807</v>
      </c>
      <c r="BC28" s="243">
        <v>1703.1241834</v>
      </c>
      <c r="BD28" s="243">
        <v>1706.6378553</v>
      </c>
      <c r="BE28" s="243">
        <v>1706.4010401999999</v>
      </c>
      <c r="BF28" s="243">
        <v>1709.3537931000001</v>
      </c>
      <c r="BG28" s="243">
        <v>1712.9724576999999</v>
      </c>
      <c r="BH28" s="243">
        <v>1717.9187936999999</v>
      </c>
      <c r="BI28" s="243">
        <v>1722.3729618</v>
      </c>
      <c r="BJ28" s="337">
        <v>1726.9970000000001</v>
      </c>
      <c r="BK28" s="337">
        <v>1732.607</v>
      </c>
      <c r="BL28" s="337">
        <v>1736.9570000000001</v>
      </c>
      <c r="BM28" s="337">
        <v>1740.864</v>
      </c>
      <c r="BN28" s="337">
        <v>1743.56</v>
      </c>
      <c r="BO28" s="337">
        <v>1747.1579999999999</v>
      </c>
      <c r="BP28" s="337">
        <v>1750.8889999999999</v>
      </c>
      <c r="BQ28" s="337">
        <v>1755.127</v>
      </c>
      <c r="BR28" s="337">
        <v>1758.8440000000001</v>
      </c>
      <c r="BS28" s="337">
        <v>1762.4159999999999</v>
      </c>
      <c r="BT28" s="337">
        <v>1764.7370000000001</v>
      </c>
      <c r="BU28" s="337">
        <v>1768.8430000000001</v>
      </c>
      <c r="BV28" s="337">
        <v>1773.63</v>
      </c>
    </row>
    <row r="29" spans="1:74" ht="11.1" customHeight="1">
      <c r="A29" s="148" t="s">
        <v>997</v>
      </c>
      <c r="B29" s="213" t="s">
        <v>632</v>
      </c>
      <c r="C29" s="243">
        <v>737.08504258999994</v>
      </c>
      <c r="D29" s="243">
        <v>732.9801784</v>
      </c>
      <c r="E29" s="243">
        <v>730.53278805000002</v>
      </c>
      <c r="F29" s="243">
        <v>732.26174163999997</v>
      </c>
      <c r="G29" s="243">
        <v>731.24014645</v>
      </c>
      <c r="H29" s="243">
        <v>729.98687256000005</v>
      </c>
      <c r="I29" s="243">
        <v>727.29537567</v>
      </c>
      <c r="J29" s="243">
        <v>726.48365260000003</v>
      </c>
      <c r="K29" s="243">
        <v>726.34515905000001</v>
      </c>
      <c r="L29" s="243">
        <v>728.49584870000001</v>
      </c>
      <c r="M29" s="243">
        <v>728.49184894999996</v>
      </c>
      <c r="N29" s="243">
        <v>727.94911348000005</v>
      </c>
      <c r="O29" s="243">
        <v>724.31413928999996</v>
      </c>
      <c r="P29" s="243">
        <v>724.60905960000002</v>
      </c>
      <c r="Q29" s="243">
        <v>726.28037141000004</v>
      </c>
      <c r="R29" s="243">
        <v>731.66342125999995</v>
      </c>
      <c r="S29" s="243">
        <v>734.33600619000003</v>
      </c>
      <c r="T29" s="243">
        <v>736.63347270999998</v>
      </c>
      <c r="U29" s="243">
        <v>737.89354877000005</v>
      </c>
      <c r="V29" s="243">
        <v>739.93748256000003</v>
      </c>
      <c r="W29" s="243">
        <v>742.10300200999995</v>
      </c>
      <c r="X29" s="243">
        <v>742.39562311999998</v>
      </c>
      <c r="Y29" s="243">
        <v>746.30017686999997</v>
      </c>
      <c r="Z29" s="243">
        <v>751.82217925999998</v>
      </c>
      <c r="AA29" s="243">
        <v>764.44375204000005</v>
      </c>
      <c r="AB29" s="243">
        <v>769.08906042000001</v>
      </c>
      <c r="AC29" s="243">
        <v>771.24022614</v>
      </c>
      <c r="AD29" s="243">
        <v>766.11491346000003</v>
      </c>
      <c r="AE29" s="243">
        <v>766.86454565999998</v>
      </c>
      <c r="AF29" s="243">
        <v>768.70678700999997</v>
      </c>
      <c r="AG29" s="243">
        <v>774.52395156</v>
      </c>
      <c r="AH29" s="243">
        <v>776.38967564999996</v>
      </c>
      <c r="AI29" s="243">
        <v>777.18627332000005</v>
      </c>
      <c r="AJ29" s="243">
        <v>774.07163460000004</v>
      </c>
      <c r="AK29" s="243">
        <v>774.86156196000002</v>
      </c>
      <c r="AL29" s="243">
        <v>776.71394541999996</v>
      </c>
      <c r="AM29" s="243">
        <v>781.66665632000002</v>
      </c>
      <c r="AN29" s="243">
        <v>784.11554844</v>
      </c>
      <c r="AO29" s="243">
        <v>786.09849314999997</v>
      </c>
      <c r="AP29" s="243">
        <v>788.22874073000003</v>
      </c>
      <c r="AQ29" s="243">
        <v>788.81985286999998</v>
      </c>
      <c r="AR29" s="243">
        <v>788.48507986000004</v>
      </c>
      <c r="AS29" s="243">
        <v>782.84033986999998</v>
      </c>
      <c r="AT29" s="243">
        <v>783.94185794999999</v>
      </c>
      <c r="AU29" s="243">
        <v>787.40555227000004</v>
      </c>
      <c r="AV29" s="243">
        <v>799.08610728999997</v>
      </c>
      <c r="AW29" s="243">
        <v>802.88314072000003</v>
      </c>
      <c r="AX29" s="243">
        <v>804.65133702000003</v>
      </c>
      <c r="AY29" s="243">
        <v>801.17435996999995</v>
      </c>
      <c r="AZ29" s="243">
        <v>801.29713417999994</v>
      </c>
      <c r="BA29" s="243">
        <v>801.80332342999998</v>
      </c>
      <c r="BB29" s="243">
        <v>802.97991041</v>
      </c>
      <c r="BC29" s="243">
        <v>804.03769272</v>
      </c>
      <c r="BD29" s="243">
        <v>805.26365305000002</v>
      </c>
      <c r="BE29" s="243">
        <v>806.51490906000004</v>
      </c>
      <c r="BF29" s="243">
        <v>808.18438718000004</v>
      </c>
      <c r="BG29" s="243">
        <v>810.12920508000002</v>
      </c>
      <c r="BH29" s="243">
        <v>812.81085585000005</v>
      </c>
      <c r="BI29" s="243">
        <v>814.96023347000005</v>
      </c>
      <c r="BJ29" s="337">
        <v>817.03880000000004</v>
      </c>
      <c r="BK29" s="337">
        <v>819.27880000000005</v>
      </c>
      <c r="BL29" s="337">
        <v>821.04169999999999</v>
      </c>
      <c r="BM29" s="337">
        <v>822.55970000000002</v>
      </c>
      <c r="BN29" s="337">
        <v>823.18859999999995</v>
      </c>
      <c r="BO29" s="337">
        <v>824.7</v>
      </c>
      <c r="BP29" s="337">
        <v>826.44960000000003</v>
      </c>
      <c r="BQ29" s="337">
        <v>828.75070000000005</v>
      </c>
      <c r="BR29" s="337">
        <v>830.74189999999999</v>
      </c>
      <c r="BS29" s="337">
        <v>832.73630000000003</v>
      </c>
      <c r="BT29" s="337">
        <v>834.49099999999999</v>
      </c>
      <c r="BU29" s="337">
        <v>836.67439999999999</v>
      </c>
      <c r="BV29" s="337">
        <v>839.04340000000002</v>
      </c>
    </row>
    <row r="30" spans="1:74" ht="11.1" customHeight="1">
      <c r="A30" s="148" t="s">
        <v>998</v>
      </c>
      <c r="B30" s="213" t="s">
        <v>633</v>
      </c>
      <c r="C30" s="243">
        <v>2112.3005655000002</v>
      </c>
      <c r="D30" s="243">
        <v>2104.0481706999999</v>
      </c>
      <c r="E30" s="243">
        <v>2100.2028485000001</v>
      </c>
      <c r="F30" s="243">
        <v>2109.8260165000002</v>
      </c>
      <c r="G30" s="243">
        <v>2107.9987764000002</v>
      </c>
      <c r="H30" s="243">
        <v>2103.7825456</v>
      </c>
      <c r="I30" s="243">
        <v>2091.51656</v>
      </c>
      <c r="J30" s="243">
        <v>2086.7679211999998</v>
      </c>
      <c r="K30" s="243">
        <v>2083.875865</v>
      </c>
      <c r="L30" s="243">
        <v>2083.5338099999999</v>
      </c>
      <c r="M30" s="243">
        <v>2083.8348550000001</v>
      </c>
      <c r="N30" s="243">
        <v>2085.4724185999999</v>
      </c>
      <c r="O30" s="243">
        <v>2087.4971578</v>
      </c>
      <c r="P30" s="243">
        <v>2092.5197656999999</v>
      </c>
      <c r="Q30" s="243">
        <v>2099.5908995</v>
      </c>
      <c r="R30" s="243">
        <v>2113.7863849999999</v>
      </c>
      <c r="S30" s="243">
        <v>2121.1477008000002</v>
      </c>
      <c r="T30" s="243">
        <v>2126.7506727999998</v>
      </c>
      <c r="U30" s="243">
        <v>2128.2551714000001</v>
      </c>
      <c r="V30" s="243">
        <v>2132.0965532</v>
      </c>
      <c r="W30" s="243">
        <v>2135.9346887000002</v>
      </c>
      <c r="X30" s="243">
        <v>2135.7866921</v>
      </c>
      <c r="Y30" s="243">
        <v>2142.6054988999999</v>
      </c>
      <c r="Z30" s="243">
        <v>2152.4082232999999</v>
      </c>
      <c r="AA30" s="243">
        <v>2174.5967421999999</v>
      </c>
      <c r="AB30" s="243">
        <v>2183.3158947000002</v>
      </c>
      <c r="AC30" s="243">
        <v>2187.9675573999998</v>
      </c>
      <c r="AD30" s="243">
        <v>2182.0756947</v>
      </c>
      <c r="AE30" s="243">
        <v>2183.4494048000001</v>
      </c>
      <c r="AF30" s="243">
        <v>2185.6126518999999</v>
      </c>
      <c r="AG30" s="243">
        <v>2191.4665325999999</v>
      </c>
      <c r="AH30" s="243">
        <v>2193.0330315000001</v>
      </c>
      <c r="AI30" s="243">
        <v>2193.2132451000002</v>
      </c>
      <c r="AJ30" s="243">
        <v>2185.9020101000001</v>
      </c>
      <c r="AK30" s="243">
        <v>2187.8885255</v>
      </c>
      <c r="AL30" s="243">
        <v>2193.0676279999998</v>
      </c>
      <c r="AM30" s="243">
        <v>2207.9137719999999</v>
      </c>
      <c r="AN30" s="243">
        <v>2214.6222078999999</v>
      </c>
      <c r="AO30" s="243">
        <v>2219.6673902000002</v>
      </c>
      <c r="AP30" s="243">
        <v>2222.1762364000001</v>
      </c>
      <c r="AQ30" s="243">
        <v>2224.5497230999999</v>
      </c>
      <c r="AR30" s="243">
        <v>2225.9147680000001</v>
      </c>
      <c r="AS30" s="243">
        <v>2218.4643639000001</v>
      </c>
      <c r="AT30" s="243">
        <v>2223.6677804000001</v>
      </c>
      <c r="AU30" s="243">
        <v>2233.7180103000001</v>
      </c>
      <c r="AV30" s="243">
        <v>2265.9336922000002</v>
      </c>
      <c r="AW30" s="243">
        <v>2272.6885702</v>
      </c>
      <c r="AX30" s="243">
        <v>2271.3012826999998</v>
      </c>
      <c r="AY30" s="243">
        <v>2242.9502794</v>
      </c>
      <c r="AZ30" s="243">
        <v>2239.3948239000001</v>
      </c>
      <c r="BA30" s="243">
        <v>2241.8133659</v>
      </c>
      <c r="BB30" s="243">
        <v>2260.333388</v>
      </c>
      <c r="BC30" s="243">
        <v>2267.1043126999998</v>
      </c>
      <c r="BD30" s="243">
        <v>2272.2536227000001</v>
      </c>
      <c r="BE30" s="243">
        <v>2272.3493057000001</v>
      </c>
      <c r="BF30" s="243">
        <v>2276.8293954999999</v>
      </c>
      <c r="BG30" s="243">
        <v>2282.2618797999999</v>
      </c>
      <c r="BH30" s="243">
        <v>2289.0898471999999</v>
      </c>
      <c r="BI30" s="243">
        <v>2296.0948039999998</v>
      </c>
      <c r="BJ30" s="337">
        <v>2303.7199999999998</v>
      </c>
      <c r="BK30" s="337">
        <v>2313.7910000000002</v>
      </c>
      <c r="BL30" s="337">
        <v>2321.2869999999998</v>
      </c>
      <c r="BM30" s="337">
        <v>2328.0329999999999</v>
      </c>
      <c r="BN30" s="337">
        <v>2332.9760000000001</v>
      </c>
      <c r="BO30" s="337">
        <v>2339.0149999999999</v>
      </c>
      <c r="BP30" s="337">
        <v>2345.0949999999998</v>
      </c>
      <c r="BQ30" s="337">
        <v>2351.3130000000001</v>
      </c>
      <c r="BR30" s="337">
        <v>2357.4059999999999</v>
      </c>
      <c r="BS30" s="337">
        <v>2363.4699999999998</v>
      </c>
      <c r="BT30" s="337">
        <v>2368.4119999999998</v>
      </c>
      <c r="BU30" s="337">
        <v>2375.2359999999999</v>
      </c>
      <c r="BV30" s="337">
        <v>2382.85</v>
      </c>
    </row>
    <row r="31" spans="1:74" ht="11.1" customHeight="1">
      <c r="A31" s="148" t="s">
        <v>999</v>
      </c>
      <c r="B31" s="213" t="s">
        <v>634</v>
      </c>
      <c r="C31" s="243">
        <v>558.14744687999996</v>
      </c>
      <c r="D31" s="243">
        <v>557.34837934999996</v>
      </c>
      <c r="E31" s="243">
        <v>557.16558450000002</v>
      </c>
      <c r="F31" s="243">
        <v>559.41059211000004</v>
      </c>
      <c r="G31" s="243">
        <v>559.10169527000005</v>
      </c>
      <c r="H31" s="243">
        <v>558.05042377999996</v>
      </c>
      <c r="I31" s="243">
        <v>554.31801861999998</v>
      </c>
      <c r="J31" s="243">
        <v>553.23606705999998</v>
      </c>
      <c r="K31" s="243">
        <v>552.86581009999998</v>
      </c>
      <c r="L31" s="243">
        <v>553.99931641000001</v>
      </c>
      <c r="M31" s="243">
        <v>554.45839712999998</v>
      </c>
      <c r="N31" s="243">
        <v>555.03512092999995</v>
      </c>
      <c r="O31" s="243">
        <v>554.74728944000003</v>
      </c>
      <c r="P31" s="243">
        <v>556.29594817999998</v>
      </c>
      <c r="Q31" s="243">
        <v>558.69889878000004</v>
      </c>
      <c r="R31" s="243">
        <v>564.19818307000003</v>
      </c>
      <c r="S31" s="243">
        <v>566.62818603000005</v>
      </c>
      <c r="T31" s="243">
        <v>568.23094947000004</v>
      </c>
      <c r="U31" s="243">
        <v>568.27384429999995</v>
      </c>
      <c r="V31" s="243">
        <v>568.77160056000002</v>
      </c>
      <c r="W31" s="243">
        <v>568.99158913999997</v>
      </c>
      <c r="X31" s="243">
        <v>567.31355990999998</v>
      </c>
      <c r="Y31" s="243">
        <v>568.19320073999995</v>
      </c>
      <c r="Z31" s="243">
        <v>570.01026148999995</v>
      </c>
      <c r="AA31" s="243">
        <v>575.33064066999998</v>
      </c>
      <c r="AB31" s="243">
        <v>577.09811737999996</v>
      </c>
      <c r="AC31" s="243">
        <v>577.87859014000003</v>
      </c>
      <c r="AD31" s="243">
        <v>575.86847966000005</v>
      </c>
      <c r="AE31" s="243">
        <v>576.02762896000002</v>
      </c>
      <c r="AF31" s="243">
        <v>576.55245877000004</v>
      </c>
      <c r="AG31" s="243">
        <v>577.94990187999997</v>
      </c>
      <c r="AH31" s="243">
        <v>578.82589308000001</v>
      </c>
      <c r="AI31" s="243">
        <v>579.68736518000003</v>
      </c>
      <c r="AJ31" s="243">
        <v>579.82518862999996</v>
      </c>
      <c r="AK31" s="243">
        <v>581.18946969000001</v>
      </c>
      <c r="AL31" s="243">
        <v>583.07107880000001</v>
      </c>
      <c r="AM31" s="243">
        <v>586.67079849000004</v>
      </c>
      <c r="AN31" s="243">
        <v>588.68647682999995</v>
      </c>
      <c r="AO31" s="243">
        <v>590.31889634000004</v>
      </c>
      <c r="AP31" s="243">
        <v>592.17949457999998</v>
      </c>
      <c r="AQ31" s="243">
        <v>592.58681823999996</v>
      </c>
      <c r="AR31" s="243">
        <v>592.15230489999999</v>
      </c>
      <c r="AS31" s="243">
        <v>587.56465376000006</v>
      </c>
      <c r="AT31" s="243">
        <v>587.92994199999998</v>
      </c>
      <c r="AU31" s="243">
        <v>589.93686882999998</v>
      </c>
      <c r="AV31" s="243">
        <v>597.96143971000004</v>
      </c>
      <c r="AW31" s="243">
        <v>599.96963961999995</v>
      </c>
      <c r="AX31" s="243">
        <v>600.33747401999995</v>
      </c>
      <c r="AY31" s="243">
        <v>595.58682593000003</v>
      </c>
      <c r="AZ31" s="243">
        <v>595.28251705000002</v>
      </c>
      <c r="BA31" s="243">
        <v>595.94643038000004</v>
      </c>
      <c r="BB31" s="243">
        <v>599.36949663999997</v>
      </c>
      <c r="BC31" s="243">
        <v>600.62665638999999</v>
      </c>
      <c r="BD31" s="243">
        <v>601.50884033</v>
      </c>
      <c r="BE31" s="243">
        <v>601.08065334000003</v>
      </c>
      <c r="BF31" s="243">
        <v>601.91443201000004</v>
      </c>
      <c r="BG31" s="243">
        <v>603.07478119999996</v>
      </c>
      <c r="BH31" s="243">
        <v>604.74960793000002</v>
      </c>
      <c r="BI31" s="243">
        <v>606.42216794000001</v>
      </c>
      <c r="BJ31" s="337">
        <v>608.28039999999999</v>
      </c>
      <c r="BK31" s="337">
        <v>610.91269999999997</v>
      </c>
      <c r="BL31" s="337">
        <v>612.70079999999996</v>
      </c>
      <c r="BM31" s="337">
        <v>614.23320000000001</v>
      </c>
      <c r="BN31" s="337">
        <v>615.16020000000003</v>
      </c>
      <c r="BO31" s="337">
        <v>616.44320000000005</v>
      </c>
      <c r="BP31" s="337">
        <v>617.73249999999996</v>
      </c>
      <c r="BQ31" s="337">
        <v>618.99829999999997</v>
      </c>
      <c r="BR31" s="337">
        <v>620.32280000000003</v>
      </c>
      <c r="BS31" s="337">
        <v>621.67610000000002</v>
      </c>
      <c r="BT31" s="337">
        <v>622.75900000000001</v>
      </c>
      <c r="BU31" s="337">
        <v>624.39430000000004</v>
      </c>
      <c r="BV31" s="337">
        <v>626.28279999999995</v>
      </c>
    </row>
    <row r="32" spans="1:74" ht="11.1" customHeight="1">
      <c r="A32" s="148" t="s">
        <v>1000</v>
      </c>
      <c r="B32" s="213" t="s">
        <v>635</v>
      </c>
      <c r="C32" s="243">
        <v>1226.4848770999999</v>
      </c>
      <c r="D32" s="243">
        <v>1216.0802583</v>
      </c>
      <c r="E32" s="243">
        <v>1208.4047789000001</v>
      </c>
      <c r="F32" s="243">
        <v>1206.8958226</v>
      </c>
      <c r="G32" s="243">
        <v>1202.1005841000001</v>
      </c>
      <c r="H32" s="243">
        <v>1197.4564471000001</v>
      </c>
      <c r="I32" s="243">
        <v>1190.9304004000001</v>
      </c>
      <c r="J32" s="243">
        <v>1188.1132250999999</v>
      </c>
      <c r="K32" s="243">
        <v>1186.9719098999999</v>
      </c>
      <c r="L32" s="243">
        <v>1187.3463397</v>
      </c>
      <c r="M32" s="243">
        <v>1189.6768311000001</v>
      </c>
      <c r="N32" s="243">
        <v>1193.8032691999999</v>
      </c>
      <c r="O32" s="243">
        <v>1201.9278512999999</v>
      </c>
      <c r="P32" s="243">
        <v>1207.9945342000001</v>
      </c>
      <c r="Q32" s="243">
        <v>1214.2055155</v>
      </c>
      <c r="R32" s="243">
        <v>1220.8066080999999</v>
      </c>
      <c r="S32" s="243">
        <v>1227.1218263000001</v>
      </c>
      <c r="T32" s="243">
        <v>1233.3969830000001</v>
      </c>
      <c r="U32" s="243">
        <v>1240.6186521</v>
      </c>
      <c r="V32" s="243">
        <v>1246.0737555999999</v>
      </c>
      <c r="W32" s="243">
        <v>1250.7488673</v>
      </c>
      <c r="X32" s="243">
        <v>1249.0835795</v>
      </c>
      <c r="Y32" s="243">
        <v>1256.3690134000001</v>
      </c>
      <c r="Z32" s="243">
        <v>1267.0447614</v>
      </c>
      <c r="AA32" s="243">
        <v>1291.3056572</v>
      </c>
      <c r="AB32" s="243">
        <v>1301.1159078999999</v>
      </c>
      <c r="AC32" s="243">
        <v>1306.6703473</v>
      </c>
      <c r="AD32" s="243">
        <v>1300.4055871999999</v>
      </c>
      <c r="AE32" s="243">
        <v>1303.1209452000001</v>
      </c>
      <c r="AF32" s="243">
        <v>1307.253033</v>
      </c>
      <c r="AG32" s="243">
        <v>1317.5141401999999</v>
      </c>
      <c r="AH32" s="243">
        <v>1320.9454707</v>
      </c>
      <c r="AI32" s="243">
        <v>1322.2593139999999</v>
      </c>
      <c r="AJ32" s="243">
        <v>1314.4590596999999</v>
      </c>
      <c r="AK32" s="243">
        <v>1316.7853861999999</v>
      </c>
      <c r="AL32" s="243">
        <v>1322.2416831</v>
      </c>
      <c r="AM32" s="243">
        <v>1338.102392</v>
      </c>
      <c r="AN32" s="243">
        <v>1344.3627987</v>
      </c>
      <c r="AO32" s="243">
        <v>1348.2973446999999</v>
      </c>
      <c r="AP32" s="243">
        <v>1347.690237</v>
      </c>
      <c r="AQ32" s="243">
        <v>1348.6349064999999</v>
      </c>
      <c r="AR32" s="243">
        <v>1348.9155602000001</v>
      </c>
      <c r="AS32" s="243">
        <v>1343.0680507</v>
      </c>
      <c r="AT32" s="243">
        <v>1346.1187832999999</v>
      </c>
      <c r="AU32" s="243">
        <v>1352.6036105000001</v>
      </c>
      <c r="AV32" s="243">
        <v>1372.9972929999999</v>
      </c>
      <c r="AW32" s="243">
        <v>1378.4942392</v>
      </c>
      <c r="AX32" s="243">
        <v>1379.5692097000001</v>
      </c>
      <c r="AY32" s="243">
        <v>1366.351525</v>
      </c>
      <c r="AZ32" s="243">
        <v>1365.9855536</v>
      </c>
      <c r="BA32" s="243">
        <v>1368.6006162000001</v>
      </c>
      <c r="BB32" s="243">
        <v>1379.4605446</v>
      </c>
      <c r="BC32" s="243">
        <v>1384.0898009</v>
      </c>
      <c r="BD32" s="243">
        <v>1387.752217</v>
      </c>
      <c r="BE32" s="243">
        <v>1388.3789408</v>
      </c>
      <c r="BF32" s="243">
        <v>1391.6593157</v>
      </c>
      <c r="BG32" s="243">
        <v>1395.5244895000001</v>
      </c>
      <c r="BH32" s="243">
        <v>1400.3011268</v>
      </c>
      <c r="BI32" s="243">
        <v>1405.0909001</v>
      </c>
      <c r="BJ32" s="337">
        <v>1410.22</v>
      </c>
      <c r="BK32" s="337">
        <v>1416.761</v>
      </c>
      <c r="BL32" s="337">
        <v>1421.7670000000001</v>
      </c>
      <c r="BM32" s="337">
        <v>1426.309</v>
      </c>
      <c r="BN32" s="337">
        <v>1429.7149999999999</v>
      </c>
      <c r="BO32" s="337">
        <v>1433.8320000000001</v>
      </c>
      <c r="BP32" s="337">
        <v>1437.989</v>
      </c>
      <c r="BQ32" s="337">
        <v>1442.221</v>
      </c>
      <c r="BR32" s="337">
        <v>1446.43</v>
      </c>
      <c r="BS32" s="337">
        <v>1450.65</v>
      </c>
      <c r="BT32" s="337">
        <v>1454.452</v>
      </c>
      <c r="BU32" s="337">
        <v>1459.019</v>
      </c>
      <c r="BV32" s="337">
        <v>1463.922</v>
      </c>
    </row>
    <row r="33" spans="1:74" s="164" customFormat="1" ht="11.1" customHeight="1">
      <c r="A33" s="148" t="s">
        <v>1001</v>
      </c>
      <c r="B33" s="213" t="s">
        <v>636</v>
      </c>
      <c r="C33" s="243">
        <v>733.61557866999999</v>
      </c>
      <c r="D33" s="243">
        <v>729.95833735999997</v>
      </c>
      <c r="E33" s="243">
        <v>727.34004101999994</v>
      </c>
      <c r="F33" s="243">
        <v>727.85388946</v>
      </c>
      <c r="G33" s="243">
        <v>725.74358317999997</v>
      </c>
      <c r="H33" s="243">
        <v>723.10232198999995</v>
      </c>
      <c r="I33" s="243">
        <v>718.05601794999995</v>
      </c>
      <c r="J33" s="243">
        <v>715.75841290000005</v>
      </c>
      <c r="K33" s="243">
        <v>714.33541891000004</v>
      </c>
      <c r="L33" s="243">
        <v>714.87841779999997</v>
      </c>
      <c r="M33" s="243">
        <v>714.38610953</v>
      </c>
      <c r="N33" s="243">
        <v>713.94987592999996</v>
      </c>
      <c r="O33" s="243">
        <v>712.60359906999997</v>
      </c>
      <c r="P33" s="243">
        <v>713.00410325999997</v>
      </c>
      <c r="Q33" s="243">
        <v>714.18527056999994</v>
      </c>
      <c r="R33" s="243">
        <v>716.77544512999998</v>
      </c>
      <c r="S33" s="243">
        <v>719.04668057000004</v>
      </c>
      <c r="T33" s="243">
        <v>721.62732102999996</v>
      </c>
      <c r="U33" s="243">
        <v>725.61296370000002</v>
      </c>
      <c r="V33" s="243">
        <v>727.99071630000003</v>
      </c>
      <c r="W33" s="243">
        <v>729.85617603000003</v>
      </c>
      <c r="X33" s="243">
        <v>729.12044688000003</v>
      </c>
      <c r="Y33" s="243">
        <v>731.52799285000003</v>
      </c>
      <c r="Z33" s="243">
        <v>734.98991794999995</v>
      </c>
      <c r="AA33" s="243">
        <v>743.05880761000003</v>
      </c>
      <c r="AB33" s="243">
        <v>745.96505189000004</v>
      </c>
      <c r="AC33" s="243">
        <v>747.26123620999999</v>
      </c>
      <c r="AD33" s="243">
        <v>743.73583817999997</v>
      </c>
      <c r="AE33" s="243">
        <v>744.22054441</v>
      </c>
      <c r="AF33" s="243">
        <v>745.50383248000003</v>
      </c>
      <c r="AG33" s="243">
        <v>749.76579758000003</v>
      </c>
      <c r="AH33" s="243">
        <v>751.01117797999996</v>
      </c>
      <c r="AI33" s="243">
        <v>751.42006887000002</v>
      </c>
      <c r="AJ33" s="243">
        <v>748.46133915999997</v>
      </c>
      <c r="AK33" s="243">
        <v>749.0955993</v>
      </c>
      <c r="AL33" s="243">
        <v>750.79171822000001</v>
      </c>
      <c r="AM33" s="243">
        <v>755.30091498000002</v>
      </c>
      <c r="AN33" s="243">
        <v>757.80733716999998</v>
      </c>
      <c r="AO33" s="243">
        <v>760.06220384000005</v>
      </c>
      <c r="AP33" s="243">
        <v>763.24843594000004</v>
      </c>
      <c r="AQ33" s="243">
        <v>764.11300089999997</v>
      </c>
      <c r="AR33" s="243">
        <v>763.83881965</v>
      </c>
      <c r="AS33" s="243">
        <v>757.15026293000005</v>
      </c>
      <c r="AT33" s="243">
        <v>758.55531121000001</v>
      </c>
      <c r="AU33" s="243">
        <v>762.77833522000003</v>
      </c>
      <c r="AV33" s="243">
        <v>778.25125090999995</v>
      </c>
      <c r="AW33" s="243">
        <v>781.78628945000003</v>
      </c>
      <c r="AX33" s="243">
        <v>781.81536677999998</v>
      </c>
      <c r="AY33" s="243">
        <v>770.74095846</v>
      </c>
      <c r="AZ33" s="243">
        <v>769.45625669000003</v>
      </c>
      <c r="BA33" s="243">
        <v>770.36373702000003</v>
      </c>
      <c r="BB33" s="243">
        <v>777.07362288000002</v>
      </c>
      <c r="BC33" s="243">
        <v>779.65779987999997</v>
      </c>
      <c r="BD33" s="243">
        <v>781.72649143000001</v>
      </c>
      <c r="BE33" s="243">
        <v>782.13644813999997</v>
      </c>
      <c r="BF33" s="243">
        <v>784.03160582999999</v>
      </c>
      <c r="BG33" s="243">
        <v>786.26871511000002</v>
      </c>
      <c r="BH33" s="243">
        <v>789.19270721999999</v>
      </c>
      <c r="BI33" s="243">
        <v>791.85502124000004</v>
      </c>
      <c r="BJ33" s="337">
        <v>794.60059999999999</v>
      </c>
      <c r="BK33" s="337">
        <v>797.83590000000004</v>
      </c>
      <c r="BL33" s="337">
        <v>800.44309999999996</v>
      </c>
      <c r="BM33" s="337">
        <v>802.82870000000003</v>
      </c>
      <c r="BN33" s="337">
        <v>804.60249999999996</v>
      </c>
      <c r="BO33" s="337">
        <v>806.83730000000003</v>
      </c>
      <c r="BP33" s="337">
        <v>809.14300000000003</v>
      </c>
      <c r="BQ33" s="337">
        <v>811.63610000000006</v>
      </c>
      <c r="BR33" s="337">
        <v>813.99630000000002</v>
      </c>
      <c r="BS33" s="337">
        <v>816.34</v>
      </c>
      <c r="BT33" s="337">
        <v>818.32259999999997</v>
      </c>
      <c r="BU33" s="337">
        <v>820.89200000000005</v>
      </c>
      <c r="BV33" s="337">
        <v>823.70339999999999</v>
      </c>
    </row>
    <row r="34" spans="1:74" s="164" customFormat="1" ht="11.1" customHeight="1">
      <c r="A34" s="148" t="s">
        <v>1002</v>
      </c>
      <c r="B34" s="213" t="s">
        <v>637</v>
      </c>
      <c r="C34" s="243">
        <v>1906.0688038000001</v>
      </c>
      <c r="D34" s="243">
        <v>1896.55926</v>
      </c>
      <c r="E34" s="243">
        <v>1891.3197548999999</v>
      </c>
      <c r="F34" s="243">
        <v>1899.1209899</v>
      </c>
      <c r="G34" s="243">
        <v>1895.8435363000001</v>
      </c>
      <c r="H34" s="243">
        <v>1890.2580954</v>
      </c>
      <c r="I34" s="243">
        <v>1876.8103893</v>
      </c>
      <c r="J34" s="243">
        <v>1870.7746821999999</v>
      </c>
      <c r="K34" s="243">
        <v>1866.5966963999999</v>
      </c>
      <c r="L34" s="243">
        <v>1865.0418727000001</v>
      </c>
      <c r="M34" s="243">
        <v>1864.0052485000001</v>
      </c>
      <c r="N34" s="243">
        <v>1864.2522647000001</v>
      </c>
      <c r="O34" s="243">
        <v>1865.2252421000001</v>
      </c>
      <c r="P34" s="243">
        <v>1868.4577985999999</v>
      </c>
      <c r="Q34" s="243">
        <v>1873.3922548</v>
      </c>
      <c r="R34" s="243">
        <v>1884.0948605000001</v>
      </c>
      <c r="S34" s="243">
        <v>1889.3834291999999</v>
      </c>
      <c r="T34" s="243">
        <v>1893.3242106</v>
      </c>
      <c r="U34" s="243">
        <v>1887.7727419</v>
      </c>
      <c r="V34" s="243">
        <v>1895.1262956</v>
      </c>
      <c r="W34" s="243">
        <v>1907.2404091000001</v>
      </c>
      <c r="X34" s="243">
        <v>1934.0662016000001</v>
      </c>
      <c r="Y34" s="243">
        <v>1948.2380949999999</v>
      </c>
      <c r="Z34" s="243">
        <v>1959.7072088</v>
      </c>
      <c r="AA34" s="243">
        <v>1968.9288297000001</v>
      </c>
      <c r="AB34" s="243">
        <v>1974.6509189000001</v>
      </c>
      <c r="AC34" s="243">
        <v>1977.3287633</v>
      </c>
      <c r="AD34" s="243">
        <v>1971.2583224</v>
      </c>
      <c r="AE34" s="243">
        <v>1972.1257074</v>
      </c>
      <c r="AF34" s="243">
        <v>1974.2268778</v>
      </c>
      <c r="AG34" s="243">
        <v>1982.3125886</v>
      </c>
      <c r="AH34" s="243">
        <v>1983.3182638000001</v>
      </c>
      <c r="AI34" s="243">
        <v>1981.9946583999999</v>
      </c>
      <c r="AJ34" s="243">
        <v>1968.3856334</v>
      </c>
      <c r="AK34" s="243">
        <v>1969.8705708</v>
      </c>
      <c r="AL34" s="243">
        <v>1976.4933317</v>
      </c>
      <c r="AM34" s="243">
        <v>1999.2757357</v>
      </c>
      <c r="AN34" s="243">
        <v>2007.9077788</v>
      </c>
      <c r="AO34" s="243">
        <v>2013.4112806000001</v>
      </c>
      <c r="AP34" s="243">
        <v>2010.6079165000001</v>
      </c>
      <c r="AQ34" s="243">
        <v>2013.7380793</v>
      </c>
      <c r="AR34" s="243">
        <v>2017.6234443000001</v>
      </c>
      <c r="AS34" s="243">
        <v>2015.9943578</v>
      </c>
      <c r="AT34" s="243">
        <v>2026.0923674999999</v>
      </c>
      <c r="AU34" s="243">
        <v>2041.6478198</v>
      </c>
      <c r="AV34" s="243">
        <v>2087.0844407</v>
      </c>
      <c r="AW34" s="243">
        <v>2095.2369835</v>
      </c>
      <c r="AX34" s="243">
        <v>2090.5291742999998</v>
      </c>
      <c r="AY34" s="243">
        <v>2044.9963436999999</v>
      </c>
      <c r="AZ34" s="243">
        <v>2035.5413323</v>
      </c>
      <c r="BA34" s="243">
        <v>2034.1994708</v>
      </c>
      <c r="BB34" s="243">
        <v>2053.0744249999998</v>
      </c>
      <c r="BC34" s="243">
        <v>2058.8811138999999</v>
      </c>
      <c r="BD34" s="243">
        <v>2063.7232033999999</v>
      </c>
      <c r="BE34" s="243">
        <v>2065.4730192000002</v>
      </c>
      <c r="BF34" s="243">
        <v>2069.9816655</v>
      </c>
      <c r="BG34" s="243">
        <v>2075.1214682</v>
      </c>
      <c r="BH34" s="243">
        <v>2081.3349788</v>
      </c>
      <c r="BI34" s="243">
        <v>2087.4051803000002</v>
      </c>
      <c r="BJ34" s="337">
        <v>2093.7750000000001</v>
      </c>
      <c r="BK34" s="337">
        <v>2101.65</v>
      </c>
      <c r="BL34" s="337">
        <v>2107.7130000000002</v>
      </c>
      <c r="BM34" s="337">
        <v>2113.17</v>
      </c>
      <c r="BN34" s="337">
        <v>2116.8710000000001</v>
      </c>
      <c r="BO34" s="337">
        <v>2121.98</v>
      </c>
      <c r="BP34" s="337">
        <v>2127.3470000000002</v>
      </c>
      <c r="BQ34" s="337">
        <v>2133.2730000000001</v>
      </c>
      <c r="BR34" s="337">
        <v>2138.9279999999999</v>
      </c>
      <c r="BS34" s="337">
        <v>2144.614</v>
      </c>
      <c r="BT34" s="337">
        <v>2149.9189999999999</v>
      </c>
      <c r="BU34" s="337">
        <v>2155.9749999999999</v>
      </c>
      <c r="BV34" s="337">
        <v>2162.3719999999998</v>
      </c>
    </row>
    <row r="35" spans="1:74" s="164" customFormat="1" ht="11.1" customHeight="1">
      <c r="A35" s="148"/>
      <c r="B35" s="169" t="s">
        <v>42</v>
      </c>
      <c r="C35" s="251"/>
      <c r="D35" s="251"/>
      <c r="E35" s="251"/>
      <c r="F35" s="251"/>
      <c r="G35" s="251"/>
      <c r="H35" s="251"/>
      <c r="I35" s="251"/>
      <c r="J35" s="251"/>
      <c r="K35" s="251"/>
      <c r="L35" s="251"/>
      <c r="M35" s="251"/>
      <c r="N35" s="251"/>
      <c r="O35" s="251"/>
      <c r="P35" s="251"/>
      <c r="Q35" s="251"/>
      <c r="R35" s="251"/>
      <c r="S35" s="251"/>
      <c r="T35" s="251"/>
      <c r="U35" s="251"/>
      <c r="V35" s="251"/>
      <c r="W35" s="251"/>
      <c r="X35" s="251"/>
      <c r="Y35" s="251"/>
      <c r="Z35" s="251"/>
      <c r="AA35" s="251"/>
      <c r="AB35" s="251"/>
      <c r="AC35" s="251"/>
      <c r="AD35" s="251"/>
      <c r="AE35" s="251"/>
      <c r="AF35" s="251"/>
      <c r="AG35" s="251"/>
      <c r="AH35" s="251"/>
      <c r="AI35" s="251"/>
      <c r="AJ35" s="251"/>
      <c r="AK35" s="251"/>
      <c r="AL35" s="251"/>
      <c r="AM35" s="251"/>
      <c r="AN35" s="251"/>
      <c r="AO35" s="251"/>
      <c r="AP35" s="251"/>
      <c r="AQ35" s="251"/>
      <c r="AR35" s="251"/>
      <c r="AS35" s="251"/>
      <c r="AT35" s="251"/>
      <c r="AU35" s="251"/>
      <c r="AV35" s="251"/>
      <c r="AW35" s="251"/>
      <c r="AX35" s="251"/>
      <c r="AY35" s="251"/>
      <c r="AZ35" s="251"/>
      <c r="BA35" s="251"/>
      <c r="BB35" s="251"/>
      <c r="BC35" s="251"/>
      <c r="BD35" s="251"/>
      <c r="BE35" s="251"/>
      <c r="BF35" s="251"/>
      <c r="BG35" s="251"/>
      <c r="BH35" s="251"/>
      <c r="BI35" s="251"/>
      <c r="BJ35" s="352"/>
      <c r="BK35" s="352"/>
      <c r="BL35" s="352"/>
      <c r="BM35" s="352"/>
      <c r="BN35" s="352"/>
      <c r="BO35" s="352"/>
      <c r="BP35" s="352"/>
      <c r="BQ35" s="352"/>
      <c r="BR35" s="352"/>
      <c r="BS35" s="352"/>
      <c r="BT35" s="352"/>
      <c r="BU35" s="352"/>
      <c r="BV35" s="352"/>
    </row>
    <row r="36" spans="1:74" s="164" customFormat="1" ht="11.1" customHeight="1">
      <c r="A36" s="148" t="s">
        <v>1003</v>
      </c>
      <c r="B36" s="213" t="s">
        <v>630</v>
      </c>
      <c r="C36" s="243">
        <v>5663.4641707999999</v>
      </c>
      <c r="D36" s="243">
        <v>5662.9817942999998</v>
      </c>
      <c r="E36" s="243">
        <v>5662.3708089000002</v>
      </c>
      <c r="F36" s="243">
        <v>5661.7935361999998</v>
      </c>
      <c r="G36" s="243">
        <v>5661.1288039000001</v>
      </c>
      <c r="H36" s="243">
        <v>5660.2154283</v>
      </c>
      <c r="I36" s="243">
        <v>5658.9971530000003</v>
      </c>
      <c r="J36" s="243">
        <v>5657.6070337000001</v>
      </c>
      <c r="K36" s="243">
        <v>5656.2830530000001</v>
      </c>
      <c r="L36" s="243">
        <v>5655.5288022000004</v>
      </c>
      <c r="M36" s="243">
        <v>5655.3580936999997</v>
      </c>
      <c r="N36" s="243">
        <v>5656.0503483000002</v>
      </c>
      <c r="O36" s="243">
        <v>5657.7941816000002</v>
      </c>
      <c r="P36" s="243">
        <v>5660.4044807999999</v>
      </c>
      <c r="Q36" s="243">
        <v>5663.6053277000001</v>
      </c>
      <c r="R36" s="243">
        <v>5667.0542748999997</v>
      </c>
      <c r="S36" s="243">
        <v>5670.8560168000004</v>
      </c>
      <c r="T36" s="243">
        <v>5675.0487181999997</v>
      </c>
      <c r="U36" s="243">
        <v>5679.5919150999998</v>
      </c>
      <c r="V36" s="243">
        <v>5684.4272105</v>
      </c>
      <c r="W36" s="243">
        <v>5689.4175787000004</v>
      </c>
      <c r="X36" s="243">
        <v>5694.3167575999996</v>
      </c>
      <c r="Y36" s="243">
        <v>5699.1386423000004</v>
      </c>
      <c r="Z36" s="243">
        <v>5703.7878920000003</v>
      </c>
      <c r="AA36" s="243">
        <v>5708.3737402999996</v>
      </c>
      <c r="AB36" s="243">
        <v>5713.0461449000004</v>
      </c>
      <c r="AC36" s="243">
        <v>5718.1596381999998</v>
      </c>
      <c r="AD36" s="243">
        <v>5723.5271867000001</v>
      </c>
      <c r="AE36" s="243">
        <v>5728.7007414</v>
      </c>
      <c r="AF36" s="243">
        <v>5732.6906877000001</v>
      </c>
      <c r="AG36" s="243">
        <v>5734.7400300999998</v>
      </c>
      <c r="AH36" s="243">
        <v>5735.4598855000004</v>
      </c>
      <c r="AI36" s="243">
        <v>5735.6939902000004</v>
      </c>
      <c r="AJ36" s="243">
        <v>5736.4897016000004</v>
      </c>
      <c r="AK36" s="243">
        <v>5737.5269619000001</v>
      </c>
      <c r="AL36" s="243">
        <v>5738.6893346999996</v>
      </c>
      <c r="AM36" s="243">
        <v>5739.7732044000004</v>
      </c>
      <c r="AN36" s="243">
        <v>5740.7931999000002</v>
      </c>
      <c r="AO36" s="243">
        <v>5741.6767712000001</v>
      </c>
      <c r="AP36" s="243">
        <v>5742.4760573000003</v>
      </c>
      <c r="AQ36" s="243">
        <v>5743.2896776999996</v>
      </c>
      <c r="AR36" s="243">
        <v>5744.3409411000002</v>
      </c>
      <c r="AS36" s="243">
        <v>5745.8676959000004</v>
      </c>
      <c r="AT36" s="243">
        <v>5747.7655579000002</v>
      </c>
      <c r="AU36" s="243">
        <v>5749.9446827000002</v>
      </c>
      <c r="AV36" s="243">
        <v>5752.2969823000003</v>
      </c>
      <c r="AW36" s="243">
        <v>5754.8582570999997</v>
      </c>
      <c r="AX36" s="243">
        <v>5757.6460637999999</v>
      </c>
      <c r="AY36" s="243">
        <v>5760.5852109999996</v>
      </c>
      <c r="AZ36" s="243">
        <v>5763.6205461</v>
      </c>
      <c r="BA36" s="243">
        <v>5766.6041681999995</v>
      </c>
      <c r="BB36" s="243">
        <v>5769.4229931999998</v>
      </c>
      <c r="BC36" s="243">
        <v>5772.1683799000002</v>
      </c>
      <c r="BD36" s="243">
        <v>5774.9665039000001</v>
      </c>
      <c r="BE36" s="243">
        <v>5777.8199336999996</v>
      </c>
      <c r="BF36" s="243">
        <v>5780.6037783000002</v>
      </c>
      <c r="BG36" s="243">
        <v>5783.0695394000004</v>
      </c>
      <c r="BH36" s="243">
        <v>5785.2117391000002</v>
      </c>
      <c r="BI36" s="243">
        <v>5787.2761363</v>
      </c>
      <c r="BJ36" s="337">
        <v>5789.7520000000004</v>
      </c>
      <c r="BK36" s="337">
        <v>5793.1840000000002</v>
      </c>
      <c r="BL36" s="337">
        <v>5797.357</v>
      </c>
      <c r="BM36" s="337">
        <v>5802.1120000000001</v>
      </c>
      <c r="BN36" s="337">
        <v>5806.9970000000003</v>
      </c>
      <c r="BO36" s="337">
        <v>5811.9449999999997</v>
      </c>
      <c r="BP36" s="337">
        <v>5816.5940000000001</v>
      </c>
      <c r="BQ36" s="337">
        <v>5820.6440000000002</v>
      </c>
      <c r="BR36" s="337">
        <v>5824.3059999999996</v>
      </c>
      <c r="BS36" s="337">
        <v>5827.8490000000002</v>
      </c>
      <c r="BT36" s="337">
        <v>5831.6040000000003</v>
      </c>
      <c r="BU36" s="337">
        <v>5835.4639999999999</v>
      </c>
      <c r="BV36" s="337">
        <v>5839.3819999999996</v>
      </c>
    </row>
    <row r="37" spans="1:74" s="164" customFormat="1" ht="11.1" customHeight="1">
      <c r="A37" s="148" t="s">
        <v>1004</v>
      </c>
      <c r="B37" s="213" t="s">
        <v>664</v>
      </c>
      <c r="C37" s="243">
        <v>15564.024619</v>
      </c>
      <c r="D37" s="243">
        <v>15562.852325</v>
      </c>
      <c r="E37" s="243">
        <v>15561.502453999999</v>
      </c>
      <c r="F37" s="243">
        <v>15560.338118</v>
      </c>
      <c r="G37" s="243">
        <v>15558.843824</v>
      </c>
      <c r="H37" s="243">
        <v>15556.170146</v>
      </c>
      <c r="I37" s="243">
        <v>15551.835166999999</v>
      </c>
      <c r="J37" s="243">
        <v>15546.447359</v>
      </c>
      <c r="K37" s="243">
        <v>15540.982706000001</v>
      </c>
      <c r="L37" s="243">
        <v>15537.170158999999</v>
      </c>
      <c r="M37" s="243">
        <v>15534.898208000001</v>
      </c>
      <c r="N37" s="243">
        <v>15534.808308</v>
      </c>
      <c r="O37" s="243">
        <v>15537.392089000001</v>
      </c>
      <c r="P37" s="243">
        <v>15542.253906</v>
      </c>
      <c r="Q37" s="243">
        <v>15548.84829</v>
      </c>
      <c r="R37" s="243">
        <v>15556.064111</v>
      </c>
      <c r="S37" s="243">
        <v>15563.891274</v>
      </c>
      <c r="T37" s="243">
        <v>15571.754027999999</v>
      </c>
      <c r="U37" s="243">
        <v>15579.007976999999</v>
      </c>
      <c r="V37" s="243">
        <v>15585.906675</v>
      </c>
      <c r="W37" s="243">
        <v>15592.635031</v>
      </c>
      <c r="X37" s="243">
        <v>15599.480810999999</v>
      </c>
      <c r="Y37" s="243">
        <v>15606.402989</v>
      </c>
      <c r="Z37" s="243">
        <v>15613.463395000001</v>
      </c>
      <c r="AA37" s="243">
        <v>15620.559214000001</v>
      </c>
      <c r="AB37" s="243">
        <v>15627.577211</v>
      </c>
      <c r="AC37" s="243">
        <v>15634.239505</v>
      </c>
      <c r="AD37" s="243">
        <v>15640.758577000001</v>
      </c>
      <c r="AE37" s="243">
        <v>15647.518543</v>
      </c>
      <c r="AF37" s="243">
        <v>15655.393882</v>
      </c>
      <c r="AG37" s="243">
        <v>15665.018684999999</v>
      </c>
      <c r="AH37" s="243">
        <v>15675.835521999999</v>
      </c>
      <c r="AI37" s="243">
        <v>15687.046575</v>
      </c>
      <c r="AJ37" s="243">
        <v>15697.725216000001</v>
      </c>
      <c r="AK37" s="243">
        <v>15708.205947</v>
      </c>
      <c r="AL37" s="243">
        <v>15718.694459</v>
      </c>
      <c r="AM37" s="243">
        <v>15729.319562999999</v>
      </c>
      <c r="AN37" s="243">
        <v>15739.939974000001</v>
      </c>
      <c r="AO37" s="243">
        <v>15750.337528</v>
      </c>
      <c r="AP37" s="243">
        <v>15760.492824999999</v>
      </c>
      <c r="AQ37" s="243">
        <v>15770.614329</v>
      </c>
      <c r="AR37" s="243">
        <v>15781.109267</v>
      </c>
      <c r="AS37" s="243">
        <v>15792.38321</v>
      </c>
      <c r="AT37" s="243">
        <v>15804.231718999999</v>
      </c>
      <c r="AU37" s="243">
        <v>15816.448697</v>
      </c>
      <c r="AV37" s="243">
        <v>15828.782304</v>
      </c>
      <c r="AW37" s="243">
        <v>15841.312717000001</v>
      </c>
      <c r="AX37" s="243">
        <v>15854.074366000001</v>
      </c>
      <c r="AY37" s="243">
        <v>15866.856816</v>
      </c>
      <c r="AZ37" s="243">
        <v>15879.520414000001</v>
      </c>
      <c r="BA37" s="243">
        <v>15891.680641999999</v>
      </c>
      <c r="BB37" s="243">
        <v>15903.008970000001</v>
      </c>
      <c r="BC37" s="243">
        <v>15913.725651000001</v>
      </c>
      <c r="BD37" s="243">
        <v>15924.10693</v>
      </c>
      <c r="BE37" s="243">
        <v>15934.195857000001</v>
      </c>
      <c r="BF37" s="243">
        <v>15943.737714000001</v>
      </c>
      <c r="BG37" s="243">
        <v>15952.244591000001</v>
      </c>
      <c r="BH37" s="243">
        <v>15959.853407000001</v>
      </c>
      <c r="BI37" s="243">
        <v>15967.120532999999</v>
      </c>
      <c r="BJ37" s="337">
        <v>15975.23</v>
      </c>
      <c r="BK37" s="337">
        <v>15985.59</v>
      </c>
      <c r="BL37" s="337">
        <v>15997.72</v>
      </c>
      <c r="BM37" s="337">
        <v>16011.39</v>
      </c>
      <c r="BN37" s="337">
        <v>16025.51</v>
      </c>
      <c r="BO37" s="337">
        <v>16039.78</v>
      </c>
      <c r="BP37" s="337">
        <v>16053.06</v>
      </c>
      <c r="BQ37" s="337">
        <v>16064.39</v>
      </c>
      <c r="BR37" s="337">
        <v>16074.41</v>
      </c>
      <c r="BS37" s="337">
        <v>16083.93</v>
      </c>
      <c r="BT37" s="337">
        <v>16094</v>
      </c>
      <c r="BU37" s="337">
        <v>16104.32</v>
      </c>
      <c r="BV37" s="337">
        <v>16114.85</v>
      </c>
    </row>
    <row r="38" spans="1:74" s="164" customFormat="1" ht="11.1" customHeight="1">
      <c r="A38" s="148" t="s">
        <v>1005</v>
      </c>
      <c r="B38" s="213" t="s">
        <v>631</v>
      </c>
      <c r="C38" s="243">
        <v>18202.693212999999</v>
      </c>
      <c r="D38" s="243">
        <v>18197.816167000001</v>
      </c>
      <c r="E38" s="243">
        <v>18193.337254999999</v>
      </c>
      <c r="F38" s="243">
        <v>18189.379668000001</v>
      </c>
      <c r="G38" s="243">
        <v>18184.736230999999</v>
      </c>
      <c r="H38" s="243">
        <v>18177.054187000002</v>
      </c>
      <c r="I38" s="243">
        <v>18164.750110000001</v>
      </c>
      <c r="J38" s="243">
        <v>18149.385042000002</v>
      </c>
      <c r="K38" s="243">
        <v>18133.289353</v>
      </c>
      <c r="L38" s="243">
        <v>18119.946204</v>
      </c>
      <c r="M38" s="243">
        <v>18108.766808</v>
      </c>
      <c r="N38" s="243">
        <v>18100.315166</v>
      </c>
      <c r="O38" s="243">
        <v>18095.013996000001</v>
      </c>
      <c r="P38" s="243">
        <v>18092.510653000001</v>
      </c>
      <c r="Q38" s="243">
        <v>18092.311207999999</v>
      </c>
      <c r="R38" s="243">
        <v>18093.617671</v>
      </c>
      <c r="S38" s="243">
        <v>18096.524977000001</v>
      </c>
      <c r="T38" s="243">
        <v>18100.824002000001</v>
      </c>
      <c r="U38" s="243">
        <v>18105.890702000001</v>
      </c>
      <c r="V38" s="243">
        <v>18111.622179000002</v>
      </c>
      <c r="W38" s="243">
        <v>18117.500616000001</v>
      </c>
      <c r="X38" s="243">
        <v>18123.024461000001</v>
      </c>
      <c r="Y38" s="243">
        <v>18128.460758000001</v>
      </c>
      <c r="Z38" s="243">
        <v>18134.092819000001</v>
      </c>
      <c r="AA38" s="243">
        <v>18139.904431999999</v>
      </c>
      <c r="AB38" s="243">
        <v>18145.604179000002</v>
      </c>
      <c r="AC38" s="243">
        <v>18150.601123</v>
      </c>
      <c r="AD38" s="243">
        <v>18155.250303000001</v>
      </c>
      <c r="AE38" s="243">
        <v>18160.320178999998</v>
      </c>
      <c r="AF38" s="243">
        <v>18167.525193000001</v>
      </c>
      <c r="AG38" s="243">
        <v>18178.132952</v>
      </c>
      <c r="AH38" s="243">
        <v>18191.062818999999</v>
      </c>
      <c r="AI38" s="243">
        <v>18204.787324000001</v>
      </c>
      <c r="AJ38" s="243">
        <v>18217.492939</v>
      </c>
      <c r="AK38" s="243">
        <v>18229.800368</v>
      </c>
      <c r="AL38" s="243">
        <v>18242.044258999998</v>
      </c>
      <c r="AM38" s="243">
        <v>18254.510668999999</v>
      </c>
      <c r="AN38" s="243">
        <v>18267.007979999998</v>
      </c>
      <c r="AO38" s="243">
        <v>18279.295987000001</v>
      </c>
      <c r="AP38" s="243">
        <v>18291.311536000001</v>
      </c>
      <c r="AQ38" s="243">
        <v>18303.263255999998</v>
      </c>
      <c r="AR38" s="243">
        <v>18315.536829000001</v>
      </c>
      <c r="AS38" s="243">
        <v>18328.495545000002</v>
      </c>
      <c r="AT38" s="243">
        <v>18341.935364000001</v>
      </c>
      <c r="AU38" s="243">
        <v>18355.629857</v>
      </c>
      <c r="AV38" s="243">
        <v>18369.306228000001</v>
      </c>
      <c r="AW38" s="243">
        <v>18383.054511999999</v>
      </c>
      <c r="AX38" s="243">
        <v>18396.918382</v>
      </c>
      <c r="AY38" s="243">
        <v>18410.643316999998</v>
      </c>
      <c r="AZ38" s="243">
        <v>18424.058383</v>
      </c>
      <c r="BA38" s="243">
        <v>18436.694455000001</v>
      </c>
      <c r="BB38" s="243">
        <v>18448.186664000001</v>
      </c>
      <c r="BC38" s="243">
        <v>18458.821702000001</v>
      </c>
      <c r="BD38" s="243">
        <v>18468.990515000001</v>
      </c>
      <c r="BE38" s="243">
        <v>18478.704484999998</v>
      </c>
      <c r="BF38" s="243">
        <v>18487.578355000001</v>
      </c>
      <c r="BG38" s="243">
        <v>18494.847299000001</v>
      </c>
      <c r="BH38" s="243">
        <v>18500.825092999999</v>
      </c>
      <c r="BI38" s="243">
        <v>18506.433448</v>
      </c>
      <c r="BJ38" s="337">
        <v>18513.669999999998</v>
      </c>
      <c r="BK38" s="337">
        <v>18524.419999999998</v>
      </c>
      <c r="BL38" s="337">
        <v>18537.63</v>
      </c>
      <c r="BM38" s="337">
        <v>18552.099999999999</v>
      </c>
      <c r="BN38" s="337">
        <v>18565.98</v>
      </c>
      <c r="BO38" s="337">
        <v>18579.490000000002</v>
      </c>
      <c r="BP38" s="337">
        <v>18592.18</v>
      </c>
      <c r="BQ38" s="337">
        <v>18603.740000000002</v>
      </c>
      <c r="BR38" s="337">
        <v>18614.47</v>
      </c>
      <c r="BS38" s="337">
        <v>18624.82</v>
      </c>
      <c r="BT38" s="337">
        <v>18635.330000000002</v>
      </c>
      <c r="BU38" s="337">
        <v>18645.82</v>
      </c>
      <c r="BV38" s="337">
        <v>18656.21</v>
      </c>
    </row>
    <row r="39" spans="1:74" s="164" customFormat="1" ht="11.1" customHeight="1">
      <c r="A39" s="148" t="s">
        <v>1006</v>
      </c>
      <c r="B39" s="213" t="s">
        <v>632</v>
      </c>
      <c r="C39" s="243">
        <v>8124.5561765000002</v>
      </c>
      <c r="D39" s="243">
        <v>8121.9027263999997</v>
      </c>
      <c r="E39" s="243">
        <v>8118.7162104999998</v>
      </c>
      <c r="F39" s="243">
        <v>8115.4210053999996</v>
      </c>
      <c r="G39" s="243">
        <v>8112.1782767000004</v>
      </c>
      <c r="H39" s="243">
        <v>8109.5225438999996</v>
      </c>
      <c r="I39" s="243">
        <v>8107.9215141000004</v>
      </c>
      <c r="J39" s="243">
        <v>8107.0745212000002</v>
      </c>
      <c r="K39" s="243">
        <v>8106.6140864999998</v>
      </c>
      <c r="L39" s="243">
        <v>8106.4021552000004</v>
      </c>
      <c r="M39" s="243">
        <v>8106.7371784999996</v>
      </c>
      <c r="N39" s="243">
        <v>8108.1470312000001</v>
      </c>
      <c r="O39" s="243">
        <v>8111.0532923999999</v>
      </c>
      <c r="P39" s="243">
        <v>8115.1388768999996</v>
      </c>
      <c r="Q39" s="243">
        <v>8119.9804033999999</v>
      </c>
      <c r="R39" s="243">
        <v>8124.8518069000002</v>
      </c>
      <c r="S39" s="243">
        <v>8129.8134358999996</v>
      </c>
      <c r="T39" s="243">
        <v>8134.6229549</v>
      </c>
      <c r="U39" s="243">
        <v>8139.0453510999996</v>
      </c>
      <c r="V39" s="243">
        <v>8143.2054534999997</v>
      </c>
      <c r="W39" s="243">
        <v>8147.2354138000001</v>
      </c>
      <c r="X39" s="243">
        <v>8151.3509986999998</v>
      </c>
      <c r="Y39" s="243">
        <v>8155.5279400999998</v>
      </c>
      <c r="Z39" s="243">
        <v>8159.8255847999999</v>
      </c>
      <c r="AA39" s="243">
        <v>8164.1603385999997</v>
      </c>
      <c r="AB39" s="243">
        <v>8168.4310573000002</v>
      </c>
      <c r="AC39" s="243">
        <v>8172.3936555</v>
      </c>
      <c r="AD39" s="243">
        <v>8176.2160829000004</v>
      </c>
      <c r="AE39" s="243">
        <v>8180.2263997</v>
      </c>
      <c r="AF39" s="243">
        <v>8185.1647014</v>
      </c>
      <c r="AG39" s="243">
        <v>8191.5747960999997</v>
      </c>
      <c r="AH39" s="243">
        <v>8198.9884929</v>
      </c>
      <c r="AI39" s="243">
        <v>8206.7413137000003</v>
      </c>
      <c r="AJ39" s="243">
        <v>8214.0512737000008</v>
      </c>
      <c r="AK39" s="243">
        <v>8221.1918585999993</v>
      </c>
      <c r="AL39" s="243">
        <v>8228.3190474999992</v>
      </c>
      <c r="AM39" s="243">
        <v>8235.5503439999993</v>
      </c>
      <c r="AN39" s="243">
        <v>8242.7885210000004</v>
      </c>
      <c r="AO39" s="243">
        <v>8249.8978762000006</v>
      </c>
      <c r="AP39" s="243">
        <v>8256.8664212999993</v>
      </c>
      <c r="AQ39" s="243">
        <v>8263.8238646999998</v>
      </c>
      <c r="AR39" s="243">
        <v>8271.0236289999993</v>
      </c>
      <c r="AS39" s="243">
        <v>8278.7237127000008</v>
      </c>
      <c r="AT39" s="243">
        <v>8286.7996925000007</v>
      </c>
      <c r="AU39" s="243">
        <v>8295.1317211000005</v>
      </c>
      <c r="AV39" s="243">
        <v>8303.5790646000005</v>
      </c>
      <c r="AW39" s="243">
        <v>8312.1912033000008</v>
      </c>
      <c r="AX39" s="243">
        <v>8320.9967309999993</v>
      </c>
      <c r="AY39" s="243">
        <v>8329.8814189999994</v>
      </c>
      <c r="AZ39" s="243">
        <v>8338.7595590000001</v>
      </c>
      <c r="BA39" s="243">
        <v>8347.4026200999997</v>
      </c>
      <c r="BB39" s="243">
        <v>8355.6537425000006</v>
      </c>
      <c r="BC39" s="243">
        <v>8363.6630272000002</v>
      </c>
      <c r="BD39" s="243">
        <v>8371.6522463000001</v>
      </c>
      <c r="BE39" s="243">
        <v>8379.6017348999994</v>
      </c>
      <c r="BF39" s="243">
        <v>8387.2798887000008</v>
      </c>
      <c r="BG39" s="243">
        <v>8394.2136664000009</v>
      </c>
      <c r="BH39" s="243">
        <v>8400.3754711000001</v>
      </c>
      <c r="BI39" s="243">
        <v>8406.2245459000005</v>
      </c>
      <c r="BJ39" s="337">
        <v>8412.6659999999993</v>
      </c>
      <c r="BK39" s="337">
        <v>8420.6560000000009</v>
      </c>
      <c r="BL39" s="337">
        <v>8429.7710000000006</v>
      </c>
      <c r="BM39" s="337">
        <v>8439.6360000000004</v>
      </c>
      <c r="BN39" s="337">
        <v>8449.4889999999996</v>
      </c>
      <c r="BO39" s="337">
        <v>8459.3209999999999</v>
      </c>
      <c r="BP39" s="337">
        <v>8468.7330000000002</v>
      </c>
      <c r="BQ39" s="337">
        <v>8477.3940000000002</v>
      </c>
      <c r="BR39" s="337">
        <v>8485.5360000000001</v>
      </c>
      <c r="BS39" s="337">
        <v>8493.4590000000007</v>
      </c>
      <c r="BT39" s="337">
        <v>8501.5560000000005</v>
      </c>
      <c r="BU39" s="337">
        <v>8509.7219999999998</v>
      </c>
      <c r="BV39" s="337">
        <v>8517.9439999999995</v>
      </c>
    </row>
    <row r="40" spans="1:74" s="164" customFormat="1" ht="11.1" customHeight="1">
      <c r="A40" s="148" t="s">
        <v>1007</v>
      </c>
      <c r="B40" s="213" t="s">
        <v>633</v>
      </c>
      <c r="C40" s="243">
        <v>23049.918156</v>
      </c>
      <c r="D40" s="243">
        <v>23045.244927</v>
      </c>
      <c r="E40" s="243">
        <v>23038.700281000001</v>
      </c>
      <c r="F40" s="243">
        <v>23031.609568</v>
      </c>
      <c r="G40" s="243">
        <v>23024.847013999999</v>
      </c>
      <c r="H40" s="243">
        <v>23020.823752</v>
      </c>
      <c r="I40" s="243">
        <v>23021.659846999999</v>
      </c>
      <c r="J40" s="243">
        <v>23026.004203</v>
      </c>
      <c r="K40" s="243">
        <v>23032.214653999999</v>
      </c>
      <c r="L40" s="243">
        <v>23039.584233000001</v>
      </c>
      <c r="M40" s="243">
        <v>23049.401617</v>
      </c>
      <c r="N40" s="243">
        <v>23063.890679</v>
      </c>
      <c r="O40" s="243">
        <v>23084.221161000001</v>
      </c>
      <c r="P40" s="243">
        <v>23108.754062</v>
      </c>
      <c r="Q40" s="243">
        <v>23134.796247999999</v>
      </c>
      <c r="R40" s="243">
        <v>23158.933054000001</v>
      </c>
      <c r="S40" s="243">
        <v>23182.150282999999</v>
      </c>
      <c r="T40" s="243">
        <v>23204.712200999998</v>
      </c>
      <c r="U40" s="243">
        <v>23227.056642</v>
      </c>
      <c r="V40" s="243">
        <v>23249.138251</v>
      </c>
      <c r="W40" s="243">
        <v>23271.08524</v>
      </c>
      <c r="X40" s="243">
        <v>23293.121074999999</v>
      </c>
      <c r="Y40" s="243">
        <v>23315.229278999999</v>
      </c>
      <c r="Z40" s="243">
        <v>23337.488631</v>
      </c>
      <c r="AA40" s="243">
        <v>23359.803682999998</v>
      </c>
      <c r="AB40" s="243">
        <v>23382.047932000001</v>
      </c>
      <c r="AC40" s="243">
        <v>23403.920649</v>
      </c>
      <c r="AD40" s="243">
        <v>23425.667966000001</v>
      </c>
      <c r="AE40" s="243">
        <v>23447.713682000001</v>
      </c>
      <c r="AF40" s="243">
        <v>23471.028459000001</v>
      </c>
      <c r="AG40" s="243">
        <v>23496.298169000002</v>
      </c>
      <c r="AH40" s="243">
        <v>23522.895089000001</v>
      </c>
      <c r="AI40" s="243">
        <v>23549.906703000001</v>
      </c>
      <c r="AJ40" s="243">
        <v>23576.311697000001</v>
      </c>
      <c r="AK40" s="243">
        <v>23602.511930000001</v>
      </c>
      <c r="AL40" s="243">
        <v>23628.800458999998</v>
      </c>
      <c r="AM40" s="243">
        <v>23655.286068000001</v>
      </c>
      <c r="AN40" s="243">
        <v>23681.730088</v>
      </c>
      <c r="AO40" s="243">
        <v>23707.709577000001</v>
      </c>
      <c r="AP40" s="243">
        <v>23733.263683000001</v>
      </c>
      <c r="AQ40" s="243">
        <v>23758.834921999998</v>
      </c>
      <c r="AR40" s="243">
        <v>23785.327901000001</v>
      </c>
      <c r="AS40" s="243">
        <v>23813.702937999999</v>
      </c>
      <c r="AT40" s="243">
        <v>23843.535584000001</v>
      </c>
      <c r="AU40" s="243">
        <v>23874.457104000001</v>
      </c>
      <c r="AV40" s="243">
        <v>23906.037133000002</v>
      </c>
      <c r="AW40" s="243">
        <v>23938.429222999999</v>
      </c>
      <c r="AX40" s="243">
        <v>23971.725299999998</v>
      </c>
      <c r="AY40" s="243">
        <v>24005.605341999999</v>
      </c>
      <c r="AZ40" s="243">
        <v>24039.817415000001</v>
      </c>
      <c r="BA40" s="243">
        <v>24073.697640999999</v>
      </c>
      <c r="BB40" s="243">
        <v>24106.795948999999</v>
      </c>
      <c r="BC40" s="243">
        <v>24139.551179999999</v>
      </c>
      <c r="BD40" s="243">
        <v>24172.615983</v>
      </c>
      <c r="BE40" s="243">
        <v>24205.931676</v>
      </c>
      <c r="BF40" s="243">
        <v>24238.816266999998</v>
      </c>
      <c r="BG40" s="243">
        <v>24269.876434000002</v>
      </c>
      <c r="BH40" s="243">
        <v>24298.878043000001</v>
      </c>
      <c r="BI40" s="243">
        <v>24327.097351</v>
      </c>
      <c r="BJ40" s="337">
        <v>24356.97</v>
      </c>
      <c r="BK40" s="337">
        <v>24391.18</v>
      </c>
      <c r="BL40" s="337">
        <v>24428.639999999999</v>
      </c>
      <c r="BM40" s="337">
        <v>24468.5</v>
      </c>
      <c r="BN40" s="337">
        <v>24508.66</v>
      </c>
      <c r="BO40" s="337">
        <v>24548.91</v>
      </c>
      <c r="BP40" s="337">
        <v>24587.79</v>
      </c>
      <c r="BQ40" s="337">
        <v>24624.06</v>
      </c>
      <c r="BR40" s="337">
        <v>24658.58</v>
      </c>
      <c r="BS40" s="337">
        <v>24692.43</v>
      </c>
      <c r="BT40" s="337">
        <v>24726.99</v>
      </c>
      <c r="BU40" s="337">
        <v>24761.82</v>
      </c>
      <c r="BV40" s="337">
        <v>24796.81</v>
      </c>
    </row>
    <row r="41" spans="1:74" s="164" customFormat="1" ht="11.1" customHeight="1">
      <c r="A41" s="148" t="s">
        <v>1008</v>
      </c>
      <c r="B41" s="213" t="s">
        <v>634</v>
      </c>
      <c r="C41" s="243">
        <v>7178.0993489000002</v>
      </c>
      <c r="D41" s="243">
        <v>7179.2927739999996</v>
      </c>
      <c r="E41" s="243">
        <v>7180.2431588999998</v>
      </c>
      <c r="F41" s="243">
        <v>7181.1992123</v>
      </c>
      <c r="G41" s="243">
        <v>7182.0863129999998</v>
      </c>
      <c r="H41" s="243">
        <v>7182.8795729000003</v>
      </c>
      <c r="I41" s="243">
        <v>7183.6608520999998</v>
      </c>
      <c r="J41" s="243">
        <v>7184.4959689999996</v>
      </c>
      <c r="K41" s="243">
        <v>7185.5574898000004</v>
      </c>
      <c r="L41" s="243">
        <v>7187.3244289000004</v>
      </c>
      <c r="M41" s="243">
        <v>7189.8637269000001</v>
      </c>
      <c r="N41" s="243">
        <v>7193.5487722999997</v>
      </c>
      <c r="O41" s="243">
        <v>7198.6526432999999</v>
      </c>
      <c r="P41" s="243">
        <v>7204.9384902000002</v>
      </c>
      <c r="Q41" s="243">
        <v>7212.0691531000002</v>
      </c>
      <c r="R41" s="243">
        <v>7219.4444374000004</v>
      </c>
      <c r="S41" s="243">
        <v>7227.1014058000001</v>
      </c>
      <c r="T41" s="243">
        <v>7234.8140864999996</v>
      </c>
      <c r="U41" s="243">
        <v>7242.3365930999998</v>
      </c>
      <c r="V41" s="243">
        <v>7249.7719544000001</v>
      </c>
      <c r="W41" s="243">
        <v>7257.2032841999999</v>
      </c>
      <c r="X41" s="243">
        <v>7264.6916104000002</v>
      </c>
      <c r="Y41" s="243">
        <v>7272.1843328000004</v>
      </c>
      <c r="Z41" s="243">
        <v>7279.6067648999997</v>
      </c>
      <c r="AA41" s="243">
        <v>7286.9809931999998</v>
      </c>
      <c r="AB41" s="243">
        <v>7294.3927473000003</v>
      </c>
      <c r="AC41" s="243">
        <v>7302.0245298</v>
      </c>
      <c r="AD41" s="243">
        <v>7309.8019633000004</v>
      </c>
      <c r="AE41" s="243">
        <v>7317.5053565999997</v>
      </c>
      <c r="AF41" s="243">
        <v>7324.6581390000001</v>
      </c>
      <c r="AG41" s="243">
        <v>7330.8887136000003</v>
      </c>
      <c r="AH41" s="243">
        <v>7336.4878529999996</v>
      </c>
      <c r="AI41" s="243">
        <v>7341.8513039999998</v>
      </c>
      <c r="AJ41" s="243">
        <v>7347.4785067000003</v>
      </c>
      <c r="AK41" s="243">
        <v>7353.2234343</v>
      </c>
      <c r="AL41" s="243">
        <v>7359.0437533000004</v>
      </c>
      <c r="AM41" s="243">
        <v>7364.8357961000002</v>
      </c>
      <c r="AN41" s="243">
        <v>7370.5900627999999</v>
      </c>
      <c r="AO41" s="243">
        <v>7376.2357193999997</v>
      </c>
      <c r="AP41" s="243">
        <v>7381.7889963999996</v>
      </c>
      <c r="AQ41" s="243">
        <v>7387.3288427999996</v>
      </c>
      <c r="AR41" s="243">
        <v>7393.021272</v>
      </c>
      <c r="AS41" s="243">
        <v>7399.0250544999999</v>
      </c>
      <c r="AT41" s="243">
        <v>7405.2535623000003</v>
      </c>
      <c r="AU41" s="243">
        <v>7411.6129245000002</v>
      </c>
      <c r="AV41" s="243">
        <v>7417.9869355000001</v>
      </c>
      <c r="AW41" s="243">
        <v>7424.4113633999996</v>
      </c>
      <c r="AX41" s="243">
        <v>7430.8996416</v>
      </c>
      <c r="AY41" s="243">
        <v>7437.3514186000002</v>
      </c>
      <c r="AZ41" s="243">
        <v>7443.7030851999998</v>
      </c>
      <c r="BA41" s="243">
        <v>7449.7772476</v>
      </c>
      <c r="BB41" s="243">
        <v>7455.4191369</v>
      </c>
      <c r="BC41" s="243">
        <v>7460.7287626999996</v>
      </c>
      <c r="BD41" s="243">
        <v>7465.8287602</v>
      </c>
      <c r="BE41" s="243">
        <v>7470.7421410999996</v>
      </c>
      <c r="BF41" s="243">
        <v>7475.3577764000001</v>
      </c>
      <c r="BG41" s="243">
        <v>7479.4649140000001</v>
      </c>
      <c r="BH41" s="243">
        <v>7483.1648063000002</v>
      </c>
      <c r="BI41" s="243">
        <v>7486.7188312999997</v>
      </c>
      <c r="BJ41" s="337">
        <v>7490.7</v>
      </c>
      <c r="BK41" s="337">
        <v>7495.7730000000001</v>
      </c>
      <c r="BL41" s="337">
        <v>7501.6940000000004</v>
      </c>
      <c r="BM41" s="337">
        <v>7508.3119999999999</v>
      </c>
      <c r="BN41" s="337">
        <v>7515.1350000000002</v>
      </c>
      <c r="BO41" s="337">
        <v>7522.07</v>
      </c>
      <c r="BP41" s="337">
        <v>7528.6840000000002</v>
      </c>
      <c r="BQ41" s="337">
        <v>7534.607</v>
      </c>
      <c r="BR41" s="337">
        <v>7540.0860000000002</v>
      </c>
      <c r="BS41" s="337">
        <v>7545.433</v>
      </c>
      <c r="BT41" s="337">
        <v>7551.0280000000002</v>
      </c>
      <c r="BU41" s="337">
        <v>7556.7520000000004</v>
      </c>
      <c r="BV41" s="337">
        <v>7562.5559999999996</v>
      </c>
    </row>
    <row r="42" spans="1:74" s="164" customFormat="1" ht="11.1" customHeight="1">
      <c r="A42" s="148" t="s">
        <v>1009</v>
      </c>
      <c r="B42" s="213" t="s">
        <v>635</v>
      </c>
      <c r="C42" s="243">
        <v>13080.380545</v>
      </c>
      <c r="D42" s="243">
        <v>13093.269452</v>
      </c>
      <c r="E42" s="243">
        <v>13106.061003999999</v>
      </c>
      <c r="F42" s="243">
        <v>13119.054733000001</v>
      </c>
      <c r="G42" s="243">
        <v>13131.770601</v>
      </c>
      <c r="H42" s="243">
        <v>13143.398299</v>
      </c>
      <c r="I42" s="243">
        <v>13153.427862</v>
      </c>
      <c r="J42" s="243">
        <v>13162.414618999999</v>
      </c>
      <c r="K42" s="243">
        <v>13171.214244000001</v>
      </c>
      <c r="L42" s="243">
        <v>13181.343766</v>
      </c>
      <c r="M42" s="243">
        <v>13192.706026</v>
      </c>
      <c r="N42" s="243">
        <v>13205.865217</v>
      </c>
      <c r="O42" s="243">
        <v>13221.229433</v>
      </c>
      <c r="P42" s="243">
        <v>13238.438527</v>
      </c>
      <c r="Q42" s="243">
        <v>13256.976248999999</v>
      </c>
      <c r="R42" s="243">
        <v>13275.908520999999</v>
      </c>
      <c r="S42" s="243">
        <v>13295.284551999999</v>
      </c>
      <c r="T42" s="243">
        <v>13314.735725</v>
      </c>
      <c r="U42" s="243">
        <v>13333.873927000001</v>
      </c>
      <c r="V42" s="243">
        <v>13352.873723000001</v>
      </c>
      <c r="W42" s="243">
        <v>13371.890184</v>
      </c>
      <c r="X42" s="243">
        <v>13391.018351000001</v>
      </c>
      <c r="Y42" s="243">
        <v>13410.150675000001</v>
      </c>
      <c r="Z42" s="243">
        <v>13429.119575999999</v>
      </c>
      <c r="AA42" s="243">
        <v>13447.985126</v>
      </c>
      <c r="AB42" s="243">
        <v>13466.944939999999</v>
      </c>
      <c r="AC42" s="243">
        <v>13486.424284999999</v>
      </c>
      <c r="AD42" s="243">
        <v>13506.236843000001</v>
      </c>
      <c r="AE42" s="243">
        <v>13525.864189</v>
      </c>
      <c r="AF42" s="243">
        <v>13544.176310999999</v>
      </c>
      <c r="AG42" s="243">
        <v>13560.293390999999</v>
      </c>
      <c r="AH42" s="243">
        <v>13574.90553</v>
      </c>
      <c r="AI42" s="243">
        <v>13588.953023</v>
      </c>
      <c r="AJ42" s="243">
        <v>13603.628312999999</v>
      </c>
      <c r="AK42" s="243">
        <v>13618.58733</v>
      </c>
      <c r="AL42" s="243">
        <v>13633.738151</v>
      </c>
      <c r="AM42" s="243">
        <v>13648.828616999999</v>
      </c>
      <c r="AN42" s="243">
        <v>13663.824569</v>
      </c>
      <c r="AO42" s="243">
        <v>13678.53161</v>
      </c>
      <c r="AP42" s="243">
        <v>13693.026250000001</v>
      </c>
      <c r="AQ42" s="243">
        <v>13707.541139999999</v>
      </c>
      <c r="AR42" s="243">
        <v>13722.57984</v>
      </c>
      <c r="AS42" s="243">
        <v>13738.674703000001</v>
      </c>
      <c r="AT42" s="243">
        <v>13755.588347999999</v>
      </c>
      <c r="AU42" s="243">
        <v>13773.112186</v>
      </c>
      <c r="AV42" s="243">
        <v>13790.993734</v>
      </c>
      <c r="AW42" s="243">
        <v>13809.315336</v>
      </c>
      <c r="AX42" s="243">
        <v>13828.11544</v>
      </c>
      <c r="AY42" s="243">
        <v>13847.214975999999</v>
      </c>
      <c r="AZ42" s="243">
        <v>13866.485959</v>
      </c>
      <c r="BA42" s="243">
        <v>13885.582882999999</v>
      </c>
      <c r="BB42" s="243">
        <v>13904.225849</v>
      </c>
      <c r="BC42" s="243">
        <v>13922.620412</v>
      </c>
      <c r="BD42" s="243">
        <v>13941.037732000001</v>
      </c>
      <c r="BE42" s="243">
        <v>13959.498806</v>
      </c>
      <c r="BF42" s="243">
        <v>13977.742969000001</v>
      </c>
      <c r="BG42" s="243">
        <v>13995.259395999999</v>
      </c>
      <c r="BH42" s="243">
        <v>14012.001721000001</v>
      </c>
      <c r="BI42" s="243">
        <v>14028.457592999999</v>
      </c>
      <c r="BJ42" s="337">
        <v>14045.58</v>
      </c>
      <c r="BK42" s="337">
        <v>14064.56</v>
      </c>
      <c r="BL42" s="337">
        <v>14085.04</v>
      </c>
      <c r="BM42" s="337">
        <v>14106.91</v>
      </c>
      <c r="BN42" s="337">
        <v>14129.43</v>
      </c>
      <c r="BO42" s="337">
        <v>14152.34</v>
      </c>
      <c r="BP42" s="337">
        <v>14174.74</v>
      </c>
      <c r="BQ42" s="337">
        <v>14195.83</v>
      </c>
      <c r="BR42" s="337">
        <v>14216.06</v>
      </c>
      <c r="BS42" s="337">
        <v>14235.98</v>
      </c>
      <c r="BT42" s="337">
        <v>14256.22</v>
      </c>
      <c r="BU42" s="337">
        <v>14276.59</v>
      </c>
      <c r="BV42" s="337">
        <v>14296.98</v>
      </c>
    </row>
    <row r="43" spans="1:74" s="164" customFormat="1" ht="11.1" customHeight="1">
      <c r="A43" s="148" t="s">
        <v>1010</v>
      </c>
      <c r="B43" s="213" t="s">
        <v>636</v>
      </c>
      <c r="C43" s="243">
        <v>8190.9002618000004</v>
      </c>
      <c r="D43" s="243">
        <v>8191.7420488999996</v>
      </c>
      <c r="E43" s="243">
        <v>8192.0511908000008</v>
      </c>
      <c r="F43" s="243">
        <v>8192.2506687999994</v>
      </c>
      <c r="G43" s="243">
        <v>8192.4983656000004</v>
      </c>
      <c r="H43" s="243">
        <v>8193.3215376999997</v>
      </c>
      <c r="I43" s="243">
        <v>8195.2428498999998</v>
      </c>
      <c r="J43" s="243">
        <v>8197.9963783999992</v>
      </c>
      <c r="K43" s="243">
        <v>8201.3116081999997</v>
      </c>
      <c r="L43" s="243">
        <v>8205.2116528999995</v>
      </c>
      <c r="M43" s="243">
        <v>8209.9785842000001</v>
      </c>
      <c r="N43" s="243">
        <v>8216.1881028000007</v>
      </c>
      <c r="O43" s="243">
        <v>8224.2118107999995</v>
      </c>
      <c r="P43" s="243">
        <v>8233.6598087000002</v>
      </c>
      <c r="Q43" s="243">
        <v>8243.9380982000002</v>
      </c>
      <c r="R43" s="243">
        <v>8253.9539488999999</v>
      </c>
      <c r="S43" s="243">
        <v>8263.7549933999999</v>
      </c>
      <c r="T43" s="243">
        <v>8272.8901320999994</v>
      </c>
      <c r="U43" s="243">
        <v>8281.0428083999996</v>
      </c>
      <c r="V43" s="243">
        <v>8288.5058435999999</v>
      </c>
      <c r="W43" s="243">
        <v>8295.7066025000004</v>
      </c>
      <c r="X43" s="243">
        <v>8303.1931480999992</v>
      </c>
      <c r="Y43" s="243">
        <v>8310.8121477000004</v>
      </c>
      <c r="Z43" s="243">
        <v>8318.5309670000006</v>
      </c>
      <c r="AA43" s="243">
        <v>8326.2289242000006</v>
      </c>
      <c r="AB43" s="243">
        <v>8333.8783127000006</v>
      </c>
      <c r="AC43" s="243">
        <v>8341.3633785999991</v>
      </c>
      <c r="AD43" s="243">
        <v>8348.7976992999993</v>
      </c>
      <c r="AE43" s="243">
        <v>8356.3538176999991</v>
      </c>
      <c r="AF43" s="243">
        <v>8364.4336081000001</v>
      </c>
      <c r="AG43" s="243">
        <v>8373.3209019000005</v>
      </c>
      <c r="AH43" s="243">
        <v>8382.7557405999996</v>
      </c>
      <c r="AI43" s="243">
        <v>8392.3601223999995</v>
      </c>
      <c r="AJ43" s="243">
        <v>8401.7131040999993</v>
      </c>
      <c r="AK43" s="243">
        <v>8410.9822158000006</v>
      </c>
      <c r="AL43" s="243">
        <v>8420.2920462000002</v>
      </c>
      <c r="AM43" s="243">
        <v>8429.6855331000006</v>
      </c>
      <c r="AN43" s="243">
        <v>8439.0595570999994</v>
      </c>
      <c r="AO43" s="243">
        <v>8448.2293480000008</v>
      </c>
      <c r="AP43" s="243">
        <v>8457.2248261999994</v>
      </c>
      <c r="AQ43" s="243">
        <v>8466.2457216000003</v>
      </c>
      <c r="AR43" s="243">
        <v>8475.7064549000006</v>
      </c>
      <c r="AS43" s="243">
        <v>8486.0597048</v>
      </c>
      <c r="AT43" s="243">
        <v>8497.1173901000002</v>
      </c>
      <c r="AU43" s="243">
        <v>8508.7296881000002</v>
      </c>
      <c r="AV43" s="243">
        <v>8520.7240194000005</v>
      </c>
      <c r="AW43" s="243">
        <v>8533.1639171000006</v>
      </c>
      <c r="AX43" s="243">
        <v>8546.0901577000004</v>
      </c>
      <c r="AY43" s="243">
        <v>8559.3904165999993</v>
      </c>
      <c r="AZ43" s="243">
        <v>8572.9677546000003</v>
      </c>
      <c r="BA43" s="243">
        <v>8586.5721315999999</v>
      </c>
      <c r="BB43" s="243">
        <v>8600.0508465000003</v>
      </c>
      <c r="BC43" s="243">
        <v>8613.5775888999997</v>
      </c>
      <c r="BD43" s="243">
        <v>8627.4233877000006</v>
      </c>
      <c r="BE43" s="243">
        <v>8641.5467888999992</v>
      </c>
      <c r="BF43" s="243">
        <v>8655.6560365999994</v>
      </c>
      <c r="BG43" s="243">
        <v>8669.1468917000002</v>
      </c>
      <c r="BH43" s="243">
        <v>8681.8309778999992</v>
      </c>
      <c r="BI43" s="243">
        <v>8694.2183458</v>
      </c>
      <c r="BJ43" s="337">
        <v>8707.2350000000006</v>
      </c>
      <c r="BK43" s="337">
        <v>8721.8770000000004</v>
      </c>
      <c r="BL43" s="337">
        <v>8737.7170000000006</v>
      </c>
      <c r="BM43" s="337">
        <v>8754.3970000000008</v>
      </c>
      <c r="BN43" s="337">
        <v>8771.1319999999996</v>
      </c>
      <c r="BO43" s="337">
        <v>8787.89</v>
      </c>
      <c r="BP43" s="337">
        <v>8804.2070000000003</v>
      </c>
      <c r="BQ43" s="337">
        <v>8819.7139999999999</v>
      </c>
      <c r="BR43" s="337">
        <v>8834.6869999999999</v>
      </c>
      <c r="BS43" s="337">
        <v>8849.4959999999992</v>
      </c>
      <c r="BT43" s="337">
        <v>8864.5759999999991</v>
      </c>
      <c r="BU43" s="337">
        <v>8879.7790000000005</v>
      </c>
      <c r="BV43" s="337">
        <v>8895.0239999999994</v>
      </c>
    </row>
    <row r="44" spans="1:74" s="164" customFormat="1" ht="11.1" customHeight="1">
      <c r="A44" s="148" t="s">
        <v>1011</v>
      </c>
      <c r="B44" s="213" t="s">
        <v>637</v>
      </c>
      <c r="C44" s="243">
        <v>17377.425641999998</v>
      </c>
      <c r="D44" s="243">
        <v>17377.002366000001</v>
      </c>
      <c r="E44" s="243">
        <v>17375.966355</v>
      </c>
      <c r="F44" s="243">
        <v>17374.877557</v>
      </c>
      <c r="G44" s="243">
        <v>17373.626871</v>
      </c>
      <c r="H44" s="243">
        <v>17372.276064999998</v>
      </c>
      <c r="I44" s="243">
        <v>17371.173942000001</v>
      </c>
      <c r="J44" s="243">
        <v>17370.433134999999</v>
      </c>
      <c r="K44" s="243">
        <v>17370.453310000001</v>
      </c>
      <c r="L44" s="243">
        <v>17372.519065</v>
      </c>
      <c r="M44" s="243">
        <v>17376.873034</v>
      </c>
      <c r="N44" s="243">
        <v>17384.642779999998</v>
      </c>
      <c r="O44" s="243">
        <v>17396.346765999999</v>
      </c>
      <c r="P44" s="243">
        <v>17411.116658999999</v>
      </c>
      <c r="Q44" s="243">
        <v>17427.475022999999</v>
      </c>
      <c r="R44" s="243">
        <v>17443.547417000002</v>
      </c>
      <c r="S44" s="243">
        <v>17459.874057000001</v>
      </c>
      <c r="T44" s="243">
        <v>17476.598151999999</v>
      </c>
      <c r="U44" s="243">
        <v>17493.818251000001</v>
      </c>
      <c r="V44" s="243">
        <v>17511.440416000001</v>
      </c>
      <c r="W44" s="243">
        <v>17529.326051</v>
      </c>
      <c r="X44" s="243">
        <v>17547.122667</v>
      </c>
      <c r="Y44" s="243">
        <v>17564.792619</v>
      </c>
      <c r="Z44" s="243">
        <v>17582.084371000001</v>
      </c>
      <c r="AA44" s="243">
        <v>17599.211828</v>
      </c>
      <c r="AB44" s="243">
        <v>17616.533474</v>
      </c>
      <c r="AC44" s="243">
        <v>17634.873235999999</v>
      </c>
      <c r="AD44" s="243">
        <v>17653.819716000002</v>
      </c>
      <c r="AE44" s="243">
        <v>17672.343292000001</v>
      </c>
      <c r="AF44" s="243">
        <v>17688.179018999999</v>
      </c>
      <c r="AG44" s="243">
        <v>17699.579765999999</v>
      </c>
      <c r="AH44" s="243">
        <v>17707.936912000001</v>
      </c>
      <c r="AI44" s="243">
        <v>17715.159645</v>
      </c>
      <c r="AJ44" s="243">
        <v>17723.653864</v>
      </c>
      <c r="AK44" s="243">
        <v>17732.713324</v>
      </c>
      <c r="AL44" s="243">
        <v>17742.128489999999</v>
      </c>
      <c r="AM44" s="243">
        <v>17751.402658999999</v>
      </c>
      <c r="AN44" s="243">
        <v>17760.497017000002</v>
      </c>
      <c r="AO44" s="243">
        <v>17769.085583</v>
      </c>
      <c r="AP44" s="243">
        <v>17777.346959999999</v>
      </c>
      <c r="AQ44" s="243">
        <v>17785.696432000001</v>
      </c>
      <c r="AR44" s="243">
        <v>17795.053865999998</v>
      </c>
      <c r="AS44" s="243">
        <v>17806.425767000001</v>
      </c>
      <c r="AT44" s="243">
        <v>17819.395518000001</v>
      </c>
      <c r="AU44" s="243">
        <v>17833.633140000002</v>
      </c>
      <c r="AV44" s="243">
        <v>17848.753164999998</v>
      </c>
      <c r="AW44" s="243">
        <v>17864.892838</v>
      </c>
      <c r="AX44" s="243">
        <v>17882.133916999999</v>
      </c>
      <c r="AY44" s="243">
        <v>17900.246556999999</v>
      </c>
      <c r="AZ44" s="243">
        <v>17919.034081000002</v>
      </c>
      <c r="BA44" s="243">
        <v>17937.988211</v>
      </c>
      <c r="BB44" s="243">
        <v>17956.785202999999</v>
      </c>
      <c r="BC44" s="243">
        <v>17975.771465000002</v>
      </c>
      <c r="BD44" s="243">
        <v>17995.477941000001</v>
      </c>
      <c r="BE44" s="243">
        <v>18015.839446000002</v>
      </c>
      <c r="BF44" s="243">
        <v>18036.292442999998</v>
      </c>
      <c r="BG44" s="243">
        <v>18055.677269</v>
      </c>
      <c r="BH44" s="243">
        <v>18073.569237</v>
      </c>
      <c r="BI44" s="243">
        <v>18090.915669000002</v>
      </c>
      <c r="BJ44" s="337">
        <v>18109.400000000001</v>
      </c>
      <c r="BK44" s="337">
        <v>18130.86</v>
      </c>
      <c r="BL44" s="337">
        <v>18154.54</v>
      </c>
      <c r="BM44" s="337">
        <v>18179.84</v>
      </c>
      <c r="BN44" s="337">
        <v>18205.28</v>
      </c>
      <c r="BO44" s="337">
        <v>18230.740000000002</v>
      </c>
      <c r="BP44" s="337">
        <v>18255.21</v>
      </c>
      <c r="BQ44" s="337">
        <v>18277.84</v>
      </c>
      <c r="BR44" s="337">
        <v>18299.22</v>
      </c>
      <c r="BS44" s="337">
        <v>18320.099999999999</v>
      </c>
      <c r="BT44" s="337">
        <v>18341.37</v>
      </c>
      <c r="BU44" s="337">
        <v>18362.740000000002</v>
      </c>
      <c r="BV44" s="337">
        <v>18384.05</v>
      </c>
    </row>
    <row r="45" spans="1:74" s="164" customFormat="1" ht="11.1" customHeight="1">
      <c r="A45" s="148"/>
      <c r="B45" s="169" t="s">
        <v>1012</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252"/>
      <c r="BI45" s="252"/>
      <c r="BJ45" s="353"/>
      <c r="BK45" s="353"/>
      <c r="BL45" s="353"/>
      <c r="BM45" s="353"/>
      <c r="BN45" s="353"/>
      <c r="BO45" s="353"/>
      <c r="BP45" s="353"/>
      <c r="BQ45" s="353"/>
      <c r="BR45" s="353"/>
      <c r="BS45" s="353"/>
      <c r="BT45" s="353"/>
      <c r="BU45" s="353"/>
      <c r="BV45" s="353"/>
    </row>
    <row r="46" spans="1:74" s="164" customFormat="1" ht="11.1" customHeight="1">
      <c r="A46" s="148" t="s">
        <v>1013</v>
      </c>
      <c r="B46" s="213" t="s">
        <v>630</v>
      </c>
      <c r="C46" s="262">
        <v>6.8926763653999998</v>
      </c>
      <c r="D46" s="262">
        <v>6.8627177581999996</v>
      </c>
      <c r="E46" s="262">
        <v>6.8361542229000003</v>
      </c>
      <c r="F46" s="262">
        <v>6.8132096000000004</v>
      </c>
      <c r="G46" s="262">
        <v>6.7932683282999999</v>
      </c>
      <c r="H46" s="262">
        <v>6.7765542482000001</v>
      </c>
      <c r="I46" s="262">
        <v>6.7633572454999999</v>
      </c>
      <c r="J46" s="262">
        <v>6.7528801341999998</v>
      </c>
      <c r="K46" s="262">
        <v>6.7454128001999996</v>
      </c>
      <c r="L46" s="262">
        <v>6.7436447189999997</v>
      </c>
      <c r="M46" s="262">
        <v>6.7401798326</v>
      </c>
      <c r="N46" s="262">
        <v>6.7377076166999998</v>
      </c>
      <c r="O46" s="262">
        <v>6.7336453596999997</v>
      </c>
      <c r="P46" s="262">
        <v>6.7350955184999997</v>
      </c>
      <c r="Q46" s="262">
        <v>6.7394753814000001</v>
      </c>
      <c r="R46" s="262">
        <v>6.7534171164999997</v>
      </c>
      <c r="S46" s="262">
        <v>6.7586822616999997</v>
      </c>
      <c r="T46" s="262">
        <v>6.7619029848999999</v>
      </c>
      <c r="U46" s="262">
        <v>6.7593035699000001</v>
      </c>
      <c r="V46" s="262">
        <v>6.7612672367000002</v>
      </c>
      <c r="W46" s="262">
        <v>6.7640182688000001</v>
      </c>
      <c r="X46" s="262">
        <v>6.7690427727999998</v>
      </c>
      <c r="Y46" s="262">
        <v>6.7722539558000001</v>
      </c>
      <c r="Z46" s="262">
        <v>6.7751379241</v>
      </c>
      <c r="AA46" s="262">
        <v>6.7735081983000001</v>
      </c>
      <c r="AB46" s="262">
        <v>6.7788775973000002</v>
      </c>
      <c r="AC46" s="262">
        <v>6.7870596417</v>
      </c>
      <c r="AD46" s="262">
        <v>6.8037846280999998</v>
      </c>
      <c r="AE46" s="262">
        <v>6.8132942403000003</v>
      </c>
      <c r="AF46" s="262">
        <v>6.8213187751</v>
      </c>
      <c r="AG46" s="262">
        <v>6.8260266159</v>
      </c>
      <c r="AH46" s="262">
        <v>6.8324547085000003</v>
      </c>
      <c r="AI46" s="262">
        <v>6.8387714362000001</v>
      </c>
      <c r="AJ46" s="262">
        <v>6.8427316178000002</v>
      </c>
      <c r="AK46" s="262">
        <v>6.8505095017000004</v>
      </c>
      <c r="AL46" s="262">
        <v>6.8598599064999997</v>
      </c>
      <c r="AM46" s="262">
        <v>6.8765746850999996</v>
      </c>
      <c r="AN46" s="262">
        <v>6.8847262425000002</v>
      </c>
      <c r="AO46" s="262">
        <v>6.8901064313999996</v>
      </c>
      <c r="AP46" s="262">
        <v>6.8876414037</v>
      </c>
      <c r="AQ46" s="262">
        <v>6.8912842419000002</v>
      </c>
      <c r="AR46" s="262">
        <v>6.8959610976999999</v>
      </c>
      <c r="AS46" s="262">
        <v>6.9040090548000004</v>
      </c>
      <c r="AT46" s="262">
        <v>6.9090011334000003</v>
      </c>
      <c r="AU46" s="262">
        <v>6.9132744170000002</v>
      </c>
      <c r="AV46" s="262">
        <v>6.9120126961999997</v>
      </c>
      <c r="AW46" s="262">
        <v>6.9184605470999996</v>
      </c>
      <c r="AX46" s="262">
        <v>6.9278017601000004</v>
      </c>
      <c r="AY46" s="262">
        <v>6.9461008485000004</v>
      </c>
      <c r="AZ46" s="262">
        <v>6.9566804010999999</v>
      </c>
      <c r="BA46" s="262">
        <v>6.9656049309999997</v>
      </c>
      <c r="BB46" s="262">
        <v>6.9715409546</v>
      </c>
      <c r="BC46" s="262">
        <v>6.9781555519999996</v>
      </c>
      <c r="BD46" s="262">
        <v>6.9841152396000004</v>
      </c>
      <c r="BE46" s="262">
        <v>6.9877330456999998</v>
      </c>
      <c r="BF46" s="262">
        <v>6.9936481420999996</v>
      </c>
      <c r="BG46" s="262">
        <v>7.0001735571000001</v>
      </c>
      <c r="BH46" s="262">
        <v>7.0081413516</v>
      </c>
      <c r="BI46" s="262">
        <v>7.0152633584000004</v>
      </c>
      <c r="BJ46" s="350">
        <v>7.0223719999999998</v>
      </c>
      <c r="BK46" s="350">
        <v>7.0297689999999999</v>
      </c>
      <c r="BL46" s="350">
        <v>7.0366229999999996</v>
      </c>
      <c r="BM46" s="350">
        <v>7.0432360000000003</v>
      </c>
      <c r="BN46" s="350">
        <v>7.049372</v>
      </c>
      <c r="BO46" s="350">
        <v>7.055682</v>
      </c>
      <c r="BP46" s="350">
        <v>7.0619300000000003</v>
      </c>
      <c r="BQ46" s="350">
        <v>7.0681339999999997</v>
      </c>
      <c r="BR46" s="350">
        <v>7.0742419999999999</v>
      </c>
      <c r="BS46" s="350">
        <v>7.080273</v>
      </c>
      <c r="BT46" s="350">
        <v>7.085731</v>
      </c>
      <c r="BU46" s="350">
        <v>7.0919790000000003</v>
      </c>
      <c r="BV46" s="350">
        <v>7.098522</v>
      </c>
    </row>
    <row r="47" spans="1:74" s="164" customFormat="1" ht="11.1" customHeight="1">
      <c r="A47" s="148" t="s">
        <v>1014</v>
      </c>
      <c r="B47" s="213" t="s">
        <v>664</v>
      </c>
      <c r="C47" s="262">
        <v>18.314298320999999</v>
      </c>
      <c r="D47" s="262">
        <v>18.249173203000002</v>
      </c>
      <c r="E47" s="262">
        <v>18.184635725</v>
      </c>
      <c r="F47" s="262">
        <v>18.099565024</v>
      </c>
      <c r="G47" s="262">
        <v>18.052043472000001</v>
      </c>
      <c r="H47" s="262">
        <v>18.020950204999998</v>
      </c>
      <c r="I47" s="262">
        <v>18.032270099000002</v>
      </c>
      <c r="J47" s="262">
        <v>18.014544749999999</v>
      </c>
      <c r="K47" s="262">
        <v>17.993759031</v>
      </c>
      <c r="L47" s="262">
        <v>17.956844427</v>
      </c>
      <c r="M47" s="262">
        <v>17.939739356</v>
      </c>
      <c r="N47" s="262">
        <v>17.929375303</v>
      </c>
      <c r="O47" s="262">
        <v>17.917760750999999</v>
      </c>
      <c r="P47" s="262">
        <v>17.926872370000002</v>
      </c>
      <c r="Q47" s="262">
        <v>17.948718642999999</v>
      </c>
      <c r="R47" s="262">
        <v>18.021047640999999</v>
      </c>
      <c r="S47" s="262">
        <v>18.040052170999999</v>
      </c>
      <c r="T47" s="262">
        <v>18.043480302999999</v>
      </c>
      <c r="U47" s="262">
        <v>18.000289037999998</v>
      </c>
      <c r="V47" s="262">
        <v>17.995846623999999</v>
      </c>
      <c r="W47" s="262">
        <v>17.99911006</v>
      </c>
      <c r="X47" s="262">
        <v>18.018656649</v>
      </c>
      <c r="Y47" s="262">
        <v>18.030898812</v>
      </c>
      <c r="Z47" s="262">
        <v>18.044413850000002</v>
      </c>
      <c r="AA47" s="262">
        <v>18.053398230999999</v>
      </c>
      <c r="AB47" s="262">
        <v>18.073811668000001</v>
      </c>
      <c r="AC47" s="262">
        <v>18.099850627999999</v>
      </c>
      <c r="AD47" s="262">
        <v>18.149027575000002</v>
      </c>
      <c r="AE47" s="262">
        <v>18.173183237</v>
      </c>
      <c r="AF47" s="262">
        <v>18.189830076</v>
      </c>
      <c r="AG47" s="262">
        <v>18.183955396000002</v>
      </c>
      <c r="AH47" s="262">
        <v>18.196844111000001</v>
      </c>
      <c r="AI47" s="262">
        <v>18.213483525000001</v>
      </c>
      <c r="AJ47" s="262">
        <v>18.234764113000001</v>
      </c>
      <c r="AK47" s="262">
        <v>18.258237067</v>
      </c>
      <c r="AL47" s="262">
        <v>18.284792864</v>
      </c>
      <c r="AM47" s="262">
        <v>18.327438446999999</v>
      </c>
      <c r="AN47" s="262">
        <v>18.35040472</v>
      </c>
      <c r="AO47" s="262">
        <v>18.366698626000002</v>
      </c>
      <c r="AP47" s="262">
        <v>18.365781584</v>
      </c>
      <c r="AQ47" s="262">
        <v>18.376634694</v>
      </c>
      <c r="AR47" s="262">
        <v>18.388719376000001</v>
      </c>
      <c r="AS47" s="262">
        <v>18.405129600999999</v>
      </c>
      <c r="AT47" s="262">
        <v>18.417356943000001</v>
      </c>
      <c r="AU47" s="262">
        <v>18.428495376000001</v>
      </c>
      <c r="AV47" s="262">
        <v>18.430012511000001</v>
      </c>
      <c r="AW47" s="262">
        <v>18.445372414000001</v>
      </c>
      <c r="AX47" s="262">
        <v>18.466042697999999</v>
      </c>
      <c r="AY47" s="262">
        <v>18.499191773</v>
      </c>
      <c r="AZ47" s="262">
        <v>18.525106509</v>
      </c>
      <c r="BA47" s="262">
        <v>18.550955318</v>
      </c>
      <c r="BB47" s="262">
        <v>18.584154078000001</v>
      </c>
      <c r="BC47" s="262">
        <v>18.604309122</v>
      </c>
      <c r="BD47" s="262">
        <v>18.618836328</v>
      </c>
      <c r="BE47" s="262">
        <v>18.617448672999998</v>
      </c>
      <c r="BF47" s="262">
        <v>18.628435474</v>
      </c>
      <c r="BG47" s="262">
        <v>18.641509706000001</v>
      </c>
      <c r="BH47" s="262">
        <v>18.658839296</v>
      </c>
      <c r="BI47" s="262">
        <v>18.674462447</v>
      </c>
      <c r="BJ47" s="350">
        <v>18.690550000000002</v>
      </c>
      <c r="BK47" s="350">
        <v>18.70748</v>
      </c>
      <c r="BL47" s="350">
        <v>18.7242</v>
      </c>
      <c r="BM47" s="350">
        <v>18.74109</v>
      </c>
      <c r="BN47" s="350">
        <v>18.759119999999999</v>
      </c>
      <c r="BO47" s="350">
        <v>18.77563</v>
      </c>
      <c r="BP47" s="350">
        <v>18.791609999999999</v>
      </c>
      <c r="BQ47" s="350">
        <v>18.805769999999999</v>
      </c>
      <c r="BR47" s="350">
        <v>18.82159</v>
      </c>
      <c r="BS47" s="350">
        <v>18.837800000000001</v>
      </c>
      <c r="BT47" s="350">
        <v>18.85351</v>
      </c>
      <c r="BU47" s="350">
        <v>18.871179999999999</v>
      </c>
      <c r="BV47" s="350">
        <v>18.88992</v>
      </c>
    </row>
    <row r="48" spans="1:74" s="164" customFormat="1" ht="11.1" customHeight="1">
      <c r="A48" s="148" t="s">
        <v>1015</v>
      </c>
      <c r="B48" s="213" t="s">
        <v>631</v>
      </c>
      <c r="C48" s="262">
        <v>20.629073413</v>
      </c>
      <c r="D48" s="262">
        <v>20.486514405000001</v>
      </c>
      <c r="E48" s="262">
        <v>20.355627643999998</v>
      </c>
      <c r="F48" s="262">
        <v>20.224254638000001</v>
      </c>
      <c r="G48" s="262">
        <v>20.125831241</v>
      </c>
      <c r="H48" s="262">
        <v>20.048198961000001</v>
      </c>
      <c r="I48" s="262">
        <v>20.001221738000002</v>
      </c>
      <c r="J48" s="262">
        <v>19.957773736</v>
      </c>
      <c r="K48" s="262">
        <v>19.927718895999998</v>
      </c>
      <c r="L48" s="262">
        <v>19.921634608000002</v>
      </c>
      <c r="M48" s="262">
        <v>19.910433049000002</v>
      </c>
      <c r="N48" s="262">
        <v>19.904691609</v>
      </c>
      <c r="O48" s="262">
        <v>19.902235205</v>
      </c>
      <c r="P48" s="262">
        <v>19.909045315</v>
      </c>
      <c r="Q48" s="262">
        <v>19.922946854999999</v>
      </c>
      <c r="R48" s="262">
        <v>19.958428795</v>
      </c>
      <c r="S48" s="262">
        <v>19.975646471000001</v>
      </c>
      <c r="T48" s="262">
        <v>19.989088851999998</v>
      </c>
      <c r="U48" s="262">
        <v>19.989318379</v>
      </c>
      <c r="V48" s="262">
        <v>20.002288337</v>
      </c>
      <c r="W48" s="262">
        <v>20.018561168000002</v>
      </c>
      <c r="X48" s="262">
        <v>20.039998417</v>
      </c>
      <c r="Y48" s="262">
        <v>20.061480835000001</v>
      </c>
      <c r="Z48" s="262">
        <v>20.084869965999999</v>
      </c>
      <c r="AA48" s="262">
        <v>20.109372637</v>
      </c>
      <c r="AB48" s="262">
        <v>20.137170077</v>
      </c>
      <c r="AC48" s="262">
        <v>20.167469112999999</v>
      </c>
      <c r="AD48" s="262">
        <v>20.206212924999999</v>
      </c>
      <c r="AE48" s="262">
        <v>20.237057763999999</v>
      </c>
      <c r="AF48" s="262">
        <v>20.265946809999999</v>
      </c>
      <c r="AG48" s="262">
        <v>20.290130777000002</v>
      </c>
      <c r="AH48" s="262">
        <v>20.317170204</v>
      </c>
      <c r="AI48" s="262">
        <v>20.344315806000001</v>
      </c>
      <c r="AJ48" s="262">
        <v>20.364718133</v>
      </c>
      <c r="AK48" s="262">
        <v>20.397213166</v>
      </c>
      <c r="AL48" s="262">
        <v>20.434951459000001</v>
      </c>
      <c r="AM48" s="262">
        <v>20.496082027</v>
      </c>
      <c r="AN48" s="262">
        <v>20.530695077000001</v>
      </c>
      <c r="AO48" s="262">
        <v>20.556939624000002</v>
      </c>
      <c r="AP48" s="262">
        <v>20.566853975000001</v>
      </c>
      <c r="AQ48" s="262">
        <v>20.582332786999999</v>
      </c>
      <c r="AR48" s="262">
        <v>20.595414366</v>
      </c>
      <c r="AS48" s="262">
        <v>20.602351714000001</v>
      </c>
      <c r="AT48" s="262">
        <v>20.613449075999998</v>
      </c>
      <c r="AU48" s="262">
        <v>20.624959452999999</v>
      </c>
      <c r="AV48" s="262">
        <v>20.631019621</v>
      </c>
      <c r="AW48" s="262">
        <v>20.647753449</v>
      </c>
      <c r="AX48" s="262">
        <v>20.669297711999999</v>
      </c>
      <c r="AY48" s="262">
        <v>20.705862707000001</v>
      </c>
      <c r="AZ48" s="262">
        <v>20.729370115999998</v>
      </c>
      <c r="BA48" s="262">
        <v>20.750030236000001</v>
      </c>
      <c r="BB48" s="262">
        <v>20.757451168999999</v>
      </c>
      <c r="BC48" s="262">
        <v>20.780210633999999</v>
      </c>
      <c r="BD48" s="262">
        <v>20.807916731999999</v>
      </c>
      <c r="BE48" s="262">
        <v>20.849864314000001</v>
      </c>
      <c r="BF48" s="262">
        <v>20.880492541999999</v>
      </c>
      <c r="BG48" s="262">
        <v>20.909096266999999</v>
      </c>
      <c r="BH48" s="262">
        <v>20.936716592</v>
      </c>
      <c r="BI48" s="262">
        <v>20.960490482000001</v>
      </c>
      <c r="BJ48" s="350">
        <v>20.981459999999998</v>
      </c>
      <c r="BK48" s="350">
        <v>20.992699999999999</v>
      </c>
      <c r="BL48" s="350">
        <v>21.013249999999999</v>
      </c>
      <c r="BM48" s="350">
        <v>21.036190000000001</v>
      </c>
      <c r="BN48" s="350">
        <v>21.065660000000001</v>
      </c>
      <c r="BO48" s="350">
        <v>21.090260000000001</v>
      </c>
      <c r="BP48" s="350">
        <v>21.114129999999999</v>
      </c>
      <c r="BQ48" s="350">
        <v>21.137419999999999</v>
      </c>
      <c r="BR48" s="350">
        <v>21.15973</v>
      </c>
      <c r="BS48" s="350">
        <v>21.1812</v>
      </c>
      <c r="BT48" s="350">
        <v>21.197790000000001</v>
      </c>
      <c r="BU48" s="350">
        <v>21.22063</v>
      </c>
      <c r="BV48" s="350">
        <v>21.24567</v>
      </c>
    </row>
    <row r="49" spans="1:74" s="164" customFormat="1" ht="11.1" customHeight="1">
      <c r="A49" s="148" t="s">
        <v>1016</v>
      </c>
      <c r="B49" s="213" t="s">
        <v>632</v>
      </c>
      <c r="C49" s="262">
        <v>10.047071880000001</v>
      </c>
      <c r="D49" s="262">
        <v>10.007221976</v>
      </c>
      <c r="E49" s="262">
        <v>9.9667507102999995</v>
      </c>
      <c r="F49" s="262">
        <v>9.9151357653000005</v>
      </c>
      <c r="G49" s="262">
        <v>9.8813135115000001</v>
      </c>
      <c r="H49" s="262">
        <v>9.8547616325000007</v>
      </c>
      <c r="I49" s="262">
        <v>9.8429087331999998</v>
      </c>
      <c r="J49" s="262">
        <v>9.8253261498000004</v>
      </c>
      <c r="K49" s="262">
        <v>9.8094424873000001</v>
      </c>
      <c r="L49" s="262">
        <v>9.7941667970000008</v>
      </c>
      <c r="M49" s="262">
        <v>9.7824991878999992</v>
      </c>
      <c r="N49" s="262">
        <v>9.7733487114000006</v>
      </c>
      <c r="O49" s="262">
        <v>9.7638442943000001</v>
      </c>
      <c r="P49" s="262">
        <v>9.7618813876000008</v>
      </c>
      <c r="Q49" s="262">
        <v>9.7645889181999994</v>
      </c>
      <c r="R49" s="262">
        <v>9.7802081291</v>
      </c>
      <c r="S49" s="262">
        <v>9.7860756021000004</v>
      </c>
      <c r="T49" s="262">
        <v>9.7904325800999992</v>
      </c>
      <c r="U49" s="262">
        <v>9.7903658564999994</v>
      </c>
      <c r="V49" s="262">
        <v>9.7938867495000004</v>
      </c>
      <c r="W49" s="262">
        <v>9.7980820523999999</v>
      </c>
      <c r="X49" s="262">
        <v>9.8026109087000002</v>
      </c>
      <c r="Y49" s="262">
        <v>9.8084106740999992</v>
      </c>
      <c r="Z49" s="262">
        <v>9.8151404918999994</v>
      </c>
      <c r="AA49" s="262">
        <v>9.8193429317999996</v>
      </c>
      <c r="AB49" s="262">
        <v>9.8305259272000001</v>
      </c>
      <c r="AC49" s="262">
        <v>9.8452320478999997</v>
      </c>
      <c r="AD49" s="262">
        <v>9.8725349684000001</v>
      </c>
      <c r="AE49" s="262">
        <v>9.8874820833000001</v>
      </c>
      <c r="AF49" s="262">
        <v>9.8991470673999995</v>
      </c>
      <c r="AG49" s="262">
        <v>9.9002340815000007</v>
      </c>
      <c r="AH49" s="262">
        <v>9.9108066832000006</v>
      </c>
      <c r="AI49" s="262">
        <v>9.9235690331999997</v>
      </c>
      <c r="AJ49" s="262">
        <v>9.9397209731</v>
      </c>
      <c r="AK49" s="262">
        <v>9.9559629390000008</v>
      </c>
      <c r="AL49" s="262">
        <v>9.9734947723000005</v>
      </c>
      <c r="AM49" s="262">
        <v>9.9989730700999999</v>
      </c>
      <c r="AN49" s="262">
        <v>10.01409219</v>
      </c>
      <c r="AO49" s="262">
        <v>10.02550873</v>
      </c>
      <c r="AP49" s="262">
        <v>10.028093653000001</v>
      </c>
      <c r="AQ49" s="262">
        <v>10.035951808</v>
      </c>
      <c r="AR49" s="262">
        <v>10.043954161</v>
      </c>
      <c r="AS49" s="262">
        <v>10.049603489000001</v>
      </c>
      <c r="AT49" s="262">
        <v>10.059767149000001</v>
      </c>
      <c r="AU49" s="262">
        <v>10.071947921</v>
      </c>
      <c r="AV49" s="262">
        <v>10.088132699000001</v>
      </c>
      <c r="AW49" s="262">
        <v>10.102857524999999</v>
      </c>
      <c r="AX49" s="262">
        <v>10.118109293</v>
      </c>
      <c r="AY49" s="262">
        <v>10.136517419</v>
      </c>
      <c r="AZ49" s="262">
        <v>10.150851008</v>
      </c>
      <c r="BA49" s="262">
        <v>10.163739476</v>
      </c>
      <c r="BB49" s="262">
        <v>10.171097672</v>
      </c>
      <c r="BC49" s="262">
        <v>10.184159762</v>
      </c>
      <c r="BD49" s="262">
        <v>10.198840596</v>
      </c>
      <c r="BE49" s="262">
        <v>10.219231032</v>
      </c>
      <c r="BF49" s="262">
        <v>10.234081207999999</v>
      </c>
      <c r="BG49" s="262">
        <v>10.247481981</v>
      </c>
      <c r="BH49" s="262">
        <v>10.257540669999999</v>
      </c>
      <c r="BI49" s="262">
        <v>10.269462152999999</v>
      </c>
      <c r="BJ49" s="350">
        <v>10.28135</v>
      </c>
      <c r="BK49" s="350">
        <v>10.29241</v>
      </c>
      <c r="BL49" s="350">
        <v>10.30484</v>
      </c>
      <c r="BM49" s="350">
        <v>10.31786</v>
      </c>
      <c r="BN49" s="350">
        <v>10.33234</v>
      </c>
      <c r="BO49" s="350">
        <v>10.34585</v>
      </c>
      <c r="BP49" s="350">
        <v>10.359260000000001</v>
      </c>
      <c r="BQ49" s="350">
        <v>10.37222</v>
      </c>
      <c r="BR49" s="350">
        <v>10.385730000000001</v>
      </c>
      <c r="BS49" s="350">
        <v>10.399419999999999</v>
      </c>
      <c r="BT49" s="350">
        <v>10.41315</v>
      </c>
      <c r="BU49" s="350">
        <v>10.42732</v>
      </c>
      <c r="BV49" s="350">
        <v>10.44178</v>
      </c>
    </row>
    <row r="50" spans="1:74" s="164" customFormat="1" ht="11.1" customHeight="1">
      <c r="A50" s="148" t="s">
        <v>1017</v>
      </c>
      <c r="B50" s="213" t="s">
        <v>633</v>
      </c>
      <c r="C50" s="262">
        <v>25.391079835999999</v>
      </c>
      <c r="D50" s="262">
        <v>25.254537630000002</v>
      </c>
      <c r="E50" s="262">
        <v>25.132047764999999</v>
      </c>
      <c r="F50" s="262">
        <v>25.022881207000001</v>
      </c>
      <c r="G50" s="262">
        <v>24.929042793000001</v>
      </c>
      <c r="H50" s="262">
        <v>24.849803493</v>
      </c>
      <c r="I50" s="262">
        <v>24.792243708000001</v>
      </c>
      <c r="J50" s="262">
        <v>24.73689233</v>
      </c>
      <c r="K50" s="262">
        <v>24.690829762</v>
      </c>
      <c r="L50" s="262">
        <v>24.657426125000001</v>
      </c>
      <c r="M50" s="262">
        <v>24.627413584999999</v>
      </c>
      <c r="N50" s="262">
        <v>24.604162264999999</v>
      </c>
      <c r="O50" s="262">
        <v>24.567430518999998</v>
      </c>
      <c r="P50" s="262">
        <v>24.572882869000001</v>
      </c>
      <c r="Q50" s="262">
        <v>24.600277672000001</v>
      </c>
      <c r="R50" s="262">
        <v>24.699447230000001</v>
      </c>
      <c r="S50" s="262">
        <v>24.733352708999998</v>
      </c>
      <c r="T50" s="262">
        <v>24.751826413</v>
      </c>
      <c r="U50" s="262">
        <v>24.729108973999999</v>
      </c>
      <c r="V50" s="262">
        <v>24.736038652000001</v>
      </c>
      <c r="W50" s="262">
        <v>24.746856079000001</v>
      </c>
      <c r="X50" s="262">
        <v>24.763653438999999</v>
      </c>
      <c r="Y50" s="262">
        <v>24.780677227999998</v>
      </c>
      <c r="Z50" s="262">
        <v>24.800019628000001</v>
      </c>
      <c r="AA50" s="262">
        <v>24.817284690000001</v>
      </c>
      <c r="AB50" s="262">
        <v>24.844561276</v>
      </c>
      <c r="AC50" s="262">
        <v>24.877453437</v>
      </c>
      <c r="AD50" s="262">
        <v>24.931820236</v>
      </c>
      <c r="AE50" s="262">
        <v>24.964049245999998</v>
      </c>
      <c r="AF50" s="262">
        <v>24.989999532999999</v>
      </c>
      <c r="AG50" s="262">
        <v>24.995709559000002</v>
      </c>
      <c r="AH50" s="262">
        <v>25.019573551000001</v>
      </c>
      <c r="AI50" s="262">
        <v>25.047629970999999</v>
      </c>
      <c r="AJ50" s="262">
        <v>25.079029722000001</v>
      </c>
      <c r="AK50" s="262">
        <v>25.116107825</v>
      </c>
      <c r="AL50" s="262">
        <v>25.158015181</v>
      </c>
      <c r="AM50" s="262">
        <v>25.220881120000001</v>
      </c>
      <c r="AN50" s="262">
        <v>25.260349987000001</v>
      </c>
      <c r="AO50" s="262">
        <v>25.292551111000002</v>
      </c>
      <c r="AP50" s="262">
        <v>25.311232575999998</v>
      </c>
      <c r="AQ50" s="262">
        <v>25.333587152</v>
      </c>
      <c r="AR50" s="262">
        <v>25.353362921999999</v>
      </c>
      <c r="AS50" s="262">
        <v>25.354333739000001</v>
      </c>
      <c r="AT50" s="262">
        <v>25.381121507</v>
      </c>
      <c r="AU50" s="262">
        <v>25.417500081</v>
      </c>
      <c r="AV50" s="262">
        <v>25.477266121</v>
      </c>
      <c r="AW50" s="262">
        <v>25.522478806999999</v>
      </c>
      <c r="AX50" s="262">
        <v>25.566934801999999</v>
      </c>
      <c r="AY50" s="262">
        <v>25.612736690999999</v>
      </c>
      <c r="AZ50" s="262">
        <v>25.654102362</v>
      </c>
      <c r="BA50" s="262">
        <v>25.693134400999998</v>
      </c>
      <c r="BB50" s="262">
        <v>25.729707405999999</v>
      </c>
      <c r="BC50" s="262">
        <v>25.764166233000001</v>
      </c>
      <c r="BD50" s="262">
        <v>25.796385479000001</v>
      </c>
      <c r="BE50" s="262">
        <v>25.819748851</v>
      </c>
      <c r="BF50" s="262">
        <v>25.852451158000001</v>
      </c>
      <c r="BG50" s="262">
        <v>25.887876105</v>
      </c>
      <c r="BH50" s="262">
        <v>25.929956328999999</v>
      </c>
      <c r="BI50" s="262">
        <v>25.967877081000001</v>
      </c>
      <c r="BJ50" s="350">
        <v>26.005569999999999</v>
      </c>
      <c r="BK50" s="350">
        <v>26.041509999999999</v>
      </c>
      <c r="BL50" s="350">
        <v>26.079899999999999</v>
      </c>
      <c r="BM50" s="350">
        <v>26.119209999999999</v>
      </c>
      <c r="BN50" s="350">
        <v>26.161899999999999</v>
      </c>
      <c r="BO50" s="350">
        <v>26.20121</v>
      </c>
      <c r="BP50" s="350">
        <v>26.23959</v>
      </c>
      <c r="BQ50" s="350">
        <v>26.273599999999998</v>
      </c>
      <c r="BR50" s="350">
        <v>26.312729999999998</v>
      </c>
      <c r="BS50" s="350">
        <v>26.353539999999999</v>
      </c>
      <c r="BT50" s="350">
        <v>26.39594</v>
      </c>
      <c r="BU50" s="350">
        <v>26.440149999999999</v>
      </c>
      <c r="BV50" s="350">
        <v>26.486090000000001</v>
      </c>
    </row>
    <row r="51" spans="1:74" s="164" customFormat="1" ht="11.1" customHeight="1">
      <c r="A51" s="148" t="s">
        <v>1018</v>
      </c>
      <c r="B51" s="213" t="s">
        <v>634</v>
      </c>
      <c r="C51" s="262">
        <v>7.5189474569000003</v>
      </c>
      <c r="D51" s="262">
        <v>7.4725437589999997</v>
      </c>
      <c r="E51" s="262">
        <v>7.4326239055999999</v>
      </c>
      <c r="F51" s="262">
        <v>7.3996796674</v>
      </c>
      <c r="G51" s="262">
        <v>7.3723586752000001</v>
      </c>
      <c r="H51" s="262">
        <v>7.3511526996000001</v>
      </c>
      <c r="I51" s="262">
        <v>7.3407551756</v>
      </c>
      <c r="J51" s="262">
        <v>7.3282591569999997</v>
      </c>
      <c r="K51" s="262">
        <v>7.3183580787000002</v>
      </c>
      <c r="L51" s="262">
        <v>7.3131683307999999</v>
      </c>
      <c r="M51" s="262">
        <v>7.3068698409000001</v>
      </c>
      <c r="N51" s="262">
        <v>7.3015789988000002</v>
      </c>
      <c r="O51" s="262">
        <v>7.2890815289999997</v>
      </c>
      <c r="P51" s="262">
        <v>7.2919666895999997</v>
      </c>
      <c r="Q51" s="262">
        <v>7.3020202049999998</v>
      </c>
      <c r="R51" s="262">
        <v>7.3374955281999998</v>
      </c>
      <c r="S51" s="262">
        <v>7.3481956632000003</v>
      </c>
      <c r="T51" s="262">
        <v>7.3523740631000001</v>
      </c>
      <c r="U51" s="262">
        <v>7.3383444405000002</v>
      </c>
      <c r="V51" s="262">
        <v>7.3382440857000004</v>
      </c>
      <c r="W51" s="262">
        <v>7.3403867113999999</v>
      </c>
      <c r="X51" s="262">
        <v>7.3493133468999998</v>
      </c>
      <c r="Y51" s="262">
        <v>7.3525361612999998</v>
      </c>
      <c r="Z51" s="262">
        <v>7.3545961841</v>
      </c>
      <c r="AA51" s="262">
        <v>7.3492956592000001</v>
      </c>
      <c r="AB51" s="262">
        <v>7.3536784159000002</v>
      </c>
      <c r="AC51" s="262">
        <v>7.3615466980999997</v>
      </c>
      <c r="AD51" s="262">
        <v>7.3785781959000003</v>
      </c>
      <c r="AE51" s="262">
        <v>7.3891592614999997</v>
      </c>
      <c r="AF51" s="262">
        <v>7.3989675852000003</v>
      </c>
      <c r="AG51" s="262">
        <v>7.4067275579</v>
      </c>
      <c r="AH51" s="262">
        <v>7.4159471040999998</v>
      </c>
      <c r="AI51" s="262">
        <v>7.4253506150000002</v>
      </c>
      <c r="AJ51" s="262">
        <v>7.4337044254000002</v>
      </c>
      <c r="AK51" s="262">
        <v>7.4444011144999997</v>
      </c>
      <c r="AL51" s="262">
        <v>7.4562070172999997</v>
      </c>
      <c r="AM51" s="262">
        <v>7.4731201304999999</v>
      </c>
      <c r="AN51" s="262">
        <v>7.4841459627000004</v>
      </c>
      <c r="AO51" s="262">
        <v>7.4932825110000003</v>
      </c>
      <c r="AP51" s="262">
        <v>7.4993693105999997</v>
      </c>
      <c r="AQ51" s="262">
        <v>7.5055976391000003</v>
      </c>
      <c r="AR51" s="262">
        <v>7.5108070317999998</v>
      </c>
      <c r="AS51" s="262">
        <v>7.5113495881999999</v>
      </c>
      <c r="AT51" s="262">
        <v>7.5172570351000001</v>
      </c>
      <c r="AU51" s="262">
        <v>7.5248814716999997</v>
      </c>
      <c r="AV51" s="262">
        <v>7.5357952500999996</v>
      </c>
      <c r="AW51" s="262">
        <v>7.5456744023000004</v>
      </c>
      <c r="AX51" s="262">
        <v>7.5560912804000004</v>
      </c>
      <c r="AY51" s="262">
        <v>7.5673783256</v>
      </c>
      <c r="AZ51" s="262">
        <v>7.5786213241000002</v>
      </c>
      <c r="BA51" s="262">
        <v>7.5901527173999996</v>
      </c>
      <c r="BB51" s="262">
        <v>7.6072675297999997</v>
      </c>
      <c r="BC51" s="262">
        <v>7.6154044444000002</v>
      </c>
      <c r="BD51" s="262">
        <v>7.6198584855</v>
      </c>
      <c r="BE51" s="262">
        <v>7.6117510283999996</v>
      </c>
      <c r="BF51" s="262">
        <v>7.6154982911999998</v>
      </c>
      <c r="BG51" s="262">
        <v>7.6222216490000001</v>
      </c>
      <c r="BH51" s="262">
        <v>7.6362476067999996</v>
      </c>
      <c r="BI51" s="262">
        <v>7.6456782760999999</v>
      </c>
      <c r="BJ51" s="350">
        <v>7.6548400000000001</v>
      </c>
      <c r="BK51" s="350">
        <v>7.6627270000000003</v>
      </c>
      <c r="BL51" s="350">
        <v>7.6721060000000003</v>
      </c>
      <c r="BM51" s="350">
        <v>7.6819709999999999</v>
      </c>
      <c r="BN51" s="350">
        <v>7.693009</v>
      </c>
      <c r="BO51" s="350">
        <v>7.7033290000000001</v>
      </c>
      <c r="BP51" s="350">
        <v>7.7136189999999996</v>
      </c>
      <c r="BQ51" s="350">
        <v>7.7236539999999998</v>
      </c>
      <c r="BR51" s="350">
        <v>7.734051</v>
      </c>
      <c r="BS51" s="350">
        <v>7.744586</v>
      </c>
      <c r="BT51" s="350">
        <v>7.7548199999999996</v>
      </c>
      <c r="BU51" s="350">
        <v>7.7659589999999996</v>
      </c>
      <c r="BV51" s="350">
        <v>7.7775650000000001</v>
      </c>
    </row>
    <row r="52" spans="1:74" s="164" customFormat="1" ht="11.1" customHeight="1">
      <c r="A52" s="148" t="s">
        <v>1019</v>
      </c>
      <c r="B52" s="213" t="s">
        <v>635</v>
      </c>
      <c r="C52" s="262">
        <v>15.209850323</v>
      </c>
      <c r="D52" s="262">
        <v>15.150879873999999</v>
      </c>
      <c r="E52" s="262">
        <v>15.087365433</v>
      </c>
      <c r="F52" s="262">
        <v>14.996571009</v>
      </c>
      <c r="G52" s="262">
        <v>14.941020577</v>
      </c>
      <c r="H52" s="262">
        <v>14.897978146</v>
      </c>
      <c r="I52" s="262">
        <v>14.878523682000001</v>
      </c>
      <c r="J52" s="262">
        <v>14.852187279000001</v>
      </c>
      <c r="K52" s="262">
        <v>14.830048903</v>
      </c>
      <c r="L52" s="262">
        <v>14.806335984</v>
      </c>
      <c r="M52" s="262">
        <v>14.796923091</v>
      </c>
      <c r="N52" s="262">
        <v>14.796037653000001</v>
      </c>
      <c r="O52" s="262">
        <v>14.805445758999999</v>
      </c>
      <c r="P52" s="262">
        <v>14.820290666</v>
      </c>
      <c r="Q52" s="262">
        <v>14.842338463000001</v>
      </c>
      <c r="R52" s="262">
        <v>14.891617850999999</v>
      </c>
      <c r="S52" s="262">
        <v>14.913049900000001</v>
      </c>
      <c r="T52" s="262">
        <v>14.926663313000001</v>
      </c>
      <c r="U52" s="262">
        <v>14.916032949</v>
      </c>
      <c r="V52" s="262">
        <v>14.926327944000001</v>
      </c>
      <c r="W52" s="262">
        <v>14.941123158</v>
      </c>
      <c r="X52" s="262">
        <v>14.96677326</v>
      </c>
      <c r="Y52" s="262">
        <v>14.98580291</v>
      </c>
      <c r="Z52" s="262">
        <v>15.004566777000001</v>
      </c>
      <c r="AA52" s="262">
        <v>15.01423535</v>
      </c>
      <c r="AB52" s="262">
        <v>15.039089786</v>
      </c>
      <c r="AC52" s="262">
        <v>15.070300573000001</v>
      </c>
      <c r="AD52" s="262">
        <v>15.120263329</v>
      </c>
      <c r="AE52" s="262">
        <v>15.154890105</v>
      </c>
      <c r="AF52" s="262">
        <v>15.186576518000001</v>
      </c>
      <c r="AG52" s="262">
        <v>15.213660843</v>
      </c>
      <c r="AH52" s="262">
        <v>15.240712826999999</v>
      </c>
      <c r="AI52" s="262">
        <v>15.266070743</v>
      </c>
      <c r="AJ52" s="262">
        <v>15.281920703999999</v>
      </c>
      <c r="AK52" s="262">
        <v>15.309750899999999</v>
      </c>
      <c r="AL52" s="262">
        <v>15.341747442999999</v>
      </c>
      <c r="AM52" s="262">
        <v>15.385108941</v>
      </c>
      <c r="AN52" s="262">
        <v>15.420039222</v>
      </c>
      <c r="AO52" s="262">
        <v>15.453736894</v>
      </c>
      <c r="AP52" s="262">
        <v>15.487180867999999</v>
      </c>
      <c r="AQ52" s="262">
        <v>15.517679139</v>
      </c>
      <c r="AR52" s="262">
        <v>15.546210619</v>
      </c>
      <c r="AS52" s="262">
        <v>15.566376669</v>
      </c>
      <c r="AT52" s="262">
        <v>15.595773543</v>
      </c>
      <c r="AU52" s="262">
        <v>15.628002605000001</v>
      </c>
      <c r="AV52" s="262">
        <v>15.667067896000001</v>
      </c>
      <c r="AW52" s="262">
        <v>15.701958297999999</v>
      </c>
      <c r="AX52" s="262">
        <v>15.736677855</v>
      </c>
      <c r="AY52" s="262">
        <v>15.771493239</v>
      </c>
      <c r="AZ52" s="262">
        <v>15.805671099</v>
      </c>
      <c r="BA52" s="262">
        <v>15.839478108</v>
      </c>
      <c r="BB52" s="262">
        <v>15.880248763000001</v>
      </c>
      <c r="BC52" s="262">
        <v>15.907813199</v>
      </c>
      <c r="BD52" s="262">
        <v>15.929505913</v>
      </c>
      <c r="BE52" s="262">
        <v>15.932000168</v>
      </c>
      <c r="BF52" s="262">
        <v>15.951944490000001</v>
      </c>
      <c r="BG52" s="262">
        <v>15.976012143</v>
      </c>
      <c r="BH52" s="262">
        <v>16.008743478</v>
      </c>
      <c r="BI52" s="262">
        <v>16.037652529999999</v>
      </c>
      <c r="BJ52" s="350">
        <v>16.06728</v>
      </c>
      <c r="BK52" s="350">
        <v>16.099409999999999</v>
      </c>
      <c r="BL52" s="350">
        <v>16.12913</v>
      </c>
      <c r="BM52" s="350">
        <v>16.158239999999999</v>
      </c>
      <c r="BN52" s="350">
        <v>16.185490000000001</v>
      </c>
      <c r="BO52" s="350">
        <v>16.214279999999999</v>
      </c>
      <c r="BP52" s="350">
        <v>16.243379999999998</v>
      </c>
      <c r="BQ52" s="350">
        <v>16.272659999999998</v>
      </c>
      <c r="BR52" s="350">
        <v>16.30247</v>
      </c>
      <c r="BS52" s="350">
        <v>16.332689999999999</v>
      </c>
      <c r="BT52" s="350">
        <v>16.363130000000002</v>
      </c>
      <c r="BU52" s="350">
        <v>16.394290000000002</v>
      </c>
      <c r="BV52" s="350">
        <v>16.425989999999999</v>
      </c>
    </row>
    <row r="53" spans="1:74" s="164" customFormat="1" ht="11.1" customHeight="1">
      <c r="A53" s="148" t="s">
        <v>1020</v>
      </c>
      <c r="B53" s="213" t="s">
        <v>636</v>
      </c>
      <c r="C53" s="262">
        <v>9.4045466551000008</v>
      </c>
      <c r="D53" s="262">
        <v>9.3384318210000004</v>
      </c>
      <c r="E53" s="262">
        <v>9.2763500646000008</v>
      </c>
      <c r="F53" s="262">
        <v>9.2110203686999998</v>
      </c>
      <c r="G53" s="262">
        <v>9.1624655308000005</v>
      </c>
      <c r="H53" s="262">
        <v>9.1234045335000005</v>
      </c>
      <c r="I53" s="262">
        <v>9.1016914931000006</v>
      </c>
      <c r="J53" s="262">
        <v>9.0757275901999996</v>
      </c>
      <c r="K53" s="262">
        <v>9.0533669411000002</v>
      </c>
      <c r="L53" s="262">
        <v>9.0341514699999994</v>
      </c>
      <c r="M53" s="262">
        <v>9.0193408849000001</v>
      </c>
      <c r="N53" s="262">
        <v>9.0084771101999994</v>
      </c>
      <c r="O53" s="262">
        <v>9.0013541494999991</v>
      </c>
      <c r="P53" s="262">
        <v>8.9985384929999999</v>
      </c>
      <c r="Q53" s="262">
        <v>8.9998241442999998</v>
      </c>
      <c r="R53" s="262">
        <v>9.0158989049000002</v>
      </c>
      <c r="S53" s="262">
        <v>9.0173713206000006</v>
      </c>
      <c r="T53" s="262">
        <v>9.0149291929000004</v>
      </c>
      <c r="U53" s="262">
        <v>8.9982227576000007</v>
      </c>
      <c r="V53" s="262">
        <v>8.9957138663999991</v>
      </c>
      <c r="W53" s="262">
        <v>8.9970527550000003</v>
      </c>
      <c r="X53" s="262">
        <v>9.0041546129000007</v>
      </c>
      <c r="Y53" s="262">
        <v>9.0117526688999998</v>
      </c>
      <c r="Z53" s="262">
        <v>9.0217621124999994</v>
      </c>
      <c r="AA53" s="262">
        <v>9.0363599521999998</v>
      </c>
      <c r="AB53" s="262">
        <v>9.0495594147999991</v>
      </c>
      <c r="AC53" s="262">
        <v>9.0635375087999996</v>
      </c>
      <c r="AD53" s="262">
        <v>9.0811696640000008</v>
      </c>
      <c r="AE53" s="262">
        <v>9.0945484481999994</v>
      </c>
      <c r="AF53" s="262">
        <v>9.1065492913000003</v>
      </c>
      <c r="AG53" s="262">
        <v>9.1122072351999996</v>
      </c>
      <c r="AH53" s="262">
        <v>9.1251759145999998</v>
      </c>
      <c r="AI53" s="262">
        <v>9.1404903715000003</v>
      </c>
      <c r="AJ53" s="262">
        <v>9.1606209010999997</v>
      </c>
      <c r="AK53" s="262">
        <v>9.1787741915000005</v>
      </c>
      <c r="AL53" s="262">
        <v>9.1974205379999994</v>
      </c>
      <c r="AM53" s="262">
        <v>9.2195344973999998</v>
      </c>
      <c r="AN53" s="262">
        <v>9.2369360383999997</v>
      </c>
      <c r="AO53" s="262">
        <v>9.2525997178000008</v>
      </c>
      <c r="AP53" s="262">
        <v>9.2650836711999993</v>
      </c>
      <c r="AQ53" s="262">
        <v>9.2783530257999995</v>
      </c>
      <c r="AR53" s="262">
        <v>9.2909659171999994</v>
      </c>
      <c r="AS53" s="262">
        <v>9.2972493006000008</v>
      </c>
      <c r="AT53" s="262">
        <v>9.3128040489000004</v>
      </c>
      <c r="AU53" s="262">
        <v>9.3319571175</v>
      </c>
      <c r="AV53" s="262">
        <v>9.3613256738999997</v>
      </c>
      <c r="AW53" s="262">
        <v>9.3827125072000008</v>
      </c>
      <c r="AX53" s="262">
        <v>9.4027347850999998</v>
      </c>
      <c r="AY53" s="262">
        <v>9.4200627915999995</v>
      </c>
      <c r="AZ53" s="262">
        <v>9.4383532454000001</v>
      </c>
      <c r="BA53" s="262">
        <v>9.4562764305999991</v>
      </c>
      <c r="BB53" s="262">
        <v>9.4743121991999999</v>
      </c>
      <c r="BC53" s="262">
        <v>9.4911409583000008</v>
      </c>
      <c r="BD53" s="262">
        <v>9.5072425598999999</v>
      </c>
      <c r="BE53" s="262">
        <v>9.5208058380999994</v>
      </c>
      <c r="BF53" s="262">
        <v>9.5368114990000006</v>
      </c>
      <c r="BG53" s="262">
        <v>9.5534483766000005</v>
      </c>
      <c r="BH53" s="262">
        <v>9.5721633933000003</v>
      </c>
      <c r="BI53" s="262">
        <v>9.5889775127999997</v>
      </c>
      <c r="BJ53" s="350">
        <v>9.6053379999999997</v>
      </c>
      <c r="BK53" s="350">
        <v>9.6202079999999999</v>
      </c>
      <c r="BL53" s="350">
        <v>9.6364370000000008</v>
      </c>
      <c r="BM53" s="350">
        <v>9.6529889999999998</v>
      </c>
      <c r="BN53" s="350">
        <v>9.670102</v>
      </c>
      <c r="BO53" s="350">
        <v>9.6871220000000005</v>
      </c>
      <c r="BP53" s="350">
        <v>9.7042870000000008</v>
      </c>
      <c r="BQ53" s="350">
        <v>9.7207950000000007</v>
      </c>
      <c r="BR53" s="350">
        <v>9.7388519999999996</v>
      </c>
      <c r="BS53" s="350">
        <v>9.7576560000000008</v>
      </c>
      <c r="BT53" s="350">
        <v>9.7779579999999999</v>
      </c>
      <c r="BU53" s="350">
        <v>9.7976919999999996</v>
      </c>
      <c r="BV53" s="350">
        <v>9.8176089999999991</v>
      </c>
    </row>
    <row r="54" spans="1:74" s="164" customFormat="1" ht="11.1" customHeight="1">
      <c r="A54" s="149" t="s">
        <v>1021</v>
      </c>
      <c r="B54" s="214" t="s">
        <v>637</v>
      </c>
      <c r="C54" s="69">
        <v>19.950069372000002</v>
      </c>
      <c r="D54" s="69">
        <v>19.825083207999999</v>
      </c>
      <c r="E54" s="69">
        <v>19.707335280999999</v>
      </c>
      <c r="F54" s="69">
        <v>19.596859598999998</v>
      </c>
      <c r="G54" s="69">
        <v>19.49356264</v>
      </c>
      <c r="H54" s="69">
        <v>19.397478412000002</v>
      </c>
      <c r="I54" s="69">
        <v>19.287917880999998</v>
      </c>
      <c r="J54" s="69">
        <v>19.221775893</v>
      </c>
      <c r="K54" s="69">
        <v>19.178363411999999</v>
      </c>
      <c r="L54" s="69">
        <v>19.18554335</v>
      </c>
      <c r="M54" s="69">
        <v>19.166692703999999</v>
      </c>
      <c r="N54" s="69">
        <v>19.149674383000001</v>
      </c>
      <c r="O54" s="69">
        <v>19.114347702</v>
      </c>
      <c r="P54" s="69">
        <v>19.116099547000001</v>
      </c>
      <c r="Q54" s="69">
        <v>19.134789230999999</v>
      </c>
      <c r="R54" s="69">
        <v>19.215200802999998</v>
      </c>
      <c r="S54" s="69">
        <v>19.234178131</v>
      </c>
      <c r="T54" s="69">
        <v>19.236505262000001</v>
      </c>
      <c r="U54" s="69">
        <v>19.183757670999999</v>
      </c>
      <c r="V54" s="69">
        <v>19.181602804000001</v>
      </c>
      <c r="W54" s="69">
        <v>19.191616133</v>
      </c>
      <c r="X54" s="69">
        <v>19.22990338</v>
      </c>
      <c r="Y54" s="69">
        <v>19.252173815999999</v>
      </c>
      <c r="Z54" s="69">
        <v>19.274533160000001</v>
      </c>
      <c r="AA54" s="69">
        <v>19.297657413</v>
      </c>
      <c r="AB54" s="69">
        <v>19.319687575</v>
      </c>
      <c r="AC54" s="69">
        <v>19.341299646</v>
      </c>
      <c r="AD54" s="69">
        <v>19.362358138000001</v>
      </c>
      <c r="AE54" s="69">
        <v>19.383235642999999</v>
      </c>
      <c r="AF54" s="69">
        <v>19.403796672999999</v>
      </c>
      <c r="AG54" s="69">
        <v>19.418419549999999</v>
      </c>
      <c r="AH54" s="69">
        <v>19.442563888999999</v>
      </c>
      <c r="AI54" s="69">
        <v>19.470608010999999</v>
      </c>
      <c r="AJ54" s="69">
        <v>19.504461065000001</v>
      </c>
      <c r="AK54" s="69">
        <v>19.538872893000001</v>
      </c>
      <c r="AL54" s="69">
        <v>19.575752644000001</v>
      </c>
      <c r="AM54" s="69">
        <v>19.620859890999998</v>
      </c>
      <c r="AN54" s="69">
        <v>19.658355808</v>
      </c>
      <c r="AO54" s="69">
        <v>19.693999968</v>
      </c>
      <c r="AP54" s="69">
        <v>19.723355493</v>
      </c>
      <c r="AQ54" s="69">
        <v>19.758623796999998</v>
      </c>
      <c r="AR54" s="69">
        <v>19.795368003</v>
      </c>
      <c r="AS54" s="69">
        <v>19.839923636999998</v>
      </c>
      <c r="AT54" s="69">
        <v>19.874867999999999</v>
      </c>
      <c r="AU54" s="69">
        <v>19.906536621000001</v>
      </c>
      <c r="AV54" s="69">
        <v>19.931439014999999</v>
      </c>
      <c r="AW54" s="69">
        <v>19.959174010000002</v>
      </c>
      <c r="AX54" s="69">
        <v>19.986251123999999</v>
      </c>
      <c r="AY54" s="69">
        <v>20.009825095</v>
      </c>
      <c r="AZ54" s="69">
        <v>20.037720392000001</v>
      </c>
      <c r="BA54" s="69">
        <v>20.067091752</v>
      </c>
      <c r="BB54" s="69">
        <v>20.098920456999998</v>
      </c>
      <c r="BC54" s="69">
        <v>20.130507985000001</v>
      </c>
      <c r="BD54" s="69">
        <v>20.162835615999999</v>
      </c>
      <c r="BE54" s="69">
        <v>20.198804619000001</v>
      </c>
      <c r="BF54" s="69">
        <v>20.230436505</v>
      </c>
      <c r="BG54" s="69">
        <v>20.260632542</v>
      </c>
      <c r="BH54" s="69">
        <v>20.288506848000001</v>
      </c>
      <c r="BI54" s="69">
        <v>20.316495601</v>
      </c>
      <c r="BJ54" s="354">
        <v>20.343710000000002</v>
      </c>
      <c r="BK54" s="354">
        <v>20.36842</v>
      </c>
      <c r="BL54" s="354">
        <v>20.395399999999999</v>
      </c>
      <c r="BM54" s="354">
        <v>20.422910000000002</v>
      </c>
      <c r="BN54" s="354">
        <v>20.45064</v>
      </c>
      <c r="BO54" s="354">
        <v>20.47945</v>
      </c>
      <c r="BP54" s="354">
        <v>20.509049999999998</v>
      </c>
      <c r="BQ54" s="354">
        <v>20.540209999999998</v>
      </c>
      <c r="BR54" s="354">
        <v>20.57075</v>
      </c>
      <c r="BS54" s="354">
        <v>20.60145</v>
      </c>
      <c r="BT54" s="354">
        <v>20.63214</v>
      </c>
      <c r="BU54" s="354">
        <v>20.663319999999999</v>
      </c>
      <c r="BV54" s="354">
        <v>20.694800000000001</v>
      </c>
    </row>
    <row r="55" spans="1:74" s="164" customFormat="1" ht="11.1" customHeight="1">
      <c r="A55" s="148"/>
      <c r="B55" s="165"/>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5"/>
      <c r="AZ55" s="355"/>
      <c r="BA55" s="355"/>
      <c r="BB55" s="355"/>
      <c r="BC55" s="355"/>
      <c r="BD55" s="355"/>
      <c r="BE55" s="355"/>
      <c r="BF55" s="355"/>
      <c r="BG55" s="355"/>
      <c r="BH55" s="355"/>
      <c r="BI55" s="355"/>
      <c r="BJ55" s="355"/>
      <c r="BK55" s="355"/>
      <c r="BL55" s="355"/>
      <c r="BM55" s="355"/>
      <c r="BN55" s="355"/>
      <c r="BO55" s="355"/>
      <c r="BP55" s="355"/>
      <c r="BQ55" s="355"/>
      <c r="BR55" s="355"/>
      <c r="BS55" s="355"/>
      <c r="BT55" s="355"/>
      <c r="BU55" s="355"/>
      <c r="BV55" s="355"/>
    </row>
    <row r="56" spans="1:74" s="164" customFormat="1" ht="12" customHeight="1">
      <c r="A56" s="148"/>
      <c r="B56" s="648" t="s">
        <v>1129</v>
      </c>
      <c r="C56" s="649"/>
      <c r="D56" s="649"/>
      <c r="E56" s="649"/>
      <c r="F56" s="649"/>
      <c r="G56" s="649"/>
      <c r="H56" s="649"/>
      <c r="I56" s="649"/>
      <c r="J56" s="649"/>
      <c r="K56" s="649"/>
      <c r="L56" s="649"/>
      <c r="M56" s="649"/>
      <c r="N56" s="649"/>
      <c r="O56" s="649"/>
      <c r="P56" s="649"/>
      <c r="Q56" s="649"/>
      <c r="AY56" s="518"/>
      <c r="AZ56" s="518"/>
      <c r="BA56" s="518"/>
      <c r="BB56" s="518"/>
      <c r="BC56" s="518"/>
      <c r="BD56" s="518"/>
      <c r="BE56" s="518"/>
      <c r="BF56" s="518"/>
      <c r="BG56" s="518"/>
      <c r="BH56" s="518"/>
      <c r="BI56" s="518"/>
      <c r="BJ56" s="518"/>
    </row>
    <row r="57" spans="1:74" s="477" customFormat="1" ht="12" customHeight="1">
      <c r="A57" s="476"/>
      <c r="B57" s="670" t="s">
        <v>1159</v>
      </c>
      <c r="C57" s="671"/>
      <c r="D57" s="671"/>
      <c r="E57" s="671"/>
      <c r="F57" s="671"/>
      <c r="G57" s="671"/>
      <c r="H57" s="671"/>
      <c r="I57" s="671"/>
      <c r="J57" s="671"/>
      <c r="K57" s="671"/>
      <c r="L57" s="671"/>
      <c r="M57" s="671"/>
      <c r="N57" s="671"/>
      <c r="O57" s="671"/>
      <c r="P57" s="671"/>
      <c r="Q57" s="667"/>
      <c r="AY57" s="519"/>
      <c r="AZ57" s="519"/>
      <c r="BA57" s="519"/>
      <c r="BB57" s="519"/>
      <c r="BC57" s="519"/>
      <c r="BD57" s="519"/>
      <c r="BE57" s="519"/>
      <c r="BF57" s="519"/>
      <c r="BG57" s="519"/>
      <c r="BH57" s="519"/>
      <c r="BI57" s="519"/>
      <c r="BJ57" s="519"/>
    </row>
    <row r="58" spans="1:74" s="477" customFormat="1" ht="12" customHeight="1">
      <c r="A58" s="476"/>
      <c r="B58" s="665" t="s">
        <v>1204</v>
      </c>
      <c r="C58" s="671"/>
      <c r="D58" s="671"/>
      <c r="E58" s="671"/>
      <c r="F58" s="671"/>
      <c r="G58" s="671"/>
      <c r="H58" s="671"/>
      <c r="I58" s="671"/>
      <c r="J58" s="671"/>
      <c r="K58" s="671"/>
      <c r="L58" s="671"/>
      <c r="M58" s="671"/>
      <c r="N58" s="671"/>
      <c r="O58" s="671"/>
      <c r="P58" s="671"/>
      <c r="Q58" s="667"/>
      <c r="AY58" s="519"/>
      <c r="AZ58" s="519"/>
      <c r="BA58" s="519"/>
      <c r="BB58" s="519"/>
      <c r="BC58" s="519"/>
      <c r="BD58" s="519"/>
      <c r="BE58" s="519"/>
      <c r="BF58" s="519"/>
      <c r="BG58" s="519"/>
      <c r="BH58" s="519"/>
      <c r="BI58" s="519"/>
      <c r="BJ58" s="519"/>
    </row>
    <row r="59" spans="1:74" s="478" customFormat="1" ht="12" customHeight="1">
      <c r="A59" s="476"/>
      <c r="B59" s="694" t="s">
        <v>1205</v>
      </c>
      <c r="C59" s="667"/>
      <c r="D59" s="667"/>
      <c r="E59" s="667"/>
      <c r="F59" s="667"/>
      <c r="G59" s="667"/>
      <c r="H59" s="667"/>
      <c r="I59" s="667"/>
      <c r="J59" s="667"/>
      <c r="K59" s="667"/>
      <c r="L59" s="667"/>
      <c r="M59" s="667"/>
      <c r="N59" s="667"/>
      <c r="O59" s="667"/>
      <c r="P59" s="667"/>
      <c r="Q59" s="667"/>
      <c r="AY59" s="520"/>
      <c r="AZ59" s="520"/>
      <c r="BA59" s="520"/>
      <c r="BB59" s="520"/>
      <c r="BC59" s="520"/>
      <c r="BD59" s="520"/>
      <c r="BE59" s="520"/>
      <c r="BF59" s="520"/>
      <c r="BG59" s="520"/>
      <c r="BH59" s="520"/>
      <c r="BI59" s="520"/>
      <c r="BJ59" s="520"/>
    </row>
    <row r="60" spans="1:74" s="477" customFormat="1" ht="12" customHeight="1">
      <c r="A60" s="476"/>
      <c r="B60" s="670" t="s">
        <v>5</v>
      </c>
      <c r="C60" s="671"/>
      <c r="D60" s="671"/>
      <c r="E60" s="671"/>
      <c r="F60" s="671"/>
      <c r="G60" s="671"/>
      <c r="H60" s="671"/>
      <c r="I60" s="671"/>
      <c r="J60" s="671"/>
      <c r="K60" s="671"/>
      <c r="L60" s="671"/>
      <c r="M60" s="671"/>
      <c r="N60" s="671"/>
      <c r="O60" s="671"/>
      <c r="P60" s="671"/>
      <c r="Q60" s="667"/>
      <c r="AY60" s="519"/>
      <c r="AZ60" s="519"/>
      <c r="BA60" s="519"/>
      <c r="BB60" s="519"/>
      <c r="BC60" s="519"/>
      <c r="BD60" s="519"/>
      <c r="BE60" s="519"/>
      <c r="BF60" s="519"/>
      <c r="BG60" s="519"/>
      <c r="BH60" s="519"/>
      <c r="BI60" s="519"/>
      <c r="BJ60" s="519"/>
    </row>
    <row r="61" spans="1:74" s="477" customFormat="1" ht="12" customHeight="1">
      <c r="A61" s="476"/>
      <c r="B61" s="665" t="s">
        <v>1164</v>
      </c>
      <c r="C61" s="666"/>
      <c r="D61" s="666"/>
      <c r="E61" s="666"/>
      <c r="F61" s="666"/>
      <c r="G61" s="666"/>
      <c r="H61" s="666"/>
      <c r="I61" s="666"/>
      <c r="J61" s="666"/>
      <c r="K61" s="666"/>
      <c r="L61" s="666"/>
      <c r="M61" s="666"/>
      <c r="N61" s="666"/>
      <c r="O61" s="666"/>
      <c r="P61" s="666"/>
      <c r="Q61" s="667"/>
      <c r="AY61" s="519"/>
      <c r="AZ61" s="519"/>
      <c r="BA61" s="519"/>
      <c r="BB61" s="519"/>
      <c r="BC61" s="519"/>
      <c r="BD61" s="519"/>
      <c r="BE61" s="519"/>
      <c r="BF61" s="519"/>
      <c r="BG61" s="519"/>
      <c r="BH61" s="519"/>
      <c r="BI61" s="519"/>
      <c r="BJ61" s="519"/>
    </row>
    <row r="62" spans="1:74" s="477" customFormat="1" ht="12" customHeight="1">
      <c r="A62" s="443"/>
      <c r="B62" s="678" t="s">
        <v>6</v>
      </c>
      <c r="C62" s="667"/>
      <c r="D62" s="667"/>
      <c r="E62" s="667"/>
      <c r="F62" s="667"/>
      <c r="G62" s="667"/>
      <c r="H62" s="667"/>
      <c r="I62" s="667"/>
      <c r="J62" s="667"/>
      <c r="K62" s="667"/>
      <c r="L62" s="667"/>
      <c r="M62" s="667"/>
      <c r="N62" s="667"/>
      <c r="O62" s="667"/>
      <c r="P62" s="667"/>
      <c r="Q62" s="667"/>
      <c r="AY62" s="519"/>
      <c r="AZ62" s="519"/>
      <c r="BA62" s="519"/>
      <c r="BB62" s="519"/>
      <c r="BC62" s="519"/>
      <c r="BD62" s="519"/>
      <c r="BE62" s="519"/>
      <c r="BF62" s="519"/>
      <c r="BG62" s="519"/>
      <c r="BH62" s="519"/>
      <c r="BI62" s="519"/>
      <c r="BJ62" s="519"/>
    </row>
    <row r="63" spans="1:74">
      <c r="BK63" s="356"/>
      <c r="BL63" s="356"/>
      <c r="BM63" s="356"/>
      <c r="BN63" s="356"/>
      <c r="BO63" s="356"/>
      <c r="BP63" s="356"/>
      <c r="BQ63" s="356"/>
      <c r="BR63" s="356"/>
      <c r="BS63" s="356"/>
      <c r="BT63" s="356"/>
      <c r="BU63" s="356"/>
      <c r="BV63" s="356"/>
    </row>
    <row r="64" spans="1:74">
      <c r="BK64" s="356"/>
      <c r="BL64" s="356"/>
      <c r="BM64" s="356"/>
      <c r="BN64" s="356"/>
      <c r="BO64" s="356"/>
      <c r="BP64" s="356"/>
      <c r="BQ64" s="356"/>
      <c r="BR64" s="356"/>
      <c r="BS64" s="356"/>
      <c r="BT64" s="356"/>
      <c r="BU64" s="356"/>
      <c r="BV64" s="356"/>
    </row>
    <row r="65" spans="63:74">
      <c r="BK65" s="356"/>
      <c r="BL65" s="356"/>
      <c r="BM65" s="356"/>
      <c r="BN65" s="356"/>
      <c r="BO65" s="356"/>
      <c r="BP65" s="356"/>
      <c r="BQ65" s="356"/>
      <c r="BR65" s="356"/>
      <c r="BS65" s="356"/>
      <c r="BT65" s="356"/>
      <c r="BU65" s="356"/>
      <c r="BV65" s="356"/>
    </row>
    <row r="66" spans="63:74">
      <c r="BK66" s="356"/>
      <c r="BL66" s="356"/>
      <c r="BM66" s="356"/>
      <c r="BN66" s="356"/>
      <c r="BO66" s="356"/>
      <c r="BP66" s="356"/>
      <c r="BQ66" s="356"/>
      <c r="BR66" s="356"/>
      <c r="BS66" s="356"/>
      <c r="BT66" s="356"/>
      <c r="BU66" s="356"/>
      <c r="BV66" s="356"/>
    </row>
    <row r="67" spans="63:74">
      <c r="BK67" s="356"/>
      <c r="BL67" s="356"/>
      <c r="BM67" s="356"/>
      <c r="BN67" s="356"/>
      <c r="BO67" s="356"/>
      <c r="BP67" s="356"/>
      <c r="BQ67" s="356"/>
      <c r="BR67" s="356"/>
      <c r="BS67" s="356"/>
      <c r="BT67" s="356"/>
      <c r="BU67" s="356"/>
      <c r="BV67" s="356"/>
    </row>
    <row r="68" spans="63:74">
      <c r="BK68" s="356"/>
      <c r="BL68" s="356"/>
      <c r="BM68" s="356"/>
      <c r="BN68" s="356"/>
      <c r="BO68" s="356"/>
      <c r="BP68" s="356"/>
      <c r="BQ68" s="356"/>
      <c r="BR68" s="356"/>
      <c r="BS68" s="356"/>
      <c r="BT68" s="356"/>
      <c r="BU68" s="356"/>
      <c r="BV68" s="356"/>
    </row>
    <row r="69" spans="63:74">
      <c r="BK69" s="356"/>
      <c r="BL69" s="356"/>
      <c r="BM69" s="356"/>
      <c r="BN69" s="356"/>
      <c r="BO69" s="356"/>
      <c r="BP69" s="356"/>
      <c r="BQ69" s="356"/>
      <c r="BR69" s="356"/>
      <c r="BS69" s="356"/>
      <c r="BT69" s="356"/>
      <c r="BU69" s="356"/>
      <c r="BV69" s="356"/>
    </row>
    <row r="70" spans="63:74">
      <c r="BK70" s="356"/>
      <c r="BL70" s="356"/>
      <c r="BM70" s="356"/>
      <c r="BN70" s="356"/>
      <c r="BO70" s="356"/>
      <c r="BP70" s="356"/>
      <c r="BQ70" s="356"/>
      <c r="BR70" s="356"/>
      <c r="BS70" s="356"/>
      <c r="BT70" s="356"/>
      <c r="BU70" s="356"/>
      <c r="BV70" s="356"/>
    </row>
    <row r="71" spans="63:74">
      <c r="BK71" s="356"/>
      <c r="BL71" s="356"/>
      <c r="BM71" s="356"/>
      <c r="BN71" s="356"/>
      <c r="BO71" s="356"/>
      <c r="BP71" s="356"/>
      <c r="BQ71" s="356"/>
      <c r="BR71" s="356"/>
      <c r="BS71" s="356"/>
      <c r="BT71" s="356"/>
      <c r="BU71" s="356"/>
      <c r="BV71" s="356"/>
    </row>
    <row r="72" spans="63:74">
      <c r="BK72" s="356"/>
      <c r="BL72" s="356"/>
      <c r="BM72" s="356"/>
      <c r="BN72" s="356"/>
      <c r="BO72" s="356"/>
      <c r="BP72" s="356"/>
      <c r="BQ72" s="356"/>
      <c r="BR72" s="356"/>
      <c r="BS72" s="356"/>
      <c r="BT72" s="356"/>
      <c r="BU72" s="356"/>
      <c r="BV72" s="356"/>
    </row>
    <row r="73" spans="63:74">
      <c r="BK73" s="356"/>
      <c r="BL73" s="356"/>
      <c r="BM73" s="356"/>
      <c r="BN73" s="356"/>
      <c r="BO73" s="356"/>
      <c r="BP73" s="356"/>
      <c r="BQ73" s="356"/>
      <c r="BR73" s="356"/>
      <c r="BS73" s="356"/>
      <c r="BT73" s="356"/>
      <c r="BU73" s="356"/>
      <c r="BV73" s="356"/>
    </row>
    <row r="74" spans="63:74">
      <c r="BK74" s="356"/>
      <c r="BL74" s="356"/>
      <c r="BM74" s="356"/>
      <c r="BN74" s="356"/>
      <c r="BO74" s="356"/>
      <c r="BP74" s="356"/>
      <c r="BQ74" s="356"/>
      <c r="BR74" s="356"/>
      <c r="BS74" s="356"/>
      <c r="BT74" s="356"/>
      <c r="BU74" s="356"/>
      <c r="BV74" s="356"/>
    </row>
    <row r="75" spans="63:74">
      <c r="BK75" s="356"/>
      <c r="BL75" s="356"/>
      <c r="BM75" s="356"/>
      <c r="BN75" s="356"/>
      <c r="BO75" s="356"/>
      <c r="BP75" s="356"/>
      <c r="BQ75" s="356"/>
      <c r="BR75" s="356"/>
      <c r="BS75" s="356"/>
      <c r="BT75" s="356"/>
      <c r="BU75" s="356"/>
      <c r="BV75" s="356"/>
    </row>
    <row r="76" spans="63:74">
      <c r="BK76" s="356"/>
      <c r="BL76" s="356"/>
      <c r="BM76" s="356"/>
      <c r="BN76" s="356"/>
      <c r="BO76" s="356"/>
      <c r="BP76" s="356"/>
      <c r="BQ76" s="356"/>
      <c r="BR76" s="356"/>
      <c r="BS76" s="356"/>
      <c r="BT76" s="356"/>
      <c r="BU76" s="356"/>
      <c r="BV76" s="356"/>
    </row>
    <row r="77" spans="63:74">
      <c r="BK77" s="356"/>
      <c r="BL77" s="356"/>
      <c r="BM77" s="356"/>
      <c r="BN77" s="356"/>
      <c r="BO77" s="356"/>
      <c r="BP77" s="356"/>
      <c r="BQ77" s="356"/>
      <c r="BR77" s="356"/>
      <c r="BS77" s="356"/>
      <c r="BT77" s="356"/>
      <c r="BU77" s="356"/>
      <c r="BV77" s="356"/>
    </row>
    <row r="78" spans="63:74">
      <c r="BK78" s="356"/>
      <c r="BL78" s="356"/>
      <c r="BM78" s="356"/>
      <c r="BN78" s="356"/>
      <c r="BO78" s="356"/>
      <c r="BP78" s="356"/>
      <c r="BQ78" s="356"/>
      <c r="BR78" s="356"/>
      <c r="BS78" s="356"/>
      <c r="BT78" s="356"/>
      <c r="BU78" s="356"/>
      <c r="BV78" s="356"/>
    </row>
    <row r="79" spans="63:74">
      <c r="BK79" s="356"/>
      <c r="BL79" s="356"/>
      <c r="BM79" s="356"/>
      <c r="BN79" s="356"/>
      <c r="BO79" s="356"/>
      <c r="BP79" s="356"/>
      <c r="BQ79" s="356"/>
      <c r="BR79" s="356"/>
      <c r="BS79" s="356"/>
      <c r="BT79" s="356"/>
      <c r="BU79" s="356"/>
      <c r="BV79" s="356"/>
    </row>
    <row r="80" spans="63:74">
      <c r="BK80" s="356"/>
      <c r="BL80" s="356"/>
      <c r="BM80" s="356"/>
      <c r="BN80" s="356"/>
      <c r="BO80" s="356"/>
      <c r="BP80" s="356"/>
      <c r="BQ80" s="356"/>
      <c r="BR80" s="356"/>
      <c r="BS80" s="356"/>
      <c r="BT80" s="356"/>
      <c r="BU80" s="356"/>
      <c r="BV80" s="356"/>
    </row>
    <row r="81" spans="63:74">
      <c r="BK81" s="356"/>
      <c r="BL81" s="356"/>
      <c r="BM81" s="356"/>
      <c r="BN81" s="356"/>
      <c r="BO81" s="356"/>
      <c r="BP81" s="356"/>
      <c r="BQ81" s="356"/>
      <c r="BR81" s="356"/>
      <c r="BS81" s="356"/>
      <c r="BT81" s="356"/>
      <c r="BU81" s="356"/>
      <c r="BV81" s="356"/>
    </row>
    <row r="82" spans="63:74">
      <c r="BK82" s="356"/>
      <c r="BL82" s="356"/>
      <c r="BM82" s="356"/>
      <c r="BN82" s="356"/>
      <c r="BO82" s="356"/>
      <c r="BP82" s="356"/>
      <c r="BQ82" s="356"/>
      <c r="BR82" s="356"/>
      <c r="BS82" s="356"/>
      <c r="BT82" s="356"/>
      <c r="BU82" s="356"/>
      <c r="BV82" s="356"/>
    </row>
    <row r="83" spans="63:74">
      <c r="BK83" s="356"/>
      <c r="BL83" s="356"/>
      <c r="BM83" s="356"/>
      <c r="BN83" s="356"/>
      <c r="BO83" s="356"/>
      <c r="BP83" s="356"/>
      <c r="BQ83" s="356"/>
      <c r="BR83" s="356"/>
      <c r="BS83" s="356"/>
      <c r="BT83" s="356"/>
      <c r="BU83" s="356"/>
      <c r="BV83" s="356"/>
    </row>
    <row r="84" spans="63:74">
      <c r="BK84" s="356"/>
      <c r="BL84" s="356"/>
      <c r="BM84" s="356"/>
      <c r="BN84" s="356"/>
      <c r="BO84" s="356"/>
      <c r="BP84" s="356"/>
      <c r="BQ84" s="356"/>
      <c r="BR84" s="356"/>
      <c r="BS84" s="356"/>
      <c r="BT84" s="356"/>
      <c r="BU84" s="356"/>
      <c r="BV84" s="356"/>
    </row>
    <row r="85" spans="63:74">
      <c r="BK85" s="356"/>
      <c r="BL85" s="356"/>
      <c r="BM85" s="356"/>
      <c r="BN85" s="356"/>
      <c r="BO85" s="356"/>
      <c r="BP85" s="356"/>
      <c r="BQ85" s="356"/>
      <c r="BR85" s="356"/>
      <c r="BS85" s="356"/>
      <c r="BT85" s="356"/>
      <c r="BU85" s="356"/>
      <c r="BV85" s="356"/>
    </row>
    <row r="86" spans="63:74">
      <c r="BK86" s="356"/>
      <c r="BL86" s="356"/>
      <c r="BM86" s="356"/>
      <c r="BN86" s="356"/>
      <c r="BO86" s="356"/>
      <c r="BP86" s="356"/>
      <c r="BQ86" s="356"/>
      <c r="BR86" s="356"/>
      <c r="BS86" s="356"/>
      <c r="BT86" s="356"/>
      <c r="BU86" s="356"/>
      <c r="BV86" s="356"/>
    </row>
    <row r="87" spans="63:74">
      <c r="BK87" s="356"/>
      <c r="BL87" s="356"/>
      <c r="BM87" s="356"/>
      <c r="BN87" s="356"/>
      <c r="BO87" s="356"/>
      <c r="BP87" s="356"/>
      <c r="BQ87" s="356"/>
      <c r="BR87" s="356"/>
      <c r="BS87" s="356"/>
      <c r="BT87" s="356"/>
      <c r="BU87" s="356"/>
      <c r="BV87" s="356"/>
    </row>
    <row r="88" spans="63:74">
      <c r="BK88" s="356"/>
      <c r="BL88" s="356"/>
      <c r="BM88" s="356"/>
      <c r="BN88" s="356"/>
      <c r="BO88" s="356"/>
      <c r="BP88" s="356"/>
      <c r="BQ88" s="356"/>
      <c r="BR88" s="356"/>
      <c r="BS88" s="356"/>
      <c r="BT88" s="356"/>
      <c r="BU88" s="356"/>
      <c r="BV88" s="356"/>
    </row>
    <row r="89" spans="63:74">
      <c r="BK89" s="356"/>
      <c r="BL89" s="356"/>
      <c r="BM89" s="356"/>
      <c r="BN89" s="356"/>
      <c r="BO89" s="356"/>
      <c r="BP89" s="356"/>
      <c r="BQ89" s="356"/>
      <c r="BR89" s="356"/>
      <c r="BS89" s="356"/>
      <c r="BT89" s="356"/>
      <c r="BU89" s="356"/>
      <c r="BV89" s="356"/>
    </row>
    <row r="90" spans="63:74">
      <c r="BK90" s="356"/>
      <c r="BL90" s="356"/>
      <c r="BM90" s="356"/>
      <c r="BN90" s="356"/>
      <c r="BO90" s="356"/>
      <c r="BP90" s="356"/>
      <c r="BQ90" s="356"/>
      <c r="BR90" s="356"/>
      <c r="BS90" s="356"/>
      <c r="BT90" s="356"/>
      <c r="BU90" s="356"/>
      <c r="BV90" s="356"/>
    </row>
    <row r="91" spans="63:74">
      <c r="BK91" s="356"/>
      <c r="BL91" s="356"/>
      <c r="BM91" s="356"/>
      <c r="BN91" s="356"/>
      <c r="BO91" s="356"/>
      <c r="BP91" s="356"/>
      <c r="BQ91" s="356"/>
      <c r="BR91" s="356"/>
      <c r="BS91" s="356"/>
      <c r="BT91" s="356"/>
      <c r="BU91" s="356"/>
      <c r="BV91" s="356"/>
    </row>
    <row r="92" spans="63:74">
      <c r="BK92" s="356"/>
      <c r="BL92" s="356"/>
      <c r="BM92" s="356"/>
      <c r="BN92" s="356"/>
      <c r="BO92" s="356"/>
      <c r="BP92" s="356"/>
      <c r="BQ92" s="356"/>
      <c r="BR92" s="356"/>
      <c r="BS92" s="356"/>
      <c r="BT92" s="356"/>
      <c r="BU92" s="356"/>
      <c r="BV92" s="356"/>
    </row>
    <row r="93" spans="63:74">
      <c r="BK93" s="356"/>
      <c r="BL93" s="356"/>
      <c r="BM93" s="356"/>
      <c r="BN93" s="356"/>
      <c r="BO93" s="356"/>
      <c r="BP93" s="356"/>
      <c r="BQ93" s="356"/>
      <c r="BR93" s="356"/>
      <c r="BS93" s="356"/>
      <c r="BT93" s="356"/>
      <c r="BU93" s="356"/>
      <c r="BV93" s="356"/>
    </row>
    <row r="94" spans="63:74">
      <c r="BK94" s="356"/>
      <c r="BL94" s="356"/>
      <c r="BM94" s="356"/>
      <c r="BN94" s="356"/>
      <c r="BO94" s="356"/>
      <c r="BP94" s="356"/>
      <c r="BQ94" s="356"/>
      <c r="BR94" s="356"/>
      <c r="BS94" s="356"/>
      <c r="BT94" s="356"/>
      <c r="BU94" s="356"/>
      <c r="BV94" s="356"/>
    </row>
    <row r="95" spans="63:74">
      <c r="BK95" s="356"/>
      <c r="BL95" s="356"/>
      <c r="BM95" s="356"/>
      <c r="BN95" s="356"/>
      <c r="BO95" s="356"/>
      <c r="BP95" s="356"/>
      <c r="BQ95" s="356"/>
      <c r="BR95" s="356"/>
      <c r="BS95" s="356"/>
      <c r="BT95" s="356"/>
      <c r="BU95" s="356"/>
      <c r="BV95" s="356"/>
    </row>
    <row r="96" spans="63:74">
      <c r="BK96" s="356"/>
      <c r="BL96" s="356"/>
      <c r="BM96" s="356"/>
      <c r="BN96" s="356"/>
      <c r="BO96" s="356"/>
      <c r="BP96" s="356"/>
      <c r="BQ96" s="356"/>
      <c r="BR96" s="356"/>
      <c r="BS96" s="356"/>
      <c r="BT96" s="356"/>
      <c r="BU96" s="356"/>
      <c r="BV96" s="356"/>
    </row>
    <row r="97" spans="63:74">
      <c r="BK97" s="356"/>
      <c r="BL97" s="356"/>
      <c r="BM97" s="356"/>
      <c r="BN97" s="356"/>
      <c r="BO97" s="356"/>
      <c r="BP97" s="356"/>
      <c r="BQ97" s="356"/>
      <c r="BR97" s="356"/>
      <c r="BS97" s="356"/>
      <c r="BT97" s="356"/>
      <c r="BU97" s="356"/>
      <c r="BV97" s="356"/>
    </row>
    <row r="98" spans="63:74">
      <c r="BK98" s="356"/>
      <c r="BL98" s="356"/>
      <c r="BM98" s="356"/>
      <c r="BN98" s="356"/>
      <c r="BO98" s="356"/>
      <c r="BP98" s="356"/>
      <c r="BQ98" s="356"/>
      <c r="BR98" s="356"/>
      <c r="BS98" s="356"/>
      <c r="BT98" s="356"/>
      <c r="BU98" s="356"/>
      <c r="BV98" s="356"/>
    </row>
    <row r="99" spans="63:74">
      <c r="BK99" s="356"/>
      <c r="BL99" s="356"/>
      <c r="BM99" s="356"/>
      <c r="BN99" s="356"/>
      <c r="BO99" s="356"/>
      <c r="BP99" s="356"/>
      <c r="BQ99" s="356"/>
      <c r="BR99" s="356"/>
      <c r="BS99" s="356"/>
      <c r="BT99" s="356"/>
      <c r="BU99" s="356"/>
      <c r="BV99" s="356"/>
    </row>
    <row r="100" spans="63:74">
      <c r="BK100" s="356"/>
      <c r="BL100" s="356"/>
      <c r="BM100" s="356"/>
      <c r="BN100" s="356"/>
      <c r="BO100" s="356"/>
      <c r="BP100" s="356"/>
      <c r="BQ100" s="356"/>
      <c r="BR100" s="356"/>
      <c r="BS100" s="356"/>
      <c r="BT100" s="356"/>
      <c r="BU100" s="356"/>
      <c r="BV100" s="356"/>
    </row>
    <row r="101" spans="63:74">
      <c r="BK101" s="356"/>
      <c r="BL101" s="356"/>
      <c r="BM101" s="356"/>
      <c r="BN101" s="356"/>
      <c r="BO101" s="356"/>
      <c r="BP101" s="356"/>
      <c r="BQ101" s="356"/>
      <c r="BR101" s="356"/>
      <c r="BS101" s="356"/>
      <c r="BT101" s="356"/>
      <c r="BU101" s="356"/>
      <c r="BV101" s="356"/>
    </row>
    <row r="102" spans="63:74">
      <c r="BK102" s="356"/>
      <c r="BL102" s="356"/>
      <c r="BM102" s="356"/>
      <c r="BN102" s="356"/>
      <c r="BO102" s="356"/>
      <c r="BP102" s="356"/>
      <c r="BQ102" s="356"/>
      <c r="BR102" s="356"/>
      <c r="BS102" s="356"/>
      <c r="BT102" s="356"/>
      <c r="BU102" s="356"/>
      <c r="BV102" s="356"/>
    </row>
    <row r="103" spans="63:74">
      <c r="BK103" s="356"/>
      <c r="BL103" s="356"/>
      <c r="BM103" s="356"/>
      <c r="BN103" s="356"/>
      <c r="BO103" s="356"/>
      <c r="BP103" s="356"/>
      <c r="BQ103" s="356"/>
      <c r="BR103" s="356"/>
      <c r="BS103" s="356"/>
      <c r="BT103" s="356"/>
      <c r="BU103" s="356"/>
      <c r="BV103" s="356"/>
    </row>
    <row r="104" spans="63:74">
      <c r="BK104" s="356"/>
      <c r="BL104" s="356"/>
      <c r="BM104" s="356"/>
      <c r="BN104" s="356"/>
      <c r="BO104" s="356"/>
      <c r="BP104" s="356"/>
      <c r="BQ104" s="356"/>
      <c r="BR104" s="356"/>
      <c r="BS104" s="356"/>
      <c r="BT104" s="356"/>
      <c r="BU104" s="356"/>
      <c r="BV104" s="356"/>
    </row>
    <row r="105" spans="63:74">
      <c r="BK105" s="356"/>
      <c r="BL105" s="356"/>
      <c r="BM105" s="356"/>
      <c r="BN105" s="356"/>
      <c r="BO105" s="356"/>
      <c r="BP105" s="356"/>
      <c r="BQ105" s="356"/>
      <c r="BR105" s="356"/>
      <c r="BS105" s="356"/>
      <c r="BT105" s="356"/>
      <c r="BU105" s="356"/>
      <c r="BV105" s="356"/>
    </row>
    <row r="106" spans="63:74">
      <c r="BK106" s="356"/>
      <c r="BL106" s="356"/>
      <c r="BM106" s="356"/>
      <c r="BN106" s="356"/>
      <c r="BO106" s="356"/>
      <c r="BP106" s="356"/>
      <c r="BQ106" s="356"/>
      <c r="BR106" s="356"/>
      <c r="BS106" s="356"/>
      <c r="BT106" s="356"/>
      <c r="BU106" s="356"/>
      <c r="BV106" s="356"/>
    </row>
    <row r="107" spans="63:74">
      <c r="BK107" s="356"/>
      <c r="BL107" s="356"/>
      <c r="BM107" s="356"/>
      <c r="BN107" s="356"/>
      <c r="BO107" s="356"/>
      <c r="BP107" s="356"/>
      <c r="BQ107" s="356"/>
      <c r="BR107" s="356"/>
      <c r="BS107" s="356"/>
      <c r="BT107" s="356"/>
      <c r="BU107" s="356"/>
      <c r="BV107" s="356"/>
    </row>
    <row r="108" spans="63:74">
      <c r="BK108" s="356"/>
      <c r="BL108" s="356"/>
      <c r="BM108" s="356"/>
      <c r="BN108" s="356"/>
      <c r="BO108" s="356"/>
      <c r="BP108" s="356"/>
      <c r="BQ108" s="356"/>
      <c r="BR108" s="356"/>
      <c r="BS108" s="356"/>
      <c r="BT108" s="356"/>
      <c r="BU108" s="356"/>
      <c r="BV108" s="356"/>
    </row>
    <row r="109" spans="63:74">
      <c r="BK109" s="356"/>
      <c r="BL109" s="356"/>
      <c r="BM109" s="356"/>
      <c r="BN109" s="356"/>
      <c r="BO109" s="356"/>
      <c r="BP109" s="356"/>
      <c r="BQ109" s="356"/>
      <c r="BR109" s="356"/>
      <c r="BS109" s="356"/>
      <c r="BT109" s="356"/>
      <c r="BU109" s="356"/>
      <c r="BV109" s="356"/>
    </row>
    <row r="110" spans="63:74">
      <c r="BK110" s="356"/>
      <c r="BL110" s="356"/>
      <c r="BM110" s="356"/>
      <c r="BN110" s="356"/>
      <c r="BO110" s="356"/>
      <c r="BP110" s="356"/>
      <c r="BQ110" s="356"/>
      <c r="BR110" s="356"/>
      <c r="BS110" s="356"/>
      <c r="BT110" s="356"/>
      <c r="BU110" s="356"/>
      <c r="BV110" s="356"/>
    </row>
    <row r="111" spans="63:74">
      <c r="BK111" s="356"/>
      <c r="BL111" s="356"/>
      <c r="BM111" s="356"/>
      <c r="BN111" s="356"/>
      <c r="BO111" s="356"/>
      <c r="BP111" s="356"/>
      <c r="BQ111" s="356"/>
      <c r="BR111" s="356"/>
      <c r="BS111" s="356"/>
      <c r="BT111" s="356"/>
      <c r="BU111" s="356"/>
      <c r="BV111" s="356"/>
    </row>
    <row r="112" spans="63:74">
      <c r="BK112" s="356"/>
      <c r="BL112" s="356"/>
      <c r="BM112" s="356"/>
      <c r="BN112" s="356"/>
      <c r="BO112" s="356"/>
      <c r="BP112" s="356"/>
      <c r="BQ112" s="356"/>
      <c r="BR112" s="356"/>
      <c r="BS112" s="356"/>
      <c r="BT112" s="356"/>
      <c r="BU112" s="356"/>
      <c r="BV112" s="356"/>
    </row>
    <row r="113" spans="63:74">
      <c r="BK113" s="356"/>
      <c r="BL113" s="356"/>
      <c r="BM113" s="356"/>
      <c r="BN113" s="356"/>
      <c r="BO113" s="356"/>
      <c r="BP113" s="356"/>
      <c r="BQ113" s="356"/>
      <c r="BR113" s="356"/>
      <c r="BS113" s="356"/>
      <c r="BT113" s="356"/>
      <c r="BU113" s="356"/>
      <c r="BV113" s="356"/>
    </row>
    <row r="114" spans="63:74">
      <c r="BK114" s="356"/>
      <c r="BL114" s="356"/>
      <c r="BM114" s="356"/>
      <c r="BN114" s="356"/>
      <c r="BO114" s="356"/>
      <c r="BP114" s="356"/>
      <c r="BQ114" s="356"/>
      <c r="BR114" s="356"/>
      <c r="BS114" s="356"/>
      <c r="BT114" s="356"/>
      <c r="BU114" s="356"/>
      <c r="BV114" s="356"/>
    </row>
    <row r="115" spans="63:74">
      <c r="BK115" s="356"/>
      <c r="BL115" s="356"/>
      <c r="BM115" s="356"/>
      <c r="BN115" s="356"/>
      <c r="BO115" s="356"/>
      <c r="BP115" s="356"/>
      <c r="BQ115" s="356"/>
      <c r="BR115" s="356"/>
      <c r="BS115" s="356"/>
      <c r="BT115" s="356"/>
      <c r="BU115" s="356"/>
      <c r="BV115" s="356"/>
    </row>
    <row r="116" spans="63:74">
      <c r="BK116" s="356"/>
      <c r="BL116" s="356"/>
      <c r="BM116" s="356"/>
      <c r="BN116" s="356"/>
      <c r="BO116" s="356"/>
      <c r="BP116" s="356"/>
      <c r="BQ116" s="356"/>
      <c r="BR116" s="356"/>
      <c r="BS116" s="356"/>
      <c r="BT116" s="356"/>
      <c r="BU116" s="356"/>
      <c r="BV116" s="356"/>
    </row>
    <row r="117" spans="63:74">
      <c r="BK117" s="356"/>
      <c r="BL117" s="356"/>
      <c r="BM117" s="356"/>
      <c r="BN117" s="356"/>
      <c r="BO117" s="356"/>
      <c r="BP117" s="356"/>
      <c r="BQ117" s="356"/>
      <c r="BR117" s="356"/>
      <c r="BS117" s="356"/>
      <c r="BT117" s="356"/>
      <c r="BU117" s="356"/>
      <c r="BV117" s="356"/>
    </row>
    <row r="118" spans="63:74">
      <c r="BK118" s="356"/>
      <c r="BL118" s="356"/>
      <c r="BM118" s="356"/>
      <c r="BN118" s="356"/>
      <c r="BO118" s="356"/>
      <c r="BP118" s="356"/>
      <c r="BQ118" s="356"/>
      <c r="BR118" s="356"/>
      <c r="BS118" s="356"/>
      <c r="BT118" s="356"/>
      <c r="BU118" s="356"/>
      <c r="BV118" s="356"/>
    </row>
    <row r="119" spans="63:74">
      <c r="BK119" s="356"/>
      <c r="BL119" s="356"/>
      <c r="BM119" s="356"/>
      <c r="BN119" s="356"/>
      <c r="BO119" s="356"/>
      <c r="BP119" s="356"/>
      <c r="BQ119" s="356"/>
      <c r="BR119" s="356"/>
      <c r="BS119" s="356"/>
      <c r="BT119" s="356"/>
      <c r="BU119" s="356"/>
      <c r="BV119" s="356"/>
    </row>
    <row r="120" spans="63:74">
      <c r="BK120" s="356"/>
      <c r="BL120" s="356"/>
      <c r="BM120" s="356"/>
      <c r="BN120" s="356"/>
      <c r="BO120" s="356"/>
      <c r="BP120" s="356"/>
      <c r="BQ120" s="356"/>
      <c r="BR120" s="356"/>
      <c r="BS120" s="356"/>
      <c r="BT120" s="356"/>
      <c r="BU120" s="356"/>
      <c r="BV120" s="356"/>
    </row>
    <row r="121" spans="63:74">
      <c r="BK121" s="356"/>
      <c r="BL121" s="356"/>
      <c r="BM121" s="356"/>
      <c r="BN121" s="356"/>
      <c r="BO121" s="356"/>
      <c r="BP121" s="356"/>
      <c r="BQ121" s="356"/>
      <c r="BR121" s="356"/>
      <c r="BS121" s="356"/>
      <c r="BT121" s="356"/>
      <c r="BU121" s="356"/>
      <c r="BV121" s="356"/>
    </row>
    <row r="122" spans="63:74">
      <c r="BK122" s="356"/>
      <c r="BL122" s="356"/>
      <c r="BM122" s="356"/>
      <c r="BN122" s="356"/>
      <c r="BO122" s="356"/>
      <c r="BP122" s="356"/>
      <c r="BQ122" s="356"/>
      <c r="BR122" s="356"/>
      <c r="BS122" s="356"/>
      <c r="BT122" s="356"/>
      <c r="BU122" s="356"/>
      <c r="BV122" s="356"/>
    </row>
    <row r="123" spans="63:74">
      <c r="BK123" s="356"/>
      <c r="BL123" s="356"/>
      <c r="BM123" s="356"/>
      <c r="BN123" s="356"/>
      <c r="BO123" s="356"/>
      <c r="BP123" s="356"/>
      <c r="BQ123" s="356"/>
      <c r="BR123" s="356"/>
      <c r="BS123" s="356"/>
      <c r="BT123" s="356"/>
      <c r="BU123" s="356"/>
      <c r="BV123" s="356"/>
    </row>
    <row r="124" spans="63:74">
      <c r="BK124" s="356"/>
      <c r="BL124" s="356"/>
      <c r="BM124" s="356"/>
      <c r="BN124" s="356"/>
      <c r="BO124" s="356"/>
      <c r="BP124" s="356"/>
      <c r="BQ124" s="356"/>
      <c r="BR124" s="356"/>
      <c r="BS124" s="356"/>
      <c r="BT124" s="356"/>
      <c r="BU124" s="356"/>
      <c r="BV124" s="356"/>
    </row>
    <row r="125" spans="63:74">
      <c r="BK125" s="356"/>
      <c r="BL125" s="356"/>
      <c r="BM125" s="356"/>
      <c r="BN125" s="356"/>
      <c r="BO125" s="356"/>
      <c r="BP125" s="356"/>
      <c r="BQ125" s="356"/>
      <c r="BR125" s="356"/>
      <c r="BS125" s="356"/>
      <c r="BT125" s="356"/>
      <c r="BU125" s="356"/>
      <c r="BV125" s="356"/>
    </row>
    <row r="126" spans="63:74">
      <c r="BK126" s="356"/>
      <c r="BL126" s="356"/>
      <c r="BM126" s="356"/>
      <c r="BN126" s="356"/>
      <c r="BO126" s="356"/>
      <c r="BP126" s="356"/>
      <c r="BQ126" s="356"/>
      <c r="BR126" s="356"/>
      <c r="BS126" s="356"/>
      <c r="BT126" s="356"/>
      <c r="BU126" s="356"/>
      <c r="BV126" s="356"/>
    </row>
    <row r="127" spans="63:74">
      <c r="BK127" s="356"/>
      <c r="BL127" s="356"/>
      <c r="BM127" s="356"/>
      <c r="BN127" s="356"/>
      <c r="BO127" s="356"/>
      <c r="BP127" s="356"/>
      <c r="BQ127" s="356"/>
      <c r="BR127" s="356"/>
      <c r="BS127" s="356"/>
      <c r="BT127" s="356"/>
      <c r="BU127" s="356"/>
      <c r="BV127" s="356"/>
    </row>
    <row r="128" spans="63:74">
      <c r="BK128" s="356"/>
      <c r="BL128" s="356"/>
      <c r="BM128" s="356"/>
      <c r="BN128" s="356"/>
      <c r="BO128" s="356"/>
      <c r="BP128" s="356"/>
      <c r="BQ128" s="356"/>
      <c r="BR128" s="356"/>
      <c r="BS128" s="356"/>
      <c r="BT128" s="356"/>
      <c r="BU128" s="356"/>
      <c r="BV128" s="356"/>
    </row>
    <row r="129" spans="63:74">
      <c r="BK129" s="356"/>
      <c r="BL129" s="356"/>
      <c r="BM129" s="356"/>
      <c r="BN129" s="356"/>
      <c r="BO129" s="356"/>
      <c r="BP129" s="356"/>
      <c r="BQ129" s="356"/>
      <c r="BR129" s="356"/>
      <c r="BS129" s="356"/>
      <c r="BT129" s="356"/>
      <c r="BU129" s="356"/>
      <c r="BV129" s="356"/>
    </row>
    <row r="130" spans="63:74">
      <c r="BK130" s="356"/>
      <c r="BL130" s="356"/>
      <c r="BM130" s="356"/>
      <c r="BN130" s="356"/>
      <c r="BO130" s="356"/>
      <c r="BP130" s="356"/>
      <c r="BQ130" s="356"/>
      <c r="BR130" s="356"/>
      <c r="BS130" s="356"/>
      <c r="BT130" s="356"/>
      <c r="BU130" s="356"/>
      <c r="BV130" s="356"/>
    </row>
    <row r="131" spans="63:74">
      <c r="BK131" s="356"/>
      <c r="BL131" s="356"/>
      <c r="BM131" s="356"/>
      <c r="BN131" s="356"/>
      <c r="BO131" s="356"/>
      <c r="BP131" s="356"/>
      <c r="BQ131" s="356"/>
      <c r="BR131" s="356"/>
      <c r="BS131" s="356"/>
      <c r="BT131" s="356"/>
      <c r="BU131" s="356"/>
      <c r="BV131" s="356"/>
    </row>
    <row r="132" spans="63:74">
      <c r="BK132" s="356"/>
      <c r="BL132" s="356"/>
      <c r="BM132" s="356"/>
      <c r="BN132" s="356"/>
      <c r="BO132" s="356"/>
      <c r="BP132" s="356"/>
      <c r="BQ132" s="356"/>
      <c r="BR132" s="356"/>
      <c r="BS132" s="356"/>
      <c r="BT132" s="356"/>
      <c r="BU132" s="356"/>
      <c r="BV132" s="356"/>
    </row>
    <row r="133" spans="63:74">
      <c r="BK133" s="356"/>
      <c r="BL133" s="356"/>
      <c r="BM133" s="356"/>
      <c r="BN133" s="356"/>
      <c r="BO133" s="356"/>
      <c r="BP133" s="356"/>
      <c r="BQ133" s="356"/>
      <c r="BR133" s="356"/>
      <c r="BS133" s="356"/>
      <c r="BT133" s="356"/>
      <c r="BU133" s="356"/>
      <c r="BV133" s="356"/>
    </row>
    <row r="134" spans="63:74">
      <c r="BK134" s="356"/>
      <c r="BL134" s="356"/>
      <c r="BM134" s="356"/>
      <c r="BN134" s="356"/>
      <c r="BO134" s="356"/>
      <c r="BP134" s="356"/>
      <c r="BQ134" s="356"/>
      <c r="BR134" s="356"/>
      <c r="BS134" s="356"/>
      <c r="BT134" s="356"/>
      <c r="BU134" s="356"/>
      <c r="BV134" s="356"/>
    </row>
    <row r="135" spans="63:74">
      <c r="BK135" s="356"/>
      <c r="BL135" s="356"/>
      <c r="BM135" s="356"/>
      <c r="BN135" s="356"/>
      <c r="BO135" s="356"/>
      <c r="BP135" s="356"/>
      <c r="BQ135" s="356"/>
      <c r="BR135" s="356"/>
      <c r="BS135" s="356"/>
      <c r="BT135" s="356"/>
      <c r="BU135" s="356"/>
      <c r="BV135" s="356"/>
    </row>
    <row r="136" spans="63:74">
      <c r="BK136" s="356"/>
      <c r="BL136" s="356"/>
      <c r="BM136" s="356"/>
      <c r="BN136" s="356"/>
      <c r="BO136" s="356"/>
      <c r="BP136" s="356"/>
      <c r="BQ136" s="356"/>
      <c r="BR136" s="356"/>
      <c r="BS136" s="356"/>
      <c r="BT136" s="356"/>
      <c r="BU136" s="356"/>
      <c r="BV136" s="356"/>
    </row>
    <row r="137" spans="63:74">
      <c r="BK137" s="356"/>
      <c r="BL137" s="356"/>
      <c r="BM137" s="356"/>
      <c r="BN137" s="356"/>
      <c r="BO137" s="356"/>
      <c r="BP137" s="356"/>
      <c r="BQ137" s="356"/>
      <c r="BR137" s="356"/>
      <c r="BS137" s="356"/>
      <c r="BT137" s="356"/>
      <c r="BU137" s="356"/>
      <c r="BV137" s="356"/>
    </row>
    <row r="138" spans="63:74">
      <c r="BK138" s="356"/>
      <c r="BL138" s="356"/>
      <c r="BM138" s="356"/>
      <c r="BN138" s="356"/>
      <c r="BO138" s="356"/>
      <c r="BP138" s="356"/>
      <c r="BQ138" s="356"/>
      <c r="BR138" s="356"/>
      <c r="BS138" s="356"/>
      <c r="BT138" s="356"/>
      <c r="BU138" s="356"/>
      <c r="BV138" s="356"/>
    </row>
    <row r="139" spans="63:74">
      <c r="BK139" s="356"/>
      <c r="BL139" s="356"/>
      <c r="BM139" s="356"/>
      <c r="BN139" s="356"/>
      <c r="BO139" s="356"/>
      <c r="BP139" s="356"/>
      <c r="BQ139" s="356"/>
      <c r="BR139" s="356"/>
      <c r="BS139" s="356"/>
      <c r="BT139" s="356"/>
      <c r="BU139" s="356"/>
      <c r="BV139" s="356"/>
    </row>
    <row r="140" spans="63:74">
      <c r="BK140" s="356"/>
      <c r="BL140" s="356"/>
      <c r="BM140" s="356"/>
      <c r="BN140" s="356"/>
      <c r="BO140" s="356"/>
      <c r="BP140" s="356"/>
      <c r="BQ140" s="356"/>
      <c r="BR140" s="356"/>
      <c r="BS140" s="356"/>
      <c r="BT140" s="356"/>
      <c r="BU140" s="356"/>
      <c r="BV140" s="356"/>
    </row>
    <row r="141" spans="63:74">
      <c r="BK141" s="356"/>
      <c r="BL141" s="356"/>
      <c r="BM141" s="356"/>
      <c r="BN141" s="356"/>
      <c r="BO141" s="356"/>
      <c r="BP141" s="356"/>
      <c r="BQ141" s="356"/>
      <c r="BR141" s="356"/>
      <c r="BS141" s="356"/>
      <c r="BT141" s="356"/>
      <c r="BU141" s="356"/>
      <c r="BV141" s="356"/>
    </row>
    <row r="142" spans="63:74">
      <c r="BK142" s="356"/>
      <c r="BL142" s="356"/>
      <c r="BM142" s="356"/>
      <c r="BN142" s="356"/>
      <c r="BO142" s="356"/>
      <c r="BP142" s="356"/>
      <c r="BQ142" s="356"/>
      <c r="BR142" s="356"/>
      <c r="BS142" s="356"/>
      <c r="BT142" s="356"/>
      <c r="BU142" s="356"/>
      <c r="BV142" s="356"/>
    </row>
    <row r="143" spans="63:74">
      <c r="BK143" s="356"/>
      <c r="BL143" s="356"/>
      <c r="BM143" s="356"/>
      <c r="BN143" s="356"/>
      <c r="BO143" s="356"/>
      <c r="BP143" s="356"/>
      <c r="BQ143" s="356"/>
      <c r="BR143" s="356"/>
      <c r="BS143" s="356"/>
      <c r="BT143" s="356"/>
      <c r="BU143" s="356"/>
      <c r="BV143" s="356"/>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sheetPr codeName="Sheet25">
    <pageSetUpPr fitToPage="1"/>
  </sheetPr>
  <dimension ref="A1:BV143"/>
  <sheetViews>
    <sheetView workbookViewId="0">
      <pane xSplit="2" ySplit="4" topLeftCell="AY32" activePane="bottomRight" state="frozen"/>
      <selection activeCell="BC15" sqref="BC15"/>
      <selection pane="topRight" activeCell="BC15" sqref="BC15"/>
      <selection pane="bottomLeft" activeCell="BC15" sqref="BC15"/>
      <selection pane="bottomRight" activeCell="BG52" sqref="BG52"/>
    </sheetView>
  </sheetViews>
  <sheetFormatPr defaultColWidth="9.88671875" defaultRowHeight="9.6"/>
  <cols>
    <col min="1" max="1" width="13.44140625" style="193" customWidth="1"/>
    <col min="2" max="2" width="36.44140625" style="193" customWidth="1"/>
    <col min="3" max="50" width="6.6640625" style="193" customWidth="1"/>
    <col min="51" max="62" width="6.6640625" style="348" customWidth="1"/>
    <col min="63" max="74" width="6.6640625" style="193" customWidth="1"/>
    <col min="75" max="16384" width="9.88671875" style="193"/>
  </cols>
  <sheetData>
    <row r="1" spans="1:74" ht="13.2" customHeight="1">
      <c r="A1" s="658" t="s">
        <v>1102</v>
      </c>
      <c r="B1" s="718" t="s">
        <v>279</v>
      </c>
      <c r="C1" s="719"/>
      <c r="D1" s="719"/>
      <c r="E1" s="719"/>
      <c r="F1" s="719"/>
      <c r="G1" s="719"/>
      <c r="H1" s="719"/>
      <c r="I1" s="719"/>
      <c r="J1" s="719"/>
      <c r="K1" s="719"/>
      <c r="L1" s="719"/>
      <c r="M1" s="719"/>
      <c r="N1" s="719"/>
      <c r="O1" s="719"/>
      <c r="P1" s="719"/>
      <c r="Q1" s="719"/>
      <c r="R1" s="719"/>
      <c r="S1" s="719"/>
      <c r="T1" s="719"/>
      <c r="U1" s="719"/>
      <c r="V1" s="719"/>
      <c r="W1" s="719"/>
      <c r="X1" s="719"/>
      <c r="Y1" s="719"/>
      <c r="Z1" s="719"/>
      <c r="AA1" s="719"/>
      <c r="AB1" s="719"/>
      <c r="AC1" s="719"/>
      <c r="AD1" s="719"/>
      <c r="AE1" s="719"/>
      <c r="AF1" s="719"/>
      <c r="AG1" s="719"/>
      <c r="AH1" s="719"/>
      <c r="AI1" s="719"/>
      <c r="AJ1" s="719"/>
      <c r="AK1" s="719"/>
      <c r="AL1" s="719"/>
      <c r="AM1" s="199"/>
    </row>
    <row r="2" spans="1:74" s="194" customFormat="1" ht="13.2" customHeight="1">
      <c r="A2" s="659"/>
      <c r="B2" s="550" t="str">
        <f>"U.S. Energy Information Administration   |   Short-Term Energy Outlook  - "&amp;Dates!D1</f>
        <v>U.S. Energy Information Administration   |   Short-Term Energy Outlook  - December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3"/>
      <c r="AY2" s="513"/>
      <c r="AZ2" s="513"/>
      <c r="BA2" s="513"/>
      <c r="BB2" s="513"/>
      <c r="BC2" s="513"/>
      <c r="BD2" s="513"/>
      <c r="BE2" s="513"/>
      <c r="BF2" s="513"/>
      <c r="BG2" s="513"/>
      <c r="BH2" s="513"/>
      <c r="BI2" s="513"/>
      <c r="BJ2" s="513"/>
    </row>
    <row r="3" spans="1:74" s="12" customFormat="1"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ht="10.199999999999999">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8"/>
      <c r="B5" s="195" t="s">
        <v>179</v>
      </c>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508"/>
      <c r="AZ5" s="508"/>
      <c r="BA5" s="508"/>
      <c r="BB5" s="196"/>
      <c r="BC5" s="508"/>
      <c r="BD5" s="508"/>
      <c r="BE5" s="508"/>
      <c r="BF5" s="508"/>
      <c r="BG5" s="508"/>
      <c r="BH5" s="508"/>
      <c r="BI5" s="508"/>
      <c r="BJ5" s="508"/>
      <c r="BK5" s="423"/>
      <c r="BL5" s="423"/>
      <c r="BM5" s="423"/>
      <c r="BN5" s="423"/>
      <c r="BO5" s="423"/>
      <c r="BP5" s="423"/>
      <c r="BQ5" s="423"/>
      <c r="BR5" s="423"/>
      <c r="BS5" s="423"/>
      <c r="BT5" s="423"/>
      <c r="BU5" s="423"/>
      <c r="BV5" s="423"/>
    </row>
    <row r="6" spans="1:74" ht="11.1" customHeight="1">
      <c r="A6" s="9" t="s">
        <v>72</v>
      </c>
      <c r="B6" s="215" t="s">
        <v>630</v>
      </c>
      <c r="C6" s="279">
        <v>1399.141341</v>
      </c>
      <c r="D6" s="279">
        <v>1021.2253332</v>
      </c>
      <c r="E6" s="279">
        <v>932.16201344000001</v>
      </c>
      <c r="F6" s="279">
        <v>512.28602009999997</v>
      </c>
      <c r="G6" s="279">
        <v>269.15427155999998</v>
      </c>
      <c r="H6" s="279">
        <v>102.3414939</v>
      </c>
      <c r="I6" s="279">
        <v>25.025132031999998</v>
      </c>
      <c r="J6" s="279">
        <v>7.0389557582000002</v>
      </c>
      <c r="K6" s="279">
        <v>160.0057789</v>
      </c>
      <c r="L6" s="279">
        <v>515.40320626000005</v>
      </c>
      <c r="M6" s="279">
        <v>585.6853764</v>
      </c>
      <c r="N6" s="279">
        <v>1102.322275</v>
      </c>
      <c r="O6" s="279">
        <v>1197.4526034</v>
      </c>
      <c r="P6" s="279">
        <v>985.7287953</v>
      </c>
      <c r="Q6" s="279">
        <v>722.91905330999998</v>
      </c>
      <c r="R6" s="279">
        <v>432.67397705000002</v>
      </c>
      <c r="S6" s="279">
        <v>182.17032656000001</v>
      </c>
      <c r="T6" s="279">
        <v>30.588819129000001</v>
      </c>
      <c r="U6" s="279">
        <v>1.1274962904000001</v>
      </c>
      <c r="V6" s="279">
        <v>11.930582408999999</v>
      </c>
      <c r="W6" s="279">
        <v>71.093567117000006</v>
      </c>
      <c r="X6" s="279">
        <v>417.33898837999999</v>
      </c>
      <c r="Y6" s="279">
        <v>709.29355634000001</v>
      </c>
      <c r="Z6" s="279">
        <v>1133.3694101000001</v>
      </c>
      <c r="AA6" s="279">
        <v>1302.7427496</v>
      </c>
      <c r="AB6" s="279">
        <v>1101.1740407</v>
      </c>
      <c r="AC6" s="279">
        <v>906.69616273999998</v>
      </c>
      <c r="AD6" s="279">
        <v>559.47507737000001</v>
      </c>
      <c r="AE6" s="279">
        <v>232.24248144000001</v>
      </c>
      <c r="AF6" s="279">
        <v>52.575072970000001</v>
      </c>
      <c r="AG6" s="279">
        <v>1.6670224116000001</v>
      </c>
      <c r="AH6" s="279">
        <v>12.372115858000001</v>
      </c>
      <c r="AI6" s="279">
        <v>64.794513911999999</v>
      </c>
      <c r="AJ6" s="279">
        <v>375.27975314999998</v>
      </c>
      <c r="AK6" s="279">
        <v>583.38788151000006</v>
      </c>
      <c r="AL6" s="279">
        <v>889.08967567000002</v>
      </c>
      <c r="AM6" s="279">
        <v>1073.4791531000001</v>
      </c>
      <c r="AN6" s="279">
        <v>883.18992717000003</v>
      </c>
      <c r="AO6" s="279">
        <v>669.64652408999996</v>
      </c>
      <c r="AP6" s="279">
        <v>488.80794988000002</v>
      </c>
      <c r="AQ6" s="279">
        <v>189.23645052000001</v>
      </c>
      <c r="AR6" s="279">
        <v>59.269057517999997</v>
      </c>
      <c r="AS6" s="279">
        <v>2.4700329593000001</v>
      </c>
      <c r="AT6" s="279">
        <v>5.6401467777000001</v>
      </c>
      <c r="AU6" s="279">
        <v>107.04519085</v>
      </c>
      <c r="AV6" s="279">
        <v>357.23755898000002</v>
      </c>
      <c r="AW6" s="279">
        <v>769.09073701</v>
      </c>
      <c r="AX6" s="279">
        <v>935.58722571999999</v>
      </c>
      <c r="AY6" s="279">
        <v>1161.9848383000001</v>
      </c>
      <c r="AZ6" s="279">
        <v>1023.1453828</v>
      </c>
      <c r="BA6" s="279">
        <v>919.44865488000005</v>
      </c>
      <c r="BB6" s="279">
        <v>564.41892032999999</v>
      </c>
      <c r="BC6" s="279">
        <v>248.71975355000001</v>
      </c>
      <c r="BD6" s="279">
        <v>35.385876039999999</v>
      </c>
      <c r="BE6" s="279">
        <v>1.2628589063</v>
      </c>
      <c r="BF6" s="279">
        <v>25.131704026000001</v>
      </c>
      <c r="BG6" s="279">
        <v>132.49910625999999</v>
      </c>
      <c r="BH6" s="279">
        <v>396.05769039</v>
      </c>
      <c r="BI6" s="279">
        <v>798.37072207999995</v>
      </c>
      <c r="BJ6" s="342">
        <v>1052.2487839</v>
      </c>
      <c r="BK6" s="342">
        <v>1235.2961627</v>
      </c>
      <c r="BL6" s="342">
        <v>1034.8996639</v>
      </c>
      <c r="BM6" s="342">
        <v>913.78336082999999</v>
      </c>
      <c r="BN6" s="342">
        <v>556.02646242000003</v>
      </c>
      <c r="BO6" s="342">
        <v>267.35996642999999</v>
      </c>
      <c r="BP6" s="342">
        <v>49.069822363999997</v>
      </c>
      <c r="BQ6" s="342">
        <v>7.0422412614000001</v>
      </c>
      <c r="BR6" s="342">
        <v>15.326649976000001</v>
      </c>
      <c r="BS6" s="342">
        <v>113.39643989</v>
      </c>
      <c r="BT6" s="342">
        <v>429.74868759999998</v>
      </c>
      <c r="BU6" s="342">
        <v>701.02993305999996</v>
      </c>
      <c r="BV6" s="342">
        <v>1049.6849823</v>
      </c>
    </row>
    <row r="7" spans="1:74" ht="11.1" customHeight="1">
      <c r="A7" s="9" t="s">
        <v>74</v>
      </c>
      <c r="B7" s="215" t="s">
        <v>664</v>
      </c>
      <c r="C7" s="279">
        <v>1283.8739648999999</v>
      </c>
      <c r="D7" s="279">
        <v>926.78654252000001</v>
      </c>
      <c r="E7" s="279">
        <v>807.69763610999996</v>
      </c>
      <c r="F7" s="279">
        <v>435.33846203000002</v>
      </c>
      <c r="G7" s="279">
        <v>196.81594615</v>
      </c>
      <c r="H7" s="279">
        <v>48.241018664999999</v>
      </c>
      <c r="I7" s="279">
        <v>17.018480254</v>
      </c>
      <c r="J7" s="279">
        <v>6.2798794158</v>
      </c>
      <c r="K7" s="279">
        <v>104.17888277</v>
      </c>
      <c r="L7" s="279">
        <v>433.30069477000001</v>
      </c>
      <c r="M7" s="279">
        <v>531.78240313000003</v>
      </c>
      <c r="N7" s="279">
        <v>1026.7354551000001</v>
      </c>
      <c r="O7" s="279">
        <v>1129.6407134000001</v>
      </c>
      <c r="P7" s="279">
        <v>1000.2299928</v>
      </c>
      <c r="Q7" s="279">
        <v>650.89467038999999</v>
      </c>
      <c r="R7" s="279">
        <v>339.15486542000002</v>
      </c>
      <c r="S7" s="279">
        <v>134.67980946</v>
      </c>
      <c r="T7" s="279">
        <v>14.780822026999999</v>
      </c>
      <c r="U7" s="279">
        <v>0.78485853844999998</v>
      </c>
      <c r="V7" s="279">
        <v>5.1834420486999999</v>
      </c>
      <c r="W7" s="279">
        <v>54.660901363999997</v>
      </c>
      <c r="X7" s="279">
        <v>352.50809529999998</v>
      </c>
      <c r="Y7" s="279">
        <v>650.53946327000006</v>
      </c>
      <c r="Z7" s="279">
        <v>1113.6798507000001</v>
      </c>
      <c r="AA7" s="279">
        <v>1238.5661978999999</v>
      </c>
      <c r="AB7" s="279">
        <v>971.73404587000005</v>
      </c>
      <c r="AC7" s="279">
        <v>826.33609899999999</v>
      </c>
      <c r="AD7" s="279">
        <v>443.43033951000001</v>
      </c>
      <c r="AE7" s="279">
        <v>144.53497282999999</v>
      </c>
      <c r="AF7" s="279">
        <v>17.007925372999999</v>
      </c>
      <c r="AG7" s="279">
        <v>0.78491224278000005</v>
      </c>
      <c r="AH7" s="279">
        <v>7.8491224278000002</v>
      </c>
      <c r="AI7" s="279">
        <v>46.483506579</v>
      </c>
      <c r="AJ7" s="279">
        <v>345.44091533</v>
      </c>
      <c r="AK7" s="279">
        <v>534.75206351999998</v>
      </c>
      <c r="AL7" s="279">
        <v>828.49490613</v>
      </c>
      <c r="AM7" s="279">
        <v>991.71840927000005</v>
      </c>
      <c r="AN7" s="279">
        <v>801.94938588000002</v>
      </c>
      <c r="AO7" s="279">
        <v>532.58898677000002</v>
      </c>
      <c r="AP7" s="279">
        <v>444.83831344999999</v>
      </c>
      <c r="AQ7" s="279">
        <v>106.90978758</v>
      </c>
      <c r="AR7" s="279">
        <v>24.176919378000001</v>
      </c>
      <c r="AS7" s="279">
        <v>0.78480365715</v>
      </c>
      <c r="AT7" s="279">
        <v>6.4227602778000001</v>
      </c>
      <c r="AU7" s="279">
        <v>77.843672850000004</v>
      </c>
      <c r="AV7" s="279">
        <v>317.83383706000001</v>
      </c>
      <c r="AW7" s="279">
        <v>744.75901271999999</v>
      </c>
      <c r="AX7" s="279">
        <v>835.97522706999996</v>
      </c>
      <c r="AY7" s="279">
        <v>1047.8289600000001</v>
      </c>
      <c r="AZ7" s="279">
        <v>976.17126549</v>
      </c>
      <c r="BA7" s="279">
        <v>881.92232293999996</v>
      </c>
      <c r="BB7" s="279">
        <v>467.47534762999999</v>
      </c>
      <c r="BC7" s="279">
        <v>184.32983697</v>
      </c>
      <c r="BD7" s="279">
        <v>20.146892027</v>
      </c>
      <c r="BE7" s="279">
        <v>1.5693619485000001</v>
      </c>
      <c r="BF7" s="279">
        <v>16.294948824999999</v>
      </c>
      <c r="BG7" s="279">
        <v>105.08744946</v>
      </c>
      <c r="BH7" s="279">
        <v>305.71733843999999</v>
      </c>
      <c r="BI7" s="279">
        <v>744.38883427999997</v>
      </c>
      <c r="BJ7" s="342">
        <v>990.83401851999997</v>
      </c>
      <c r="BK7" s="342">
        <v>1142.8357134</v>
      </c>
      <c r="BL7" s="342">
        <v>959.86327533999997</v>
      </c>
      <c r="BM7" s="342">
        <v>821.31268836000004</v>
      </c>
      <c r="BN7" s="342">
        <v>461.34643190000003</v>
      </c>
      <c r="BO7" s="342">
        <v>196.51324184999999</v>
      </c>
      <c r="BP7" s="342">
        <v>24.238755552000001</v>
      </c>
      <c r="BQ7" s="342">
        <v>3.8288265050999999</v>
      </c>
      <c r="BR7" s="342">
        <v>8.2760717464999995</v>
      </c>
      <c r="BS7" s="342">
        <v>77.954459932000006</v>
      </c>
      <c r="BT7" s="342">
        <v>367.16558275</v>
      </c>
      <c r="BU7" s="342">
        <v>639.82280143000003</v>
      </c>
      <c r="BV7" s="342">
        <v>978.73445495999999</v>
      </c>
    </row>
    <row r="8" spans="1:74" ht="11.1" customHeight="1">
      <c r="A8" s="9" t="s">
        <v>75</v>
      </c>
      <c r="B8" s="215" t="s">
        <v>631</v>
      </c>
      <c r="C8" s="279">
        <v>1474.7031107</v>
      </c>
      <c r="D8" s="279">
        <v>1011.3889237</v>
      </c>
      <c r="E8" s="279">
        <v>806.46770721999997</v>
      </c>
      <c r="F8" s="279">
        <v>496.96029637999999</v>
      </c>
      <c r="G8" s="279">
        <v>218.15272712000001</v>
      </c>
      <c r="H8" s="279">
        <v>48.799873409999996</v>
      </c>
      <c r="I8" s="279">
        <v>37.077811062000002</v>
      </c>
      <c r="J8" s="279">
        <v>28.193062388000001</v>
      </c>
      <c r="K8" s="279">
        <v>95.790864576000004</v>
      </c>
      <c r="L8" s="279">
        <v>520.18869558999995</v>
      </c>
      <c r="M8" s="279">
        <v>606.02202980000004</v>
      </c>
      <c r="N8" s="279">
        <v>1157.5773786</v>
      </c>
      <c r="O8" s="279">
        <v>1321.7596348</v>
      </c>
      <c r="P8" s="279">
        <v>1115.4596523</v>
      </c>
      <c r="Q8" s="279">
        <v>745.78266559999997</v>
      </c>
      <c r="R8" s="279">
        <v>333.44980865000002</v>
      </c>
      <c r="S8" s="279">
        <v>171.64260074000001</v>
      </c>
      <c r="T8" s="279">
        <v>24.563816597999999</v>
      </c>
      <c r="U8" s="279">
        <v>1.1608080634</v>
      </c>
      <c r="V8" s="279">
        <v>5.0426346658999996</v>
      </c>
      <c r="W8" s="279">
        <v>99.007239165000001</v>
      </c>
      <c r="X8" s="279">
        <v>352.26265733999998</v>
      </c>
      <c r="Y8" s="279">
        <v>716.71158493999997</v>
      </c>
      <c r="Z8" s="279">
        <v>1301.5156019000001</v>
      </c>
      <c r="AA8" s="279">
        <v>1360.2843009000001</v>
      </c>
      <c r="AB8" s="279">
        <v>1063.609258</v>
      </c>
      <c r="AC8" s="279">
        <v>882.15280241000005</v>
      </c>
      <c r="AD8" s="279">
        <v>494.52559833999999</v>
      </c>
      <c r="AE8" s="279">
        <v>223.96078596000001</v>
      </c>
      <c r="AF8" s="279">
        <v>34.803273546</v>
      </c>
      <c r="AG8" s="279">
        <v>0.58084035582000004</v>
      </c>
      <c r="AH8" s="279">
        <v>15.420483733999999</v>
      </c>
      <c r="AI8" s="279">
        <v>126.21674788999999</v>
      </c>
      <c r="AJ8" s="279">
        <v>388.89096416000001</v>
      </c>
      <c r="AK8" s="279">
        <v>616.85074197999995</v>
      </c>
      <c r="AL8" s="279">
        <v>955.60985425000001</v>
      </c>
      <c r="AM8" s="279">
        <v>1090.1014046</v>
      </c>
      <c r="AN8" s="279">
        <v>899.76111100000003</v>
      </c>
      <c r="AO8" s="279">
        <v>449.94921534999997</v>
      </c>
      <c r="AP8" s="279">
        <v>473.51230027999998</v>
      </c>
      <c r="AQ8" s="279">
        <v>124.61381418000001</v>
      </c>
      <c r="AR8" s="279">
        <v>23.168253098000001</v>
      </c>
      <c r="AS8" s="279">
        <v>0.33522122055999998</v>
      </c>
      <c r="AT8" s="279">
        <v>18.710312001999998</v>
      </c>
      <c r="AU8" s="279">
        <v>119.64883879</v>
      </c>
      <c r="AV8" s="279">
        <v>447.85949029</v>
      </c>
      <c r="AW8" s="279">
        <v>778.52583712000001</v>
      </c>
      <c r="AX8" s="279">
        <v>923.98896086000002</v>
      </c>
      <c r="AY8" s="279">
        <v>1170.6489047</v>
      </c>
      <c r="AZ8" s="279">
        <v>1090.0020618000001</v>
      </c>
      <c r="BA8" s="279">
        <v>1018.8322689</v>
      </c>
      <c r="BB8" s="279">
        <v>549.92432184999996</v>
      </c>
      <c r="BC8" s="279">
        <v>179.29478413999999</v>
      </c>
      <c r="BD8" s="279">
        <v>43.172213679999999</v>
      </c>
      <c r="BE8" s="279">
        <v>8.1390653633000003</v>
      </c>
      <c r="BF8" s="279">
        <v>22.389453612000001</v>
      </c>
      <c r="BG8" s="279">
        <v>88.195104959999995</v>
      </c>
      <c r="BH8" s="279">
        <v>393.77660021000003</v>
      </c>
      <c r="BI8" s="279">
        <v>823.58126588000005</v>
      </c>
      <c r="BJ8" s="342">
        <v>1125.567726</v>
      </c>
      <c r="BK8" s="342">
        <v>1255.8912517000001</v>
      </c>
      <c r="BL8" s="342">
        <v>1035.4485314999999</v>
      </c>
      <c r="BM8" s="342">
        <v>849.62303358999998</v>
      </c>
      <c r="BN8" s="342">
        <v>468.69787449</v>
      </c>
      <c r="BO8" s="342">
        <v>218.85584835</v>
      </c>
      <c r="BP8" s="342">
        <v>38.764497958</v>
      </c>
      <c r="BQ8" s="342">
        <v>8.0210472519000007</v>
      </c>
      <c r="BR8" s="342">
        <v>20.260973944</v>
      </c>
      <c r="BS8" s="342">
        <v>100.76235395</v>
      </c>
      <c r="BT8" s="342">
        <v>403.68558846000002</v>
      </c>
      <c r="BU8" s="342">
        <v>720.14403579999998</v>
      </c>
      <c r="BV8" s="342">
        <v>1106.484432</v>
      </c>
    </row>
    <row r="9" spans="1:74" ht="11.1" customHeight="1">
      <c r="A9" s="9" t="s">
        <v>76</v>
      </c>
      <c r="B9" s="215" t="s">
        <v>632</v>
      </c>
      <c r="C9" s="279">
        <v>1472.9074711000001</v>
      </c>
      <c r="D9" s="279">
        <v>1017.2816447</v>
      </c>
      <c r="E9" s="279">
        <v>857.30785572000002</v>
      </c>
      <c r="F9" s="279">
        <v>512.95158062999997</v>
      </c>
      <c r="G9" s="279">
        <v>213.86335080999999</v>
      </c>
      <c r="H9" s="279">
        <v>53.411234712000002</v>
      </c>
      <c r="I9" s="279">
        <v>42.689470200000002</v>
      </c>
      <c r="J9" s="279">
        <v>42.124736773000002</v>
      </c>
      <c r="K9" s="279">
        <v>106.5881279</v>
      </c>
      <c r="L9" s="279">
        <v>605.97829113</v>
      </c>
      <c r="M9" s="279">
        <v>622.51800677999995</v>
      </c>
      <c r="N9" s="279">
        <v>1341.8009007999999</v>
      </c>
      <c r="O9" s="279">
        <v>1461.7560166999999</v>
      </c>
      <c r="P9" s="279">
        <v>1225.4308897000001</v>
      </c>
      <c r="Q9" s="279">
        <v>765.36083497000004</v>
      </c>
      <c r="R9" s="279">
        <v>307.57373527999999</v>
      </c>
      <c r="S9" s="279">
        <v>205.30221911000001</v>
      </c>
      <c r="T9" s="279">
        <v>38.154458388000002</v>
      </c>
      <c r="U9" s="279">
        <v>8.4089959724999996</v>
      </c>
      <c r="V9" s="279">
        <v>8.5727600706999993</v>
      </c>
      <c r="W9" s="279">
        <v>138.18411713</v>
      </c>
      <c r="X9" s="279">
        <v>340.90518321000002</v>
      </c>
      <c r="Y9" s="279">
        <v>772.81297744999995</v>
      </c>
      <c r="Z9" s="279">
        <v>1330.5146718000001</v>
      </c>
      <c r="AA9" s="279">
        <v>1473.4335421000001</v>
      </c>
      <c r="AB9" s="279">
        <v>1143.1614995</v>
      </c>
      <c r="AC9" s="279">
        <v>905.12403886000004</v>
      </c>
      <c r="AD9" s="279">
        <v>485.18621365000001</v>
      </c>
      <c r="AE9" s="279">
        <v>235.30121625000001</v>
      </c>
      <c r="AF9" s="279">
        <v>47.83035272</v>
      </c>
      <c r="AG9" s="279">
        <v>3.1593325813000002</v>
      </c>
      <c r="AH9" s="279">
        <v>15.274577261999999</v>
      </c>
      <c r="AI9" s="279">
        <v>154.12560629999999</v>
      </c>
      <c r="AJ9" s="279">
        <v>350.59745713000001</v>
      </c>
      <c r="AK9" s="279">
        <v>732.95871982000006</v>
      </c>
      <c r="AL9" s="279">
        <v>1089.0118245000001</v>
      </c>
      <c r="AM9" s="279">
        <v>1117.644947</v>
      </c>
      <c r="AN9" s="279">
        <v>934.43964530999995</v>
      </c>
      <c r="AO9" s="279">
        <v>462.62677432999999</v>
      </c>
      <c r="AP9" s="279">
        <v>368.81638913</v>
      </c>
      <c r="AQ9" s="279">
        <v>125.71773905000001</v>
      </c>
      <c r="AR9" s="279">
        <v>25.734624578999998</v>
      </c>
      <c r="AS9" s="279">
        <v>1.1322454445000001</v>
      </c>
      <c r="AT9" s="279">
        <v>19.65683027</v>
      </c>
      <c r="AU9" s="279">
        <v>122.44827515</v>
      </c>
      <c r="AV9" s="279">
        <v>484.57425541999999</v>
      </c>
      <c r="AW9" s="279">
        <v>761.45305655000004</v>
      </c>
      <c r="AX9" s="279">
        <v>1114.3174670999999</v>
      </c>
      <c r="AY9" s="279">
        <v>1265.5900790000001</v>
      </c>
      <c r="AZ9" s="279">
        <v>1103.5546964</v>
      </c>
      <c r="BA9" s="279">
        <v>1055.0473383999999</v>
      </c>
      <c r="BB9" s="279">
        <v>635.68621605999999</v>
      </c>
      <c r="BC9" s="279">
        <v>224.98204939999999</v>
      </c>
      <c r="BD9" s="279">
        <v>47.485612295999999</v>
      </c>
      <c r="BE9" s="279">
        <v>14.858966377</v>
      </c>
      <c r="BF9" s="279">
        <v>18.876604402000002</v>
      </c>
      <c r="BG9" s="279">
        <v>69.134594570999994</v>
      </c>
      <c r="BH9" s="279">
        <v>445.40237586000001</v>
      </c>
      <c r="BI9" s="279">
        <v>868.32285252999998</v>
      </c>
      <c r="BJ9" s="342">
        <v>1227.2390037</v>
      </c>
      <c r="BK9" s="342">
        <v>1322.4692202000001</v>
      </c>
      <c r="BL9" s="342">
        <v>1059.2866234000001</v>
      </c>
      <c r="BM9" s="342">
        <v>834.55167716999995</v>
      </c>
      <c r="BN9" s="342">
        <v>442.49064800999997</v>
      </c>
      <c r="BO9" s="342">
        <v>192.51468553999999</v>
      </c>
      <c r="BP9" s="342">
        <v>42.215147846000001</v>
      </c>
      <c r="BQ9" s="342">
        <v>12.678940223</v>
      </c>
      <c r="BR9" s="342">
        <v>22.523636070999999</v>
      </c>
      <c r="BS9" s="342">
        <v>116.82565293</v>
      </c>
      <c r="BT9" s="342">
        <v>410.49961124999999</v>
      </c>
      <c r="BU9" s="342">
        <v>788.43770660999996</v>
      </c>
      <c r="BV9" s="342">
        <v>1205.4415991000001</v>
      </c>
    </row>
    <row r="10" spans="1:74" ht="11.1" customHeight="1">
      <c r="A10" s="9" t="s">
        <v>386</v>
      </c>
      <c r="B10" s="215" t="s">
        <v>665</v>
      </c>
      <c r="C10" s="279">
        <v>666.16435569999999</v>
      </c>
      <c r="D10" s="279">
        <v>504.45116382999998</v>
      </c>
      <c r="E10" s="279">
        <v>372.63396590000002</v>
      </c>
      <c r="F10" s="279">
        <v>164.49649300999999</v>
      </c>
      <c r="G10" s="279">
        <v>45.642307533</v>
      </c>
      <c r="H10" s="279">
        <v>2.5155908875000002</v>
      </c>
      <c r="I10" s="279">
        <v>1.1298898485</v>
      </c>
      <c r="J10" s="279">
        <v>0.1555257481</v>
      </c>
      <c r="K10" s="279">
        <v>19.294282137</v>
      </c>
      <c r="L10" s="279">
        <v>167.83262425999999</v>
      </c>
      <c r="M10" s="279">
        <v>286.31258417999999</v>
      </c>
      <c r="N10" s="279">
        <v>586.55704748999995</v>
      </c>
      <c r="O10" s="279">
        <v>716.83484956999996</v>
      </c>
      <c r="P10" s="279">
        <v>652.82237669000006</v>
      </c>
      <c r="Q10" s="279">
        <v>395.60156470999999</v>
      </c>
      <c r="R10" s="279">
        <v>115.61190114</v>
      </c>
      <c r="S10" s="279">
        <v>28.563664600999999</v>
      </c>
      <c r="T10" s="279">
        <v>0.35047726727</v>
      </c>
      <c r="U10" s="279">
        <v>3.0861869563000001E-2</v>
      </c>
      <c r="V10" s="279">
        <v>3.0861869563000001E-2</v>
      </c>
      <c r="W10" s="279">
        <v>7.1623149470999996</v>
      </c>
      <c r="X10" s="279">
        <v>128.20288864</v>
      </c>
      <c r="Y10" s="279">
        <v>339.31151881</v>
      </c>
      <c r="Z10" s="279">
        <v>782.76819191000004</v>
      </c>
      <c r="AA10" s="279">
        <v>714.54446793</v>
      </c>
      <c r="AB10" s="279">
        <v>446.56805097</v>
      </c>
      <c r="AC10" s="279">
        <v>348.79842769999999</v>
      </c>
      <c r="AD10" s="279">
        <v>114.67381097000001</v>
      </c>
      <c r="AE10" s="279">
        <v>36.829589446999996</v>
      </c>
      <c r="AF10" s="279">
        <v>0.92584894517000005</v>
      </c>
      <c r="AG10" s="279">
        <v>0</v>
      </c>
      <c r="AH10" s="279">
        <v>0.15278997464999999</v>
      </c>
      <c r="AI10" s="279">
        <v>12.255935327</v>
      </c>
      <c r="AJ10" s="279">
        <v>173.78100158999999</v>
      </c>
      <c r="AK10" s="279">
        <v>286.54245169000001</v>
      </c>
      <c r="AL10" s="279">
        <v>442.00526219</v>
      </c>
      <c r="AM10" s="279">
        <v>534.29844596999999</v>
      </c>
      <c r="AN10" s="279">
        <v>408.35198975999998</v>
      </c>
      <c r="AO10" s="279">
        <v>186.78681800999999</v>
      </c>
      <c r="AP10" s="279">
        <v>143.33405085000001</v>
      </c>
      <c r="AQ10" s="279">
        <v>20.817513589000001</v>
      </c>
      <c r="AR10" s="279">
        <v>4.0632703491999997</v>
      </c>
      <c r="AS10" s="279">
        <v>0</v>
      </c>
      <c r="AT10" s="279">
        <v>0.31523316756999997</v>
      </c>
      <c r="AU10" s="279">
        <v>16.099855321</v>
      </c>
      <c r="AV10" s="279">
        <v>143.84174665</v>
      </c>
      <c r="AW10" s="279">
        <v>414.12564924999998</v>
      </c>
      <c r="AX10" s="279">
        <v>434.34548947000002</v>
      </c>
      <c r="AY10" s="279">
        <v>503.28648464000003</v>
      </c>
      <c r="AZ10" s="279">
        <v>505.84145135</v>
      </c>
      <c r="BA10" s="279">
        <v>503.98263280999998</v>
      </c>
      <c r="BB10" s="279">
        <v>153.88529152000001</v>
      </c>
      <c r="BC10" s="279">
        <v>61.403765094000001</v>
      </c>
      <c r="BD10" s="279">
        <v>1.3407651546999999</v>
      </c>
      <c r="BE10" s="279">
        <v>2.993914835E-2</v>
      </c>
      <c r="BF10" s="279">
        <v>0.97525187230999999</v>
      </c>
      <c r="BG10" s="279">
        <v>19.600321104999999</v>
      </c>
      <c r="BH10" s="279">
        <v>126.25011889</v>
      </c>
      <c r="BI10" s="279">
        <v>382.87122720999997</v>
      </c>
      <c r="BJ10" s="342">
        <v>549.55164037999998</v>
      </c>
      <c r="BK10" s="342">
        <v>625.31197437000003</v>
      </c>
      <c r="BL10" s="342">
        <v>483.39167854999999</v>
      </c>
      <c r="BM10" s="342">
        <v>357.5332353</v>
      </c>
      <c r="BN10" s="342">
        <v>153.96287681999999</v>
      </c>
      <c r="BO10" s="342">
        <v>46.351494797000001</v>
      </c>
      <c r="BP10" s="342">
        <v>1.6585954037999999</v>
      </c>
      <c r="BQ10" s="342">
        <v>0.22255573941000001</v>
      </c>
      <c r="BR10" s="342">
        <v>0.34111822546999998</v>
      </c>
      <c r="BS10" s="342">
        <v>15.904701446000001</v>
      </c>
      <c r="BT10" s="342">
        <v>142.99300972</v>
      </c>
      <c r="BU10" s="342">
        <v>318.76861939000003</v>
      </c>
      <c r="BV10" s="342">
        <v>548.42134238999995</v>
      </c>
    </row>
    <row r="11" spans="1:74" ht="11.1" customHeight="1">
      <c r="A11" s="9" t="s">
        <v>77</v>
      </c>
      <c r="B11" s="215" t="s">
        <v>634</v>
      </c>
      <c r="C11" s="279">
        <v>837.62767627000005</v>
      </c>
      <c r="D11" s="279">
        <v>584.19598107000002</v>
      </c>
      <c r="E11" s="279">
        <v>402.80342041</v>
      </c>
      <c r="F11" s="279">
        <v>208.5041745</v>
      </c>
      <c r="G11" s="279">
        <v>56.211946310000002</v>
      </c>
      <c r="H11" s="279">
        <v>0.94157467868</v>
      </c>
      <c r="I11" s="279">
        <v>1.4124120856</v>
      </c>
      <c r="J11" s="279">
        <v>0.70620604278999999</v>
      </c>
      <c r="K11" s="279">
        <v>16.555525786</v>
      </c>
      <c r="L11" s="279">
        <v>245.53758328000001</v>
      </c>
      <c r="M11" s="279">
        <v>404.90466638999999</v>
      </c>
      <c r="N11" s="279">
        <v>768.05430994000005</v>
      </c>
      <c r="O11" s="279">
        <v>926.39560392999999</v>
      </c>
      <c r="P11" s="279">
        <v>819.51116325999999</v>
      </c>
      <c r="Q11" s="279">
        <v>512.57103403999997</v>
      </c>
      <c r="R11" s="279">
        <v>134.42699003000001</v>
      </c>
      <c r="S11" s="279">
        <v>33.487275906000001</v>
      </c>
      <c r="T11" s="279">
        <v>0</v>
      </c>
      <c r="U11" s="279">
        <v>0</v>
      </c>
      <c r="V11" s="279">
        <v>0</v>
      </c>
      <c r="W11" s="279">
        <v>11.601864127000001</v>
      </c>
      <c r="X11" s="279">
        <v>175.29821332</v>
      </c>
      <c r="Y11" s="279">
        <v>410.26804644999999</v>
      </c>
      <c r="Z11" s="279">
        <v>921.92328257999998</v>
      </c>
      <c r="AA11" s="279">
        <v>896.32480150000004</v>
      </c>
      <c r="AB11" s="279">
        <v>569.55465135999998</v>
      </c>
      <c r="AC11" s="279">
        <v>402.25460776</v>
      </c>
      <c r="AD11" s="279">
        <v>130.33636688999999</v>
      </c>
      <c r="AE11" s="279">
        <v>66.955931466999999</v>
      </c>
      <c r="AF11" s="279">
        <v>0.70630907355000005</v>
      </c>
      <c r="AG11" s="279">
        <v>0</v>
      </c>
      <c r="AH11" s="279">
        <v>0.47063233614</v>
      </c>
      <c r="AI11" s="279">
        <v>33.141301388999999</v>
      </c>
      <c r="AJ11" s="279">
        <v>246.65287180000001</v>
      </c>
      <c r="AK11" s="279">
        <v>374.31886121999997</v>
      </c>
      <c r="AL11" s="279">
        <v>637.49923993000004</v>
      </c>
      <c r="AM11" s="279">
        <v>636.53034740999999</v>
      </c>
      <c r="AN11" s="279">
        <v>521.80774795000002</v>
      </c>
      <c r="AO11" s="279">
        <v>203.03446516</v>
      </c>
      <c r="AP11" s="279">
        <v>154.01297618999999</v>
      </c>
      <c r="AQ11" s="279">
        <v>23.831054097999999</v>
      </c>
      <c r="AR11" s="279">
        <v>1.9909853281000001</v>
      </c>
      <c r="AS11" s="279">
        <v>0</v>
      </c>
      <c r="AT11" s="279">
        <v>0.46966913659999998</v>
      </c>
      <c r="AU11" s="279">
        <v>27.579681201</v>
      </c>
      <c r="AV11" s="279">
        <v>235.89032999</v>
      </c>
      <c r="AW11" s="279">
        <v>532.15267539000001</v>
      </c>
      <c r="AX11" s="279">
        <v>558.24118465000004</v>
      </c>
      <c r="AY11" s="279">
        <v>683.68656089000001</v>
      </c>
      <c r="AZ11" s="279">
        <v>624.51941235000004</v>
      </c>
      <c r="BA11" s="279">
        <v>630.73946380999996</v>
      </c>
      <c r="BB11" s="279">
        <v>217.10040803000001</v>
      </c>
      <c r="BC11" s="279">
        <v>70.965489030000001</v>
      </c>
      <c r="BD11" s="279">
        <v>1.1723581566000001</v>
      </c>
      <c r="BE11" s="279">
        <v>0</v>
      </c>
      <c r="BF11" s="279">
        <v>0.23435071264999999</v>
      </c>
      <c r="BG11" s="279">
        <v>16.187986433999999</v>
      </c>
      <c r="BH11" s="279">
        <v>176.24614928</v>
      </c>
      <c r="BI11" s="279">
        <v>538.51849592999997</v>
      </c>
      <c r="BJ11" s="342">
        <v>715.44311553</v>
      </c>
      <c r="BK11" s="342">
        <v>797.73787915000003</v>
      </c>
      <c r="BL11" s="342">
        <v>606.08527801000002</v>
      </c>
      <c r="BM11" s="342">
        <v>435.38109708000002</v>
      </c>
      <c r="BN11" s="342">
        <v>186.45103784</v>
      </c>
      <c r="BO11" s="342">
        <v>56.376625148000002</v>
      </c>
      <c r="BP11" s="342">
        <v>2.3596700895999998</v>
      </c>
      <c r="BQ11" s="342">
        <v>0</v>
      </c>
      <c r="BR11" s="342">
        <v>0.46781393971000002</v>
      </c>
      <c r="BS11" s="342">
        <v>22.184447773999999</v>
      </c>
      <c r="BT11" s="342">
        <v>189.81438517000001</v>
      </c>
      <c r="BU11" s="342">
        <v>428.20401233000001</v>
      </c>
      <c r="BV11" s="342">
        <v>717.64708369000004</v>
      </c>
    </row>
    <row r="12" spans="1:74" ht="11.1" customHeight="1">
      <c r="A12" s="9" t="s">
        <v>78</v>
      </c>
      <c r="B12" s="215" t="s">
        <v>635</v>
      </c>
      <c r="C12" s="279">
        <v>522.07317745</v>
      </c>
      <c r="D12" s="279">
        <v>292.79476786999999</v>
      </c>
      <c r="E12" s="279">
        <v>225.68826261000001</v>
      </c>
      <c r="F12" s="279">
        <v>95.319245382000005</v>
      </c>
      <c r="G12" s="279">
        <v>15.608033447</v>
      </c>
      <c r="H12" s="279">
        <v>0</v>
      </c>
      <c r="I12" s="279">
        <v>0</v>
      </c>
      <c r="J12" s="279">
        <v>0.44841882055999999</v>
      </c>
      <c r="K12" s="279">
        <v>9.7665177781000008</v>
      </c>
      <c r="L12" s="279">
        <v>122.54030744000001</v>
      </c>
      <c r="M12" s="279">
        <v>231.48330443</v>
      </c>
      <c r="N12" s="279">
        <v>644.17941513999995</v>
      </c>
      <c r="O12" s="279">
        <v>645.23531160000005</v>
      </c>
      <c r="P12" s="279">
        <v>600.59028904000002</v>
      </c>
      <c r="Q12" s="279">
        <v>333.32459170999999</v>
      </c>
      <c r="R12" s="279">
        <v>71.242152164999993</v>
      </c>
      <c r="S12" s="279">
        <v>8.0662203063</v>
      </c>
      <c r="T12" s="279">
        <v>0</v>
      </c>
      <c r="U12" s="279">
        <v>0</v>
      </c>
      <c r="V12" s="279">
        <v>0</v>
      </c>
      <c r="W12" s="279">
        <v>2.0351710830999998</v>
      </c>
      <c r="X12" s="279">
        <v>61.227381170999998</v>
      </c>
      <c r="Y12" s="279">
        <v>252.11236387</v>
      </c>
      <c r="Z12" s="279">
        <v>518.34523410999998</v>
      </c>
      <c r="AA12" s="279">
        <v>624.41530360000002</v>
      </c>
      <c r="AB12" s="279">
        <v>422.79350355000003</v>
      </c>
      <c r="AC12" s="279">
        <v>199.17529082999999</v>
      </c>
      <c r="AD12" s="279">
        <v>38.285646495999998</v>
      </c>
      <c r="AE12" s="279">
        <v>11.887887227</v>
      </c>
      <c r="AF12" s="279">
        <v>0</v>
      </c>
      <c r="AG12" s="279">
        <v>0</v>
      </c>
      <c r="AH12" s="279">
        <v>0</v>
      </c>
      <c r="AI12" s="279">
        <v>6.4865759438000001</v>
      </c>
      <c r="AJ12" s="279">
        <v>71.230715396999997</v>
      </c>
      <c r="AK12" s="279">
        <v>238.82694624000001</v>
      </c>
      <c r="AL12" s="279">
        <v>531.69610783999997</v>
      </c>
      <c r="AM12" s="279">
        <v>433.45632068999998</v>
      </c>
      <c r="AN12" s="279">
        <v>354.40359731000001</v>
      </c>
      <c r="AO12" s="279">
        <v>124.71535555</v>
      </c>
      <c r="AP12" s="279">
        <v>35.418113062000003</v>
      </c>
      <c r="AQ12" s="279">
        <v>2.6843697484</v>
      </c>
      <c r="AR12" s="279">
        <v>0</v>
      </c>
      <c r="AS12" s="279">
        <v>0</v>
      </c>
      <c r="AT12" s="279">
        <v>0</v>
      </c>
      <c r="AU12" s="279">
        <v>2.6813694738999998</v>
      </c>
      <c r="AV12" s="279">
        <v>87.285182391999996</v>
      </c>
      <c r="AW12" s="279">
        <v>235.74340767999999</v>
      </c>
      <c r="AX12" s="279">
        <v>405.91855700000002</v>
      </c>
      <c r="AY12" s="279">
        <v>502.44080957</v>
      </c>
      <c r="AZ12" s="279">
        <v>370.21838097</v>
      </c>
      <c r="BA12" s="279">
        <v>315.89184175000003</v>
      </c>
      <c r="BB12" s="279">
        <v>126.1841597</v>
      </c>
      <c r="BC12" s="279">
        <v>14.326276279</v>
      </c>
      <c r="BD12" s="279">
        <v>7.8075009419999994E-2</v>
      </c>
      <c r="BE12" s="279">
        <v>0</v>
      </c>
      <c r="BF12" s="279">
        <v>0.15580855436999999</v>
      </c>
      <c r="BG12" s="279">
        <v>1.3553393886</v>
      </c>
      <c r="BH12" s="279">
        <v>68.685405904000007</v>
      </c>
      <c r="BI12" s="279">
        <v>353.11168047000001</v>
      </c>
      <c r="BJ12" s="342">
        <v>486.75418731000002</v>
      </c>
      <c r="BK12" s="342">
        <v>531.16486082999995</v>
      </c>
      <c r="BL12" s="342">
        <v>378.21657003000001</v>
      </c>
      <c r="BM12" s="342">
        <v>240.86475354999999</v>
      </c>
      <c r="BN12" s="342">
        <v>73.747294686999993</v>
      </c>
      <c r="BO12" s="342">
        <v>8.8169925520000003</v>
      </c>
      <c r="BP12" s="342">
        <v>0.25568566719000002</v>
      </c>
      <c r="BQ12" s="342">
        <v>0</v>
      </c>
      <c r="BR12" s="342">
        <v>0.17797567664</v>
      </c>
      <c r="BS12" s="342">
        <v>4.9854947700999999</v>
      </c>
      <c r="BT12" s="342">
        <v>66.496157095000001</v>
      </c>
      <c r="BU12" s="342">
        <v>253.81414065000001</v>
      </c>
      <c r="BV12" s="342">
        <v>501.08264836000001</v>
      </c>
    </row>
    <row r="13" spans="1:74" ht="11.1" customHeight="1">
      <c r="A13" s="9" t="s">
        <v>79</v>
      </c>
      <c r="B13" s="215" t="s">
        <v>636</v>
      </c>
      <c r="C13" s="279">
        <v>838.39306350000004</v>
      </c>
      <c r="D13" s="279">
        <v>683.32964062999997</v>
      </c>
      <c r="E13" s="279">
        <v>593.62117111999999</v>
      </c>
      <c r="F13" s="279">
        <v>425.32324807999998</v>
      </c>
      <c r="G13" s="279">
        <v>175.36848190000001</v>
      </c>
      <c r="H13" s="279">
        <v>94.083184356000004</v>
      </c>
      <c r="I13" s="279">
        <v>16.579624585000001</v>
      </c>
      <c r="J13" s="279">
        <v>28.643327687999999</v>
      </c>
      <c r="K13" s="279">
        <v>97.377004865000004</v>
      </c>
      <c r="L13" s="279">
        <v>439.09892775999998</v>
      </c>
      <c r="M13" s="279">
        <v>573.97103586000003</v>
      </c>
      <c r="N13" s="279">
        <v>1042.6558964000001</v>
      </c>
      <c r="O13" s="279">
        <v>899.45542374000001</v>
      </c>
      <c r="P13" s="279">
        <v>774.93043845</v>
      </c>
      <c r="Q13" s="279">
        <v>636.17785747000005</v>
      </c>
      <c r="R13" s="279">
        <v>425.00910722999998</v>
      </c>
      <c r="S13" s="279">
        <v>292.16316434999999</v>
      </c>
      <c r="T13" s="279">
        <v>70.279219202999997</v>
      </c>
      <c r="U13" s="279">
        <v>13.021309306999999</v>
      </c>
      <c r="V13" s="279">
        <v>19.349394739000001</v>
      </c>
      <c r="W13" s="279">
        <v>90.350361145999997</v>
      </c>
      <c r="X13" s="279">
        <v>282.52985296999998</v>
      </c>
      <c r="Y13" s="279">
        <v>666.34273537000001</v>
      </c>
      <c r="Z13" s="279">
        <v>782.84315348999996</v>
      </c>
      <c r="AA13" s="279">
        <v>939.58133213999997</v>
      </c>
      <c r="AB13" s="279">
        <v>824.18680360999997</v>
      </c>
      <c r="AC13" s="279">
        <v>571.28762134999999</v>
      </c>
      <c r="AD13" s="279">
        <v>420.94555809000002</v>
      </c>
      <c r="AE13" s="279">
        <v>301.32391737</v>
      </c>
      <c r="AF13" s="279">
        <v>84.074523370999998</v>
      </c>
      <c r="AG13" s="279">
        <v>10.615203845</v>
      </c>
      <c r="AH13" s="279">
        <v>9.9090926479999997</v>
      </c>
      <c r="AI13" s="279">
        <v>92.686172147999997</v>
      </c>
      <c r="AJ13" s="279">
        <v>317.98767383000001</v>
      </c>
      <c r="AK13" s="279">
        <v>653.58962512000005</v>
      </c>
      <c r="AL13" s="279">
        <v>998.32065168999998</v>
      </c>
      <c r="AM13" s="279">
        <v>814.19486614000004</v>
      </c>
      <c r="AN13" s="279">
        <v>730.57926028999998</v>
      </c>
      <c r="AO13" s="279">
        <v>518.32244496999999</v>
      </c>
      <c r="AP13" s="279">
        <v>312.27180879000002</v>
      </c>
      <c r="AQ13" s="279">
        <v>185.60021985</v>
      </c>
      <c r="AR13" s="279">
        <v>44.475344898000003</v>
      </c>
      <c r="AS13" s="279">
        <v>4.6887776441</v>
      </c>
      <c r="AT13" s="279">
        <v>10.148030356</v>
      </c>
      <c r="AU13" s="279">
        <v>83.361434688000003</v>
      </c>
      <c r="AV13" s="279">
        <v>333.96851067</v>
      </c>
      <c r="AW13" s="279">
        <v>530.95856901000002</v>
      </c>
      <c r="AX13" s="279">
        <v>875.69431005000001</v>
      </c>
      <c r="AY13" s="279">
        <v>1041.4020244999999</v>
      </c>
      <c r="AZ13" s="279">
        <v>805.66295173000003</v>
      </c>
      <c r="BA13" s="279">
        <v>582.97818854000002</v>
      </c>
      <c r="BB13" s="279">
        <v>438.53095171000001</v>
      </c>
      <c r="BC13" s="279">
        <v>200.99854092000001</v>
      </c>
      <c r="BD13" s="279">
        <v>49.432857771999998</v>
      </c>
      <c r="BE13" s="279">
        <v>7.7637861041000003</v>
      </c>
      <c r="BF13" s="279">
        <v>12.377449602</v>
      </c>
      <c r="BG13" s="279">
        <v>81.248107576999999</v>
      </c>
      <c r="BH13" s="279">
        <v>403.00648183999999</v>
      </c>
      <c r="BI13" s="279">
        <v>578.14189624999995</v>
      </c>
      <c r="BJ13" s="342">
        <v>903.85741873999996</v>
      </c>
      <c r="BK13" s="342">
        <v>891.84731437000005</v>
      </c>
      <c r="BL13" s="342">
        <v>712.86796156000003</v>
      </c>
      <c r="BM13" s="342">
        <v>584.07944798999995</v>
      </c>
      <c r="BN13" s="342">
        <v>379.34429895</v>
      </c>
      <c r="BO13" s="342">
        <v>195.44466127999999</v>
      </c>
      <c r="BP13" s="342">
        <v>66.982633941000003</v>
      </c>
      <c r="BQ13" s="342">
        <v>11.259074365</v>
      </c>
      <c r="BR13" s="342">
        <v>16.553864912000002</v>
      </c>
      <c r="BS13" s="342">
        <v>101.9697943</v>
      </c>
      <c r="BT13" s="342">
        <v>317.42776443000002</v>
      </c>
      <c r="BU13" s="342">
        <v>606.52472359000001</v>
      </c>
      <c r="BV13" s="342">
        <v>893.52579438999999</v>
      </c>
    </row>
    <row r="14" spans="1:74" ht="11.1" customHeight="1">
      <c r="A14" s="9" t="s">
        <v>80</v>
      </c>
      <c r="B14" s="215" t="s">
        <v>637</v>
      </c>
      <c r="C14" s="279">
        <v>503.15445632000001</v>
      </c>
      <c r="D14" s="279">
        <v>481.02799233000002</v>
      </c>
      <c r="E14" s="279">
        <v>449.10276883</v>
      </c>
      <c r="F14" s="279">
        <v>316.72252116999999</v>
      </c>
      <c r="G14" s="279">
        <v>135.52147674</v>
      </c>
      <c r="H14" s="279">
        <v>72.747583825000007</v>
      </c>
      <c r="I14" s="279">
        <v>13.781565575</v>
      </c>
      <c r="J14" s="279">
        <v>22.009591453999999</v>
      </c>
      <c r="K14" s="279">
        <v>41.911238539000003</v>
      </c>
      <c r="L14" s="279">
        <v>218.62586385</v>
      </c>
      <c r="M14" s="279">
        <v>375.97277701000002</v>
      </c>
      <c r="N14" s="279">
        <v>606.16667803999997</v>
      </c>
      <c r="O14" s="279">
        <v>498.07381368</v>
      </c>
      <c r="P14" s="279">
        <v>422.65877433000003</v>
      </c>
      <c r="Q14" s="279">
        <v>411.49276988000003</v>
      </c>
      <c r="R14" s="279">
        <v>361.92492942000001</v>
      </c>
      <c r="S14" s="279">
        <v>242.94575232</v>
      </c>
      <c r="T14" s="279">
        <v>89.713037962000001</v>
      </c>
      <c r="U14" s="279">
        <v>30.995725844999999</v>
      </c>
      <c r="V14" s="279">
        <v>32.667004751999997</v>
      </c>
      <c r="W14" s="279">
        <v>60.666303014999997</v>
      </c>
      <c r="X14" s="279">
        <v>181.97140691999999</v>
      </c>
      <c r="Y14" s="279">
        <v>424.23162817000002</v>
      </c>
      <c r="Z14" s="279">
        <v>516.58445180000001</v>
      </c>
      <c r="AA14" s="279">
        <v>530.60710806999998</v>
      </c>
      <c r="AB14" s="279">
        <v>531.37818797</v>
      </c>
      <c r="AC14" s="279">
        <v>438.64171164999999</v>
      </c>
      <c r="AD14" s="279">
        <v>332.85976419999997</v>
      </c>
      <c r="AE14" s="279">
        <v>244.78828507</v>
      </c>
      <c r="AF14" s="279">
        <v>104.70635681</v>
      </c>
      <c r="AG14" s="279">
        <v>32.453479057999999</v>
      </c>
      <c r="AH14" s="279">
        <v>25.192685877999999</v>
      </c>
      <c r="AI14" s="279">
        <v>43.933888555999999</v>
      </c>
      <c r="AJ14" s="279">
        <v>182.09318008</v>
      </c>
      <c r="AK14" s="279">
        <v>448.44262003</v>
      </c>
      <c r="AL14" s="279">
        <v>616.49781909000001</v>
      </c>
      <c r="AM14" s="279">
        <v>530.40527827999995</v>
      </c>
      <c r="AN14" s="279">
        <v>450.25353591999999</v>
      </c>
      <c r="AO14" s="279">
        <v>461.94344740000003</v>
      </c>
      <c r="AP14" s="279">
        <v>284.18107115999999</v>
      </c>
      <c r="AQ14" s="279">
        <v>173.57480140999999</v>
      </c>
      <c r="AR14" s="279">
        <v>92.221213139</v>
      </c>
      <c r="AS14" s="279">
        <v>30.201941599000001</v>
      </c>
      <c r="AT14" s="279">
        <v>15.30655179</v>
      </c>
      <c r="AU14" s="279">
        <v>45.985171700999999</v>
      </c>
      <c r="AV14" s="279">
        <v>165.28387147000001</v>
      </c>
      <c r="AW14" s="279">
        <v>343.66500547999999</v>
      </c>
      <c r="AX14" s="279">
        <v>554.81064124</v>
      </c>
      <c r="AY14" s="279">
        <v>615.53325271000006</v>
      </c>
      <c r="AZ14" s="279">
        <v>481.04596142999998</v>
      </c>
      <c r="BA14" s="279">
        <v>365.28856308000002</v>
      </c>
      <c r="BB14" s="279">
        <v>259.42663725</v>
      </c>
      <c r="BC14" s="279">
        <v>135.52957069999999</v>
      </c>
      <c r="BD14" s="279">
        <v>48.571093273000002</v>
      </c>
      <c r="BE14" s="279">
        <v>14.405209000999999</v>
      </c>
      <c r="BF14" s="279">
        <v>15.781920317999999</v>
      </c>
      <c r="BG14" s="279">
        <v>48.203719917999997</v>
      </c>
      <c r="BH14" s="279">
        <v>225.14684635</v>
      </c>
      <c r="BI14" s="279">
        <v>355.51922488000002</v>
      </c>
      <c r="BJ14" s="342">
        <v>559.45503964</v>
      </c>
      <c r="BK14" s="342">
        <v>542.61243334999995</v>
      </c>
      <c r="BL14" s="342">
        <v>438.52107215000001</v>
      </c>
      <c r="BM14" s="342">
        <v>400.12437337</v>
      </c>
      <c r="BN14" s="342">
        <v>288.77962630000002</v>
      </c>
      <c r="BO14" s="342">
        <v>166.79900051000001</v>
      </c>
      <c r="BP14" s="342">
        <v>69.437244879000005</v>
      </c>
      <c r="BQ14" s="342">
        <v>18.961082648000001</v>
      </c>
      <c r="BR14" s="342">
        <v>15.95781363</v>
      </c>
      <c r="BS14" s="342">
        <v>53.225793916999997</v>
      </c>
      <c r="BT14" s="342">
        <v>177.19644005000001</v>
      </c>
      <c r="BU14" s="342">
        <v>381.37690928000001</v>
      </c>
      <c r="BV14" s="342">
        <v>558.72051208000005</v>
      </c>
    </row>
    <row r="15" spans="1:74" ht="11.1" customHeight="1">
      <c r="A15" s="9" t="s">
        <v>782</v>
      </c>
      <c r="B15" s="215" t="s">
        <v>666</v>
      </c>
      <c r="C15" s="279">
        <v>938.15349714000001</v>
      </c>
      <c r="D15" s="279">
        <v>684.71303885999998</v>
      </c>
      <c r="E15" s="279">
        <v>567.35317033000001</v>
      </c>
      <c r="F15" s="279">
        <v>327.85967305999998</v>
      </c>
      <c r="G15" s="279">
        <v>134.31549989999999</v>
      </c>
      <c r="H15" s="279">
        <v>41.115264363000001</v>
      </c>
      <c r="I15" s="279">
        <v>15.570899384000001</v>
      </c>
      <c r="J15" s="279">
        <v>13.935491033</v>
      </c>
      <c r="K15" s="279">
        <v>62.431561518999999</v>
      </c>
      <c r="L15" s="279">
        <v>328.35385201000003</v>
      </c>
      <c r="M15" s="279">
        <v>439.00480434999997</v>
      </c>
      <c r="N15" s="279">
        <v>858.55886539000005</v>
      </c>
      <c r="O15" s="279">
        <v>916.18811966999999</v>
      </c>
      <c r="P15" s="279">
        <v>797.32306525000001</v>
      </c>
      <c r="Q15" s="279">
        <v>541.33330125999998</v>
      </c>
      <c r="R15" s="279">
        <v>263.28580886999998</v>
      </c>
      <c r="S15" s="279">
        <v>134.37822496000001</v>
      </c>
      <c r="T15" s="279">
        <v>29.201216905999999</v>
      </c>
      <c r="U15" s="279">
        <v>6.8390512074999998</v>
      </c>
      <c r="V15" s="279">
        <v>9.2410504658000008</v>
      </c>
      <c r="W15" s="279">
        <v>53.154610947000002</v>
      </c>
      <c r="X15" s="279">
        <v>233.60599060999999</v>
      </c>
      <c r="Y15" s="279">
        <v>514.00412501000005</v>
      </c>
      <c r="Z15" s="279">
        <v>890.77189086999999</v>
      </c>
      <c r="AA15" s="279">
        <v>944.43953483999996</v>
      </c>
      <c r="AB15" s="279">
        <v>730.09237064000001</v>
      </c>
      <c r="AC15" s="279">
        <v>570.38232768</v>
      </c>
      <c r="AD15" s="279">
        <v>309.16772539999999</v>
      </c>
      <c r="AE15" s="279">
        <v>152.70581469999999</v>
      </c>
      <c r="AF15" s="279">
        <v>36.268585610999999</v>
      </c>
      <c r="AG15" s="279">
        <v>6.4991113898000004</v>
      </c>
      <c r="AH15" s="279">
        <v>9.7713357622999997</v>
      </c>
      <c r="AI15" s="279">
        <v>57.051368385000004</v>
      </c>
      <c r="AJ15" s="279">
        <v>253.2936698</v>
      </c>
      <c r="AK15" s="279">
        <v>463.86889312</v>
      </c>
      <c r="AL15" s="279">
        <v>723.43863031000001</v>
      </c>
      <c r="AM15" s="279">
        <v>754.17648530999998</v>
      </c>
      <c r="AN15" s="279">
        <v>620.22879077000005</v>
      </c>
      <c r="AO15" s="279">
        <v>374.06924673999998</v>
      </c>
      <c r="AP15" s="279">
        <v>285.62020085</v>
      </c>
      <c r="AQ15" s="279">
        <v>96.949565238000005</v>
      </c>
      <c r="AR15" s="279">
        <v>30.146595309999999</v>
      </c>
      <c r="AS15" s="279">
        <v>5.5856250923999999</v>
      </c>
      <c r="AT15" s="279">
        <v>8.4808491955999994</v>
      </c>
      <c r="AU15" s="279">
        <v>59.556911016000001</v>
      </c>
      <c r="AV15" s="279">
        <v>259.876598</v>
      </c>
      <c r="AW15" s="279">
        <v>533.33398023999996</v>
      </c>
      <c r="AX15" s="279">
        <v>682.85267385999998</v>
      </c>
      <c r="AY15" s="279">
        <v>821.57747627000003</v>
      </c>
      <c r="AZ15" s="279">
        <v>725.42589029999999</v>
      </c>
      <c r="BA15" s="279">
        <v>653.16738207000003</v>
      </c>
      <c r="BB15" s="279">
        <v>342.18769451999998</v>
      </c>
      <c r="BC15" s="279">
        <v>131.37290357000001</v>
      </c>
      <c r="BD15" s="279">
        <v>25.585700643999999</v>
      </c>
      <c r="BE15" s="279">
        <v>5.3540310144000003</v>
      </c>
      <c r="BF15" s="279">
        <v>11.515420021000001</v>
      </c>
      <c r="BG15" s="279">
        <v>56.059182821</v>
      </c>
      <c r="BH15" s="279">
        <v>254.66596788999999</v>
      </c>
      <c r="BI15" s="279">
        <v>561.25857966000001</v>
      </c>
      <c r="BJ15" s="342">
        <v>789.15848957000003</v>
      </c>
      <c r="BK15" s="342">
        <v>863.98627933</v>
      </c>
      <c r="BL15" s="342">
        <v>693.71662501000003</v>
      </c>
      <c r="BM15" s="342">
        <v>561.10746769000002</v>
      </c>
      <c r="BN15" s="342">
        <v>308.15696485000001</v>
      </c>
      <c r="BO15" s="342">
        <v>137.49013893</v>
      </c>
      <c r="BP15" s="342">
        <v>30.55802001</v>
      </c>
      <c r="BQ15" s="342">
        <v>6.7845884920000001</v>
      </c>
      <c r="BR15" s="342">
        <v>10.150518951</v>
      </c>
      <c r="BS15" s="342">
        <v>58.911301375000001</v>
      </c>
      <c r="BT15" s="342">
        <v>252.73470115999999</v>
      </c>
      <c r="BU15" s="342">
        <v>497.31031152000003</v>
      </c>
      <c r="BV15" s="342">
        <v>783.12390678999998</v>
      </c>
    </row>
    <row r="16" spans="1:74" ht="11.1" customHeight="1">
      <c r="A16" s="9"/>
      <c r="B16" s="195" t="s">
        <v>180</v>
      </c>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c r="AU16" s="253"/>
      <c r="AV16" s="253"/>
      <c r="AW16" s="253"/>
      <c r="AX16" s="253"/>
      <c r="AY16" s="639"/>
      <c r="AZ16" s="639"/>
      <c r="BA16" s="639"/>
      <c r="BB16" s="639"/>
      <c r="BC16" s="639"/>
      <c r="BD16" s="639"/>
      <c r="BE16" s="639"/>
      <c r="BF16" s="639"/>
      <c r="BG16" s="639"/>
      <c r="BH16" s="639"/>
      <c r="BI16" s="639"/>
      <c r="BJ16" s="343"/>
      <c r="BK16" s="343"/>
      <c r="BL16" s="343"/>
      <c r="BM16" s="343"/>
      <c r="BN16" s="343"/>
      <c r="BO16" s="343"/>
      <c r="BP16" s="343"/>
      <c r="BQ16" s="343"/>
      <c r="BR16" s="343"/>
      <c r="BS16" s="343"/>
      <c r="BT16" s="343"/>
      <c r="BU16" s="343"/>
      <c r="BV16" s="343"/>
    </row>
    <row r="17" spans="1:74" ht="11.1" customHeight="1">
      <c r="A17" s="9" t="s">
        <v>159</v>
      </c>
      <c r="B17" s="215" t="s">
        <v>630</v>
      </c>
      <c r="C17" s="279">
        <v>1212.6798308</v>
      </c>
      <c r="D17" s="279">
        <v>1036.7402053000001</v>
      </c>
      <c r="E17" s="279">
        <v>913.25486980000005</v>
      </c>
      <c r="F17" s="279">
        <v>552.74396194999997</v>
      </c>
      <c r="G17" s="279">
        <v>282.07535868000002</v>
      </c>
      <c r="H17" s="279">
        <v>44.408211848000001</v>
      </c>
      <c r="I17" s="279">
        <v>9.0278547222000007</v>
      </c>
      <c r="J17" s="279">
        <v>16.566671366000001</v>
      </c>
      <c r="K17" s="279">
        <v>96.608690463000002</v>
      </c>
      <c r="L17" s="279">
        <v>434.22365164000001</v>
      </c>
      <c r="M17" s="279">
        <v>689.78238024999996</v>
      </c>
      <c r="N17" s="279">
        <v>1046.6219331</v>
      </c>
      <c r="O17" s="279">
        <v>1232.8593519999999</v>
      </c>
      <c r="P17" s="279">
        <v>1042.7351282</v>
      </c>
      <c r="Q17" s="279">
        <v>919.05444069999999</v>
      </c>
      <c r="R17" s="279">
        <v>550.36755628000003</v>
      </c>
      <c r="S17" s="279">
        <v>285.77318073999999</v>
      </c>
      <c r="T17" s="279">
        <v>53.040326434999997</v>
      </c>
      <c r="U17" s="279">
        <v>11.341212262000001</v>
      </c>
      <c r="V17" s="279">
        <v>15.33437786</v>
      </c>
      <c r="W17" s="279">
        <v>106.35911093999999</v>
      </c>
      <c r="X17" s="279">
        <v>438.49256625999999</v>
      </c>
      <c r="Y17" s="279">
        <v>688.99905881999996</v>
      </c>
      <c r="Z17" s="279">
        <v>1059.5872363999999</v>
      </c>
      <c r="AA17" s="279">
        <v>1225.2873870000001</v>
      </c>
      <c r="AB17" s="279">
        <v>1043.3394490000001</v>
      </c>
      <c r="AC17" s="279">
        <v>912.99961083000005</v>
      </c>
      <c r="AD17" s="279">
        <v>535.09970443999998</v>
      </c>
      <c r="AE17" s="279">
        <v>277.14780805999999</v>
      </c>
      <c r="AF17" s="279">
        <v>50.760998215000001</v>
      </c>
      <c r="AG17" s="279">
        <v>8.8265553077999996</v>
      </c>
      <c r="AH17" s="279">
        <v>13.409990283999999</v>
      </c>
      <c r="AI17" s="279">
        <v>99.585173034999997</v>
      </c>
      <c r="AJ17" s="279">
        <v>436.44891432999998</v>
      </c>
      <c r="AK17" s="279">
        <v>687.29009682000003</v>
      </c>
      <c r="AL17" s="279">
        <v>1051.7295922999999</v>
      </c>
      <c r="AM17" s="279">
        <v>1231.7238918</v>
      </c>
      <c r="AN17" s="279">
        <v>1050.1074099</v>
      </c>
      <c r="AO17" s="279">
        <v>904.65494151999997</v>
      </c>
      <c r="AP17" s="279">
        <v>534.84786063000001</v>
      </c>
      <c r="AQ17" s="279">
        <v>278.82238618000002</v>
      </c>
      <c r="AR17" s="279">
        <v>53.696536039999998</v>
      </c>
      <c r="AS17" s="279">
        <v>6.8221198557999996</v>
      </c>
      <c r="AT17" s="279">
        <v>14.224041711</v>
      </c>
      <c r="AU17" s="279">
        <v>96.183759425999995</v>
      </c>
      <c r="AV17" s="279">
        <v>435.79092456000001</v>
      </c>
      <c r="AW17" s="279">
        <v>684.97568727999999</v>
      </c>
      <c r="AX17" s="279">
        <v>1052.9765726000001</v>
      </c>
      <c r="AY17" s="279">
        <v>1237.9999601</v>
      </c>
      <c r="AZ17" s="279">
        <v>1046.4499564</v>
      </c>
      <c r="BA17" s="279">
        <v>885.44697490999999</v>
      </c>
      <c r="BB17" s="279">
        <v>535.38826280000001</v>
      </c>
      <c r="BC17" s="279">
        <v>266.08176531999999</v>
      </c>
      <c r="BD17" s="279">
        <v>52.754839040999997</v>
      </c>
      <c r="BE17" s="279">
        <v>6.5857570497999998</v>
      </c>
      <c r="BF17" s="279">
        <v>14.295379775000001</v>
      </c>
      <c r="BG17" s="279">
        <v>100.57065728000001</v>
      </c>
      <c r="BH17" s="279">
        <v>422.40383587000002</v>
      </c>
      <c r="BI17" s="279">
        <v>684.51695682000002</v>
      </c>
      <c r="BJ17" s="342">
        <v>1035.377</v>
      </c>
      <c r="BK17" s="342">
        <v>1214.046</v>
      </c>
      <c r="BL17" s="342">
        <v>1030.577</v>
      </c>
      <c r="BM17" s="342">
        <v>883.14049999999997</v>
      </c>
      <c r="BN17" s="342">
        <v>526.55489999999998</v>
      </c>
      <c r="BO17" s="342">
        <v>258.10000000000002</v>
      </c>
      <c r="BP17" s="342">
        <v>49.82376</v>
      </c>
      <c r="BQ17" s="342">
        <v>6.2458020000000003</v>
      </c>
      <c r="BR17" s="342">
        <v>16.133520000000001</v>
      </c>
      <c r="BS17" s="342">
        <v>104.6671</v>
      </c>
      <c r="BT17" s="342">
        <v>413.57350000000002</v>
      </c>
      <c r="BU17" s="342">
        <v>697.97329999999999</v>
      </c>
      <c r="BV17" s="342">
        <v>1037.335</v>
      </c>
    </row>
    <row r="18" spans="1:74" ht="11.1" customHeight="1">
      <c r="A18" s="9" t="s">
        <v>160</v>
      </c>
      <c r="B18" s="215" t="s">
        <v>664</v>
      </c>
      <c r="C18" s="279">
        <v>1103.8984608999999</v>
      </c>
      <c r="D18" s="279">
        <v>956.64799384000003</v>
      </c>
      <c r="E18" s="279">
        <v>821.41349620000005</v>
      </c>
      <c r="F18" s="279">
        <v>452.34072972000001</v>
      </c>
      <c r="G18" s="279">
        <v>206.90641690000001</v>
      </c>
      <c r="H18" s="279">
        <v>22.101576945000001</v>
      </c>
      <c r="I18" s="279">
        <v>5.7462288538999999</v>
      </c>
      <c r="J18" s="279">
        <v>9.2191266834000007</v>
      </c>
      <c r="K18" s="279">
        <v>66.243843851999998</v>
      </c>
      <c r="L18" s="279">
        <v>362.24262685999997</v>
      </c>
      <c r="M18" s="279">
        <v>612.99835873999996</v>
      </c>
      <c r="N18" s="279">
        <v>971.71657300000004</v>
      </c>
      <c r="O18" s="279">
        <v>1122.2085579</v>
      </c>
      <c r="P18" s="279">
        <v>960.40890603000003</v>
      </c>
      <c r="Q18" s="279">
        <v>816.50313675999996</v>
      </c>
      <c r="R18" s="279">
        <v>450.30887872</v>
      </c>
      <c r="S18" s="279">
        <v>209.36717601999999</v>
      </c>
      <c r="T18" s="279">
        <v>25.625458152</v>
      </c>
      <c r="U18" s="279">
        <v>7.3692539755000004</v>
      </c>
      <c r="V18" s="279">
        <v>8.6789884483000002</v>
      </c>
      <c r="W18" s="279">
        <v>70.959120001000002</v>
      </c>
      <c r="X18" s="279">
        <v>364.76328052000002</v>
      </c>
      <c r="Y18" s="279">
        <v>612.56674287999999</v>
      </c>
      <c r="Z18" s="279">
        <v>982.17417570999999</v>
      </c>
      <c r="AA18" s="279">
        <v>1118.1784502</v>
      </c>
      <c r="AB18" s="279">
        <v>969.9236472</v>
      </c>
      <c r="AC18" s="279">
        <v>811.16299929000002</v>
      </c>
      <c r="AD18" s="279">
        <v>433.50343063999998</v>
      </c>
      <c r="AE18" s="279">
        <v>205.86287193999999</v>
      </c>
      <c r="AF18" s="279">
        <v>24.557525949999999</v>
      </c>
      <c r="AG18" s="279">
        <v>5.7591370606999996</v>
      </c>
      <c r="AH18" s="279">
        <v>7.4426072668999996</v>
      </c>
      <c r="AI18" s="279">
        <v>66.316340396000001</v>
      </c>
      <c r="AJ18" s="279">
        <v>364.25144971999998</v>
      </c>
      <c r="AK18" s="279">
        <v>606.71168995999994</v>
      </c>
      <c r="AL18" s="279">
        <v>974.08115206000002</v>
      </c>
      <c r="AM18" s="279">
        <v>1127.8010303000001</v>
      </c>
      <c r="AN18" s="279">
        <v>975.31756728000005</v>
      </c>
      <c r="AO18" s="279">
        <v>801.77639078000004</v>
      </c>
      <c r="AP18" s="279">
        <v>433.10086974000001</v>
      </c>
      <c r="AQ18" s="279">
        <v>203.36830972999999</v>
      </c>
      <c r="AR18" s="279">
        <v>24.306562047</v>
      </c>
      <c r="AS18" s="279">
        <v>4.6199563782000004</v>
      </c>
      <c r="AT18" s="279">
        <v>7.9606327895</v>
      </c>
      <c r="AU18" s="279">
        <v>61.991562373999997</v>
      </c>
      <c r="AV18" s="279">
        <v>365.22427347000001</v>
      </c>
      <c r="AW18" s="279">
        <v>608.65670872999999</v>
      </c>
      <c r="AX18" s="279">
        <v>977.56848995999997</v>
      </c>
      <c r="AY18" s="279">
        <v>1134.3995440000001</v>
      </c>
      <c r="AZ18" s="279">
        <v>973.95969562000005</v>
      </c>
      <c r="BA18" s="279">
        <v>778.49430992999999</v>
      </c>
      <c r="BB18" s="279">
        <v>438.51969888000002</v>
      </c>
      <c r="BC18" s="279">
        <v>188.44905768000001</v>
      </c>
      <c r="BD18" s="279">
        <v>24.855404706000002</v>
      </c>
      <c r="BE18" s="279">
        <v>4.6198198628</v>
      </c>
      <c r="BF18" s="279">
        <v>8.2884412928</v>
      </c>
      <c r="BG18" s="279">
        <v>65.625620063</v>
      </c>
      <c r="BH18" s="279">
        <v>356.53467036000001</v>
      </c>
      <c r="BI18" s="279">
        <v>613.04121410000005</v>
      </c>
      <c r="BJ18" s="342">
        <v>955.70079999999996</v>
      </c>
      <c r="BK18" s="342">
        <v>1109.598</v>
      </c>
      <c r="BL18" s="342">
        <v>961.22310000000004</v>
      </c>
      <c r="BM18" s="342">
        <v>784.76189999999997</v>
      </c>
      <c r="BN18" s="342">
        <v>432.09789999999998</v>
      </c>
      <c r="BO18" s="342">
        <v>180.2689</v>
      </c>
      <c r="BP18" s="342">
        <v>22.065860000000001</v>
      </c>
      <c r="BQ18" s="342">
        <v>4.2745309999999996</v>
      </c>
      <c r="BR18" s="342">
        <v>9.5728430000000007</v>
      </c>
      <c r="BS18" s="342">
        <v>68.970190000000002</v>
      </c>
      <c r="BT18" s="342">
        <v>344.42430000000002</v>
      </c>
      <c r="BU18" s="342">
        <v>631.67830000000004</v>
      </c>
      <c r="BV18" s="342">
        <v>957.52189999999996</v>
      </c>
    </row>
    <row r="19" spans="1:74" ht="11.1" customHeight="1">
      <c r="A19" s="9" t="s">
        <v>161</v>
      </c>
      <c r="B19" s="215" t="s">
        <v>631</v>
      </c>
      <c r="C19" s="279">
        <v>1208.4975314000001</v>
      </c>
      <c r="D19" s="279">
        <v>1037.3757966000001</v>
      </c>
      <c r="E19" s="279">
        <v>860.39000810000005</v>
      </c>
      <c r="F19" s="279">
        <v>441.28265727000002</v>
      </c>
      <c r="G19" s="279">
        <v>221.93466629</v>
      </c>
      <c r="H19" s="279">
        <v>36.638420896</v>
      </c>
      <c r="I19" s="279">
        <v>6.9326630384000003</v>
      </c>
      <c r="J19" s="279">
        <v>18.020877212999999</v>
      </c>
      <c r="K19" s="279">
        <v>89.034918825000005</v>
      </c>
      <c r="L19" s="279">
        <v>392.30415041999998</v>
      </c>
      <c r="M19" s="279">
        <v>689.87432304000004</v>
      </c>
      <c r="N19" s="279">
        <v>1123.2120269</v>
      </c>
      <c r="O19" s="279">
        <v>1225.5674727000001</v>
      </c>
      <c r="P19" s="279">
        <v>1049.73758</v>
      </c>
      <c r="Q19" s="279">
        <v>846.79918262000001</v>
      </c>
      <c r="R19" s="279">
        <v>448.41806372999997</v>
      </c>
      <c r="S19" s="279">
        <v>226.77258701</v>
      </c>
      <c r="T19" s="279">
        <v>39.139914058000002</v>
      </c>
      <c r="U19" s="279">
        <v>10.560831071000001</v>
      </c>
      <c r="V19" s="279">
        <v>18.059277174000002</v>
      </c>
      <c r="W19" s="279">
        <v>88.635253321999997</v>
      </c>
      <c r="X19" s="279">
        <v>402.41540698</v>
      </c>
      <c r="Y19" s="279">
        <v>691.62740704999999</v>
      </c>
      <c r="Z19" s="279">
        <v>1132.2249691</v>
      </c>
      <c r="AA19" s="279">
        <v>1231.1738408000001</v>
      </c>
      <c r="AB19" s="279">
        <v>1071.1448611999999</v>
      </c>
      <c r="AC19" s="279">
        <v>852.04717003999997</v>
      </c>
      <c r="AD19" s="279">
        <v>430.20210586000002</v>
      </c>
      <c r="AE19" s="279">
        <v>226.77650014</v>
      </c>
      <c r="AF19" s="279">
        <v>37.341170372000001</v>
      </c>
      <c r="AG19" s="279">
        <v>8.8637911465000006</v>
      </c>
      <c r="AH19" s="279">
        <v>16.473224038000001</v>
      </c>
      <c r="AI19" s="279">
        <v>87.459158278999993</v>
      </c>
      <c r="AJ19" s="279">
        <v>406.27518996999999</v>
      </c>
      <c r="AK19" s="279">
        <v>683.62981049999996</v>
      </c>
      <c r="AL19" s="279">
        <v>1115.696048</v>
      </c>
      <c r="AM19" s="279">
        <v>1243.2553512</v>
      </c>
      <c r="AN19" s="279">
        <v>1074.930521</v>
      </c>
      <c r="AO19" s="279">
        <v>844.34634665999999</v>
      </c>
      <c r="AP19" s="279">
        <v>441.38865222999999</v>
      </c>
      <c r="AQ19" s="279">
        <v>231.20820325</v>
      </c>
      <c r="AR19" s="279">
        <v>36.172351439000003</v>
      </c>
      <c r="AS19" s="279">
        <v>8.3235259447000001</v>
      </c>
      <c r="AT19" s="279">
        <v>17.145694495000001</v>
      </c>
      <c r="AU19" s="279">
        <v>86.479841559999997</v>
      </c>
      <c r="AV19" s="279">
        <v>404.68813129</v>
      </c>
      <c r="AW19" s="279">
        <v>693.61229356000001</v>
      </c>
      <c r="AX19" s="279">
        <v>1118.2773784999999</v>
      </c>
      <c r="AY19" s="279">
        <v>1248.9463191</v>
      </c>
      <c r="AZ19" s="279">
        <v>1073.2876692</v>
      </c>
      <c r="BA19" s="279">
        <v>794.94040716999996</v>
      </c>
      <c r="BB19" s="279">
        <v>443.72891743999998</v>
      </c>
      <c r="BC19" s="279">
        <v>211.87444092000001</v>
      </c>
      <c r="BD19" s="279">
        <v>36.227223401000003</v>
      </c>
      <c r="BE19" s="279">
        <v>8.3111398529000002</v>
      </c>
      <c r="BF19" s="279">
        <v>17.899483074999999</v>
      </c>
      <c r="BG19" s="279">
        <v>93.711467514000006</v>
      </c>
      <c r="BH19" s="279">
        <v>402.62736475000003</v>
      </c>
      <c r="BI19" s="279">
        <v>690.43662572000005</v>
      </c>
      <c r="BJ19" s="342">
        <v>1099.7829999999999</v>
      </c>
      <c r="BK19" s="342">
        <v>1226.338</v>
      </c>
      <c r="BL19" s="342">
        <v>1063.4760000000001</v>
      </c>
      <c r="BM19" s="342">
        <v>810.50160000000005</v>
      </c>
      <c r="BN19" s="342">
        <v>450.81889999999999</v>
      </c>
      <c r="BO19" s="342">
        <v>203.7893</v>
      </c>
      <c r="BP19" s="342">
        <v>33.418239999999997</v>
      </c>
      <c r="BQ19" s="342">
        <v>8.1273920000000004</v>
      </c>
      <c r="BR19" s="342">
        <v>19.2103</v>
      </c>
      <c r="BS19" s="342">
        <v>90.762839999999997</v>
      </c>
      <c r="BT19" s="342">
        <v>397.71519999999998</v>
      </c>
      <c r="BU19" s="342">
        <v>706.64149999999995</v>
      </c>
      <c r="BV19" s="342">
        <v>1108.703</v>
      </c>
    </row>
    <row r="20" spans="1:74" ht="11.1" customHeight="1">
      <c r="A20" s="9" t="s">
        <v>162</v>
      </c>
      <c r="B20" s="215" t="s">
        <v>632</v>
      </c>
      <c r="C20" s="279">
        <v>1268.1677669999999</v>
      </c>
      <c r="D20" s="279">
        <v>1061.8921072999999</v>
      </c>
      <c r="E20" s="279">
        <v>839.80428277999999</v>
      </c>
      <c r="F20" s="279">
        <v>420.46024993999998</v>
      </c>
      <c r="G20" s="279">
        <v>191.58212008000001</v>
      </c>
      <c r="H20" s="279">
        <v>41.762122064000003</v>
      </c>
      <c r="I20" s="279">
        <v>8.3115953881000006</v>
      </c>
      <c r="J20" s="279">
        <v>20.063457076999999</v>
      </c>
      <c r="K20" s="279">
        <v>107.80978154</v>
      </c>
      <c r="L20" s="279">
        <v>399.20527363999997</v>
      </c>
      <c r="M20" s="279">
        <v>743.15634359000001</v>
      </c>
      <c r="N20" s="279">
        <v>1190.4404416</v>
      </c>
      <c r="O20" s="279">
        <v>1278.5543981000001</v>
      </c>
      <c r="P20" s="279">
        <v>1078.4913677</v>
      </c>
      <c r="Q20" s="279">
        <v>840.83517506999999</v>
      </c>
      <c r="R20" s="279">
        <v>429.64435013999997</v>
      </c>
      <c r="S20" s="279">
        <v>195.24946287</v>
      </c>
      <c r="T20" s="279">
        <v>42.617518251</v>
      </c>
      <c r="U20" s="279">
        <v>12.106833391</v>
      </c>
      <c r="V20" s="279">
        <v>22.061340749999999</v>
      </c>
      <c r="W20" s="279">
        <v>104.35170558</v>
      </c>
      <c r="X20" s="279">
        <v>419.35282158000001</v>
      </c>
      <c r="Y20" s="279">
        <v>748.48515827999995</v>
      </c>
      <c r="Z20" s="279">
        <v>1217.4979272</v>
      </c>
      <c r="AA20" s="279">
        <v>1298.2766379</v>
      </c>
      <c r="AB20" s="279">
        <v>1113.8078395</v>
      </c>
      <c r="AC20" s="279">
        <v>847.42414723000002</v>
      </c>
      <c r="AD20" s="279">
        <v>413.98319930999997</v>
      </c>
      <c r="AE20" s="279">
        <v>201.08198977000001</v>
      </c>
      <c r="AF20" s="279">
        <v>40.449810671999998</v>
      </c>
      <c r="AG20" s="279">
        <v>11.763482553999999</v>
      </c>
      <c r="AH20" s="279">
        <v>21.681695846</v>
      </c>
      <c r="AI20" s="279">
        <v>107.52072237</v>
      </c>
      <c r="AJ20" s="279">
        <v>421.86977238999998</v>
      </c>
      <c r="AK20" s="279">
        <v>732.42742482999995</v>
      </c>
      <c r="AL20" s="279">
        <v>1191.8323419999999</v>
      </c>
      <c r="AM20" s="279">
        <v>1317.8254531</v>
      </c>
      <c r="AN20" s="279">
        <v>1106.2107481</v>
      </c>
      <c r="AO20" s="279">
        <v>839.44967592</v>
      </c>
      <c r="AP20" s="279">
        <v>425.75059160000001</v>
      </c>
      <c r="AQ20" s="279">
        <v>208.14058983999999</v>
      </c>
      <c r="AR20" s="279">
        <v>40.821076632999997</v>
      </c>
      <c r="AS20" s="279">
        <v>11.480501728</v>
      </c>
      <c r="AT20" s="279">
        <v>22.238582236999999</v>
      </c>
      <c r="AU20" s="279">
        <v>109.87430526</v>
      </c>
      <c r="AV20" s="279">
        <v>414.46667373999998</v>
      </c>
      <c r="AW20" s="279">
        <v>752.58946072000003</v>
      </c>
      <c r="AX20" s="279">
        <v>1197.9902778000001</v>
      </c>
      <c r="AY20" s="279">
        <v>1317.0798136999999</v>
      </c>
      <c r="AZ20" s="279">
        <v>1104.1270089</v>
      </c>
      <c r="BA20" s="279">
        <v>780.79726085000004</v>
      </c>
      <c r="BB20" s="279">
        <v>417.82370592000001</v>
      </c>
      <c r="BC20" s="279">
        <v>193.44274949999999</v>
      </c>
      <c r="BD20" s="279">
        <v>41.227541952000003</v>
      </c>
      <c r="BE20" s="279">
        <v>11.296594103</v>
      </c>
      <c r="BF20" s="279">
        <v>22.299714685000001</v>
      </c>
      <c r="BG20" s="279">
        <v>114.6030659</v>
      </c>
      <c r="BH20" s="279">
        <v>405.9810243</v>
      </c>
      <c r="BI20" s="279">
        <v>743.25222155999995</v>
      </c>
      <c r="BJ20" s="342">
        <v>1201.2860000000001</v>
      </c>
      <c r="BK20" s="342">
        <v>1308.3589999999999</v>
      </c>
      <c r="BL20" s="342">
        <v>1095.42</v>
      </c>
      <c r="BM20" s="342">
        <v>798.91589999999997</v>
      </c>
      <c r="BN20" s="342">
        <v>440.07679999999999</v>
      </c>
      <c r="BO20" s="342">
        <v>194.09180000000001</v>
      </c>
      <c r="BP20" s="342">
        <v>40.04054</v>
      </c>
      <c r="BQ20" s="342">
        <v>11.78918</v>
      </c>
      <c r="BR20" s="342">
        <v>23.5381</v>
      </c>
      <c r="BS20" s="342">
        <v>107.6176</v>
      </c>
      <c r="BT20" s="342">
        <v>413.76729999999998</v>
      </c>
      <c r="BU20" s="342">
        <v>747.33259999999996</v>
      </c>
      <c r="BV20" s="342">
        <v>1215.232</v>
      </c>
    </row>
    <row r="21" spans="1:74" ht="11.1" customHeight="1">
      <c r="A21" s="9" t="s">
        <v>163</v>
      </c>
      <c r="B21" s="215" t="s">
        <v>665</v>
      </c>
      <c r="C21" s="279">
        <v>600.56872070999998</v>
      </c>
      <c r="D21" s="279">
        <v>487.26254083999999</v>
      </c>
      <c r="E21" s="279">
        <v>359.70025139000001</v>
      </c>
      <c r="F21" s="279">
        <v>152.42655686000001</v>
      </c>
      <c r="G21" s="279">
        <v>53.256992990999997</v>
      </c>
      <c r="H21" s="279">
        <v>2.4534963314999998</v>
      </c>
      <c r="I21" s="279">
        <v>0.29008204194999998</v>
      </c>
      <c r="J21" s="279">
        <v>0.31768620961999999</v>
      </c>
      <c r="K21" s="279">
        <v>16.060923425999999</v>
      </c>
      <c r="L21" s="279">
        <v>141.18846998999999</v>
      </c>
      <c r="M21" s="279">
        <v>314.28917608</v>
      </c>
      <c r="N21" s="279">
        <v>542.95197284999995</v>
      </c>
      <c r="O21" s="279">
        <v>613.74363027000004</v>
      </c>
      <c r="P21" s="279">
        <v>492.36175680999997</v>
      </c>
      <c r="Q21" s="279">
        <v>352.75305978</v>
      </c>
      <c r="R21" s="279">
        <v>155.63151582</v>
      </c>
      <c r="S21" s="279">
        <v>52.538693424000002</v>
      </c>
      <c r="T21" s="279">
        <v>2.4074756021999999</v>
      </c>
      <c r="U21" s="279">
        <v>0.40307102680000001</v>
      </c>
      <c r="V21" s="279">
        <v>0.30503073010999998</v>
      </c>
      <c r="W21" s="279">
        <v>15.975667631</v>
      </c>
      <c r="X21" s="279">
        <v>141.43412203</v>
      </c>
      <c r="Y21" s="279">
        <v>317.46392313000001</v>
      </c>
      <c r="Z21" s="279">
        <v>548.59701305999999</v>
      </c>
      <c r="AA21" s="279">
        <v>621.36183149999999</v>
      </c>
      <c r="AB21" s="279">
        <v>513.14606773000003</v>
      </c>
      <c r="AC21" s="279">
        <v>362.31858482000001</v>
      </c>
      <c r="AD21" s="279">
        <v>147.86167750000001</v>
      </c>
      <c r="AE21" s="279">
        <v>52.380486916999999</v>
      </c>
      <c r="AF21" s="279">
        <v>2.3474583512999998</v>
      </c>
      <c r="AG21" s="279">
        <v>0.31230331210000001</v>
      </c>
      <c r="AH21" s="279">
        <v>0.24505957976000001</v>
      </c>
      <c r="AI21" s="279">
        <v>14.318255068999999</v>
      </c>
      <c r="AJ21" s="279">
        <v>140.71023123000001</v>
      </c>
      <c r="AK21" s="279">
        <v>311.95940724000002</v>
      </c>
      <c r="AL21" s="279">
        <v>553.36435272999995</v>
      </c>
      <c r="AM21" s="279">
        <v>623.59252759000003</v>
      </c>
      <c r="AN21" s="279">
        <v>515.92544505000001</v>
      </c>
      <c r="AO21" s="279">
        <v>353.45332115000002</v>
      </c>
      <c r="AP21" s="279">
        <v>145.39234474</v>
      </c>
      <c r="AQ21" s="279">
        <v>51.073294568999998</v>
      </c>
      <c r="AR21" s="279">
        <v>2.1407546723999999</v>
      </c>
      <c r="AS21" s="279">
        <v>0.22608816014999999</v>
      </c>
      <c r="AT21" s="279">
        <v>0.25353041821</v>
      </c>
      <c r="AU21" s="279">
        <v>12.768560155999999</v>
      </c>
      <c r="AV21" s="279">
        <v>141.12958161</v>
      </c>
      <c r="AW21" s="279">
        <v>317.00629486999998</v>
      </c>
      <c r="AX21" s="279">
        <v>555.35584518999997</v>
      </c>
      <c r="AY21" s="279">
        <v>622.03479890000006</v>
      </c>
      <c r="AZ21" s="279">
        <v>509.82092940000001</v>
      </c>
      <c r="BA21" s="279">
        <v>337.27111137999998</v>
      </c>
      <c r="BB21" s="279">
        <v>149.42191052999999</v>
      </c>
      <c r="BC21" s="279">
        <v>46.951393441</v>
      </c>
      <c r="BD21" s="279">
        <v>2.4253263070000002</v>
      </c>
      <c r="BE21" s="279">
        <v>0.22272431173000001</v>
      </c>
      <c r="BF21" s="279">
        <v>0.27832603814000001</v>
      </c>
      <c r="BG21" s="279">
        <v>13.660836671</v>
      </c>
      <c r="BH21" s="279">
        <v>143.3821398</v>
      </c>
      <c r="BI21" s="279">
        <v>319.62530229999999</v>
      </c>
      <c r="BJ21" s="342">
        <v>537.41319999999996</v>
      </c>
      <c r="BK21" s="342">
        <v>597.15470000000005</v>
      </c>
      <c r="BL21" s="342">
        <v>506.45940000000002</v>
      </c>
      <c r="BM21" s="342">
        <v>355.94600000000003</v>
      </c>
      <c r="BN21" s="342">
        <v>147.2773</v>
      </c>
      <c r="BO21" s="342">
        <v>46.481879999999997</v>
      </c>
      <c r="BP21" s="342">
        <v>1.8581080000000001</v>
      </c>
      <c r="BQ21" s="342">
        <v>0.21573500000000001</v>
      </c>
      <c r="BR21" s="342">
        <v>0.36919570000000002</v>
      </c>
      <c r="BS21" s="342">
        <v>13.8474</v>
      </c>
      <c r="BT21" s="342">
        <v>139.79329999999999</v>
      </c>
      <c r="BU21" s="342">
        <v>334.51859999999999</v>
      </c>
      <c r="BV21" s="342">
        <v>531.07190000000003</v>
      </c>
    </row>
    <row r="22" spans="1:74" ht="11.1" customHeight="1">
      <c r="A22" s="9" t="s">
        <v>164</v>
      </c>
      <c r="B22" s="215" t="s">
        <v>634</v>
      </c>
      <c r="C22" s="279">
        <v>753.79857637999999</v>
      </c>
      <c r="D22" s="279">
        <v>603.55573862000006</v>
      </c>
      <c r="E22" s="279">
        <v>439.06131346000001</v>
      </c>
      <c r="F22" s="279">
        <v>171.02788075999999</v>
      </c>
      <c r="G22" s="279">
        <v>56.282184657999998</v>
      </c>
      <c r="H22" s="279">
        <v>2.2535349755</v>
      </c>
      <c r="I22" s="279">
        <v>0</v>
      </c>
      <c r="J22" s="279">
        <v>0.35184042587999997</v>
      </c>
      <c r="K22" s="279">
        <v>18.900751606</v>
      </c>
      <c r="L22" s="279">
        <v>172.93779953999999</v>
      </c>
      <c r="M22" s="279">
        <v>411.85219877999998</v>
      </c>
      <c r="N22" s="279">
        <v>711.19359942999995</v>
      </c>
      <c r="O22" s="279">
        <v>770.91102956999998</v>
      </c>
      <c r="P22" s="279">
        <v>610.44389264999995</v>
      </c>
      <c r="Q22" s="279">
        <v>423.81117956000003</v>
      </c>
      <c r="R22" s="279">
        <v>179.46161171</v>
      </c>
      <c r="S22" s="279">
        <v>55.914926852999997</v>
      </c>
      <c r="T22" s="279">
        <v>2.2764306076</v>
      </c>
      <c r="U22" s="279">
        <v>0.14124120856</v>
      </c>
      <c r="V22" s="279">
        <v>0.42246103015999997</v>
      </c>
      <c r="W22" s="279">
        <v>18.464855573000001</v>
      </c>
      <c r="X22" s="279">
        <v>178.45412433999999</v>
      </c>
      <c r="Y22" s="279">
        <v>418.82297151</v>
      </c>
      <c r="Z22" s="279">
        <v>720.11342334999995</v>
      </c>
      <c r="AA22" s="279">
        <v>786.74839916999997</v>
      </c>
      <c r="AB22" s="279">
        <v>642.81311233999998</v>
      </c>
      <c r="AC22" s="279">
        <v>437.53354328</v>
      </c>
      <c r="AD22" s="279">
        <v>167.85983714</v>
      </c>
      <c r="AE22" s="279">
        <v>55.999764376999998</v>
      </c>
      <c r="AF22" s="279">
        <v>2.1717539902</v>
      </c>
      <c r="AG22" s="279">
        <v>0.14124120856</v>
      </c>
      <c r="AH22" s="279">
        <v>0.42246103015999997</v>
      </c>
      <c r="AI22" s="279">
        <v>17.363704305999999</v>
      </c>
      <c r="AJ22" s="279">
        <v>181.54627805000001</v>
      </c>
      <c r="AK22" s="279">
        <v>410.52810742000003</v>
      </c>
      <c r="AL22" s="279">
        <v>713.57013065000001</v>
      </c>
      <c r="AM22" s="279">
        <v>787.10086533000003</v>
      </c>
      <c r="AN22" s="279">
        <v>648.05663192999998</v>
      </c>
      <c r="AO22" s="279">
        <v>420.19408148999997</v>
      </c>
      <c r="AP22" s="279">
        <v>168.29110413000001</v>
      </c>
      <c r="AQ22" s="279">
        <v>57.978773486999998</v>
      </c>
      <c r="AR22" s="279">
        <v>1.7701621862000001</v>
      </c>
      <c r="AS22" s="279">
        <v>0.14124120856</v>
      </c>
      <c r="AT22" s="279">
        <v>0.46952426378000001</v>
      </c>
      <c r="AU22" s="279">
        <v>17.297346483999998</v>
      </c>
      <c r="AV22" s="279">
        <v>182.74200877999999</v>
      </c>
      <c r="AW22" s="279">
        <v>416.69947134</v>
      </c>
      <c r="AX22" s="279">
        <v>719.35291094000002</v>
      </c>
      <c r="AY22" s="279">
        <v>780.34861319000004</v>
      </c>
      <c r="AZ22" s="279">
        <v>636.19561998999995</v>
      </c>
      <c r="BA22" s="279">
        <v>393.31177327</v>
      </c>
      <c r="BB22" s="279">
        <v>171.00213993</v>
      </c>
      <c r="BC22" s="279">
        <v>52.507093175999998</v>
      </c>
      <c r="BD22" s="279">
        <v>1.9455162850000001</v>
      </c>
      <c r="BE22" s="279">
        <v>0.14124120856</v>
      </c>
      <c r="BF22" s="279">
        <v>0.51649117743999995</v>
      </c>
      <c r="BG22" s="279">
        <v>19.453523173000001</v>
      </c>
      <c r="BH22" s="279">
        <v>191.9026676</v>
      </c>
      <c r="BI22" s="279">
        <v>417.47382499999998</v>
      </c>
      <c r="BJ22" s="342">
        <v>701.66849999999999</v>
      </c>
      <c r="BK22" s="342">
        <v>754.13549999999998</v>
      </c>
      <c r="BL22" s="342">
        <v>630.6454</v>
      </c>
      <c r="BM22" s="342">
        <v>416.97129999999999</v>
      </c>
      <c r="BN22" s="342">
        <v>176.5882</v>
      </c>
      <c r="BO22" s="342">
        <v>54.114789999999999</v>
      </c>
      <c r="BP22" s="342">
        <v>1.0692550000000001</v>
      </c>
      <c r="BQ22" s="342">
        <v>0.14124120000000001</v>
      </c>
      <c r="BR22" s="342">
        <v>0.53992620000000002</v>
      </c>
      <c r="BS22" s="342">
        <v>18.04449</v>
      </c>
      <c r="BT22" s="342">
        <v>190.63730000000001</v>
      </c>
      <c r="BU22" s="342">
        <v>438.82940000000002</v>
      </c>
      <c r="BV22" s="342">
        <v>697.803</v>
      </c>
    </row>
    <row r="23" spans="1:74" ht="11.1" customHeight="1">
      <c r="A23" s="9" t="s">
        <v>165</v>
      </c>
      <c r="B23" s="215" t="s">
        <v>635</v>
      </c>
      <c r="C23" s="279">
        <v>524.22715432999996</v>
      </c>
      <c r="D23" s="279">
        <v>390.01291378000002</v>
      </c>
      <c r="E23" s="279">
        <v>249.07400866</v>
      </c>
      <c r="F23" s="279">
        <v>70.489223472999996</v>
      </c>
      <c r="G23" s="279">
        <v>8.2112606941999999</v>
      </c>
      <c r="H23" s="279">
        <v>0.28136782041000002</v>
      </c>
      <c r="I23" s="279">
        <v>0</v>
      </c>
      <c r="J23" s="279">
        <v>0.10188863274</v>
      </c>
      <c r="K23" s="279">
        <v>4.9242656370000004</v>
      </c>
      <c r="L23" s="279">
        <v>63.820789531000003</v>
      </c>
      <c r="M23" s="279">
        <v>246.91923944999999</v>
      </c>
      <c r="N23" s="279">
        <v>503.82793846999999</v>
      </c>
      <c r="O23" s="279">
        <v>529.76967107999997</v>
      </c>
      <c r="P23" s="279">
        <v>392.53616797000001</v>
      </c>
      <c r="Q23" s="279">
        <v>243.58726171000001</v>
      </c>
      <c r="R23" s="279">
        <v>74.380286575</v>
      </c>
      <c r="S23" s="279">
        <v>8.5170098981999995</v>
      </c>
      <c r="T23" s="279">
        <v>0.26179407871999999</v>
      </c>
      <c r="U23" s="279">
        <v>0</v>
      </c>
      <c r="V23" s="279">
        <v>0.14673051478999999</v>
      </c>
      <c r="W23" s="279">
        <v>5.3397157774000004</v>
      </c>
      <c r="X23" s="279">
        <v>69.315860846999996</v>
      </c>
      <c r="Y23" s="279">
        <v>252.01810462</v>
      </c>
      <c r="Z23" s="279">
        <v>521.54061984999998</v>
      </c>
      <c r="AA23" s="279">
        <v>548.10904104999997</v>
      </c>
      <c r="AB23" s="279">
        <v>425.54161406999998</v>
      </c>
      <c r="AC23" s="279">
        <v>256.87428097999998</v>
      </c>
      <c r="AD23" s="279">
        <v>72.766302263</v>
      </c>
      <c r="AE23" s="279">
        <v>8.8988488628999995</v>
      </c>
      <c r="AF23" s="279">
        <v>0.20347634292</v>
      </c>
      <c r="AG23" s="279">
        <v>0</v>
      </c>
      <c r="AH23" s="279">
        <v>0.14673051478999999</v>
      </c>
      <c r="AI23" s="279">
        <v>5.3795800133</v>
      </c>
      <c r="AJ23" s="279">
        <v>70.349692801000003</v>
      </c>
      <c r="AK23" s="279">
        <v>239.43606879000001</v>
      </c>
      <c r="AL23" s="279">
        <v>501.92592292</v>
      </c>
      <c r="AM23" s="279">
        <v>545.49838618000001</v>
      </c>
      <c r="AN23" s="279">
        <v>431.17484725000003</v>
      </c>
      <c r="AO23" s="279">
        <v>239.58201407000001</v>
      </c>
      <c r="AP23" s="279">
        <v>72.224712365000002</v>
      </c>
      <c r="AQ23" s="279">
        <v>9.4639783596000004</v>
      </c>
      <c r="AR23" s="279">
        <v>0.19505364655999999</v>
      </c>
      <c r="AS23" s="279">
        <v>0</v>
      </c>
      <c r="AT23" s="279">
        <v>0.14673051478999999</v>
      </c>
      <c r="AU23" s="279">
        <v>5.3281409322000002</v>
      </c>
      <c r="AV23" s="279">
        <v>68.354003363000004</v>
      </c>
      <c r="AW23" s="279">
        <v>243.99413645000001</v>
      </c>
      <c r="AX23" s="279">
        <v>511.07727082000002</v>
      </c>
      <c r="AY23" s="279">
        <v>538.48163382999996</v>
      </c>
      <c r="AZ23" s="279">
        <v>417.81356010000002</v>
      </c>
      <c r="BA23" s="279">
        <v>219.67049416</v>
      </c>
      <c r="BB23" s="279">
        <v>71.349748536000007</v>
      </c>
      <c r="BC23" s="279">
        <v>8.3799793394000002</v>
      </c>
      <c r="BD23" s="279">
        <v>0.18669753220999999</v>
      </c>
      <c r="BE23" s="279">
        <v>0</v>
      </c>
      <c r="BF23" s="279">
        <v>0.14673051478999999</v>
      </c>
      <c r="BG23" s="279">
        <v>5.3608783881999997</v>
      </c>
      <c r="BH23" s="279">
        <v>68.056342198999999</v>
      </c>
      <c r="BI23" s="279">
        <v>233.85314586000001</v>
      </c>
      <c r="BJ23" s="342">
        <v>501.5181</v>
      </c>
      <c r="BK23" s="342">
        <v>526.58040000000005</v>
      </c>
      <c r="BL23" s="342">
        <v>407.14109999999999</v>
      </c>
      <c r="BM23" s="342">
        <v>222.8647</v>
      </c>
      <c r="BN23" s="342">
        <v>77.243819999999999</v>
      </c>
      <c r="BO23" s="342">
        <v>9.1377830000000007</v>
      </c>
      <c r="BP23" s="342">
        <v>9.1174900000000003E-2</v>
      </c>
      <c r="BQ23" s="342">
        <v>0</v>
      </c>
      <c r="BR23" s="342">
        <v>0.16231139999999999</v>
      </c>
      <c r="BS23" s="342">
        <v>4.5111119999999998</v>
      </c>
      <c r="BT23" s="342">
        <v>69.420190000000005</v>
      </c>
      <c r="BU23" s="342">
        <v>247.88560000000001</v>
      </c>
      <c r="BV23" s="342">
        <v>501.09199999999998</v>
      </c>
    </row>
    <row r="24" spans="1:74" ht="11.1" customHeight="1">
      <c r="A24" s="9" t="s">
        <v>166</v>
      </c>
      <c r="B24" s="215" t="s">
        <v>636</v>
      </c>
      <c r="C24" s="279">
        <v>877.94080240000005</v>
      </c>
      <c r="D24" s="279">
        <v>719.60936676999995</v>
      </c>
      <c r="E24" s="279">
        <v>587.17485929999998</v>
      </c>
      <c r="F24" s="279">
        <v>383.23217707999999</v>
      </c>
      <c r="G24" s="279">
        <v>192.89082203999999</v>
      </c>
      <c r="H24" s="279">
        <v>66.306987230000004</v>
      </c>
      <c r="I24" s="279">
        <v>7.2486176430000002</v>
      </c>
      <c r="J24" s="279">
        <v>17.923988047000002</v>
      </c>
      <c r="K24" s="279">
        <v>113.64731273</v>
      </c>
      <c r="L24" s="279">
        <v>322.69386212000001</v>
      </c>
      <c r="M24" s="279">
        <v>604.52654039000004</v>
      </c>
      <c r="N24" s="279">
        <v>892.69327928999996</v>
      </c>
      <c r="O24" s="279">
        <v>881.51281349999999</v>
      </c>
      <c r="P24" s="279">
        <v>723.52560526000002</v>
      </c>
      <c r="Q24" s="279">
        <v>591.78286842</v>
      </c>
      <c r="R24" s="279">
        <v>377.15186749999998</v>
      </c>
      <c r="S24" s="279">
        <v>185.58071638999999</v>
      </c>
      <c r="T24" s="279">
        <v>67.045502830999993</v>
      </c>
      <c r="U24" s="279">
        <v>7.5897120916</v>
      </c>
      <c r="V24" s="279">
        <v>18.796124202000001</v>
      </c>
      <c r="W24" s="279">
        <v>109.01042330999999</v>
      </c>
      <c r="X24" s="279">
        <v>336.22120674000001</v>
      </c>
      <c r="Y24" s="279">
        <v>614.57455904000005</v>
      </c>
      <c r="Z24" s="279">
        <v>910.60623902999998</v>
      </c>
      <c r="AA24" s="279">
        <v>890.86525181000002</v>
      </c>
      <c r="AB24" s="279">
        <v>739.46646089000001</v>
      </c>
      <c r="AC24" s="279">
        <v>596.45201897000004</v>
      </c>
      <c r="AD24" s="279">
        <v>388.27650533000002</v>
      </c>
      <c r="AE24" s="279">
        <v>199.23732326999999</v>
      </c>
      <c r="AF24" s="279">
        <v>68.247790890999994</v>
      </c>
      <c r="AG24" s="279">
        <v>8.1762207696000004</v>
      </c>
      <c r="AH24" s="279">
        <v>19.872538946999999</v>
      </c>
      <c r="AI24" s="279">
        <v>107.42634483000001</v>
      </c>
      <c r="AJ24" s="279">
        <v>330.40518923000002</v>
      </c>
      <c r="AK24" s="279">
        <v>597.76764883999999</v>
      </c>
      <c r="AL24" s="279">
        <v>899.63926233999996</v>
      </c>
      <c r="AM24" s="279">
        <v>888.87792530000002</v>
      </c>
      <c r="AN24" s="279">
        <v>744.28731094</v>
      </c>
      <c r="AO24" s="279">
        <v>594.92529127</v>
      </c>
      <c r="AP24" s="279">
        <v>392.12593862</v>
      </c>
      <c r="AQ24" s="279">
        <v>212.77393561</v>
      </c>
      <c r="AR24" s="279">
        <v>70.927280608000004</v>
      </c>
      <c r="AS24" s="279">
        <v>8.5049176202000005</v>
      </c>
      <c r="AT24" s="279">
        <v>19.742949900999999</v>
      </c>
      <c r="AU24" s="279">
        <v>109.17035296</v>
      </c>
      <c r="AV24" s="279">
        <v>332.44851614999999</v>
      </c>
      <c r="AW24" s="279">
        <v>609.23277445999997</v>
      </c>
      <c r="AX24" s="279">
        <v>905.51666849000003</v>
      </c>
      <c r="AY24" s="279">
        <v>878.74110830999996</v>
      </c>
      <c r="AZ24" s="279">
        <v>741.48696815999995</v>
      </c>
      <c r="BA24" s="279">
        <v>576.02082100999996</v>
      </c>
      <c r="BB24" s="279">
        <v>390.44106146000001</v>
      </c>
      <c r="BC24" s="279">
        <v>210.54181402</v>
      </c>
      <c r="BD24" s="279">
        <v>71.114245878000006</v>
      </c>
      <c r="BE24" s="279">
        <v>8.5968063529999998</v>
      </c>
      <c r="BF24" s="279">
        <v>18.367196638999999</v>
      </c>
      <c r="BG24" s="279">
        <v>107.13236172000001</v>
      </c>
      <c r="BH24" s="279">
        <v>325.04931470000002</v>
      </c>
      <c r="BI24" s="279">
        <v>598.91234695000003</v>
      </c>
      <c r="BJ24" s="342">
        <v>906.78510000000006</v>
      </c>
      <c r="BK24" s="342">
        <v>912.12860000000001</v>
      </c>
      <c r="BL24" s="342">
        <v>747.20910000000003</v>
      </c>
      <c r="BM24" s="342">
        <v>575.10389999999995</v>
      </c>
      <c r="BN24" s="342">
        <v>395.49639999999999</v>
      </c>
      <c r="BO24" s="342">
        <v>211.8997</v>
      </c>
      <c r="BP24" s="342">
        <v>68.433419999999998</v>
      </c>
      <c r="BQ24" s="342">
        <v>9.2090499999999995</v>
      </c>
      <c r="BR24" s="342">
        <v>18.930040000000002</v>
      </c>
      <c r="BS24" s="342">
        <v>103.5046</v>
      </c>
      <c r="BT24" s="342">
        <v>342.30689999999998</v>
      </c>
      <c r="BU24" s="342">
        <v>588.0308</v>
      </c>
      <c r="BV24" s="342">
        <v>913.74300000000005</v>
      </c>
    </row>
    <row r="25" spans="1:74" ht="11.1" customHeight="1">
      <c r="A25" s="9" t="s">
        <v>167</v>
      </c>
      <c r="B25" s="215" t="s">
        <v>637</v>
      </c>
      <c r="C25" s="279">
        <v>543.51654974999997</v>
      </c>
      <c r="D25" s="279">
        <v>446.64112499999999</v>
      </c>
      <c r="E25" s="279">
        <v>400.43549034</v>
      </c>
      <c r="F25" s="279">
        <v>305.77171146000001</v>
      </c>
      <c r="G25" s="279">
        <v>162.16227122000001</v>
      </c>
      <c r="H25" s="279">
        <v>66.122785551999996</v>
      </c>
      <c r="I25" s="279">
        <v>18.558992506999999</v>
      </c>
      <c r="J25" s="279">
        <v>19.759385565999999</v>
      </c>
      <c r="K25" s="279">
        <v>59.443679277999998</v>
      </c>
      <c r="L25" s="279">
        <v>182.35887744999999</v>
      </c>
      <c r="M25" s="279">
        <v>371.47360018000001</v>
      </c>
      <c r="N25" s="279">
        <v>545.07921778000002</v>
      </c>
      <c r="O25" s="279">
        <v>541.82201190000001</v>
      </c>
      <c r="P25" s="279">
        <v>447.80201921999998</v>
      </c>
      <c r="Q25" s="279">
        <v>397.88836915000002</v>
      </c>
      <c r="R25" s="279">
        <v>301.96247754000001</v>
      </c>
      <c r="S25" s="279">
        <v>153.96219246000001</v>
      </c>
      <c r="T25" s="279">
        <v>64.008721967</v>
      </c>
      <c r="U25" s="279">
        <v>16.984711960999999</v>
      </c>
      <c r="V25" s="279">
        <v>19.749288859</v>
      </c>
      <c r="W25" s="279">
        <v>57.613067944999997</v>
      </c>
      <c r="X25" s="279">
        <v>189.70125383000001</v>
      </c>
      <c r="Y25" s="279">
        <v>376.80652676</v>
      </c>
      <c r="Z25" s="279">
        <v>555.85858412000005</v>
      </c>
      <c r="AA25" s="279">
        <v>540.57646476000002</v>
      </c>
      <c r="AB25" s="279">
        <v>448.28668635000002</v>
      </c>
      <c r="AC25" s="279">
        <v>398.52824364999998</v>
      </c>
      <c r="AD25" s="279">
        <v>315.09040173</v>
      </c>
      <c r="AE25" s="279">
        <v>163.87447556999999</v>
      </c>
      <c r="AF25" s="279">
        <v>68.230602215000005</v>
      </c>
      <c r="AG25" s="279">
        <v>17.411917899999999</v>
      </c>
      <c r="AH25" s="279">
        <v>20.614752414000002</v>
      </c>
      <c r="AI25" s="279">
        <v>57.930379770000002</v>
      </c>
      <c r="AJ25" s="279">
        <v>186.93305925000001</v>
      </c>
      <c r="AK25" s="279">
        <v>371.49572260999997</v>
      </c>
      <c r="AL25" s="279">
        <v>557.69576431999997</v>
      </c>
      <c r="AM25" s="279">
        <v>534.96342897</v>
      </c>
      <c r="AN25" s="279">
        <v>450.31562917999997</v>
      </c>
      <c r="AO25" s="279">
        <v>405.66752661999999</v>
      </c>
      <c r="AP25" s="279">
        <v>312.98597647000003</v>
      </c>
      <c r="AQ25" s="279">
        <v>177.44689933999999</v>
      </c>
      <c r="AR25" s="279">
        <v>72.446475371000005</v>
      </c>
      <c r="AS25" s="279">
        <v>17.705125221999999</v>
      </c>
      <c r="AT25" s="279">
        <v>21.256521783</v>
      </c>
      <c r="AU25" s="279">
        <v>56.905766071000002</v>
      </c>
      <c r="AV25" s="279">
        <v>188.95732404</v>
      </c>
      <c r="AW25" s="279">
        <v>381.71238684999997</v>
      </c>
      <c r="AX25" s="279">
        <v>562.34263446</v>
      </c>
      <c r="AY25" s="279">
        <v>530.85683725000001</v>
      </c>
      <c r="AZ25" s="279">
        <v>454.12792832999997</v>
      </c>
      <c r="BA25" s="279">
        <v>406.28966106000001</v>
      </c>
      <c r="BB25" s="279">
        <v>312.17034934999998</v>
      </c>
      <c r="BC25" s="279">
        <v>175.09394707999999</v>
      </c>
      <c r="BD25" s="279">
        <v>75.869950693999996</v>
      </c>
      <c r="BE25" s="279">
        <v>19.188041646999999</v>
      </c>
      <c r="BF25" s="279">
        <v>20.342071241999999</v>
      </c>
      <c r="BG25" s="279">
        <v>56.425456439999998</v>
      </c>
      <c r="BH25" s="279">
        <v>183.53104450999999</v>
      </c>
      <c r="BI25" s="279">
        <v>384.43058477</v>
      </c>
      <c r="BJ25" s="342">
        <v>564.8895</v>
      </c>
      <c r="BK25" s="342">
        <v>553.23530000000005</v>
      </c>
      <c r="BL25" s="342">
        <v>458.11369999999999</v>
      </c>
      <c r="BM25" s="342">
        <v>406.43689999999998</v>
      </c>
      <c r="BN25" s="342">
        <v>302.26</v>
      </c>
      <c r="BO25" s="342">
        <v>171.70060000000001</v>
      </c>
      <c r="BP25" s="342">
        <v>75.196550000000002</v>
      </c>
      <c r="BQ25" s="342">
        <v>19.68759</v>
      </c>
      <c r="BR25" s="342">
        <v>20.485240000000001</v>
      </c>
      <c r="BS25" s="342">
        <v>57.439790000000002</v>
      </c>
      <c r="BT25" s="342">
        <v>194.8526</v>
      </c>
      <c r="BU25" s="342">
        <v>375.10309999999998</v>
      </c>
      <c r="BV25" s="342">
        <v>566.84910000000002</v>
      </c>
    </row>
    <row r="26" spans="1:74" ht="11.1" customHeight="1">
      <c r="A26" s="9" t="s">
        <v>168</v>
      </c>
      <c r="B26" s="215" t="s">
        <v>666</v>
      </c>
      <c r="C26" s="279">
        <v>850.58331274</v>
      </c>
      <c r="D26" s="279">
        <v>708.55314899999996</v>
      </c>
      <c r="E26" s="279">
        <v>575.22377637</v>
      </c>
      <c r="F26" s="279">
        <v>308.57982099999998</v>
      </c>
      <c r="G26" s="279">
        <v>143.17669426</v>
      </c>
      <c r="H26" s="279">
        <v>29.495413273</v>
      </c>
      <c r="I26" s="279">
        <v>6.4036165301999999</v>
      </c>
      <c r="J26" s="279">
        <v>10.722298592</v>
      </c>
      <c r="K26" s="279">
        <v>56.976121005000003</v>
      </c>
      <c r="L26" s="279">
        <v>254.41232407999999</v>
      </c>
      <c r="M26" s="279">
        <v>487.86076020000002</v>
      </c>
      <c r="N26" s="279">
        <v>790.02948487000003</v>
      </c>
      <c r="O26" s="279">
        <v>859.95667580999998</v>
      </c>
      <c r="P26" s="279">
        <v>713.46281362000002</v>
      </c>
      <c r="Q26" s="279">
        <v>568.79194870000003</v>
      </c>
      <c r="R26" s="279">
        <v>309.92229364000002</v>
      </c>
      <c r="S26" s="279">
        <v>142.53197777</v>
      </c>
      <c r="T26" s="279">
        <v>30.536908656000001</v>
      </c>
      <c r="U26" s="279">
        <v>7.3385405383000002</v>
      </c>
      <c r="V26" s="279">
        <v>10.769130655</v>
      </c>
      <c r="W26" s="279">
        <v>57.086436857000002</v>
      </c>
      <c r="X26" s="279">
        <v>260.42052837</v>
      </c>
      <c r="Y26" s="279">
        <v>490.97368987999999</v>
      </c>
      <c r="Z26" s="279">
        <v>800.97569274</v>
      </c>
      <c r="AA26" s="279">
        <v>864.86716411999998</v>
      </c>
      <c r="AB26" s="279">
        <v>730.29618890999996</v>
      </c>
      <c r="AC26" s="279">
        <v>572.89895189000003</v>
      </c>
      <c r="AD26" s="279">
        <v>303.00956864</v>
      </c>
      <c r="AE26" s="279">
        <v>144.39004932</v>
      </c>
      <c r="AF26" s="279">
        <v>30.576281600000002</v>
      </c>
      <c r="AG26" s="279">
        <v>6.7924245628</v>
      </c>
      <c r="AH26" s="279">
        <v>10.421613121</v>
      </c>
      <c r="AI26" s="279">
        <v>55.593157484999999</v>
      </c>
      <c r="AJ26" s="279">
        <v>259.91723339999999</v>
      </c>
      <c r="AK26" s="279">
        <v>482.17396015999998</v>
      </c>
      <c r="AL26" s="279">
        <v>791.72712044000002</v>
      </c>
      <c r="AM26" s="279">
        <v>867.57883250999998</v>
      </c>
      <c r="AN26" s="279">
        <v>732.45290762000002</v>
      </c>
      <c r="AO26" s="279">
        <v>564.70577042000002</v>
      </c>
      <c r="AP26" s="279">
        <v>304.28497668</v>
      </c>
      <c r="AQ26" s="279">
        <v>148.13014720000001</v>
      </c>
      <c r="AR26" s="279">
        <v>31.310555028</v>
      </c>
      <c r="AS26" s="279">
        <v>6.4907757822000001</v>
      </c>
      <c r="AT26" s="279">
        <v>10.759793997999999</v>
      </c>
      <c r="AU26" s="279">
        <v>54.346950993999997</v>
      </c>
      <c r="AV26" s="279">
        <v>259.23374378</v>
      </c>
      <c r="AW26" s="279">
        <v>489.02830173000001</v>
      </c>
      <c r="AX26" s="279">
        <v>795.34185859000002</v>
      </c>
      <c r="AY26" s="279">
        <v>865.78299384000002</v>
      </c>
      <c r="AZ26" s="279">
        <v>727.90319279000005</v>
      </c>
      <c r="BA26" s="279">
        <v>540.18470776000004</v>
      </c>
      <c r="BB26" s="279">
        <v>304.82019392000001</v>
      </c>
      <c r="BC26" s="279">
        <v>139.50114651000001</v>
      </c>
      <c r="BD26" s="279">
        <v>31.982845781000002</v>
      </c>
      <c r="BE26" s="279">
        <v>6.7141015168999996</v>
      </c>
      <c r="BF26" s="279">
        <v>10.681138021000001</v>
      </c>
      <c r="BG26" s="279">
        <v>56.458131387999998</v>
      </c>
      <c r="BH26" s="279">
        <v>255.56251750000001</v>
      </c>
      <c r="BI26" s="279">
        <v>486.78432609999999</v>
      </c>
      <c r="BJ26" s="342">
        <v>782.96050000000002</v>
      </c>
      <c r="BK26" s="342">
        <v>854.21579999999994</v>
      </c>
      <c r="BL26" s="342">
        <v>720.97080000000005</v>
      </c>
      <c r="BM26" s="342">
        <v>548.72770000000003</v>
      </c>
      <c r="BN26" s="342">
        <v>304.78500000000003</v>
      </c>
      <c r="BO26" s="342">
        <v>136.1542</v>
      </c>
      <c r="BP26" s="342">
        <v>30.43506</v>
      </c>
      <c r="BQ26" s="342">
        <v>6.7688350000000002</v>
      </c>
      <c r="BR26" s="342">
        <v>11.284470000000001</v>
      </c>
      <c r="BS26" s="342">
        <v>55.816400000000002</v>
      </c>
      <c r="BT26" s="342">
        <v>255.20939999999999</v>
      </c>
      <c r="BU26" s="342">
        <v>495.43740000000003</v>
      </c>
      <c r="BV26" s="342">
        <v>783.96519999999998</v>
      </c>
    </row>
    <row r="27" spans="1:74" ht="11.1" customHeight="1">
      <c r="A27" s="8"/>
      <c r="B27" s="195" t="s">
        <v>181</v>
      </c>
      <c r="C27" s="254"/>
      <c r="D27" s="254"/>
      <c r="E27" s="254"/>
      <c r="F27" s="254"/>
      <c r="G27" s="254"/>
      <c r="H27" s="254"/>
      <c r="I27" s="254"/>
      <c r="J27" s="254"/>
      <c r="K27" s="254"/>
      <c r="L27" s="254"/>
      <c r="M27" s="254"/>
      <c r="N27" s="254"/>
      <c r="O27" s="254"/>
      <c r="P27" s="254"/>
      <c r="Q27" s="254"/>
      <c r="R27" s="254"/>
      <c r="S27" s="254"/>
      <c r="T27" s="254"/>
      <c r="U27" s="254"/>
      <c r="V27" s="254"/>
      <c r="W27" s="254"/>
      <c r="X27" s="254"/>
      <c r="Y27" s="254"/>
      <c r="Z27" s="254"/>
      <c r="AA27" s="254"/>
      <c r="AB27" s="254"/>
      <c r="AC27" s="254"/>
      <c r="AD27" s="254"/>
      <c r="AE27" s="254"/>
      <c r="AF27" s="254"/>
      <c r="AG27" s="254"/>
      <c r="AH27" s="254"/>
      <c r="AI27" s="254"/>
      <c r="AJ27" s="254"/>
      <c r="AK27" s="254"/>
      <c r="AL27" s="254"/>
      <c r="AM27" s="254"/>
      <c r="AN27" s="254"/>
      <c r="AO27" s="254"/>
      <c r="AP27" s="254"/>
      <c r="AQ27" s="254"/>
      <c r="AR27" s="254"/>
      <c r="AS27" s="254"/>
      <c r="AT27" s="254"/>
      <c r="AU27" s="254"/>
      <c r="AV27" s="254"/>
      <c r="AW27" s="254"/>
      <c r="AX27" s="254"/>
      <c r="AY27" s="254"/>
      <c r="AZ27" s="254"/>
      <c r="BA27" s="254"/>
      <c r="BB27" s="254"/>
      <c r="BC27" s="254"/>
      <c r="BD27" s="254"/>
      <c r="BE27" s="254"/>
      <c r="BF27" s="254"/>
      <c r="BG27" s="254"/>
      <c r="BH27" s="254"/>
      <c r="BI27" s="254"/>
      <c r="BJ27" s="509"/>
      <c r="BK27" s="344"/>
      <c r="BL27" s="344"/>
      <c r="BM27" s="344"/>
      <c r="BN27" s="344"/>
      <c r="BO27" s="344"/>
      <c r="BP27" s="344"/>
      <c r="BQ27" s="344"/>
      <c r="BR27" s="344"/>
      <c r="BS27" s="344"/>
      <c r="BT27" s="344"/>
      <c r="BU27" s="344"/>
      <c r="BV27" s="344"/>
    </row>
    <row r="28" spans="1:74" ht="11.1" customHeight="1">
      <c r="A28" s="9" t="s">
        <v>43</v>
      </c>
      <c r="B28" s="215" t="s">
        <v>630</v>
      </c>
      <c r="C28" s="279">
        <v>0</v>
      </c>
      <c r="D28" s="279">
        <v>0</v>
      </c>
      <c r="E28" s="279">
        <v>0</v>
      </c>
      <c r="F28" s="279">
        <v>0</v>
      </c>
      <c r="G28" s="279">
        <v>5.5004977583999999</v>
      </c>
      <c r="H28" s="279">
        <v>26.993356648999999</v>
      </c>
      <c r="I28" s="279">
        <v>112.10838923999999</v>
      </c>
      <c r="J28" s="279">
        <v>208.41644424</v>
      </c>
      <c r="K28" s="279">
        <v>13.836207835</v>
      </c>
      <c r="L28" s="279">
        <v>0</v>
      </c>
      <c r="M28" s="279">
        <v>0</v>
      </c>
      <c r="N28" s="279">
        <v>0</v>
      </c>
      <c r="O28" s="279">
        <v>0</v>
      </c>
      <c r="P28" s="279">
        <v>0</v>
      </c>
      <c r="Q28" s="279">
        <v>0</v>
      </c>
      <c r="R28" s="279">
        <v>0</v>
      </c>
      <c r="S28" s="279">
        <v>19.020175637000001</v>
      </c>
      <c r="T28" s="279">
        <v>105.91718453999999</v>
      </c>
      <c r="U28" s="279">
        <v>289.32829327000002</v>
      </c>
      <c r="V28" s="279">
        <v>179.10020994999999</v>
      </c>
      <c r="W28" s="279">
        <v>59.327498957000003</v>
      </c>
      <c r="X28" s="279">
        <v>0</v>
      </c>
      <c r="Y28" s="279">
        <v>0</v>
      </c>
      <c r="Z28" s="279">
        <v>0</v>
      </c>
      <c r="AA28" s="279">
        <v>0</v>
      </c>
      <c r="AB28" s="279">
        <v>0</v>
      </c>
      <c r="AC28" s="279">
        <v>0</v>
      </c>
      <c r="AD28" s="279">
        <v>0</v>
      </c>
      <c r="AE28" s="279">
        <v>10.459472069</v>
      </c>
      <c r="AF28" s="279">
        <v>67.023386359</v>
      </c>
      <c r="AG28" s="279">
        <v>255.08358041</v>
      </c>
      <c r="AH28" s="279">
        <v>171.47172030999999</v>
      </c>
      <c r="AI28" s="279">
        <v>64.179776974999996</v>
      </c>
      <c r="AJ28" s="279">
        <v>0</v>
      </c>
      <c r="AK28" s="279">
        <v>0</v>
      </c>
      <c r="AL28" s="279">
        <v>0</v>
      </c>
      <c r="AM28" s="279">
        <v>0</v>
      </c>
      <c r="AN28" s="279">
        <v>0</v>
      </c>
      <c r="AO28" s="279">
        <v>0</v>
      </c>
      <c r="AP28" s="279">
        <v>0</v>
      </c>
      <c r="AQ28" s="279">
        <v>19.601819964000001</v>
      </c>
      <c r="AR28" s="279">
        <v>60.008370835999997</v>
      </c>
      <c r="AS28" s="279">
        <v>256.95458615000001</v>
      </c>
      <c r="AT28" s="279">
        <v>220.13240636</v>
      </c>
      <c r="AU28" s="279">
        <v>34.714154172000001</v>
      </c>
      <c r="AV28" s="279">
        <v>0.4925777381</v>
      </c>
      <c r="AW28" s="279">
        <v>0</v>
      </c>
      <c r="AX28" s="279">
        <v>0</v>
      </c>
      <c r="AY28" s="279">
        <v>0</v>
      </c>
      <c r="AZ28" s="279">
        <v>0</v>
      </c>
      <c r="BA28" s="279">
        <v>0</v>
      </c>
      <c r="BB28" s="279">
        <v>0</v>
      </c>
      <c r="BC28" s="279">
        <v>7.8905076616000001</v>
      </c>
      <c r="BD28" s="279">
        <v>88.883705519000003</v>
      </c>
      <c r="BE28" s="279">
        <v>304.69995566</v>
      </c>
      <c r="BF28" s="279">
        <v>127.98686295</v>
      </c>
      <c r="BG28" s="279">
        <v>20.437938858999999</v>
      </c>
      <c r="BH28" s="279">
        <v>0.49160099607000002</v>
      </c>
      <c r="BI28" s="279">
        <v>0</v>
      </c>
      <c r="BJ28" s="342">
        <v>0</v>
      </c>
      <c r="BK28" s="342">
        <v>0</v>
      </c>
      <c r="BL28" s="342">
        <v>0</v>
      </c>
      <c r="BM28" s="342">
        <v>0</v>
      </c>
      <c r="BN28" s="342">
        <v>0</v>
      </c>
      <c r="BO28" s="342">
        <v>8.4018178332000009</v>
      </c>
      <c r="BP28" s="342">
        <v>76.620435592999996</v>
      </c>
      <c r="BQ28" s="342">
        <v>202.98751664</v>
      </c>
      <c r="BR28" s="342">
        <v>173.19110609000001</v>
      </c>
      <c r="BS28" s="342">
        <v>33.873739751999999</v>
      </c>
      <c r="BT28" s="342">
        <v>0.63368540279999996</v>
      </c>
      <c r="BU28" s="342">
        <v>0</v>
      </c>
      <c r="BV28" s="342">
        <v>0</v>
      </c>
    </row>
    <row r="29" spans="1:74" ht="11.1" customHeight="1">
      <c r="A29" s="9" t="s">
        <v>44</v>
      </c>
      <c r="B29" s="215" t="s">
        <v>664</v>
      </c>
      <c r="C29" s="279">
        <v>0</v>
      </c>
      <c r="D29" s="279">
        <v>0</v>
      </c>
      <c r="E29" s="279">
        <v>0</v>
      </c>
      <c r="F29" s="279">
        <v>0</v>
      </c>
      <c r="G29" s="279">
        <v>24.177622003</v>
      </c>
      <c r="H29" s="279">
        <v>80.564720886000003</v>
      </c>
      <c r="I29" s="279">
        <v>164.20397584</v>
      </c>
      <c r="J29" s="279">
        <v>253.27119608000001</v>
      </c>
      <c r="K29" s="279">
        <v>44.023565382000001</v>
      </c>
      <c r="L29" s="279">
        <v>0.43012126758000002</v>
      </c>
      <c r="M29" s="279">
        <v>0</v>
      </c>
      <c r="N29" s="279">
        <v>0</v>
      </c>
      <c r="O29" s="279">
        <v>0</v>
      </c>
      <c r="P29" s="279">
        <v>0</v>
      </c>
      <c r="Q29" s="279">
        <v>0</v>
      </c>
      <c r="R29" s="279">
        <v>0</v>
      </c>
      <c r="S29" s="279">
        <v>49.437776974999998</v>
      </c>
      <c r="T29" s="279">
        <v>197.25832014</v>
      </c>
      <c r="U29" s="279">
        <v>351.08624879000001</v>
      </c>
      <c r="V29" s="279">
        <v>253.50076419999999</v>
      </c>
      <c r="W29" s="279">
        <v>99.701084721000001</v>
      </c>
      <c r="X29" s="279">
        <v>5.0755727152999999</v>
      </c>
      <c r="Y29" s="279">
        <v>0</v>
      </c>
      <c r="Z29" s="279">
        <v>0</v>
      </c>
      <c r="AA29" s="279">
        <v>0</v>
      </c>
      <c r="AB29" s="279">
        <v>0</v>
      </c>
      <c r="AC29" s="279">
        <v>0</v>
      </c>
      <c r="AD29" s="279">
        <v>0</v>
      </c>
      <c r="AE29" s="279">
        <v>44.798140214999997</v>
      </c>
      <c r="AF29" s="279">
        <v>156.83177412000001</v>
      </c>
      <c r="AG29" s="279">
        <v>349.37701268000001</v>
      </c>
      <c r="AH29" s="279">
        <v>226.89556096000001</v>
      </c>
      <c r="AI29" s="279">
        <v>102.74315926</v>
      </c>
      <c r="AJ29" s="279">
        <v>4.5504451699999997</v>
      </c>
      <c r="AK29" s="279">
        <v>0</v>
      </c>
      <c r="AL29" s="279">
        <v>0</v>
      </c>
      <c r="AM29" s="279">
        <v>0</v>
      </c>
      <c r="AN29" s="279">
        <v>0</v>
      </c>
      <c r="AO29" s="279">
        <v>1.2396401055999999</v>
      </c>
      <c r="AP29" s="279">
        <v>0</v>
      </c>
      <c r="AQ29" s="279">
        <v>68.769643724000005</v>
      </c>
      <c r="AR29" s="279">
        <v>129.69244467999999</v>
      </c>
      <c r="AS29" s="279">
        <v>342.39215777999999</v>
      </c>
      <c r="AT29" s="279">
        <v>248.96721235999999</v>
      </c>
      <c r="AU29" s="279">
        <v>65.697252538000001</v>
      </c>
      <c r="AV29" s="279">
        <v>6.5512763996999999</v>
      </c>
      <c r="AW29" s="279">
        <v>0</v>
      </c>
      <c r="AX29" s="279">
        <v>0</v>
      </c>
      <c r="AY29" s="279">
        <v>0</v>
      </c>
      <c r="AZ29" s="279">
        <v>0</v>
      </c>
      <c r="BA29" s="279">
        <v>0</v>
      </c>
      <c r="BB29" s="279">
        <v>0</v>
      </c>
      <c r="BC29" s="279">
        <v>25.503292359</v>
      </c>
      <c r="BD29" s="279">
        <v>147.71222603999999</v>
      </c>
      <c r="BE29" s="279">
        <v>341.01312631000002</v>
      </c>
      <c r="BF29" s="279">
        <v>172.85818573</v>
      </c>
      <c r="BG29" s="279">
        <v>42.888458507000003</v>
      </c>
      <c r="BH29" s="279">
        <v>7.6954831599000002</v>
      </c>
      <c r="BI29" s="279">
        <v>0</v>
      </c>
      <c r="BJ29" s="342">
        <v>0</v>
      </c>
      <c r="BK29" s="342">
        <v>0</v>
      </c>
      <c r="BL29" s="342">
        <v>0</v>
      </c>
      <c r="BM29" s="342">
        <v>0</v>
      </c>
      <c r="BN29" s="342">
        <v>0</v>
      </c>
      <c r="BO29" s="342">
        <v>29.058088530999999</v>
      </c>
      <c r="BP29" s="342">
        <v>134.71882264999999</v>
      </c>
      <c r="BQ29" s="342">
        <v>263.05469319999997</v>
      </c>
      <c r="BR29" s="342">
        <v>223.18256255</v>
      </c>
      <c r="BS29" s="342">
        <v>67.270586359999996</v>
      </c>
      <c r="BT29" s="342">
        <v>5.3869459357</v>
      </c>
      <c r="BU29" s="342">
        <v>0</v>
      </c>
      <c r="BV29" s="342">
        <v>0</v>
      </c>
    </row>
    <row r="30" spans="1:74" ht="11.1" customHeight="1">
      <c r="A30" s="9" t="s">
        <v>45</v>
      </c>
      <c r="B30" s="215" t="s">
        <v>631</v>
      </c>
      <c r="C30" s="279">
        <v>0</v>
      </c>
      <c r="D30" s="279">
        <v>0</v>
      </c>
      <c r="E30" s="279">
        <v>0.69355652961000003</v>
      </c>
      <c r="F30" s="279">
        <v>0.66410164722999998</v>
      </c>
      <c r="G30" s="279">
        <v>48.137418027000002</v>
      </c>
      <c r="H30" s="279">
        <v>140.27779242</v>
      </c>
      <c r="I30" s="279">
        <v>123.95359861999999</v>
      </c>
      <c r="J30" s="279">
        <v>171.45705321</v>
      </c>
      <c r="K30" s="279">
        <v>64.502642111</v>
      </c>
      <c r="L30" s="279">
        <v>0.13956228151</v>
      </c>
      <c r="M30" s="279">
        <v>0</v>
      </c>
      <c r="N30" s="279">
        <v>0</v>
      </c>
      <c r="O30" s="279">
        <v>0</v>
      </c>
      <c r="P30" s="279">
        <v>0</v>
      </c>
      <c r="Q30" s="279">
        <v>0.55573821256</v>
      </c>
      <c r="R30" s="279">
        <v>8.5887902683000004</v>
      </c>
      <c r="S30" s="279">
        <v>69.842389113999999</v>
      </c>
      <c r="T30" s="279">
        <v>199.97242537</v>
      </c>
      <c r="U30" s="279">
        <v>316.82374913000001</v>
      </c>
      <c r="V30" s="279">
        <v>291.65416293999999</v>
      </c>
      <c r="W30" s="279">
        <v>71.644619386000002</v>
      </c>
      <c r="X30" s="279">
        <v>10.021403961000001</v>
      </c>
      <c r="Y30" s="279">
        <v>0</v>
      </c>
      <c r="Z30" s="279">
        <v>0</v>
      </c>
      <c r="AA30" s="279">
        <v>0</v>
      </c>
      <c r="AB30" s="279">
        <v>0</v>
      </c>
      <c r="AC30" s="279">
        <v>0.28006793587000001</v>
      </c>
      <c r="AD30" s="279">
        <v>1.7179598138000001</v>
      </c>
      <c r="AE30" s="279">
        <v>46.202275167000003</v>
      </c>
      <c r="AF30" s="279">
        <v>163.32889503000001</v>
      </c>
      <c r="AG30" s="279">
        <v>372.52554359999999</v>
      </c>
      <c r="AH30" s="279">
        <v>218.95150022999999</v>
      </c>
      <c r="AI30" s="279">
        <v>45.961455086999997</v>
      </c>
      <c r="AJ30" s="279">
        <v>5.8665534289999997</v>
      </c>
      <c r="AK30" s="279">
        <v>0</v>
      </c>
      <c r="AL30" s="279">
        <v>0</v>
      </c>
      <c r="AM30" s="279">
        <v>0</v>
      </c>
      <c r="AN30" s="279">
        <v>0</v>
      </c>
      <c r="AO30" s="279">
        <v>19.646999147999999</v>
      </c>
      <c r="AP30" s="279">
        <v>1.2506346182999999</v>
      </c>
      <c r="AQ30" s="279">
        <v>110.35487076</v>
      </c>
      <c r="AR30" s="279">
        <v>182.86047221000001</v>
      </c>
      <c r="AS30" s="279">
        <v>411.39587173000001</v>
      </c>
      <c r="AT30" s="279">
        <v>204.55616560000001</v>
      </c>
      <c r="AU30" s="279">
        <v>50.401538414000001</v>
      </c>
      <c r="AV30" s="279">
        <v>1.7511096018000001</v>
      </c>
      <c r="AW30" s="279">
        <v>0</v>
      </c>
      <c r="AX30" s="279">
        <v>0</v>
      </c>
      <c r="AY30" s="279">
        <v>0</v>
      </c>
      <c r="AZ30" s="279">
        <v>0</v>
      </c>
      <c r="BA30" s="279">
        <v>0</v>
      </c>
      <c r="BB30" s="279">
        <v>0.14065493396000001</v>
      </c>
      <c r="BC30" s="279">
        <v>69.208744831000004</v>
      </c>
      <c r="BD30" s="279">
        <v>141.09939184999999</v>
      </c>
      <c r="BE30" s="279">
        <v>222.43570947000001</v>
      </c>
      <c r="BF30" s="279">
        <v>185.40995247000001</v>
      </c>
      <c r="BG30" s="279">
        <v>76.269275931999999</v>
      </c>
      <c r="BH30" s="279">
        <v>7.0770915362000002</v>
      </c>
      <c r="BI30" s="279">
        <v>0</v>
      </c>
      <c r="BJ30" s="342">
        <v>0</v>
      </c>
      <c r="BK30" s="342">
        <v>0</v>
      </c>
      <c r="BL30" s="342">
        <v>0</v>
      </c>
      <c r="BM30" s="342">
        <v>0.41736772380999998</v>
      </c>
      <c r="BN30" s="342">
        <v>1.7470882399000001</v>
      </c>
      <c r="BO30" s="342">
        <v>56.047477164</v>
      </c>
      <c r="BP30" s="342">
        <v>159.97116535000001</v>
      </c>
      <c r="BQ30" s="342">
        <v>255.08159348000001</v>
      </c>
      <c r="BR30" s="342">
        <v>218.31638645999999</v>
      </c>
      <c r="BS30" s="342">
        <v>68.673966831000001</v>
      </c>
      <c r="BT30" s="342">
        <v>7.5298586337</v>
      </c>
      <c r="BU30" s="342">
        <v>0</v>
      </c>
      <c r="BV30" s="342">
        <v>0</v>
      </c>
    </row>
    <row r="31" spans="1:74" ht="11.1" customHeight="1">
      <c r="A31" s="9" t="s">
        <v>46</v>
      </c>
      <c r="B31" s="215" t="s">
        <v>632</v>
      </c>
      <c r="C31" s="279">
        <v>0</v>
      </c>
      <c r="D31" s="279">
        <v>0</v>
      </c>
      <c r="E31" s="279">
        <v>2.4631882410000001</v>
      </c>
      <c r="F31" s="279">
        <v>1.2936750582000001</v>
      </c>
      <c r="G31" s="279">
        <v>54.513635667999999</v>
      </c>
      <c r="H31" s="279">
        <v>190.26461327000001</v>
      </c>
      <c r="I31" s="279">
        <v>185.42764077999999</v>
      </c>
      <c r="J31" s="279">
        <v>186.51731308000001</v>
      </c>
      <c r="K31" s="279">
        <v>81.240204989000006</v>
      </c>
      <c r="L31" s="279">
        <v>0</v>
      </c>
      <c r="M31" s="279">
        <v>0.29214390338000001</v>
      </c>
      <c r="N31" s="279">
        <v>0</v>
      </c>
      <c r="O31" s="279">
        <v>0</v>
      </c>
      <c r="P31" s="279">
        <v>0</v>
      </c>
      <c r="Q31" s="279">
        <v>1.5856407223</v>
      </c>
      <c r="R31" s="279">
        <v>20.850054214</v>
      </c>
      <c r="S31" s="279">
        <v>56.208368424</v>
      </c>
      <c r="T31" s="279">
        <v>237.56469688000001</v>
      </c>
      <c r="U31" s="279">
        <v>334.59198808999997</v>
      </c>
      <c r="V31" s="279">
        <v>333.28838569999999</v>
      </c>
      <c r="W31" s="279">
        <v>92.140859019000004</v>
      </c>
      <c r="X31" s="279">
        <v>15.310402144999999</v>
      </c>
      <c r="Y31" s="279">
        <v>0</v>
      </c>
      <c r="Z31" s="279">
        <v>0</v>
      </c>
      <c r="AA31" s="279">
        <v>0</v>
      </c>
      <c r="AB31" s="279">
        <v>0</v>
      </c>
      <c r="AC31" s="279">
        <v>1.7085695380000001</v>
      </c>
      <c r="AD31" s="279">
        <v>5.5922652864</v>
      </c>
      <c r="AE31" s="279">
        <v>45.225133231000001</v>
      </c>
      <c r="AF31" s="279">
        <v>209.37903578999999</v>
      </c>
      <c r="AG31" s="279">
        <v>438.60889723000003</v>
      </c>
      <c r="AH31" s="279">
        <v>293.68122115</v>
      </c>
      <c r="AI31" s="279">
        <v>57.336105517999997</v>
      </c>
      <c r="AJ31" s="279">
        <v>12.24305721</v>
      </c>
      <c r="AK31" s="279">
        <v>0</v>
      </c>
      <c r="AL31" s="279">
        <v>0</v>
      </c>
      <c r="AM31" s="279">
        <v>0</v>
      </c>
      <c r="AN31" s="279">
        <v>0</v>
      </c>
      <c r="AO31" s="279">
        <v>33.375371065000003</v>
      </c>
      <c r="AP31" s="279">
        <v>13.873360298</v>
      </c>
      <c r="AQ31" s="279">
        <v>122.47737269</v>
      </c>
      <c r="AR31" s="279">
        <v>236.75993817</v>
      </c>
      <c r="AS31" s="279">
        <v>475.99498208</v>
      </c>
      <c r="AT31" s="279">
        <v>260.77620017999999</v>
      </c>
      <c r="AU31" s="279">
        <v>83.016151319000002</v>
      </c>
      <c r="AV31" s="279">
        <v>4.1381782890999999</v>
      </c>
      <c r="AW31" s="279">
        <v>0</v>
      </c>
      <c r="AX31" s="279">
        <v>0</v>
      </c>
      <c r="AY31" s="279">
        <v>0</v>
      </c>
      <c r="AZ31" s="279">
        <v>0</v>
      </c>
      <c r="BA31" s="279">
        <v>0</v>
      </c>
      <c r="BB31" s="279">
        <v>0.57876516366999997</v>
      </c>
      <c r="BC31" s="279">
        <v>50.889140091000002</v>
      </c>
      <c r="BD31" s="279">
        <v>181.60247208000001</v>
      </c>
      <c r="BE31" s="279">
        <v>263.28075860000001</v>
      </c>
      <c r="BF31" s="279">
        <v>248.40028131</v>
      </c>
      <c r="BG31" s="279">
        <v>140.81476312999999</v>
      </c>
      <c r="BH31" s="279">
        <v>6.5156124909999997</v>
      </c>
      <c r="BI31" s="279">
        <v>0</v>
      </c>
      <c r="BJ31" s="342">
        <v>0</v>
      </c>
      <c r="BK31" s="342">
        <v>0</v>
      </c>
      <c r="BL31" s="342">
        <v>0</v>
      </c>
      <c r="BM31" s="342">
        <v>2.7967020394</v>
      </c>
      <c r="BN31" s="342">
        <v>7.9626063449000002</v>
      </c>
      <c r="BO31" s="342">
        <v>70.535423691999995</v>
      </c>
      <c r="BP31" s="342">
        <v>198.61863563</v>
      </c>
      <c r="BQ31" s="342">
        <v>316.48472247000001</v>
      </c>
      <c r="BR31" s="342">
        <v>272.79049084000002</v>
      </c>
      <c r="BS31" s="342">
        <v>96.601231823999996</v>
      </c>
      <c r="BT31" s="342">
        <v>10.641419287</v>
      </c>
      <c r="BU31" s="342">
        <v>0.28836227460000002</v>
      </c>
      <c r="BV31" s="342">
        <v>0</v>
      </c>
    </row>
    <row r="32" spans="1:74" ht="11.1" customHeight="1">
      <c r="A32" s="9" t="s">
        <v>385</v>
      </c>
      <c r="B32" s="215" t="s">
        <v>665</v>
      </c>
      <c r="C32" s="279">
        <v>24.896008703</v>
      </c>
      <c r="D32" s="279">
        <v>19.758462537</v>
      </c>
      <c r="E32" s="279">
        <v>47.943441378999999</v>
      </c>
      <c r="F32" s="279">
        <v>74.084971538000005</v>
      </c>
      <c r="G32" s="279">
        <v>201.36207186999999</v>
      </c>
      <c r="H32" s="279">
        <v>362.86874402000001</v>
      </c>
      <c r="I32" s="279">
        <v>381.21243363999997</v>
      </c>
      <c r="J32" s="279">
        <v>429.66571622999999</v>
      </c>
      <c r="K32" s="279">
        <v>265.83888530000002</v>
      </c>
      <c r="L32" s="279">
        <v>137.77933726000001</v>
      </c>
      <c r="M32" s="279">
        <v>55.704148099000001</v>
      </c>
      <c r="N32" s="279">
        <v>36.259230682999998</v>
      </c>
      <c r="O32" s="279">
        <v>11.173219963999999</v>
      </c>
      <c r="P32" s="279">
        <v>8.4925725796999991</v>
      </c>
      <c r="Q32" s="279">
        <v>16.926546746</v>
      </c>
      <c r="R32" s="279">
        <v>80.159977183999999</v>
      </c>
      <c r="S32" s="279">
        <v>247.85816586000001</v>
      </c>
      <c r="T32" s="279">
        <v>445.05450959000001</v>
      </c>
      <c r="U32" s="279">
        <v>496.06687254000002</v>
      </c>
      <c r="V32" s="279">
        <v>468.82520825</v>
      </c>
      <c r="W32" s="279">
        <v>321.42627818</v>
      </c>
      <c r="X32" s="279">
        <v>120.10858326</v>
      </c>
      <c r="Y32" s="279">
        <v>46.771443316000003</v>
      </c>
      <c r="Z32" s="279">
        <v>3.7779401142000002</v>
      </c>
      <c r="AA32" s="279">
        <v>20.561484839999999</v>
      </c>
      <c r="AB32" s="279">
        <v>35.761861308999997</v>
      </c>
      <c r="AC32" s="279">
        <v>56.620345286999999</v>
      </c>
      <c r="AD32" s="279">
        <v>116.43221581</v>
      </c>
      <c r="AE32" s="279">
        <v>207.39669623</v>
      </c>
      <c r="AF32" s="279">
        <v>398.80836219999998</v>
      </c>
      <c r="AG32" s="279">
        <v>492.33900605000002</v>
      </c>
      <c r="AH32" s="279">
        <v>449.89721831999998</v>
      </c>
      <c r="AI32" s="279">
        <v>278.93400852000002</v>
      </c>
      <c r="AJ32" s="279">
        <v>94.624694739999995</v>
      </c>
      <c r="AK32" s="279">
        <v>58.780054045</v>
      </c>
      <c r="AL32" s="279">
        <v>50.967505789999997</v>
      </c>
      <c r="AM32" s="279">
        <v>33.112244378</v>
      </c>
      <c r="AN32" s="279">
        <v>46.648561774999997</v>
      </c>
      <c r="AO32" s="279">
        <v>104.73352832</v>
      </c>
      <c r="AP32" s="279">
        <v>89.075814113999996</v>
      </c>
      <c r="AQ32" s="279">
        <v>245.64821850000001</v>
      </c>
      <c r="AR32" s="279">
        <v>301.66542104000001</v>
      </c>
      <c r="AS32" s="279">
        <v>493.95898149999999</v>
      </c>
      <c r="AT32" s="279">
        <v>401.74218947000003</v>
      </c>
      <c r="AU32" s="279">
        <v>264.12755458999999</v>
      </c>
      <c r="AV32" s="279">
        <v>125.20219293</v>
      </c>
      <c r="AW32" s="279">
        <v>29.393988061999998</v>
      </c>
      <c r="AX32" s="279">
        <v>41.682510837000002</v>
      </c>
      <c r="AY32" s="279">
        <v>60.843654569000002</v>
      </c>
      <c r="AZ32" s="279">
        <v>35.652168363000001</v>
      </c>
      <c r="BA32" s="279">
        <v>16.053211620999999</v>
      </c>
      <c r="BB32" s="279">
        <v>92.803289867000004</v>
      </c>
      <c r="BC32" s="279">
        <v>155.62844917000001</v>
      </c>
      <c r="BD32" s="279">
        <v>350.24426814999998</v>
      </c>
      <c r="BE32" s="279">
        <v>414.59755527999999</v>
      </c>
      <c r="BF32" s="279">
        <v>369.00912792000003</v>
      </c>
      <c r="BG32" s="279">
        <v>259.71383256000001</v>
      </c>
      <c r="BH32" s="279">
        <v>134.57712776</v>
      </c>
      <c r="BI32" s="279">
        <v>64.626563856000004</v>
      </c>
      <c r="BJ32" s="342">
        <v>33.802619348999997</v>
      </c>
      <c r="BK32" s="342">
        <v>30.894820631000002</v>
      </c>
      <c r="BL32" s="342">
        <v>31.598466971000001</v>
      </c>
      <c r="BM32" s="342">
        <v>51.200769680999997</v>
      </c>
      <c r="BN32" s="342">
        <v>77.229450955999994</v>
      </c>
      <c r="BO32" s="342">
        <v>199.32711019000001</v>
      </c>
      <c r="BP32" s="342">
        <v>350.14508941000003</v>
      </c>
      <c r="BQ32" s="342">
        <v>445.81917348000002</v>
      </c>
      <c r="BR32" s="342">
        <v>417.54662536000001</v>
      </c>
      <c r="BS32" s="342">
        <v>270.78241823000002</v>
      </c>
      <c r="BT32" s="342">
        <v>131.00820926</v>
      </c>
      <c r="BU32" s="342">
        <v>56.55120522</v>
      </c>
      <c r="BV32" s="342">
        <v>33.862544128000003</v>
      </c>
    </row>
    <row r="33" spans="1:74" ht="11.1" customHeight="1">
      <c r="A33" s="9" t="s">
        <v>47</v>
      </c>
      <c r="B33" s="215" t="s">
        <v>634</v>
      </c>
      <c r="C33" s="279">
        <v>5.1481562929000004</v>
      </c>
      <c r="D33" s="279">
        <v>2.9116892678999999</v>
      </c>
      <c r="E33" s="279">
        <v>21.851488918000001</v>
      </c>
      <c r="F33" s="279">
        <v>23.464906797000001</v>
      </c>
      <c r="G33" s="279">
        <v>151.91645745</v>
      </c>
      <c r="H33" s="279">
        <v>363.46374413000001</v>
      </c>
      <c r="I33" s="279">
        <v>325.44939599999998</v>
      </c>
      <c r="J33" s="279">
        <v>344.32392013999998</v>
      </c>
      <c r="K33" s="279">
        <v>232.31391771</v>
      </c>
      <c r="L33" s="279">
        <v>35.485288181000001</v>
      </c>
      <c r="M33" s="279">
        <v>3.6942672392000002</v>
      </c>
      <c r="N33" s="279">
        <v>0.42044869513999999</v>
      </c>
      <c r="O33" s="279">
        <v>1.2608769482</v>
      </c>
      <c r="P33" s="279">
        <v>0</v>
      </c>
      <c r="Q33" s="279">
        <v>7.3995332378000001</v>
      </c>
      <c r="R33" s="279">
        <v>48.055257488000002</v>
      </c>
      <c r="S33" s="279">
        <v>203.96218587000001</v>
      </c>
      <c r="T33" s="279">
        <v>429.13338239000001</v>
      </c>
      <c r="U33" s="279">
        <v>485.84791558000001</v>
      </c>
      <c r="V33" s="279">
        <v>495.63570813000001</v>
      </c>
      <c r="W33" s="279">
        <v>266.18092313</v>
      </c>
      <c r="X33" s="279">
        <v>55.170511672000004</v>
      </c>
      <c r="Y33" s="279">
        <v>5.6182225394999996</v>
      </c>
      <c r="Z33" s="279">
        <v>0</v>
      </c>
      <c r="AA33" s="279">
        <v>1.8392711906000001</v>
      </c>
      <c r="AB33" s="279">
        <v>3.2588778657000002</v>
      </c>
      <c r="AC33" s="279">
        <v>23.031644618000001</v>
      </c>
      <c r="AD33" s="279">
        <v>59.714541124999997</v>
      </c>
      <c r="AE33" s="279">
        <v>132.32770260000001</v>
      </c>
      <c r="AF33" s="279">
        <v>392.72862478000002</v>
      </c>
      <c r="AG33" s="279">
        <v>487.42505111999998</v>
      </c>
      <c r="AH33" s="279">
        <v>433.43688546999999</v>
      </c>
      <c r="AI33" s="279">
        <v>169.83011596</v>
      </c>
      <c r="AJ33" s="279">
        <v>26.671744822000001</v>
      </c>
      <c r="AK33" s="279">
        <v>6.3003924166000003</v>
      </c>
      <c r="AL33" s="279">
        <v>3.2912498007000002</v>
      </c>
      <c r="AM33" s="279">
        <v>15.164602323</v>
      </c>
      <c r="AN33" s="279">
        <v>7.0377620007999999</v>
      </c>
      <c r="AO33" s="279">
        <v>86.162569426000005</v>
      </c>
      <c r="AP33" s="279">
        <v>47.101227354000002</v>
      </c>
      <c r="AQ33" s="279">
        <v>225.00438359</v>
      </c>
      <c r="AR33" s="279">
        <v>306.35648149999997</v>
      </c>
      <c r="AS33" s="279">
        <v>497.40203138999999</v>
      </c>
      <c r="AT33" s="279">
        <v>361.35580677000002</v>
      </c>
      <c r="AU33" s="279">
        <v>193.53279670000001</v>
      </c>
      <c r="AV33" s="279">
        <v>32.79515507</v>
      </c>
      <c r="AW33" s="279">
        <v>1.2550640229000001</v>
      </c>
      <c r="AX33" s="279">
        <v>7.4045847093999999</v>
      </c>
      <c r="AY33" s="279">
        <v>11.96916409</v>
      </c>
      <c r="AZ33" s="279">
        <v>2.5701394214</v>
      </c>
      <c r="BA33" s="279">
        <v>2.5701394214</v>
      </c>
      <c r="BB33" s="279">
        <v>22.573369664000001</v>
      </c>
      <c r="BC33" s="279">
        <v>117.12433480999999</v>
      </c>
      <c r="BD33" s="279">
        <v>324.26149738999999</v>
      </c>
      <c r="BE33" s="279">
        <v>345.22891249000003</v>
      </c>
      <c r="BF33" s="279">
        <v>348.33323264000001</v>
      </c>
      <c r="BG33" s="279">
        <v>238.14032842</v>
      </c>
      <c r="BH33" s="279">
        <v>57.361216020999997</v>
      </c>
      <c r="BI33" s="279">
        <v>2.1995440265999999</v>
      </c>
      <c r="BJ33" s="342">
        <v>3.0129669444</v>
      </c>
      <c r="BK33" s="342">
        <v>5.9153826886000003</v>
      </c>
      <c r="BL33" s="342">
        <v>3.4899905797000002</v>
      </c>
      <c r="BM33" s="342">
        <v>18.279707119000001</v>
      </c>
      <c r="BN33" s="342">
        <v>36.091093913000002</v>
      </c>
      <c r="BO33" s="342">
        <v>160.34276057</v>
      </c>
      <c r="BP33" s="342">
        <v>319.64201036999998</v>
      </c>
      <c r="BQ33" s="342">
        <v>423.06789581999999</v>
      </c>
      <c r="BR33" s="342">
        <v>399.11144431000002</v>
      </c>
      <c r="BS33" s="342">
        <v>217.00575423000001</v>
      </c>
      <c r="BT33" s="342">
        <v>55.037791046000002</v>
      </c>
      <c r="BU33" s="342">
        <v>6.4776802787000003</v>
      </c>
      <c r="BV33" s="342">
        <v>3.0087988554999998</v>
      </c>
    </row>
    <row r="34" spans="1:74" ht="11.1" customHeight="1">
      <c r="A34" s="9" t="s">
        <v>48</v>
      </c>
      <c r="B34" s="215" t="s">
        <v>635</v>
      </c>
      <c r="C34" s="279">
        <v>17.687416079999998</v>
      </c>
      <c r="D34" s="279">
        <v>32.297572903000002</v>
      </c>
      <c r="E34" s="279">
        <v>58.532574259</v>
      </c>
      <c r="F34" s="279">
        <v>87.688095441000002</v>
      </c>
      <c r="G34" s="279">
        <v>268.42921802000001</v>
      </c>
      <c r="H34" s="279">
        <v>506.08634280000001</v>
      </c>
      <c r="I34" s="279">
        <v>582.3414014</v>
      </c>
      <c r="J34" s="279">
        <v>555.51476715000001</v>
      </c>
      <c r="K34" s="279">
        <v>315.30335194999998</v>
      </c>
      <c r="L34" s="279">
        <v>111.56158073</v>
      </c>
      <c r="M34" s="279">
        <v>31.976715152000001</v>
      </c>
      <c r="N34" s="279">
        <v>1.4405423115</v>
      </c>
      <c r="O34" s="279">
        <v>6.7819515467000002</v>
      </c>
      <c r="P34" s="279">
        <v>0.69183454800999999</v>
      </c>
      <c r="Q34" s="279">
        <v>22.427856513999998</v>
      </c>
      <c r="R34" s="279">
        <v>98.167713875000004</v>
      </c>
      <c r="S34" s="279">
        <v>310.25096645999997</v>
      </c>
      <c r="T34" s="279">
        <v>531.30434351999997</v>
      </c>
      <c r="U34" s="279">
        <v>548.31329865999999</v>
      </c>
      <c r="V34" s="279">
        <v>629.14258218999998</v>
      </c>
      <c r="W34" s="279">
        <v>398.40671483</v>
      </c>
      <c r="X34" s="279">
        <v>138.40542207999999</v>
      </c>
      <c r="Y34" s="279">
        <v>32.059935656</v>
      </c>
      <c r="Z34" s="279">
        <v>6.6108701465999999</v>
      </c>
      <c r="AA34" s="279">
        <v>7.8551945411000004</v>
      </c>
      <c r="AB34" s="279">
        <v>10.060065475</v>
      </c>
      <c r="AC34" s="279">
        <v>77.581431355000007</v>
      </c>
      <c r="AD34" s="279">
        <v>189.09673197000001</v>
      </c>
      <c r="AE34" s="279">
        <v>269.03690209000001</v>
      </c>
      <c r="AF34" s="279">
        <v>577.4271463</v>
      </c>
      <c r="AG34" s="279">
        <v>675.49098399000002</v>
      </c>
      <c r="AH34" s="279">
        <v>705.28537956000002</v>
      </c>
      <c r="AI34" s="279">
        <v>380.39523781000003</v>
      </c>
      <c r="AJ34" s="279">
        <v>127.1028798</v>
      </c>
      <c r="AK34" s="279">
        <v>40.284106328</v>
      </c>
      <c r="AL34" s="279">
        <v>7.1660006234000004</v>
      </c>
      <c r="AM34" s="279">
        <v>29.690229993999999</v>
      </c>
      <c r="AN34" s="279">
        <v>20.516096954999998</v>
      </c>
      <c r="AO34" s="279">
        <v>121.0017836</v>
      </c>
      <c r="AP34" s="279">
        <v>177.42715924999999</v>
      </c>
      <c r="AQ34" s="279">
        <v>335.9117468</v>
      </c>
      <c r="AR34" s="279">
        <v>492.13331778000003</v>
      </c>
      <c r="AS34" s="279">
        <v>584.89762370000005</v>
      </c>
      <c r="AT34" s="279">
        <v>579.59127563000004</v>
      </c>
      <c r="AU34" s="279">
        <v>384.17025732000002</v>
      </c>
      <c r="AV34" s="279">
        <v>118.89264304</v>
      </c>
      <c r="AW34" s="279">
        <v>40.639404536000001</v>
      </c>
      <c r="AX34" s="279">
        <v>18.684846790999998</v>
      </c>
      <c r="AY34" s="279">
        <v>17.863126799</v>
      </c>
      <c r="AZ34" s="279">
        <v>21.779308050000001</v>
      </c>
      <c r="BA34" s="279">
        <v>30.481469785000002</v>
      </c>
      <c r="BB34" s="279">
        <v>65.184182845999999</v>
      </c>
      <c r="BC34" s="279">
        <v>227.39672340000001</v>
      </c>
      <c r="BD34" s="279">
        <v>487.66463176000002</v>
      </c>
      <c r="BE34" s="279">
        <v>517.82214222000005</v>
      </c>
      <c r="BF34" s="279">
        <v>562.27152995999995</v>
      </c>
      <c r="BG34" s="279">
        <v>433.75672156000002</v>
      </c>
      <c r="BH34" s="279">
        <v>144.78939788</v>
      </c>
      <c r="BI34" s="279">
        <v>40.506105509000001</v>
      </c>
      <c r="BJ34" s="342">
        <v>11.238726827000001</v>
      </c>
      <c r="BK34" s="342">
        <v>15.234491546999999</v>
      </c>
      <c r="BL34" s="342">
        <v>17.708474281000001</v>
      </c>
      <c r="BM34" s="342">
        <v>52.971658853000001</v>
      </c>
      <c r="BN34" s="342">
        <v>114.24231619</v>
      </c>
      <c r="BO34" s="342">
        <v>290.46599182</v>
      </c>
      <c r="BP34" s="342">
        <v>462.51198633000001</v>
      </c>
      <c r="BQ34" s="342">
        <v>567.89078423000001</v>
      </c>
      <c r="BR34" s="342">
        <v>563.45950355000002</v>
      </c>
      <c r="BS34" s="342">
        <v>362.56994307999997</v>
      </c>
      <c r="BT34" s="342">
        <v>145.54746152999999</v>
      </c>
      <c r="BU34" s="342">
        <v>38.819957641000002</v>
      </c>
      <c r="BV34" s="342">
        <v>10.306233354</v>
      </c>
    </row>
    <row r="35" spans="1:74" ht="11.1" customHeight="1">
      <c r="A35" s="9" t="s">
        <v>51</v>
      </c>
      <c r="B35" s="215" t="s">
        <v>636</v>
      </c>
      <c r="C35" s="279">
        <v>1.7429257368</v>
      </c>
      <c r="D35" s="279">
        <v>3.1953638507000002</v>
      </c>
      <c r="E35" s="279">
        <v>17.038164104</v>
      </c>
      <c r="F35" s="279">
        <v>37.049156601</v>
      </c>
      <c r="G35" s="279">
        <v>174.49374030999999</v>
      </c>
      <c r="H35" s="279">
        <v>213.02754744000001</v>
      </c>
      <c r="I35" s="279">
        <v>411.9107052</v>
      </c>
      <c r="J35" s="279">
        <v>327.74196932000001</v>
      </c>
      <c r="K35" s="279">
        <v>219.82322798999999</v>
      </c>
      <c r="L35" s="279">
        <v>48.591672363999997</v>
      </c>
      <c r="M35" s="279">
        <v>14.190895014000001</v>
      </c>
      <c r="N35" s="279">
        <v>0</v>
      </c>
      <c r="O35" s="279">
        <v>1.1587334684999999</v>
      </c>
      <c r="P35" s="279">
        <v>2.6071503041000001</v>
      </c>
      <c r="Q35" s="279">
        <v>6.7727701718000004</v>
      </c>
      <c r="R35" s="279">
        <v>28.412673339000001</v>
      </c>
      <c r="S35" s="279">
        <v>77.281181308000001</v>
      </c>
      <c r="T35" s="279">
        <v>257.87744008999999</v>
      </c>
      <c r="U35" s="279">
        <v>404.66948676999999</v>
      </c>
      <c r="V35" s="279">
        <v>340.88061131000001</v>
      </c>
      <c r="W35" s="279">
        <v>226.60381251999999</v>
      </c>
      <c r="X35" s="279">
        <v>71.157150482999995</v>
      </c>
      <c r="Y35" s="279">
        <v>3.7643297345</v>
      </c>
      <c r="Z35" s="279">
        <v>1.4478191287</v>
      </c>
      <c r="AA35" s="279">
        <v>0</v>
      </c>
      <c r="AB35" s="279">
        <v>0.86848192876999997</v>
      </c>
      <c r="AC35" s="279">
        <v>18.102141651</v>
      </c>
      <c r="AD35" s="279">
        <v>48.815120745000002</v>
      </c>
      <c r="AE35" s="279">
        <v>78.660303920000004</v>
      </c>
      <c r="AF35" s="279">
        <v>240.82816184000001</v>
      </c>
      <c r="AG35" s="279">
        <v>394.98380709000003</v>
      </c>
      <c r="AH35" s="279">
        <v>412.95870996000002</v>
      </c>
      <c r="AI35" s="279">
        <v>225.55106201000001</v>
      </c>
      <c r="AJ35" s="279">
        <v>78.978484471000002</v>
      </c>
      <c r="AK35" s="279">
        <v>5.2124683697999998</v>
      </c>
      <c r="AL35" s="279">
        <v>0</v>
      </c>
      <c r="AM35" s="279">
        <v>1.782450903</v>
      </c>
      <c r="AN35" s="279">
        <v>3.3842653838999999</v>
      </c>
      <c r="AO35" s="279">
        <v>11.931202652</v>
      </c>
      <c r="AP35" s="279">
        <v>56.674442876000001</v>
      </c>
      <c r="AQ35" s="279">
        <v>145.63651261000001</v>
      </c>
      <c r="AR35" s="279">
        <v>315.00847974999999</v>
      </c>
      <c r="AS35" s="279">
        <v>411.86248585999999</v>
      </c>
      <c r="AT35" s="279">
        <v>404.45834081999999</v>
      </c>
      <c r="AU35" s="279">
        <v>220.56966224999999</v>
      </c>
      <c r="AV35" s="279">
        <v>76.563774609000006</v>
      </c>
      <c r="AW35" s="279">
        <v>16.92301853</v>
      </c>
      <c r="AX35" s="279">
        <v>0</v>
      </c>
      <c r="AY35" s="279">
        <v>0</v>
      </c>
      <c r="AZ35" s="279">
        <v>1.4502242617000001</v>
      </c>
      <c r="BA35" s="279">
        <v>23.555953219999999</v>
      </c>
      <c r="BB35" s="279">
        <v>53.418021703999997</v>
      </c>
      <c r="BC35" s="279">
        <v>130.64576217000001</v>
      </c>
      <c r="BD35" s="279">
        <v>315.56035000000003</v>
      </c>
      <c r="BE35" s="279">
        <v>416.47748085000001</v>
      </c>
      <c r="BF35" s="279">
        <v>360.02533484000003</v>
      </c>
      <c r="BG35" s="279">
        <v>201.27504517</v>
      </c>
      <c r="BH35" s="279">
        <v>44.418554288999999</v>
      </c>
      <c r="BI35" s="279">
        <v>10.035004451000001</v>
      </c>
      <c r="BJ35" s="342">
        <v>0</v>
      </c>
      <c r="BK35" s="342">
        <v>1.0382386785</v>
      </c>
      <c r="BL35" s="342">
        <v>4.1451681056999998</v>
      </c>
      <c r="BM35" s="342">
        <v>15.448881002</v>
      </c>
      <c r="BN35" s="342">
        <v>49.872154027999997</v>
      </c>
      <c r="BO35" s="342">
        <v>135.72354308999999</v>
      </c>
      <c r="BP35" s="342">
        <v>277.30570341999999</v>
      </c>
      <c r="BQ35" s="342">
        <v>406.94273959999998</v>
      </c>
      <c r="BR35" s="342">
        <v>368.05770451000001</v>
      </c>
      <c r="BS35" s="342">
        <v>217.19821345</v>
      </c>
      <c r="BT35" s="342">
        <v>77.615030505999997</v>
      </c>
      <c r="BU35" s="342">
        <v>10.508884590999999</v>
      </c>
      <c r="BV35" s="342">
        <v>0.29107606480999998</v>
      </c>
    </row>
    <row r="36" spans="1:74" ht="11.1" customHeight="1">
      <c r="A36" s="9" t="s">
        <v>52</v>
      </c>
      <c r="B36" s="215" t="s">
        <v>637</v>
      </c>
      <c r="C36" s="279">
        <v>11.407825170000001</v>
      </c>
      <c r="D36" s="279">
        <v>5.8784692885999998</v>
      </c>
      <c r="E36" s="279">
        <v>9.6290584507000005</v>
      </c>
      <c r="F36" s="279">
        <v>17.533414666999999</v>
      </c>
      <c r="G36" s="279">
        <v>86.343465628000004</v>
      </c>
      <c r="H36" s="279">
        <v>91.883172998000006</v>
      </c>
      <c r="I36" s="279">
        <v>242.48977962999999</v>
      </c>
      <c r="J36" s="279">
        <v>203.74541522999999</v>
      </c>
      <c r="K36" s="279">
        <v>181.97707208</v>
      </c>
      <c r="L36" s="279">
        <v>34.768685435000002</v>
      </c>
      <c r="M36" s="279">
        <v>15.747927473000001</v>
      </c>
      <c r="N36" s="279">
        <v>7.4400643849000003</v>
      </c>
      <c r="O36" s="279">
        <v>10.176591833</v>
      </c>
      <c r="P36" s="279">
        <v>6.0542540568999996</v>
      </c>
      <c r="Q36" s="279">
        <v>11.724874772</v>
      </c>
      <c r="R36" s="279">
        <v>14.014261667</v>
      </c>
      <c r="S36" s="279">
        <v>29.761063409999998</v>
      </c>
      <c r="T36" s="279">
        <v>96.983590941000003</v>
      </c>
      <c r="U36" s="279">
        <v>178.5941061</v>
      </c>
      <c r="V36" s="279">
        <v>164.66797883000001</v>
      </c>
      <c r="W36" s="279">
        <v>127.99591248</v>
      </c>
      <c r="X36" s="279">
        <v>42.759391362999999</v>
      </c>
      <c r="Y36" s="279">
        <v>9.7716807975000002</v>
      </c>
      <c r="Z36" s="279">
        <v>8.1885593275000002</v>
      </c>
      <c r="AA36" s="279">
        <v>10.00214665</v>
      </c>
      <c r="AB36" s="279">
        <v>7.3706092443999998</v>
      </c>
      <c r="AC36" s="279">
        <v>13.096426835999999</v>
      </c>
      <c r="AD36" s="279">
        <v>21.527769248999999</v>
      </c>
      <c r="AE36" s="279">
        <v>30.468953344999999</v>
      </c>
      <c r="AF36" s="279">
        <v>81.421648449000003</v>
      </c>
      <c r="AG36" s="279">
        <v>184.41225893000001</v>
      </c>
      <c r="AH36" s="279">
        <v>204.00909905</v>
      </c>
      <c r="AI36" s="279">
        <v>148.37459081</v>
      </c>
      <c r="AJ36" s="279">
        <v>46.766213299999997</v>
      </c>
      <c r="AK36" s="279">
        <v>10.596811585999999</v>
      </c>
      <c r="AL36" s="279">
        <v>9.0400634924999999</v>
      </c>
      <c r="AM36" s="279">
        <v>10.853009173</v>
      </c>
      <c r="AN36" s="279">
        <v>6.8290273590000004</v>
      </c>
      <c r="AO36" s="279">
        <v>10.525215859999999</v>
      </c>
      <c r="AP36" s="279">
        <v>22.042582706000001</v>
      </c>
      <c r="AQ36" s="279">
        <v>58.149485523000003</v>
      </c>
      <c r="AR36" s="279">
        <v>98.827946544</v>
      </c>
      <c r="AS36" s="279">
        <v>171.87642923000001</v>
      </c>
      <c r="AT36" s="279">
        <v>272.60784061999999</v>
      </c>
      <c r="AU36" s="279">
        <v>182.92494808000001</v>
      </c>
      <c r="AV36" s="279">
        <v>61.151353334</v>
      </c>
      <c r="AW36" s="279">
        <v>13.914853886</v>
      </c>
      <c r="AX36" s="279">
        <v>8.3892610555000005</v>
      </c>
      <c r="AY36" s="279">
        <v>6.6133277632</v>
      </c>
      <c r="AZ36" s="279">
        <v>6.9685891719999997</v>
      </c>
      <c r="BA36" s="279">
        <v>14.960405835</v>
      </c>
      <c r="BB36" s="279">
        <v>30.335209086999999</v>
      </c>
      <c r="BC36" s="279">
        <v>72.153316966999995</v>
      </c>
      <c r="BD36" s="279">
        <v>139.85631235</v>
      </c>
      <c r="BE36" s="279">
        <v>232.49290844000001</v>
      </c>
      <c r="BF36" s="279">
        <v>197.28315764999999</v>
      </c>
      <c r="BG36" s="279">
        <v>147.29964319999999</v>
      </c>
      <c r="BH36" s="279">
        <v>31.044622853</v>
      </c>
      <c r="BI36" s="279">
        <v>9.9707552429999993</v>
      </c>
      <c r="BJ36" s="342">
        <v>8.3640673606</v>
      </c>
      <c r="BK36" s="342">
        <v>9.4840169817</v>
      </c>
      <c r="BL36" s="342">
        <v>8.1913317472999996</v>
      </c>
      <c r="BM36" s="342">
        <v>13.841109748999999</v>
      </c>
      <c r="BN36" s="342">
        <v>25.316015591999999</v>
      </c>
      <c r="BO36" s="342">
        <v>57.792777749000003</v>
      </c>
      <c r="BP36" s="342">
        <v>114.58230048</v>
      </c>
      <c r="BQ36" s="342">
        <v>214.00469440000001</v>
      </c>
      <c r="BR36" s="342">
        <v>218.57065269</v>
      </c>
      <c r="BS36" s="342">
        <v>143.16459728999999</v>
      </c>
      <c r="BT36" s="342">
        <v>51.711706651999997</v>
      </c>
      <c r="BU36" s="342">
        <v>14.360268558</v>
      </c>
      <c r="BV36" s="342">
        <v>8.3117405424000008</v>
      </c>
    </row>
    <row r="37" spans="1:74" ht="11.1" customHeight="1">
      <c r="A37" s="9" t="s">
        <v>790</v>
      </c>
      <c r="B37" s="215" t="s">
        <v>666</v>
      </c>
      <c r="C37" s="279">
        <v>9.1477016896999999</v>
      </c>
      <c r="D37" s="279">
        <v>8.9395454225000002</v>
      </c>
      <c r="E37" s="279">
        <v>20.441203653999999</v>
      </c>
      <c r="F37" s="279">
        <v>31.642283522</v>
      </c>
      <c r="G37" s="279">
        <v>120.15321938</v>
      </c>
      <c r="H37" s="279">
        <v>226.9204804</v>
      </c>
      <c r="I37" s="279">
        <v>288.04549263000001</v>
      </c>
      <c r="J37" s="279">
        <v>306.71127790999998</v>
      </c>
      <c r="K37" s="279">
        <v>168.94056529</v>
      </c>
      <c r="L37" s="279">
        <v>51.051422778000003</v>
      </c>
      <c r="M37" s="279">
        <v>18.332809751999999</v>
      </c>
      <c r="N37" s="279">
        <v>8.4123782733999999</v>
      </c>
      <c r="O37" s="279">
        <v>4.7638744763999998</v>
      </c>
      <c r="P37" s="279">
        <v>2.8901711750999999</v>
      </c>
      <c r="Q37" s="279">
        <v>8.9263807012999994</v>
      </c>
      <c r="R37" s="279">
        <v>36.942306006999999</v>
      </c>
      <c r="S37" s="279">
        <v>128.75072238999999</v>
      </c>
      <c r="T37" s="279">
        <v>285.42693954999999</v>
      </c>
      <c r="U37" s="279">
        <v>377.33998380999998</v>
      </c>
      <c r="V37" s="279">
        <v>353.46028016000002</v>
      </c>
      <c r="W37" s="279">
        <v>194.94706604999999</v>
      </c>
      <c r="X37" s="279">
        <v>58.154422949999997</v>
      </c>
      <c r="Y37" s="279">
        <v>15.050275059000001</v>
      </c>
      <c r="Z37" s="279">
        <v>2.9432046537000001</v>
      </c>
      <c r="AA37" s="279">
        <v>6.6511439871000002</v>
      </c>
      <c r="AB37" s="279">
        <v>9.5842945333999996</v>
      </c>
      <c r="AC37" s="279">
        <v>25.121550821</v>
      </c>
      <c r="AD37" s="279">
        <v>56.205579520999997</v>
      </c>
      <c r="AE37" s="279">
        <v>106.9250428</v>
      </c>
      <c r="AF37" s="279">
        <v>261.81533925999997</v>
      </c>
      <c r="AG37" s="279">
        <v>405.60386654000001</v>
      </c>
      <c r="AH37" s="279">
        <v>349.63943024000002</v>
      </c>
      <c r="AI37" s="279">
        <v>176.90384355</v>
      </c>
      <c r="AJ37" s="279">
        <v>50.653113814999998</v>
      </c>
      <c r="AK37" s="279">
        <v>18.695952770000002</v>
      </c>
      <c r="AL37" s="279">
        <v>12.43269287</v>
      </c>
      <c r="AM37" s="279">
        <v>12.774130452</v>
      </c>
      <c r="AN37" s="279">
        <v>13.297874244999999</v>
      </c>
      <c r="AO37" s="279">
        <v>47.779290879999998</v>
      </c>
      <c r="AP37" s="279">
        <v>50.077606873000001</v>
      </c>
      <c r="AQ37" s="279">
        <v>155.62705968</v>
      </c>
      <c r="AR37" s="279">
        <v>236.98945728999999</v>
      </c>
      <c r="AS37" s="279">
        <v>402.51682097999998</v>
      </c>
      <c r="AT37" s="279">
        <v>332.83856200000002</v>
      </c>
      <c r="AU37" s="279">
        <v>177.67406044000001</v>
      </c>
      <c r="AV37" s="279">
        <v>57.484723328000001</v>
      </c>
      <c r="AW37" s="279">
        <v>14.155772818999999</v>
      </c>
      <c r="AX37" s="279">
        <v>12.174105181</v>
      </c>
      <c r="AY37" s="279">
        <v>15.811054113000001</v>
      </c>
      <c r="AZ37" s="279">
        <v>10.963651644</v>
      </c>
      <c r="BA37" s="279">
        <v>11.074933361999999</v>
      </c>
      <c r="BB37" s="279">
        <v>36.162063903000004</v>
      </c>
      <c r="BC37" s="279">
        <v>103.09475870999999</v>
      </c>
      <c r="BD37" s="279">
        <v>247.96317041</v>
      </c>
      <c r="BE37" s="279">
        <v>340.45110145000001</v>
      </c>
      <c r="BF37" s="279">
        <v>290.70576455999998</v>
      </c>
      <c r="BG37" s="279">
        <v>182.63262736999999</v>
      </c>
      <c r="BH37" s="279">
        <v>57.936953152000001</v>
      </c>
      <c r="BI37" s="279">
        <v>20.008827840999999</v>
      </c>
      <c r="BJ37" s="342">
        <v>9.5107865655000001</v>
      </c>
      <c r="BK37" s="342">
        <v>9.8593081733000005</v>
      </c>
      <c r="BL37" s="342">
        <v>10.167170013</v>
      </c>
      <c r="BM37" s="342">
        <v>21.118506388</v>
      </c>
      <c r="BN37" s="342">
        <v>39.597643937000001</v>
      </c>
      <c r="BO37" s="342">
        <v>119.93154772</v>
      </c>
      <c r="BP37" s="342">
        <v>239.78032044</v>
      </c>
      <c r="BQ37" s="342">
        <v>347.29304179000002</v>
      </c>
      <c r="BR37" s="342">
        <v>322.90042927000002</v>
      </c>
      <c r="BS37" s="342">
        <v>175.64248436</v>
      </c>
      <c r="BT37" s="342">
        <v>63.220670667999997</v>
      </c>
      <c r="BU37" s="342">
        <v>19.314285117000001</v>
      </c>
      <c r="BV37" s="342">
        <v>9.4522187286000001</v>
      </c>
    </row>
    <row r="38" spans="1:74" ht="11.1" customHeight="1">
      <c r="A38" s="9"/>
      <c r="B38" s="195" t="s">
        <v>182</v>
      </c>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639"/>
      <c r="AZ38" s="639"/>
      <c r="BA38" s="639"/>
      <c r="BB38" s="639"/>
      <c r="BC38" s="639"/>
      <c r="BD38" s="639"/>
      <c r="BE38" s="639"/>
      <c r="BF38" s="639"/>
      <c r="BG38" s="639"/>
      <c r="BH38" s="639"/>
      <c r="BI38" s="639"/>
      <c r="BJ38" s="343"/>
      <c r="BK38" s="343"/>
      <c r="BL38" s="343"/>
      <c r="BM38" s="343"/>
      <c r="BN38" s="343"/>
      <c r="BO38" s="343"/>
      <c r="BP38" s="343"/>
      <c r="BQ38" s="343"/>
      <c r="BR38" s="343"/>
      <c r="BS38" s="343"/>
      <c r="BT38" s="343"/>
      <c r="BU38" s="343"/>
      <c r="BV38" s="343"/>
    </row>
    <row r="39" spans="1:74" ht="11.1" customHeight="1">
      <c r="A39" s="9" t="s">
        <v>169</v>
      </c>
      <c r="B39" s="215" t="s">
        <v>630</v>
      </c>
      <c r="C39" s="261">
        <v>0</v>
      </c>
      <c r="D39" s="261">
        <v>0</v>
      </c>
      <c r="E39" s="261">
        <v>0</v>
      </c>
      <c r="F39" s="261">
        <v>0</v>
      </c>
      <c r="G39" s="261">
        <v>5.6998473903000004</v>
      </c>
      <c r="H39" s="261">
        <v>82.700622713000001</v>
      </c>
      <c r="I39" s="261">
        <v>195.37488189999999</v>
      </c>
      <c r="J39" s="261">
        <v>174.69528471999999</v>
      </c>
      <c r="K39" s="261">
        <v>41.866647591000003</v>
      </c>
      <c r="L39" s="261">
        <v>0.70376564232000005</v>
      </c>
      <c r="M39" s="261">
        <v>0</v>
      </c>
      <c r="N39" s="261">
        <v>0</v>
      </c>
      <c r="O39" s="261">
        <v>0</v>
      </c>
      <c r="P39" s="261">
        <v>0</v>
      </c>
      <c r="Q39" s="261">
        <v>0</v>
      </c>
      <c r="R39" s="261">
        <v>0</v>
      </c>
      <c r="S39" s="261">
        <v>5.4020360223999999</v>
      </c>
      <c r="T39" s="261">
        <v>72.215690424000002</v>
      </c>
      <c r="U39" s="261">
        <v>179.20232906999999</v>
      </c>
      <c r="V39" s="261">
        <v>180.01020732999999</v>
      </c>
      <c r="W39" s="261">
        <v>36.960283109000002</v>
      </c>
      <c r="X39" s="261">
        <v>0.70376564232000005</v>
      </c>
      <c r="Y39" s="261">
        <v>0</v>
      </c>
      <c r="Z39" s="261">
        <v>0</v>
      </c>
      <c r="AA39" s="261">
        <v>0</v>
      </c>
      <c r="AB39" s="261">
        <v>0</v>
      </c>
      <c r="AC39" s="261">
        <v>0</v>
      </c>
      <c r="AD39" s="261">
        <v>0</v>
      </c>
      <c r="AE39" s="261">
        <v>6.7122210183000002</v>
      </c>
      <c r="AF39" s="261">
        <v>76.116019308999995</v>
      </c>
      <c r="AG39" s="261">
        <v>197.17546125999999</v>
      </c>
      <c r="AH39" s="261">
        <v>186.32086229999999</v>
      </c>
      <c r="AI39" s="261">
        <v>40.819148718999998</v>
      </c>
      <c r="AJ39" s="261">
        <v>0.70376564232000005</v>
      </c>
      <c r="AK39" s="261">
        <v>0</v>
      </c>
      <c r="AL39" s="261">
        <v>0</v>
      </c>
      <c r="AM39" s="261">
        <v>0</v>
      </c>
      <c r="AN39" s="261">
        <v>0</v>
      </c>
      <c r="AO39" s="261">
        <v>0</v>
      </c>
      <c r="AP39" s="261">
        <v>0</v>
      </c>
      <c r="AQ39" s="261">
        <v>6.5078407958</v>
      </c>
      <c r="AR39" s="261">
        <v>71.023279544999994</v>
      </c>
      <c r="AS39" s="261">
        <v>210.55613425999999</v>
      </c>
      <c r="AT39" s="261">
        <v>179.95760358999999</v>
      </c>
      <c r="AU39" s="261">
        <v>43.417833602000002</v>
      </c>
      <c r="AV39" s="261">
        <v>0.70376564232000005</v>
      </c>
      <c r="AW39" s="261">
        <v>0</v>
      </c>
      <c r="AX39" s="261">
        <v>0</v>
      </c>
      <c r="AY39" s="261">
        <v>0</v>
      </c>
      <c r="AZ39" s="261">
        <v>0</v>
      </c>
      <c r="BA39" s="261">
        <v>0</v>
      </c>
      <c r="BB39" s="261">
        <v>0</v>
      </c>
      <c r="BC39" s="261">
        <v>8.3210758586000004</v>
      </c>
      <c r="BD39" s="261">
        <v>71.787568696999998</v>
      </c>
      <c r="BE39" s="261">
        <v>214.03006436999999</v>
      </c>
      <c r="BF39" s="261">
        <v>179.01306729000001</v>
      </c>
      <c r="BG39" s="261">
        <v>40.426021460999998</v>
      </c>
      <c r="BH39" s="261">
        <v>0.75302341613000001</v>
      </c>
      <c r="BI39" s="261">
        <v>0</v>
      </c>
      <c r="BJ39" s="345">
        <v>0</v>
      </c>
      <c r="BK39" s="345">
        <v>0</v>
      </c>
      <c r="BL39" s="345">
        <v>0</v>
      </c>
      <c r="BM39" s="345">
        <v>0</v>
      </c>
      <c r="BN39" s="345">
        <v>0</v>
      </c>
      <c r="BO39" s="345">
        <v>8.9742169999999994</v>
      </c>
      <c r="BP39" s="345">
        <v>75.586460000000002</v>
      </c>
      <c r="BQ39" s="345">
        <v>223.6823</v>
      </c>
      <c r="BR39" s="345">
        <v>169.32320000000001</v>
      </c>
      <c r="BS39" s="345">
        <v>38.213540000000002</v>
      </c>
      <c r="BT39" s="345">
        <v>0.80218350000000005</v>
      </c>
      <c r="BU39" s="345">
        <v>0</v>
      </c>
      <c r="BV39" s="345">
        <v>0</v>
      </c>
    </row>
    <row r="40" spans="1:74" ht="11.1" customHeight="1">
      <c r="A40" s="9" t="s">
        <v>170</v>
      </c>
      <c r="B40" s="215" t="s">
        <v>664</v>
      </c>
      <c r="C40" s="261">
        <v>0</v>
      </c>
      <c r="D40" s="261">
        <v>0</v>
      </c>
      <c r="E40" s="261">
        <v>0</v>
      </c>
      <c r="F40" s="261">
        <v>0</v>
      </c>
      <c r="G40" s="261">
        <v>26.211695453000001</v>
      </c>
      <c r="H40" s="261">
        <v>145.60447038000001</v>
      </c>
      <c r="I40" s="261">
        <v>259.68379979000002</v>
      </c>
      <c r="J40" s="261">
        <v>237.91285685</v>
      </c>
      <c r="K40" s="261">
        <v>81.988760541999994</v>
      </c>
      <c r="L40" s="261">
        <v>6.0233482648000001</v>
      </c>
      <c r="M40" s="261">
        <v>0</v>
      </c>
      <c r="N40" s="261">
        <v>0</v>
      </c>
      <c r="O40" s="261">
        <v>0</v>
      </c>
      <c r="P40" s="261">
        <v>0</v>
      </c>
      <c r="Q40" s="261">
        <v>0</v>
      </c>
      <c r="R40" s="261">
        <v>0</v>
      </c>
      <c r="S40" s="261">
        <v>25.651467626999999</v>
      </c>
      <c r="T40" s="261">
        <v>137.16170854000001</v>
      </c>
      <c r="U40" s="261">
        <v>239.57124680000001</v>
      </c>
      <c r="V40" s="261">
        <v>241.35212444000001</v>
      </c>
      <c r="W40" s="261">
        <v>77.813534118999996</v>
      </c>
      <c r="X40" s="261">
        <v>6.0239725902999997</v>
      </c>
      <c r="Y40" s="261">
        <v>0</v>
      </c>
      <c r="Z40" s="261">
        <v>0</v>
      </c>
      <c r="AA40" s="261">
        <v>0</v>
      </c>
      <c r="AB40" s="261">
        <v>0</v>
      </c>
      <c r="AC40" s="261">
        <v>0</v>
      </c>
      <c r="AD40" s="261">
        <v>0</v>
      </c>
      <c r="AE40" s="261">
        <v>27.29928812</v>
      </c>
      <c r="AF40" s="261">
        <v>143.93859863</v>
      </c>
      <c r="AG40" s="261">
        <v>259.40405722999998</v>
      </c>
      <c r="AH40" s="261">
        <v>250.13720261</v>
      </c>
      <c r="AI40" s="261">
        <v>83.158561696000007</v>
      </c>
      <c r="AJ40" s="261">
        <v>6.1176064704000002</v>
      </c>
      <c r="AK40" s="261">
        <v>0</v>
      </c>
      <c r="AL40" s="261">
        <v>0</v>
      </c>
      <c r="AM40" s="261">
        <v>0</v>
      </c>
      <c r="AN40" s="261">
        <v>0</v>
      </c>
      <c r="AO40" s="261">
        <v>0</v>
      </c>
      <c r="AP40" s="261">
        <v>0</v>
      </c>
      <c r="AQ40" s="261">
        <v>28.617284947000002</v>
      </c>
      <c r="AR40" s="261">
        <v>144.41782155999999</v>
      </c>
      <c r="AS40" s="261">
        <v>277.34899702000001</v>
      </c>
      <c r="AT40" s="261">
        <v>243.26453993000001</v>
      </c>
      <c r="AU40" s="261">
        <v>87.905846246999999</v>
      </c>
      <c r="AV40" s="261">
        <v>6.0394757146</v>
      </c>
      <c r="AW40" s="261">
        <v>0</v>
      </c>
      <c r="AX40" s="261">
        <v>0</v>
      </c>
      <c r="AY40" s="261">
        <v>0</v>
      </c>
      <c r="AZ40" s="261">
        <v>0</v>
      </c>
      <c r="BA40" s="261">
        <v>0.12396401056</v>
      </c>
      <c r="BB40" s="261">
        <v>0</v>
      </c>
      <c r="BC40" s="261">
        <v>34.241626568000001</v>
      </c>
      <c r="BD40" s="261">
        <v>143.19037827</v>
      </c>
      <c r="BE40" s="261">
        <v>280.44297157</v>
      </c>
      <c r="BF40" s="261">
        <v>238.71673002</v>
      </c>
      <c r="BG40" s="261">
        <v>84.024665030999998</v>
      </c>
      <c r="BH40" s="261">
        <v>6.4732072466000004</v>
      </c>
      <c r="BI40" s="261">
        <v>0</v>
      </c>
      <c r="BJ40" s="345">
        <v>0</v>
      </c>
      <c r="BK40" s="345">
        <v>0</v>
      </c>
      <c r="BL40" s="345">
        <v>0</v>
      </c>
      <c r="BM40" s="345">
        <v>0.123964</v>
      </c>
      <c r="BN40" s="345">
        <v>0</v>
      </c>
      <c r="BO40" s="345">
        <v>35.766820000000003</v>
      </c>
      <c r="BP40" s="345">
        <v>150.0129</v>
      </c>
      <c r="BQ40" s="345">
        <v>289.57929999999999</v>
      </c>
      <c r="BR40" s="345">
        <v>228.608</v>
      </c>
      <c r="BS40" s="345">
        <v>81.093119999999999</v>
      </c>
      <c r="BT40" s="345">
        <v>7.242756</v>
      </c>
      <c r="BU40" s="345">
        <v>0</v>
      </c>
      <c r="BV40" s="345">
        <v>0</v>
      </c>
    </row>
    <row r="41" spans="1:74" ht="11.1" customHeight="1">
      <c r="A41" s="9" t="s">
        <v>171</v>
      </c>
      <c r="B41" s="215" t="s">
        <v>631</v>
      </c>
      <c r="C41" s="261">
        <v>0.15460301446999999</v>
      </c>
      <c r="D41" s="261">
        <v>0</v>
      </c>
      <c r="E41" s="261">
        <v>0.54365494215999999</v>
      </c>
      <c r="F41" s="261">
        <v>2.0221860558000002</v>
      </c>
      <c r="G41" s="261">
        <v>52.243419523</v>
      </c>
      <c r="H41" s="261">
        <v>161.02053907000001</v>
      </c>
      <c r="I41" s="261">
        <v>258.94548422999998</v>
      </c>
      <c r="J41" s="261">
        <v>222.31503137999999</v>
      </c>
      <c r="K41" s="261">
        <v>79.112819763000005</v>
      </c>
      <c r="L41" s="261">
        <v>8.4631361254000002</v>
      </c>
      <c r="M41" s="261">
        <v>5.4999649461E-2</v>
      </c>
      <c r="N41" s="261">
        <v>0</v>
      </c>
      <c r="O41" s="261">
        <v>0.15460301446999999</v>
      </c>
      <c r="P41" s="261">
        <v>0</v>
      </c>
      <c r="Q41" s="261">
        <v>0.61301059513</v>
      </c>
      <c r="R41" s="261">
        <v>1.8901975846000001</v>
      </c>
      <c r="S41" s="261">
        <v>50.077589099999997</v>
      </c>
      <c r="T41" s="261">
        <v>156.53746142</v>
      </c>
      <c r="U41" s="261">
        <v>235.13688465000001</v>
      </c>
      <c r="V41" s="261">
        <v>222.42362037000001</v>
      </c>
      <c r="W41" s="261">
        <v>79.087607327000001</v>
      </c>
      <c r="X41" s="261">
        <v>8.0078389971000004</v>
      </c>
      <c r="Y41" s="261">
        <v>2.7502481589E-2</v>
      </c>
      <c r="Z41" s="261">
        <v>0</v>
      </c>
      <c r="AA41" s="261">
        <v>0.15460301446999999</v>
      </c>
      <c r="AB41" s="261">
        <v>0</v>
      </c>
      <c r="AC41" s="261">
        <v>0.58664412272999999</v>
      </c>
      <c r="AD41" s="261">
        <v>2.7490766114</v>
      </c>
      <c r="AE41" s="261">
        <v>49.900751989</v>
      </c>
      <c r="AF41" s="261">
        <v>162.34554596999999</v>
      </c>
      <c r="AG41" s="261">
        <v>249.11905727999999</v>
      </c>
      <c r="AH41" s="261">
        <v>232.10282802</v>
      </c>
      <c r="AI41" s="261">
        <v>80.591134909000004</v>
      </c>
      <c r="AJ41" s="261">
        <v>7.5249099075999997</v>
      </c>
      <c r="AK41" s="261">
        <v>2.7502481589E-2</v>
      </c>
      <c r="AL41" s="261">
        <v>0</v>
      </c>
      <c r="AM41" s="261">
        <v>0.15460301446999999</v>
      </c>
      <c r="AN41" s="261">
        <v>0</v>
      </c>
      <c r="AO41" s="261">
        <v>0.61465091632000002</v>
      </c>
      <c r="AP41" s="261">
        <v>2.3584369242999998</v>
      </c>
      <c r="AQ41" s="261">
        <v>47.976628482999999</v>
      </c>
      <c r="AR41" s="261">
        <v>165.94275506</v>
      </c>
      <c r="AS41" s="261">
        <v>261.54694453000002</v>
      </c>
      <c r="AT41" s="261">
        <v>228.55055007000001</v>
      </c>
      <c r="AU41" s="261">
        <v>81.132370980999994</v>
      </c>
      <c r="AV41" s="261">
        <v>7.5339863357999999</v>
      </c>
      <c r="AW41" s="261">
        <v>0</v>
      </c>
      <c r="AX41" s="261">
        <v>0</v>
      </c>
      <c r="AY41" s="261">
        <v>0.15460301446999999</v>
      </c>
      <c r="AZ41" s="261">
        <v>0</v>
      </c>
      <c r="BA41" s="261">
        <v>2.5793508311000002</v>
      </c>
      <c r="BB41" s="261">
        <v>2.3128259727999998</v>
      </c>
      <c r="BC41" s="261">
        <v>56.939048731</v>
      </c>
      <c r="BD41" s="261">
        <v>164.64739317999999</v>
      </c>
      <c r="BE41" s="261">
        <v>268.86531839000003</v>
      </c>
      <c r="BF41" s="261">
        <v>223.36204542999999</v>
      </c>
      <c r="BG41" s="261">
        <v>73.948119538</v>
      </c>
      <c r="BH41" s="261">
        <v>7.5113568706000002</v>
      </c>
      <c r="BI41" s="261">
        <v>0</v>
      </c>
      <c r="BJ41" s="345">
        <v>0</v>
      </c>
      <c r="BK41" s="345">
        <v>0.15460299999999999</v>
      </c>
      <c r="BL41" s="345">
        <v>0</v>
      </c>
      <c r="BM41" s="345">
        <v>2.5247809999999999</v>
      </c>
      <c r="BN41" s="345">
        <v>2.1812459999999998</v>
      </c>
      <c r="BO41" s="345">
        <v>60.446570000000001</v>
      </c>
      <c r="BP41" s="345">
        <v>169.4228</v>
      </c>
      <c r="BQ41" s="345">
        <v>269.15620000000001</v>
      </c>
      <c r="BR41" s="345">
        <v>216.6464</v>
      </c>
      <c r="BS41" s="345">
        <v>76.802679999999995</v>
      </c>
      <c r="BT41" s="345">
        <v>7.8678800000000004</v>
      </c>
      <c r="BU41" s="345">
        <v>0</v>
      </c>
      <c r="BV41" s="345">
        <v>0</v>
      </c>
    </row>
    <row r="42" spans="1:74" ht="11.1" customHeight="1">
      <c r="A42" s="9" t="s">
        <v>172</v>
      </c>
      <c r="B42" s="215" t="s">
        <v>632</v>
      </c>
      <c r="C42" s="261">
        <v>0.34766559396000002</v>
      </c>
      <c r="D42" s="261">
        <v>6.3860693524999998E-2</v>
      </c>
      <c r="E42" s="261">
        <v>3.0208670776000002</v>
      </c>
      <c r="F42" s="261">
        <v>8.9534865674000006</v>
      </c>
      <c r="G42" s="261">
        <v>71.567340529999996</v>
      </c>
      <c r="H42" s="261">
        <v>191.70488122</v>
      </c>
      <c r="I42" s="261">
        <v>337.84795241</v>
      </c>
      <c r="J42" s="261">
        <v>285.89961277999998</v>
      </c>
      <c r="K42" s="261">
        <v>102.28111675</v>
      </c>
      <c r="L42" s="261">
        <v>11.792537502</v>
      </c>
      <c r="M42" s="261">
        <v>0.59132307604000001</v>
      </c>
      <c r="N42" s="261">
        <v>0</v>
      </c>
      <c r="O42" s="261">
        <v>0.34766559396000002</v>
      </c>
      <c r="P42" s="261">
        <v>0</v>
      </c>
      <c r="Q42" s="261">
        <v>3.2671859017</v>
      </c>
      <c r="R42" s="261">
        <v>8.4787546183</v>
      </c>
      <c r="S42" s="261">
        <v>70.419860929999999</v>
      </c>
      <c r="T42" s="261">
        <v>193.41329861</v>
      </c>
      <c r="U42" s="261">
        <v>317.65389395</v>
      </c>
      <c r="V42" s="261">
        <v>279.20854336999997</v>
      </c>
      <c r="W42" s="261">
        <v>103.41556749999999</v>
      </c>
      <c r="X42" s="261">
        <v>10.793893709000001</v>
      </c>
      <c r="Y42" s="261">
        <v>0.28998500506000002</v>
      </c>
      <c r="Z42" s="261">
        <v>0</v>
      </c>
      <c r="AA42" s="261">
        <v>0.34766559396000002</v>
      </c>
      <c r="AB42" s="261">
        <v>0</v>
      </c>
      <c r="AC42" s="261">
        <v>2.9084486332999999</v>
      </c>
      <c r="AD42" s="261">
        <v>10.220380583000001</v>
      </c>
      <c r="AE42" s="261">
        <v>66.511713842000006</v>
      </c>
      <c r="AF42" s="261">
        <v>202.02048932</v>
      </c>
      <c r="AG42" s="261">
        <v>322.25911177</v>
      </c>
      <c r="AH42" s="261">
        <v>278.42627385999998</v>
      </c>
      <c r="AI42" s="261">
        <v>101.44583254</v>
      </c>
      <c r="AJ42" s="261">
        <v>10.136670522999999</v>
      </c>
      <c r="AK42" s="261">
        <v>0.28998500506000002</v>
      </c>
      <c r="AL42" s="261">
        <v>0</v>
      </c>
      <c r="AM42" s="261">
        <v>0.34766559396000002</v>
      </c>
      <c r="AN42" s="261">
        <v>0</v>
      </c>
      <c r="AO42" s="261">
        <v>3.0793055870999999</v>
      </c>
      <c r="AP42" s="261">
        <v>9.0815372826999994</v>
      </c>
      <c r="AQ42" s="261">
        <v>63.0096998</v>
      </c>
      <c r="AR42" s="261">
        <v>205.79138323000001</v>
      </c>
      <c r="AS42" s="261">
        <v>329.60673205000001</v>
      </c>
      <c r="AT42" s="261">
        <v>276.77081793999997</v>
      </c>
      <c r="AU42" s="261">
        <v>99.576232754000003</v>
      </c>
      <c r="AV42" s="261">
        <v>10.589729140999999</v>
      </c>
      <c r="AW42" s="261">
        <v>2.9214390337999999E-2</v>
      </c>
      <c r="AX42" s="261">
        <v>0</v>
      </c>
      <c r="AY42" s="261">
        <v>0.34766559396000002</v>
      </c>
      <c r="AZ42" s="261">
        <v>0</v>
      </c>
      <c r="BA42" s="261">
        <v>6.4168426935999996</v>
      </c>
      <c r="BB42" s="261">
        <v>9.7072017414000005</v>
      </c>
      <c r="BC42" s="261">
        <v>71.768621211999999</v>
      </c>
      <c r="BD42" s="261">
        <v>204.29610009999999</v>
      </c>
      <c r="BE42" s="261">
        <v>338.6261824</v>
      </c>
      <c r="BF42" s="261">
        <v>275.21822148000001</v>
      </c>
      <c r="BG42" s="261">
        <v>94.432731090999994</v>
      </c>
      <c r="BH42" s="261">
        <v>10.786792149</v>
      </c>
      <c r="BI42" s="261">
        <v>2.9214390337999999E-2</v>
      </c>
      <c r="BJ42" s="345">
        <v>0</v>
      </c>
      <c r="BK42" s="345">
        <v>0.34766560000000002</v>
      </c>
      <c r="BL42" s="345">
        <v>0</v>
      </c>
      <c r="BM42" s="345">
        <v>6.3585050000000001</v>
      </c>
      <c r="BN42" s="345">
        <v>9.0730989999999991</v>
      </c>
      <c r="BO42" s="345">
        <v>71.861779999999996</v>
      </c>
      <c r="BP42" s="345">
        <v>208.9298</v>
      </c>
      <c r="BQ42" s="345">
        <v>331.9271</v>
      </c>
      <c r="BR42" s="345">
        <v>264.96480000000003</v>
      </c>
      <c r="BS42" s="345">
        <v>102.27249999999999</v>
      </c>
      <c r="BT42" s="345">
        <v>10.24193</v>
      </c>
      <c r="BU42" s="345">
        <v>2.9214400000000001E-2</v>
      </c>
      <c r="BV42" s="345">
        <v>0</v>
      </c>
    </row>
    <row r="43" spans="1:74" ht="11.1" customHeight="1">
      <c r="A43" s="9" t="s">
        <v>173</v>
      </c>
      <c r="B43" s="215" t="s">
        <v>665</v>
      </c>
      <c r="C43" s="261">
        <v>31.793900495999999</v>
      </c>
      <c r="D43" s="261">
        <v>32.814683111000001</v>
      </c>
      <c r="E43" s="261">
        <v>56.197395157000003</v>
      </c>
      <c r="F43" s="261">
        <v>80.526161497000004</v>
      </c>
      <c r="G43" s="261">
        <v>190.91003373000001</v>
      </c>
      <c r="H43" s="261">
        <v>335.58207451999999</v>
      </c>
      <c r="I43" s="261">
        <v>427.69868731999998</v>
      </c>
      <c r="J43" s="261">
        <v>427.69234329</v>
      </c>
      <c r="K43" s="261">
        <v>270.52953041000001</v>
      </c>
      <c r="L43" s="261">
        <v>131.56730328</v>
      </c>
      <c r="M43" s="261">
        <v>51.589599923999998</v>
      </c>
      <c r="N43" s="261">
        <v>35.212659293000002</v>
      </c>
      <c r="O43" s="261">
        <v>29.936345959000001</v>
      </c>
      <c r="P43" s="261">
        <v>31.553931509000002</v>
      </c>
      <c r="Q43" s="261">
        <v>57.823789198999997</v>
      </c>
      <c r="R43" s="261">
        <v>77.239001232999996</v>
      </c>
      <c r="S43" s="261">
        <v>194.28636349000001</v>
      </c>
      <c r="T43" s="261">
        <v>341.46401175</v>
      </c>
      <c r="U43" s="261">
        <v>418.72031635000002</v>
      </c>
      <c r="V43" s="261">
        <v>425.52467059000003</v>
      </c>
      <c r="W43" s="261">
        <v>272.70092921999998</v>
      </c>
      <c r="X43" s="261">
        <v>133.33916472000001</v>
      </c>
      <c r="Y43" s="261">
        <v>51.684068400999998</v>
      </c>
      <c r="Z43" s="261">
        <v>35.736881488999998</v>
      </c>
      <c r="AA43" s="261">
        <v>28.01787757</v>
      </c>
      <c r="AB43" s="261">
        <v>29.576206735</v>
      </c>
      <c r="AC43" s="261">
        <v>52.888741234000001</v>
      </c>
      <c r="AD43" s="261">
        <v>79.167341895000007</v>
      </c>
      <c r="AE43" s="261">
        <v>195.61822649000001</v>
      </c>
      <c r="AF43" s="261">
        <v>350.73663653</v>
      </c>
      <c r="AG43" s="261">
        <v>428.72556555</v>
      </c>
      <c r="AH43" s="261">
        <v>433.94304705000002</v>
      </c>
      <c r="AI43" s="261">
        <v>280.44729110999998</v>
      </c>
      <c r="AJ43" s="261">
        <v>134.77196454</v>
      </c>
      <c r="AK43" s="261">
        <v>52.414283640000001</v>
      </c>
      <c r="AL43" s="261">
        <v>33.793843105000001</v>
      </c>
      <c r="AM43" s="261">
        <v>28.880757027000001</v>
      </c>
      <c r="AN43" s="261">
        <v>27.960702816000001</v>
      </c>
      <c r="AO43" s="261">
        <v>54.017704305999999</v>
      </c>
      <c r="AP43" s="261">
        <v>82.944465852999997</v>
      </c>
      <c r="AQ43" s="261">
        <v>198.92301567999999</v>
      </c>
      <c r="AR43" s="261">
        <v>357.49128610999998</v>
      </c>
      <c r="AS43" s="261">
        <v>440.64470954000001</v>
      </c>
      <c r="AT43" s="261">
        <v>436.61123605</v>
      </c>
      <c r="AU43" s="261">
        <v>286.63278783999999</v>
      </c>
      <c r="AV43" s="261">
        <v>133.58309765000001</v>
      </c>
      <c r="AW43" s="261">
        <v>51.823529254999997</v>
      </c>
      <c r="AX43" s="261">
        <v>33.521928023000001</v>
      </c>
      <c r="AY43" s="261">
        <v>28.719264756000001</v>
      </c>
      <c r="AZ43" s="261">
        <v>29.745704125</v>
      </c>
      <c r="BA43" s="261">
        <v>58.039820190999997</v>
      </c>
      <c r="BB43" s="261">
        <v>79.235308605</v>
      </c>
      <c r="BC43" s="261">
        <v>204.94317544</v>
      </c>
      <c r="BD43" s="261">
        <v>353.18088723</v>
      </c>
      <c r="BE43" s="261">
        <v>444.09587077999998</v>
      </c>
      <c r="BF43" s="261">
        <v>433.34395231000002</v>
      </c>
      <c r="BG43" s="261">
        <v>281.38140177000002</v>
      </c>
      <c r="BH43" s="261">
        <v>129.44163237999999</v>
      </c>
      <c r="BI43" s="261">
        <v>50.887022680999998</v>
      </c>
      <c r="BJ43" s="345">
        <v>35.361539999999998</v>
      </c>
      <c r="BK43" s="345">
        <v>33.755090000000003</v>
      </c>
      <c r="BL43" s="345">
        <v>29.71923</v>
      </c>
      <c r="BM43" s="345">
        <v>50.421750000000003</v>
      </c>
      <c r="BN43" s="345">
        <v>81.666110000000003</v>
      </c>
      <c r="BO43" s="345">
        <v>200.24299999999999</v>
      </c>
      <c r="BP43" s="345">
        <v>358.25310000000002</v>
      </c>
      <c r="BQ43" s="345">
        <v>444.46570000000003</v>
      </c>
      <c r="BR43" s="345">
        <v>427.96190000000001</v>
      </c>
      <c r="BS43" s="345">
        <v>281.93209999999999</v>
      </c>
      <c r="BT43" s="345">
        <v>130.0993</v>
      </c>
      <c r="BU43" s="345">
        <v>49.724460000000001</v>
      </c>
      <c r="BV43" s="345">
        <v>36.996310000000001</v>
      </c>
    </row>
    <row r="44" spans="1:74" ht="11.1" customHeight="1">
      <c r="A44" s="9" t="s">
        <v>174</v>
      </c>
      <c r="B44" s="215" t="s">
        <v>634</v>
      </c>
      <c r="C44" s="261">
        <v>7.7794934708000003</v>
      </c>
      <c r="D44" s="261">
        <v>3.7914629706</v>
      </c>
      <c r="E44" s="261">
        <v>19.425911186</v>
      </c>
      <c r="F44" s="261">
        <v>41.917362716</v>
      </c>
      <c r="G44" s="261">
        <v>156.28825581999999</v>
      </c>
      <c r="H44" s="261">
        <v>311.78775108999997</v>
      </c>
      <c r="I44" s="261">
        <v>418.73304043000002</v>
      </c>
      <c r="J44" s="261">
        <v>424.41455789000003</v>
      </c>
      <c r="K44" s="261">
        <v>230.84936927999999</v>
      </c>
      <c r="L44" s="261">
        <v>61.663852356</v>
      </c>
      <c r="M44" s="261">
        <v>6.9278788665000004</v>
      </c>
      <c r="N44" s="261">
        <v>2.5892576627000001</v>
      </c>
      <c r="O44" s="261">
        <v>7.0735314265999998</v>
      </c>
      <c r="P44" s="261">
        <v>3.3408089365999998</v>
      </c>
      <c r="Q44" s="261">
        <v>20.885960454999999</v>
      </c>
      <c r="R44" s="261">
        <v>37.505172938999998</v>
      </c>
      <c r="S44" s="261">
        <v>157.62680843000001</v>
      </c>
      <c r="T44" s="261">
        <v>316.35080739</v>
      </c>
      <c r="U44" s="261">
        <v>403.97110012000002</v>
      </c>
      <c r="V44" s="261">
        <v>415.26232871000002</v>
      </c>
      <c r="W44" s="261">
        <v>233.43798436</v>
      </c>
      <c r="X44" s="261">
        <v>60.401658206999997</v>
      </c>
      <c r="Y44" s="261">
        <v>6.3423119078000001</v>
      </c>
      <c r="Z44" s="261">
        <v>2.4860086934000001</v>
      </c>
      <c r="AA44" s="261">
        <v>6.4975569053999997</v>
      </c>
      <c r="AB44" s="261">
        <v>2.5596895529000001</v>
      </c>
      <c r="AC44" s="261">
        <v>18.937550255000001</v>
      </c>
      <c r="AD44" s="261">
        <v>40.768145197000003</v>
      </c>
      <c r="AE44" s="261">
        <v>157.17322691999999</v>
      </c>
      <c r="AF44" s="261">
        <v>327.31302928000002</v>
      </c>
      <c r="AG44" s="261">
        <v>410.37799672</v>
      </c>
      <c r="AH44" s="261">
        <v>422.09202004999997</v>
      </c>
      <c r="AI44" s="261">
        <v>238.73274950999999</v>
      </c>
      <c r="AJ44" s="261">
        <v>59.021205741000003</v>
      </c>
      <c r="AK44" s="261">
        <v>6.7164159161999999</v>
      </c>
      <c r="AL44" s="261">
        <v>2.4860086934000001</v>
      </c>
      <c r="AM44" s="261">
        <v>6.5532746374000004</v>
      </c>
      <c r="AN44" s="261">
        <v>2.1871010192</v>
      </c>
      <c r="AO44" s="261">
        <v>20.796690172999998</v>
      </c>
      <c r="AP44" s="261">
        <v>40.960467641999998</v>
      </c>
      <c r="AQ44" s="261">
        <v>154.39795011999999</v>
      </c>
      <c r="AR44" s="261">
        <v>339.95570097000001</v>
      </c>
      <c r="AS44" s="261">
        <v>418.04925968999999</v>
      </c>
      <c r="AT44" s="261">
        <v>425.55374412999998</v>
      </c>
      <c r="AU44" s="261">
        <v>238.52596629000001</v>
      </c>
      <c r="AV44" s="261">
        <v>58.795692506000002</v>
      </c>
      <c r="AW44" s="261">
        <v>5.8108348831000001</v>
      </c>
      <c r="AX44" s="261">
        <v>2.2866026577</v>
      </c>
      <c r="AY44" s="261">
        <v>7.3037513461000003</v>
      </c>
      <c r="AZ44" s="261">
        <v>2.8056116397999999</v>
      </c>
      <c r="BA44" s="261">
        <v>28.196729739999999</v>
      </c>
      <c r="BB44" s="261">
        <v>39.503052883999999</v>
      </c>
      <c r="BC44" s="261">
        <v>164.38746527999999</v>
      </c>
      <c r="BD44" s="261">
        <v>337.46239754999999</v>
      </c>
      <c r="BE44" s="261">
        <v>422.44625851000001</v>
      </c>
      <c r="BF44" s="261">
        <v>418.69051203999999</v>
      </c>
      <c r="BG44" s="261">
        <v>227.45709429999999</v>
      </c>
      <c r="BH44" s="261">
        <v>53.526289716999997</v>
      </c>
      <c r="BI44" s="261">
        <v>5.7755087445999997</v>
      </c>
      <c r="BJ44" s="345">
        <v>2.908792</v>
      </c>
      <c r="BK44" s="345">
        <v>8.3730399999999996</v>
      </c>
      <c r="BL44" s="345">
        <v>2.8924560000000001</v>
      </c>
      <c r="BM44" s="345">
        <v>26.274080000000001</v>
      </c>
      <c r="BN44" s="345">
        <v>38.010579999999997</v>
      </c>
      <c r="BO44" s="345">
        <v>159.7997</v>
      </c>
      <c r="BP44" s="345">
        <v>346.07319999999999</v>
      </c>
      <c r="BQ44" s="345">
        <v>418.9187</v>
      </c>
      <c r="BR44" s="345">
        <v>412.47160000000002</v>
      </c>
      <c r="BS44" s="345">
        <v>232.68520000000001</v>
      </c>
      <c r="BT44" s="345">
        <v>54.252549999999999</v>
      </c>
      <c r="BU44" s="345">
        <v>4.7413439999999998</v>
      </c>
      <c r="BV44" s="345">
        <v>3.1676009999999999</v>
      </c>
    </row>
    <row r="45" spans="1:74" ht="11.1" customHeight="1">
      <c r="A45" s="9" t="s">
        <v>175</v>
      </c>
      <c r="B45" s="215" t="s">
        <v>635</v>
      </c>
      <c r="C45" s="261">
        <v>17.590224159000002</v>
      </c>
      <c r="D45" s="261">
        <v>18.369194020999998</v>
      </c>
      <c r="E45" s="261">
        <v>55.850942242999999</v>
      </c>
      <c r="F45" s="261">
        <v>124.41373455999999</v>
      </c>
      <c r="G45" s="261">
        <v>290.36804790000002</v>
      </c>
      <c r="H45" s="261">
        <v>443.65750515000002</v>
      </c>
      <c r="I45" s="261">
        <v>548.04790224999999</v>
      </c>
      <c r="J45" s="261">
        <v>570.05790158000002</v>
      </c>
      <c r="K45" s="261">
        <v>364.07829406000002</v>
      </c>
      <c r="L45" s="261">
        <v>149.99151638999999</v>
      </c>
      <c r="M45" s="261">
        <v>39.576390273999998</v>
      </c>
      <c r="N45" s="261">
        <v>8.3309051278999995</v>
      </c>
      <c r="O45" s="261">
        <v>16.883635872999999</v>
      </c>
      <c r="P45" s="261">
        <v>17.684518264000001</v>
      </c>
      <c r="Q45" s="261">
        <v>57.056945339999999</v>
      </c>
      <c r="R45" s="261">
        <v>118.09718431</v>
      </c>
      <c r="S45" s="261">
        <v>291.00267434</v>
      </c>
      <c r="T45" s="261">
        <v>450.45516028999998</v>
      </c>
      <c r="U45" s="261">
        <v>551.69107010000005</v>
      </c>
      <c r="V45" s="261">
        <v>562.95868992999999</v>
      </c>
      <c r="W45" s="261">
        <v>361.11920177000002</v>
      </c>
      <c r="X45" s="261">
        <v>148.48841388</v>
      </c>
      <c r="Y45" s="261">
        <v>37.628340669000004</v>
      </c>
      <c r="Z45" s="261">
        <v>7.6557826900999997</v>
      </c>
      <c r="AA45" s="261">
        <v>14.980285597</v>
      </c>
      <c r="AB45" s="261">
        <v>13.797103404</v>
      </c>
      <c r="AC45" s="261">
        <v>51.673649034999997</v>
      </c>
      <c r="AD45" s="261">
        <v>118.25348592</v>
      </c>
      <c r="AE45" s="261">
        <v>287.49576877999999</v>
      </c>
      <c r="AF45" s="261">
        <v>461.5488234</v>
      </c>
      <c r="AG45" s="261">
        <v>548.10489940000002</v>
      </c>
      <c r="AH45" s="261">
        <v>563.23071880999998</v>
      </c>
      <c r="AI45" s="261">
        <v>360.21709537999999</v>
      </c>
      <c r="AJ45" s="261">
        <v>146.94732346000001</v>
      </c>
      <c r="AK45" s="261">
        <v>39.302092219999999</v>
      </c>
      <c r="AL45" s="261">
        <v>8.2221321269000001</v>
      </c>
      <c r="AM45" s="261">
        <v>15.130738337</v>
      </c>
      <c r="AN45" s="261">
        <v>12.536638165999999</v>
      </c>
      <c r="AO45" s="261">
        <v>57.708787512999997</v>
      </c>
      <c r="AP45" s="261">
        <v>121.92358446999999</v>
      </c>
      <c r="AQ45" s="261">
        <v>285.57197711999999</v>
      </c>
      <c r="AR45" s="261">
        <v>475.18477109999998</v>
      </c>
      <c r="AS45" s="261">
        <v>554.85195022000005</v>
      </c>
      <c r="AT45" s="261">
        <v>576.65305196999998</v>
      </c>
      <c r="AU45" s="261">
        <v>366.94247572</v>
      </c>
      <c r="AV45" s="261">
        <v>149.46900013999999</v>
      </c>
      <c r="AW45" s="261">
        <v>37.998099453000002</v>
      </c>
      <c r="AX45" s="261">
        <v>7.7488489178000002</v>
      </c>
      <c r="AY45" s="261">
        <v>16.335518912000001</v>
      </c>
      <c r="AZ45" s="261">
        <v>14.156239944999999</v>
      </c>
      <c r="BA45" s="261">
        <v>66.648107676999999</v>
      </c>
      <c r="BB45" s="261">
        <v>122.67843843</v>
      </c>
      <c r="BC45" s="261">
        <v>291.86397461000001</v>
      </c>
      <c r="BD45" s="261">
        <v>480.13840076000002</v>
      </c>
      <c r="BE45" s="261">
        <v>560.96405400000003</v>
      </c>
      <c r="BF45" s="261">
        <v>579.33224684000004</v>
      </c>
      <c r="BG45" s="261">
        <v>367.26359241</v>
      </c>
      <c r="BH45" s="261">
        <v>147.6159361</v>
      </c>
      <c r="BI45" s="261">
        <v>40.482795858999999</v>
      </c>
      <c r="BJ45" s="345">
        <v>8.8750979999999995</v>
      </c>
      <c r="BK45" s="345">
        <v>17.49982</v>
      </c>
      <c r="BL45" s="345">
        <v>15.63119</v>
      </c>
      <c r="BM45" s="345">
        <v>66.117729999999995</v>
      </c>
      <c r="BN45" s="345">
        <v>118.04</v>
      </c>
      <c r="BO45" s="345">
        <v>280.59129999999999</v>
      </c>
      <c r="BP45" s="345">
        <v>487.75200000000001</v>
      </c>
      <c r="BQ45" s="345">
        <v>558.22119999999995</v>
      </c>
      <c r="BR45" s="345">
        <v>578.43280000000004</v>
      </c>
      <c r="BS45" s="345">
        <v>380.67590000000001</v>
      </c>
      <c r="BT45" s="345">
        <v>147.43969999999999</v>
      </c>
      <c r="BU45" s="345">
        <v>39.203299999999999</v>
      </c>
      <c r="BV45" s="345">
        <v>9.3917789999999997</v>
      </c>
    </row>
    <row r="46" spans="1:74" ht="11.1" customHeight="1">
      <c r="A46" s="9" t="s">
        <v>176</v>
      </c>
      <c r="B46" s="215" t="s">
        <v>636</v>
      </c>
      <c r="C46" s="261">
        <v>1.494106377</v>
      </c>
      <c r="D46" s="261">
        <v>3.4977601648999999</v>
      </c>
      <c r="E46" s="261">
        <v>15.511575771</v>
      </c>
      <c r="F46" s="261">
        <v>45.066901954999999</v>
      </c>
      <c r="G46" s="261">
        <v>136.59455113000001</v>
      </c>
      <c r="H46" s="261">
        <v>273.2635444</v>
      </c>
      <c r="I46" s="261">
        <v>421.02161740000003</v>
      </c>
      <c r="J46" s="261">
        <v>352.11794537999998</v>
      </c>
      <c r="K46" s="261">
        <v>203.46230742</v>
      </c>
      <c r="L46" s="261">
        <v>73.742827531000003</v>
      </c>
      <c r="M46" s="261">
        <v>11.594936943</v>
      </c>
      <c r="N46" s="261">
        <v>0</v>
      </c>
      <c r="O46" s="261">
        <v>1.4955991194</v>
      </c>
      <c r="P46" s="261">
        <v>3.3420131536</v>
      </c>
      <c r="Q46" s="261">
        <v>15.740604312</v>
      </c>
      <c r="R46" s="261">
        <v>46.860934188000002</v>
      </c>
      <c r="S46" s="261">
        <v>144.04742820999999</v>
      </c>
      <c r="T46" s="261">
        <v>271.9251165</v>
      </c>
      <c r="U46" s="261">
        <v>427.02408135000002</v>
      </c>
      <c r="V46" s="261">
        <v>351.8860368</v>
      </c>
      <c r="W46" s="261">
        <v>206.45777330000001</v>
      </c>
      <c r="X46" s="261">
        <v>69.701853217999997</v>
      </c>
      <c r="Y46" s="261">
        <v>11.067209326</v>
      </c>
      <c r="Z46" s="261">
        <v>0</v>
      </c>
      <c r="AA46" s="261">
        <v>1.4138591362999999</v>
      </c>
      <c r="AB46" s="261">
        <v>3.0850653304</v>
      </c>
      <c r="AC46" s="261">
        <v>15.343329273</v>
      </c>
      <c r="AD46" s="261">
        <v>42.949411173999998</v>
      </c>
      <c r="AE46" s="261">
        <v>134.55294554</v>
      </c>
      <c r="AF46" s="261">
        <v>269.43322136</v>
      </c>
      <c r="AG46" s="261">
        <v>426.13051711999998</v>
      </c>
      <c r="AH46" s="261">
        <v>347.80819830000002</v>
      </c>
      <c r="AI46" s="261">
        <v>207.41551577999999</v>
      </c>
      <c r="AJ46" s="261">
        <v>71.957257365999993</v>
      </c>
      <c r="AK46" s="261">
        <v>11.443642299</v>
      </c>
      <c r="AL46" s="261">
        <v>0.14478191287</v>
      </c>
      <c r="AM46" s="261">
        <v>1.4089721707</v>
      </c>
      <c r="AN46" s="261">
        <v>3.0304805950000002</v>
      </c>
      <c r="AO46" s="261">
        <v>15.871576612</v>
      </c>
      <c r="AP46" s="261">
        <v>44.117034834999998</v>
      </c>
      <c r="AQ46" s="261">
        <v>124.95682008999999</v>
      </c>
      <c r="AR46" s="261">
        <v>265.33661525000002</v>
      </c>
      <c r="AS46" s="261">
        <v>425.59543652000002</v>
      </c>
      <c r="AT46" s="261">
        <v>352.00226995999998</v>
      </c>
      <c r="AU46" s="261">
        <v>206.01811226000001</v>
      </c>
      <c r="AV46" s="261">
        <v>71.143324046000004</v>
      </c>
      <c r="AW46" s="261">
        <v>10.348490156</v>
      </c>
      <c r="AX46" s="261">
        <v>0.14478191287</v>
      </c>
      <c r="AY46" s="261">
        <v>1.5872172609999999</v>
      </c>
      <c r="AZ46" s="261">
        <v>2.9827000012</v>
      </c>
      <c r="BA46" s="261">
        <v>16.150361406999998</v>
      </c>
      <c r="BB46" s="261">
        <v>42.937747633000001</v>
      </c>
      <c r="BC46" s="261">
        <v>127.65353356</v>
      </c>
      <c r="BD46" s="261">
        <v>265.35936444999999</v>
      </c>
      <c r="BE46" s="261">
        <v>422.04275675000002</v>
      </c>
      <c r="BF46" s="261">
        <v>358.38826052000002</v>
      </c>
      <c r="BG46" s="261">
        <v>207.54055135999999</v>
      </c>
      <c r="BH46" s="261">
        <v>73.609205523</v>
      </c>
      <c r="BI46" s="261">
        <v>10.934952937</v>
      </c>
      <c r="BJ46" s="345">
        <v>0.14478189999999999</v>
      </c>
      <c r="BK46" s="345">
        <v>1.0167299999999999</v>
      </c>
      <c r="BL46" s="345">
        <v>2.8364099999999999</v>
      </c>
      <c r="BM46" s="345">
        <v>17.48854</v>
      </c>
      <c r="BN46" s="345">
        <v>45.276310000000002</v>
      </c>
      <c r="BO46" s="345">
        <v>127.2846</v>
      </c>
      <c r="BP46" s="345">
        <v>271.15969999999999</v>
      </c>
      <c r="BQ46" s="345">
        <v>414.5831</v>
      </c>
      <c r="BR46" s="345">
        <v>354.36090000000002</v>
      </c>
      <c r="BS46" s="345">
        <v>205.52699999999999</v>
      </c>
      <c r="BT46" s="345">
        <v>66.073670000000007</v>
      </c>
      <c r="BU46" s="345">
        <v>11.56658</v>
      </c>
      <c r="BV46" s="345">
        <v>0.14478189999999999</v>
      </c>
    </row>
    <row r="47" spans="1:74" ht="11.1" customHeight="1">
      <c r="A47" s="9" t="s">
        <v>177</v>
      </c>
      <c r="B47" s="215" t="s">
        <v>637</v>
      </c>
      <c r="C47" s="261">
        <v>9.4237783635000003</v>
      </c>
      <c r="D47" s="261">
        <v>6.8969249985000003</v>
      </c>
      <c r="E47" s="261">
        <v>14.256076018</v>
      </c>
      <c r="F47" s="261">
        <v>21.467378236999998</v>
      </c>
      <c r="G47" s="261">
        <v>60.464631523999998</v>
      </c>
      <c r="H47" s="261">
        <v>121.54075413</v>
      </c>
      <c r="I47" s="261">
        <v>222.28282762000001</v>
      </c>
      <c r="J47" s="261">
        <v>214.02005019999999</v>
      </c>
      <c r="K47" s="261">
        <v>136.70102474000001</v>
      </c>
      <c r="L47" s="261">
        <v>51.832295477000002</v>
      </c>
      <c r="M47" s="261">
        <v>15.2790251</v>
      </c>
      <c r="N47" s="261">
        <v>8.3071612610999992</v>
      </c>
      <c r="O47" s="261">
        <v>9.5825791028000005</v>
      </c>
      <c r="P47" s="261">
        <v>6.8819172044999997</v>
      </c>
      <c r="Q47" s="261">
        <v>14.380047773999999</v>
      </c>
      <c r="R47" s="261">
        <v>21.974133881</v>
      </c>
      <c r="S47" s="261">
        <v>65.316540333999995</v>
      </c>
      <c r="T47" s="261">
        <v>122.21657829</v>
      </c>
      <c r="U47" s="261">
        <v>228.88255622</v>
      </c>
      <c r="V47" s="261">
        <v>216.34757651999999</v>
      </c>
      <c r="W47" s="261">
        <v>142.18303179</v>
      </c>
      <c r="X47" s="261">
        <v>47.004564244999997</v>
      </c>
      <c r="Y47" s="261">
        <v>15.256659257999999</v>
      </c>
      <c r="Z47" s="261">
        <v>8.2954828502000009</v>
      </c>
      <c r="AA47" s="261">
        <v>9.6240840879</v>
      </c>
      <c r="AB47" s="261">
        <v>6.8308197049999997</v>
      </c>
      <c r="AC47" s="261">
        <v>14.258993902</v>
      </c>
      <c r="AD47" s="261">
        <v>19.938693967999999</v>
      </c>
      <c r="AE47" s="261">
        <v>60.648673258999999</v>
      </c>
      <c r="AF47" s="261">
        <v>116.8923027</v>
      </c>
      <c r="AG47" s="261">
        <v>229.02216435</v>
      </c>
      <c r="AH47" s="261">
        <v>210.78875837999999</v>
      </c>
      <c r="AI47" s="261">
        <v>141.09877337</v>
      </c>
      <c r="AJ47" s="261">
        <v>48.017240444999999</v>
      </c>
      <c r="AK47" s="261">
        <v>15.254945513999999</v>
      </c>
      <c r="AL47" s="261">
        <v>8.3339151914999992</v>
      </c>
      <c r="AM47" s="261">
        <v>9.7856104535000004</v>
      </c>
      <c r="AN47" s="261">
        <v>6.9033608267000002</v>
      </c>
      <c r="AO47" s="261">
        <v>14.084562804000001</v>
      </c>
      <c r="AP47" s="261">
        <v>20.594941722000002</v>
      </c>
      <c r="AQ47" s="261">
        <v>53.129923519000002</v>
      </c>
      <c r="AR47" s="261">
        <v>110.77998574999999</v>
      </c>
      <c r="AS47" s="261">
        <v>229.79718438</v>
      </c>
      <c r="AT47" s="261">
        <v>209.450143</v>
      </c>
      <c r="AU47" s="261">
        <v>141.39732986999999</v>
      </c>
      <c r="AV47" s="261">
        <v>46.167855107999998</v>
      </c>
      <c r="AW47" s="261">
        <v>14.821311383999999</v>
      </c>
      <c r="AX47" s="261">
        <v>8.3198162704000005</v>
      </c>
      <c r="AY47" s="261">
        <v>10.113474503999999</v>
      </c>
      <c r="AZ47" s="261">
        <v>6.7016457342000004</v>
      </c>
      <c r="BA47" s="261">
        <v>14.094555696</v>
      </c>
      <c r="BB47" s="261">
        <v>20.528796984</v>
      </c>
      <c r="BC47" s="261">
        <v>54.644071343999997</v>
      </c>
      <c r="BD47" s="261">
        <v>108.29728218</v>
      </c>
      <c r="BE47" s="261">
        <v>224.82225355</v>
      </c>
      <c r="BF47" s="261">
        <v>218.13092427999999</v>
      </c>
      <c r="BG47" s="261">
        <v>144.29336484000001</v>
      </c>
      <c r="BH47" s="261">
        <v>49.261410466999997</v>
      </c>
      <c r="BI47" s="261">
        <v>14.332899316000001</v>
      </c>
      <c r="BJ47" s="345">
        <v>8.3215640000000004</v>
      </c>
      <c r="BK47" s="345">
        <v>8.872052</v>
      </c>
      <c r="BL47" s="345">
        <v>6.7432949999999998</v>
      </c>
      <c r="BM47" s="345">
        <v>14.13245</v>
      </c>
      <c r="BN47" s="345">
        <v>22.11551</v>
      </c>
      <c r="BO47" s="345">
        <v>56.662439999999997</v>
      </c>
      <c r="BP47" s="345">
        <v>110.3758</v>
      </c>
      <c r="BQ47" s="345">
        <v>221.29</v>
      </c>
      <c r="BR47" s="345">
        <v>213.34350000000001</v>
      </c>
      <c r="BS47" s="345">
        <v>141.14699999999999</v>
      </c>
      <c r="BT47" s="345">
        <v>42.721789999999999</v>
      </c>
      <c r="BU47" s="345">
        <v>14.277810000000001</v>
      </c>
      <c r="BV47" s="345">
        <v>8.2963760000000004</v>
      </c>
    </row>
    <row r="48" spans="1:74" ht="11.1" customHeight="1">
      <c r="A48" s="9" t="s">
        <v>178</v>
      </c>
      <c r="B48" s="216" t="s">
        <v>666</v>
      </c>
      <c r="C48" s="259">
        <v>10.106827911</v>
      </c>
      <c r="D48" s="259">
        <v>9.8085903291999994</v>
      </c>
      <c r="E48" s="259">
        <v>21.685444076</v>
      </c>
      <c r="F48" s="259">
        <v>39.140903991000002</v>
      </c>
      <c r="G48" s="259">
        <v>114.01294905</v>
      </c>
      <c r="H48" s="259">
        <v>232.32020807999999</v>
      </c>
      <c r="I48" s="259">
        <v>340.55351157000001</v>
      </c>
      <c r="J48" s="259">
        <v>324.15345644000001</v>
      </c>
      <c r="K48" s="259">
        <v>174.40685864</v>
      </c>
      <c r="L48" s="259">
        <v>61.872279814999999</v>
      </c>
      <c r="M48" s="259">
        <v>17.927587068000001</v>
      </c>
      <c r="N48" s="259">
        <v>9.1057471131999996</v>
      </c>
      <c r="O48" s="259">
        <v>9.7082713331000008</v>
      </c>
      <c r="P48" s="259">
        <v>9.4981352330999993</v>
      </c>
      <c r="Q48" s="259">
        <v>22.360033898000001</v>
      </c>
      <c r="R48" s="259">
        <v>37.858605975000003</v>
      </c>
      <c r="S48" s="259">
        <v>115.91015826</v>
      </c>
      <c r="T48" s="259">
        <v>232.65980114999999</v>
      </c>
      <c r="U48" s="259">
        <v>331.67842511999999</v>
      </c>
      <c r="V48" s="259">
        <v>323.56817073000002</v>
      </c>
      <c r="W48" s="259">
        <v>175.42668172</v>
      </c>
      <c r="X48" s="259">
        <v>61.016294111999997</v>
      </c>
      <c r="Y48" s="259">
        <v>17.714702012</v>
      </c>
      <c r="Z48" s="259">
        <v>9.1560347174000007</v>
      </c>
      <c r="AA48" s="259">
        <v>9.1263903048999993</v>
      </c>
      <c r="AB48" s="259">
        <v>8.6393472355000007</v>
      </c>
      <c r="AC48" s="259">
        <v>20.693978775000001</v>
      </c>
      <c r="AD48" s="259">
        <v>38.247469592000002</v>
      </c>
      <c r="AE48" s="259">
        <v>114.71422321</v>
      </c>
      <c r="AF48" s="259">
        <v>238.38463547000001</v>
      </c>
      <c r="AG48" s="259">
        <v>340.01378836999999</v>
      </c>
      <c r="AH48" s="259">
        <v>327.87911258000003</v>
      </c>
      <c r="AI48" s="259">
        <v>178.52183615000001</v>
      </c>
      <c r="AJ48" s="259">
        <v>61.456203688999999</v>
      </c>
      <c r="AK48" s="259">
        <v>18.151072412000001</v>
      </c>
      <c r="AL48" s="259">
        <v>8.8860554633</v>
      </c>
      <c r="AM48" s="259">
        <v>9.3570441279000001</v>
      </c>
      <c r="AN48" s="259">
        <v>8.2259871419999993</v>
      </c>
      <c r="AO48" s="259">
        <v>21.826363021999999</v>
      </c>
      <c r="AP48" s="259">
        <v>39.666905065999998</v>
      </c>
      <c r="AQ48" s="259">
        <v>113.05168398000001</v>
      </c>
      <c r="AR48" s="259">
        <v>241.84788763</v>
      </c>
      <c r="AS48" s="259">
        <v>349.49909715000001</v>
      </c>
      <c r="AT48" s="259">
        <v>328.82044801000001</v>
      </c>
      <c r="AU48" s="259">
        <v>181.61075427</v>
      </c>
      <c r="AV48" s="259">
        <v>61.385034152999999</v>
      </c>
      <c r="AW48" s="259">
        <v>17.759987258999999</v>
      </c>
      <c r="AX48" s="259">
        <v>8.8195771214000001</v>
      </c>
      <c r="AY48" s="259">
        <v>9.6226184211000003</v>
      </c>
      <c r="AZ48" s="259">
        <v>8.7988888649000003</v>
      </c>
      <c r="BA48" s="259">
        <v>24.748560394999998</v>
      </c>
      <c r="BB48" s="259">
        <v>39.147701312000002</v>
      </c>
      <c r="BC48" s="259">
        <v>119.11726057</v>
      </c>
      <c r="BD48" s="259">
        <v>241.05450261999999</v>
      </c>
      <c r="BE48" s="259">
        <v>352.66420844999999</v>
      </c>
      <c r="BF48" s="259">
        <v>328.81539822000002</v>
      </c>
      <c r="BG48" s="259">
        <v>178.91151306</v>
      </c>
      <c r="BH48" s="259">
        <v>61.055237247000001</v>
      </c>
      <c r="BI48" s="259">
        <v>17.888244477000001</v>
      </c>
      <c r="BJ48" s="346">
        <v>9.3767300000000002</v>
      </c>
      <c r="BK48" s="346">
        <v>10.585240000000001</v>
      </c>
      <c r="BL48" s="346">
        <v>9.0097070000000006</v>
      </c>
      <c r="BM48" s="346">
        <v>23.283339999999999</v>
      </c>
      <c r="BN48" s="346">
        <v>39.495019999999997</v>
      </c>
      <c r="BO48" s="346">
        <v>118.0633</v>
      </c>
      <c r="BP48" s="346">
        <v>246.80760000000001</v>
      </c>
      <c r="BQ48" s="346">
        <v>352.82530000000003</v>
      </c>
      <c r="BR48" s="346">
        <v>323.20010000000002</v>
      </c>
      <c r="BS48" s="346">
        <v>181.17250000000001</v>
      </c>
      <c r="BT48" s="346">
        <v>59.993360000000003</v>
      </c>
      <c r="BU48" s="346">
        <v>17.584350000000001</v>
      </c>
      <c r="BV48" s="346">
        <v>9.7897649999999992</v>
      </c>
    </row>
    <row r="49" spans="1:74" s="199" customFormat="1" ht="11.1" customHeight="1">
      <c r="A49" s="148"/>
      <c r="B49" s="197"/>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347"/>
      <c r="AZ49" s="347"/>
      <c r="BA49" s="347"/>
      <c r="BB49" s="347"/>
      <c r="BC49" s="347"/>
      <c r="BD49" s="347"/>
      <c r="BE49" s="347"/>
      <c r="BF49" s="347"/>
      <c r="BG49" s="347"/>
      <c r="BH49" s="347"/>
      <c r="BI49" s="347"/>
      <c r="BJ49" s="347"/>
      <c r="BK49" s="347"/>
      <c r="BL49" s="347"/>
      <c r="BM49" s="347"/>
      <c r="BN49" s="347"/>
      <c r="BO49" s="347"/>
      <c r="BP49" s="347"/>
      <c r="BQ49" s="347"/>
      <c r="BR49" s="347"/>
      <c r="BS49" s="347"/>
      <c r="BT49" s="347"/>
      <c r="BU49" s="347"/>
      <c r="BV49" s="347"/>
    </row>
    <row r="50" spans="1:74" s="199" customFormat="1" ht="12" customHeight="1">
      <c r="A50" s="148"/>
      <c r="B50" s="716" t="s">
        <v>1129</v>
      </c>
      <c r="C50" s="649"/>
      <c r="D50" s="649"/>
      <c r="E50" s="649"/>
      <c r="F50" s="649"/>
      <c r="G50" s="649"/>
      <c r="H50" s="649"/>
      <c r="I50" s="649"/>
      <c r="J50" s="649"/>
      <c r="K50" s="649"/>
      <c r="L50" s="649"/>
      <c r="M50" s="649"/>
      <c r="N50" s="649"/>
      <c r="O50" s="649"/>
      <c r="P50" s="649"/>
      <c r="Q50" s="649"/>
      <c r="AY50" s="514"/>
      <c r="AZ50" s="514"/>
      <c r="BA50" s="514"/>
      <c r="BB50" s="514"/>
      <c r="BC50" s="514"/>
      <c r="BD50" s="514"/>
      <c r="BE50" s="514"/>
      <c r="BF50" s="514"/>
      <c r="BG50" s="514"/>
      <c r="BH50" s="514"/>
      <c r="BI50" s="514"/>
      <c r="BJ50" s="514"/>
    </row>
    <row r="51" spans="1:74" s="479" customFormat="1" ht="12" customHeight="1">
      <c r="A51" s="476"/>
      <c r="B51" s="670" t="s">
        <v>187</v>
      </c>
      <c r="C51" s="670"/>
      <c r="D51" s="670"/>
      <c r="E51" s="670"/>
      <c r="F51" s="670"/>
      <c r="G51" s="670"/>
      <c r="H51" s="670"/>
      <c r="I51" s="670"/>
      <c r="J51" s="670"/>
      <c r="K51" s="670"/>
      <c r="L51" s="670"/>
      <c r="M51" s="670"/>
      <c r="N51" s="670"/>
      <c r="O51" s="670"/>
      <c r="P51" s="670"/>
      <c r="Q51" s="670"/>
      <c r="AY51" s="515"/>
      <c r="AZ51" s="515"/>
      <c r="BA51" s="515"/>
      <c r="BB51" s="515"/>
      <c r="BC51" s="515"/>
      <c r="BD51" s="515"/>
      <c r="BE51" s="515"/>
      <c r="BF51" s="515"/>
      <c r="BG51" s="515"/>
      <c r="BH51" s="515"/>
      <c r="BI51" s="515"/>
      <c r="BJ51" s="515"/>
    </row>
    <row r="52" spans="1:74" s="479" customFormat="1" ht="12" customHeight="1">
      <c r="A52" s="480"/>
      <c r="B52" s="717" t="s">
        <v>188</v>
      </c>
      <c r="C52" s="671"/>
      <c r="D52" s="671"/>
      <c r="E52" s="671"/>
      <c r="F52" s="671"/>
      <c r="G52" s="671"/>
      <c r="H52" s="671"/>
      <c r="I52" s="671"/>
      <c r="J52" s="671"/>
      <c r="K52" s="671"/>
      <c r="L52" s="671"/>
      <c r="M52" s="671"/>
      <c r="N52" s="671"/>
      <c r="O52" s="671"/>
      <c r="P52" s="671"/>
      <c r="Q52" s="667"/>
      <c r="AY52" s="515"/>
      <c r="AZ52" s="515"/>
      <c r="BA52" s="515"/>
      <c r="BB52" s="515"/>
      <c r="BC52" s="515"/>
      <c r="BD52" s="515"/>
      <c r="BE52" s="515"/>
      <c r="BF52" s="515"/>
      <c r="BG52" s="515"/>
      <c r="BH52" s="515"/>
      <c r="BI52" s="515"/>
      <c r="BJ52" s="515"/>
    </row>
    <row r="53" spans="1:74" s="479" customFormat="1" ht="12" customHeight="1">
      <c r="A53" s="480"/>
      <c r="B53" s="717" t="s">
        <v>183</v>
      </c>
      <c r="C53" s="671"/>
      <c r="D53" s="671"/>
      <c r="E53" s="671"/>
      <c r="F53" s="671"/>
      <c r="G53" s="671"/>
      <c r="H53" s="671"/>
      <c r="I53" s="671"/>
      <c r="J53" s="671"/>
      <c r="K53" s="671"/>
      <c r="L53" s="671"/>
      <c r="M53" s="671"/>
      <c r="N53" s="671"/>
      <c r="O53" s="671"/>
      <c r="P53" s="671"/>
      <c r="Q53" s="667"/>
      <c r="AY53" s="515"/>
      <c r="AZ53" s="515"/>
      <c r="BA53" s="515"/>
      <c r="BB53" s="515"/>
      <c r="BC53" s="515"/>
      <c r="BD53" s="515"/>
      <c r="BE53" s="515"/>
      <c r="BF53" s="515"/>
      <c r="BG53" s="515"/>
      <c r="BH53" s="515"/>
      <c r="BI53" s="515"/>
      <c r="BJ53" s="515"/>
    </row>
    <row r="54" spans="1:74" s="479" customFormat="1" ht="12" customHeight="1">
      <c r="A54" s="480"/>
      <c r="B54" s="717" t="s">
        <v>523</v>
      </c>
      <c r="C54" s="671"/>
      <c r="D54" s="671"/>
      <c r="E54" s="671"/>
      <c r="F54" s="671"/>
      <c r="G54" s="671"/>
      <c r="H54" s="671"/>
      <c r="I54" s="671"/>
      <c r="J54" s="671"/>
      <c r="K54" s="671"/>
      <c r="L54" s="671"/>
      <c r="M54" s="671"/>
      <c r="N54" s="671"/>
      <c r="O54" s="671"/>
      <c r="P54" s="671"/>
      <c r="Q54" s="667"/>
      <c r="AY54" s="515"/>
      <c r="AZ54" s="515"/>
      <c r="BA54" s="515"/>
      <c r="BB54" s="515"/>
      <c r="BC54" s="515"/>
      <c r="BD54" s="515"/>
      <c r="BE54" s="515"/>
      <c r="BF54" s="515"/>
      <c r="BG54" s="515"/>
      <c r="BH54" s="515"/>
      <c r="BI54" s="515"/>
      <c r="BJ54" s="515"/>
    </row>
    <row r="55" spans="1:74" s="481" customFormat="1" ht="12" customHeight="1">
      <c r="A55" s="480"/>
      <c r="B55" s="717" t="s">
        <v>184</v>
      </c>
      <c r="C55" s="671"/>
      <c r="D55" s="671"/>
      <c r="E55" s="671"/>
      <c r="F55" s="671"/>
      <c r="G55" s="671"/>
      <c r="H55" s="671"/>
      <c r="I55" s="671"/>
      <c r="J55" s="671"/>
      <c r="K55" s="671"/>
      <c r="L55" s="671"/>
      <c r="M55" s="671"/>
      <c r="N55" s="671"/>
      <c r="O55" s="671"/>
      <c r="P55" s="671"/>
      <c r="Q55" s="667"/>
      <c r="AY55" s="516"/>
      <c r="AZ55" s="516"/>
      <c r="BA55" s="516"/>
      <c r="BB55" s="516"/>
      <c r="BC55" s="516"/>
      <c r="BD55" s="516"/>
      <c r="BE55" s="516"/>
      <c r="BF55" s="516"/>
      <c r="BG55" s="516"/>
      <c r="BH55" s="516"/>
      <c r="BI55" s="516"/>
      <c r="BJ55" s="516"/>
    </row>
    <row r="56" spans="1:74" s="481" customFormat="1" ht="12" customHeight="1">
      <c r="A56" s="480"/>
      <c r="B56" s="670" t="s">
        <v>185</v>
      </c>
      <c r="C56" s="671"/>
      <c r="D56" s="671"/>
      <c r="E56" s="671"/>
      <c r="F56" s="671"/>
      <c r="G56" s="671"/>
      <c r="H56" s="671"/>
      <c r="I56" s="671"/>
      <c r="J56" s="671"/>
      <c r="K56" s="671"/>
      <c r="L56" s="671"/>
      <c r="M56" s="671"/>
      <c r="N56" s="671"/>
      <c r="O56" s="671"/>
      <c r="P56" s="671"/>
      <c r="Q56" s="667"/>
      <c r="AY56" s="516"/>
      <c r="AZ56" s="516"/>
      <c r="BA56" s="516"/>
      <c r="BB56" s="516"/>
      <c r="BC56" s="516"/>
      <c r="BD56" s="516"/>
      <c r="BE56" s="516"/>
      <c r="BF56" s="516"/>
      <c r="BG56" s="516"/>
      <c r="BH56" s="516"/>
      <c r="BI56" s="516"/>
      <c r="BJ56" s="516"/>
    </row>
    <row r="57" spans="1:74" s="481" customFormat="1" ht="12" customHeight="1">
      <c r="A57" s="443"/>
      <c r="B57" s="678" t="s">
        <v>186</v>
      </c>
      <c r="C57" s="667"/>
      <c r="D57" s="667"/>
      <c r="E57" s="667"/>
      <c r="F57" s="667"/>
      <c r="G57" s="667"/>
      <c r="H57" s="667"/>
      <c r="I57" s="667"/>
      <c r="J57" s="667"/>
      <c r="K57" s="667"/>
      <c r="L57" s="667"/>
      <c r="M57" s="667"/>
      <c r="N57" s="667"/>
      <c r="O57" s="667"/>
      <c r="P57" s="667"/>
      <c r="Q57" s="667"/>
      <c r="AY57" s="516"/>
      <c r="AZ57" s="516"/>
      <c r="BA57" s="516"/>
      <c r="BB57" s="516"/>
      <c r="BC57" s="516"/>
      <c r="BD57" s="516"/>
      <c r="BE57" s="516"/>
      <c r="BF57" s="516"/>
      <c r="BG57" s="516"/>
      <c r="BH57" s="516"/>
      <c r="BI57" s="516"/>
      <c r="BJ57" s="516"/>
    </row>
    <row r="58" spans="1:74">
      <c r="BK58" s="348"/>
      <c r="BL58" s="348"/>
      <c r="BM58" s="348"/>
      <c r="BN58" s="348"/>
      <c r="BO58" s="348"/>
      <c r="BP58" s="348"/>
      <c r="BQ58" s="348"/>
      <c r="BR58" s="348"/>
      <c r="BS58" s="348"/>
      <c r="BT58" s="348"/>
      <c r="BU58" s="348"/>
      <c r="BV58" s="348"/>
    </row>
    <row r="59" spans="1:74">
      <c r="BK59" s="348"/>
      <c r="BL59" s="348"/>
      <c r="BM59" s="348"/>
      <c r="BN59" s="348"/>
      <c r="BO59" s="348"/>
      <c r="BP59" s="348"/>
      <c r="BQ59" s="348"/>
      <c r="BR59" s="348"/>
      <c r="BS59" s="348"/>
      <c r="BT59" s="348"/>
      <c r="BU59" s="348"/>
      <c r="BV59" s="348"/>
    </row>
    <row r="60" spans="1:74">
      <c r="BK60" s="348"/>
      <c r="BL60" s="348"/>
      <c r="BM60" s="348"/>
      <c r="BN60" s="348"/>
      <c r="BO60" s="348"/>
      <c r="BP60" s="348"/>
      <c r="BQ60" s="348"/>
      <c r="BR60" s="348"/>
      <c r="BS60" s="348"/>
      <c r="BT60" s="348"/>
      <c r="BU60" s="348"/>
      <c r="BV60" s="348"/>
    </row>
    <row r="61" spans="1:74">
      <c r="BK61" s="348"/>
      <c r="BL61" s="348"/>
      <c r="BM61" s="348"/>
      <c r="BN61" s="348"/>
      <c r="BO61" s="348"/>
      <c r="BP61" s="348"/>
      <c r="BQ61" s="348"/>
      <c r="BR61" s="348"/>
      <c r="BS61" s="348"/>
      <c r="BT61" s="348"/>
      <c r="BU61" s="348"/>
      <c r="BV61" s="348"/>
    </row>
    <row r="62" spans="1:74">
      <c r="BK62" s="348"/>
      <c r="BL62" s="348"/>
      <c r="BM62" s="348"/>
      <c r="BN62" s="348"/>
      <c r="BO62" s="348"/>
      <c r="BP62" s="348"/>
      <c r="BQ62" s="348"/>
      <c r="BR62" s="348"/>
      <c r="BS62" s="348"/>
      <c r="BT62" s="348"/>
      <c r="BU62" s="348"/>
      <c r="BV62" s="348"/>
    </row>
    <row r="63" spans="1:74">
      <c r="BK63" s="348"/>
      <c r="BL63" s="348"/>
      <c r="BM63" s="348"/>
      <c r="BN63" s="348"/>
      <c r="BO63" s="348"/>
      <c r="BP63" s="348"/>
      <c r="BQ63" s="348"/>
      <c r="BR63" s="348"/>
      <c r="BS63" s="348"/>
      <c r="BT63" s="348"/>
      <c r="BU63" s="348"/>
      <c r="BV63" s="348"/>
    </row>
    <row r="64" spans="1:74">
      <c r="BK64" s="348"/>
      <c r="BL64" s="348"/>
      <c r="BM64" s="348"/>
      <c r="BN64" s="348"/>
      <c r="BO64" s="348"/>
      <c r="BP64" s="348"/>
      <c r="BQ64" s="348"/>
      <c r="BR64" s="348"/>
      <c r="BS64" s="348"/>
      <c r="BT64" s="348"/>
      <c r="BU64" s="348"/>
      <c r="BV64" s="348"/>
    </row>
    <row r="65" spans="63:74">
      <c r="BK65" s="348"/>
      <c r="BL65" s="348"/>
      <c r="BM65" s="348"/>
      <c r="BN65" s="348"/>
      <c r="BO65" s="348"/>
      <c r="BP65" s="348"/>
      <c r="BQ65" s="348"/>
      <c r="BR65" s="348"/>
      <c r="BS65" s="348"/>
      <c r="BT65" s="348"/>
      <c r="BU65" s="348"/>
      <c r="BV65" s="348"/>
    </row>
    <row r="66" spans="63:74">
      <c r="BK66" s="348"/>
      <c r="BL66" s="348"/>
      <c r="BM66" s="348"/>
      <c r="BN66" s="348"/>
      <c r="BO66" s="348"/>
      <c r="BP66" s="348"/>
      <c r="BQ66" s="348"/>
      <c r="BR66" s="348"/>
      <c r="BS66" s="348"/>
      <c r="BT66" s="348"/>
      <c r="BU66" s="348"/>
      <c r="BV66" s="348"/>
    </row>
    <row r="67" spans="63:74">
      <c r="BK67" s="348"/>
      <c r="BL67" s="348"/>
      <c r="BM67" s="348"/>
      <c r="BN67" s="348"/>
      <c r="BO67" s="348"/>
      <c r="BP67" s="348"/>
      <c r="BQ67" s="348"/>
      <c r="BR67" s="348"/>
      <c r="BS67" s="348"/>
      <c r="BT67" s="348"/>
      <c r="BU67" s="348"/>
      <c r="BV67" s="348"/>
    </row>
    <row r="68" spans="63:74">
      <c r="BK68" s="348"/>
      <c r="BL68" s="348"/>
      <c r="BM68" s="348"/>
      <c r="BN68" s="348"/>
      <c r="BO68" s="348"/>
      <c r="BP68" s="348"/>
      <c r="BQ68" s="348"/>
      <c r="BR68" s="348"/>
      <c r="BS68" s="348"/>
      <c r="BT68" s="348"/>
      <c r="BU68" s="348"/>
      <c r="BV68" s="348"/>
    </row>
    <row r="69" spans="63:74">
      <c r="BK69" s="348"/>
      <c r="BL69" s="348"/>
      <c r="BM69" s="348"/>
      <c r="BN69" s="348"/>
      <c r="BO69" s="348"/>
      <c r="BP69" s="348"/>
      <c r="BQ69" s="348"/>
      <c r="BR69" s="348"/>
      <c r="BS69" s="348"/>
      <c r="BT69" s="348"/>
      <c r="BU69" s="348"/>
      <c r="BV69" s="348"/>
    </row>
    <row r="70" spans="63:74">
      <c r="BK70" s="348"/>
      <c r="BL70" s="348"/>
      <c r="BM70" s="348"/>
      <c r="BN70" s="348"/>
      <c r="BO70" s="348"/>
      <c r="BP70" s="348"/>
      <c r="BQ70" s="348"/>
      <c r="BR70" s="348"/>
      <c r="BS70" s="348"/>
      <c r="BT70" s="348"/>
      <c r="BU70" s="348"/>
      <c r="BV70" s="348"/>
    </row>
    <row r="71" spans="63:74">
      <c r="BK71" s="348"/>
      <c r="BL71" s="348"/>
      <c r="BM71" s="348"/>
      <c r="BN71" s="348"/>
      <c r="BO71" s="348"/>
      <c r="BP71" s="348"/>
      <c r="BQ71" s="348"/>
      <c r="BR71" s="348"/>
      <c r="BS71" s="348"/>
      <c r="BT71" s="348"/>
      <c r="BU71" s="348"/>
      <c r="BV71" s="348"/>
    </row>
    <row r="72" spans="63:74">
      <c r="BK72" s="348"/>
      <c r="BL72" s="348"/>
      <c r="BM72" s="348"/>
      <c r="BN72" s="348"/>
      <c r="BO72" s="348"/>
      <c r="BP72" s="348"/>
      <c r="BQ72" s="348"/>
      <c r="BR72" s="348"/>
      <c r="BS72" s="348"/>
      <c r="BT72" s="348"/>
      <c r="BU72" s="348"/>
      <c r="BV72" s="348"/>
    </row>
    <row r="73" spans="63:74">
      <c r="BK73" s="348"/>
      <c r="BL73" s="348"/>
      <c r="BM73" s="348"/>
      <c r="BN73" s="348"/>
      <c r="BO73" s="348"/>
      <c r="BP73" s="348"/>
      <c r="BQ73" s="348"/>
      <c r="BR73" s="348"/>
      <c r="BS73" s="348"/>
      <c r="BT73" s="348"/>
      <c r="BU73" s="348"/>
      <c r="BV73" s="348"/>
    </row>
    <row r="74" spans="63:74">
      <c r="BK74" s="348"/>
      <c r="BL74" s="348"/>
      <c r="BM74" s="348"/>
      <c r="BN74" s="348"/>
      <c r="BO74" s="348"/>
      <c r="BP74" s="348"/>
      <c r="BQ74" s="348"/>
      <c r="BR74" s="348"/>
      <c r="BS74" s="348"/>
      <c r="BT74" s="348"/>
      <c r="BU74" s="348"/>
      <c r="BV74" s="348"/>
    </row>
    <row r="75" spans="63:74">
      <c r="BK75" s="348"/>
      <c r="BL75" s="348"/>
      <c r="BM75" s="348"/>
      <c r="BN75" s="348"/>
      <c r="BO75" s="348"/>
      <c r="BP75" s="348"/>
      <c r="BQ75" s="348"/>
      <c r="BR75" s="348"/>
      <c r="BS75" s="348"/>
      <c r="BT75" s="348"/>
      <c r="BU75" s="348"/>
      <c r="BV75" s="348"/>
    </row>
    <row r="76" spans="63:74">
      <c r="BK76" s="348"/>
      <c r="BL76" s="348"/>
      <c r="BM76" s="348"/>
      <c r="BN76" s="348"/>
      <c r="BO76" s="348"/>
      <c r="BP76" s="348"/>
      <c r="BQ76" s="348"/>
      <c r="BR76" s="348"/>
      <c r="BS76" s="348"/>
      <c r="BT76" s="348"/>
      <c r="BU76" s="348"/>
      <c r="BV76" s="348"/>
    </row>
    <row r="77" spans="63:74">
      <c r="BK77" s="348"/>
      <c r="BL77" s="348"/>
      <c r="BM77" s="348"/>
      <c r="BN77" s="348"/>
      <c r="BO77" s="348"/>
      <c r="BP77" s="348"/>
      <c r="BQ77" s="348"/>
      <c r="BR77" s="348"/>
      <c r="BS77" s="348"/>
      <c r="BT77" s="348"/>
      <c r="BU77" s="348"/>
      <c r="BV77" s="348"/>
    </row>
    <row r="78" spans="63:74">
      <c r="BK78" s="348"/>
      <c r="BL78" s="348"/>
      <c r="BM78" s="348"/>
      <c r="BN78" s="348"/>
      <c r="BO78" s="348"/>
      <c r="BP78" s="348"/>
      <c r="BQ78" s="348"/>
      <c r="BR78" s="348"/>
      <c r="BS78" s="348"/>
      <c r="BT78" s="348"/>
      <c r="BU78" s="348"/>
      <c r="BV78" s="348"/>
    </row>
    <row r="79" spans="63:74">
      <c r="BK79" s="348"/>
      <c r="BL79" s="348"/>
      <c r="BM79" s="348"/>
      <c r="BN79" s="348"/>
      <c r="BO79" s="348"/>
      <c r="BP79" s="348"/>
      <c r="BQ79" s="348"/>
      <c r="BR79" s="348"/>
      <c r="BS79" s="348"/>
      <c r="BT79" s="348"/>
      <c r="BU79" s="348"/>
      <c r="BV79" s="348"/>
    </row>
    <row r="80" spans="63:74">
      <c r="BK80" s="348"/>
      <c r="BL80" s="348"/>
      <c r="BM80" s="348"/>
      <c r="BN80" s="348"/>
      <c r="BO80" s="348"/>
      <c r="BP80" s="348"/>
      <c r="BQ80" s="348"/>
      <c r="BR80" s="348"/>
      <c r="BS80" s="348"/>
      <c r="BT80" s="348"/>
      <c r="BU80" s="348"/>
      <c r="BV80" s="348"/>
    </row>
    <row r="81" spans="63:74">
      <c r="BK81" s="348"/>
      <c r="BL81" s="348"/>
      <c r="BM81" s="348"/>
      <c r="BN81" s="348"/>
      <c r="BO81" s="348"/>
      <c r="BP81" s="348"/>
      <c r="BQ81" s="348"/>
      <c r="BR81" s="348"/>
      <c r="BS81" s="348"/>
      <c r="BT81" s="348"/>
      <c r="BU81" s="348"/>
      <c r="BV81" s="348"/>
    </row>
    <row r="82" spans="63:74">
      <c r="BK82" s="348"/>
      <c r="BL82" s="348"/>
      <c r="BM82" s="348"/>
      <c r="BN82" s="348"/>
      <c r="BO82" s="348"/>
      <c r="BP82" s="348"/>
      <c r="BQ82" s="348"/>
      <c r="BR82" s="348"/>
      <c r="BS82" s="348"/>
      <c r="BT82" s="348"/>
      <c r="BU82" s="348"/>
      <c r="BV82" s="348"/>
    </row>
    <row r="83" spans="63:74">
      <c r="BK83" s="348"/>
      <c r="BL83" s="348"/>
      <c r="BM83" s="348"/>
      <c r="BN83" s="348"/>
      <c r="BO83" s="348"/>
      <c r="BP83" s="348"/>
      <c r="BQ83" s="348"/>
      <c r="BR83" s="348"/>
      <c r="BS83" s="348"/>
      <c r="BT83" s="348"/>
      <c r="BU83" s="348"/>
      <c r="BV83" s="348"/>
    </row>
    <row r="84" spans="63:74">
      <c r="BK84" s="348"/>
      <c r="BL84" s="348"/>
      <c r="BM84" s="348"/>
      <c r="BN84" s="348"/>
      <c r="BO84" s="348"/>
      <c r="BP84" s="348"/>
      <c r="BQ84" s="348"/>
      <c r="BR84" s="348"/>
      <c r="BS84" s="348"/>
      <c r="BT84" s="348"/>
      <c r="BU84" s="348"/>
      <c r="BV84" s="348"/>
    </row>
    <row r="85" spans="63:74">
      <c r="BK85" s="348"/>
      <c r="BL85" s="348"/>
      <c r="BM85" s="348"/>
      <c r="BN85" s="348"/>
      <c r="BO85" s="348"/>
      <c r="BP85" s="348"/>
      <c r="BQ85" s="348"/>
      <c r="BR85" s="348"/>
      <c r="BS85" s="348"/>
      <c r="BT85" s="348"/>
      <c r="BU85" s="348"/>
      <c r="BV85" s="348"/>
    </row>
    <row r="86" spans="63:74">
      <c r="BK86" s="348"/>
      <c r="BL86" s="348"/>
      <c r="BM86" s="348"/>
      <c r="BN86" s="348"/>
      <c r="BO86" s="348"/>
      <c r="BP86" s="348"/>
      <c r="BQ86" s="348"/>
      <c r="BR86" s="348"/>
      <c r="BS86" s="348"/>
      <c r="BT86" s="348"/>
      <c r="BU86" s="348"/>
      <c r="BV86" s="348"/>
    </row>
    <row r="87" spans="63:74">
      <c r="BK87" s="348"/>
      <c r="BL87" s="348"/>
      <c r="BM87" s="348"/>
      <c r="BN87" s="348"/>
      <c r="BO87" s="348"/>
      <c r="BP87" s="348"/>
      <c r="BQ87" s="348"/>
      <c r="BR87" s="348"/>
      <c r="BS87" s="348"/>
      <c r="BT87" s="348"/>
      <c r="BU87" s="348"/>
      <c r="BV87" s="348"/>
    </row>
    <row r="88" spans="63:74">
      <c r="BK88" s="348"/>
      <c r="BL88" s="348"/>
      <c r="BM88" s="348"/>
      <c r="BN88" s="348"/>
      <c r="BO88" s="348"/>
      <c r="BP88" s="348"/>
      <c r="BQ88" s="348"/>
      <c r="BR88" s="348"/>
      <c r="BS88" s="348"/>
      <c r="BT88" s="348"/>
      <c r="BU88" s="348"/>
      <c r="BV88" s="348"/>
    </row>
    <row r="89" spans="63:74">
      <c r="BK89" s="348"/>
      <c r="BL89" s="348"/>
      <c r="BM89" s="348"/>
      <c r="BN89" s="348"/>
      <c r="BO89" s="348"/>
      <c r="BP89" s="348"/>
      <c r="BQ89" s="348"/>
      <c r="BR89" s="348"/>
      <c r="BS89" s="348"/>
      <c r="BT89" s="348"/>
      <c r="BU89" s="348"/>
      <c r="BV89" s="348"/>
    </row>
    <row r="90" spans="63:74">
      <c r="BK90" s="348"/>
      <c r="BL90" s="348"/>
      <c r="BM90" s="348"/>
      <c r="BN90" s="348"/>
      <c r="BO90" s="348"/>
      <c r="BP90" s="348"/>
      <c r="BQ90" s="348"/>
      <c r="BR90" s="348"/>
      <c r="BS90" s="348"/>
      <c r="BT90" s="348"/>
      <c r="BU90" s="348"/>
      <c r="BV90" s="348"/>
    </row>
    <row r="91" spans="63:74">
      <c r="BK91" s="348"/>
      <c r="BL91" s="348"/>
      <c r="BM91" s="348"/>
      <c r="BN91" s="348"/>
      <c r="BO91" s="348"/>
      <c r="BP91" s="348"/>
      <c r="BQ91" s="348"/>
      <c r="BR91" s="348"/>
      <c r="BS91" s="348"/>
      <c r="BT91" s="348"/>
      <c r="BU91" s="348"/>
      <c r="BV91" s="348"/>
    </row>
    <row r="92" spans="63:74">
      <c r="BK92" s="348"/>
      <c r="BL92" s="348"/>
      <c r="BM92" s="348"/>
      <c r="BN92" s="348"/>
      <c r="BO92" s="348"/>
      <c r="BP92" s="348"/>
      <c r="BQ92" s="348"/>
      <c r="BR92" s="348"/>
      <c r="BS92" s="348"/>
      <c r="BT92" s="348"/>
      <c r="BU92" s="348"/>
      <c r="BV92" s="348"/>
    </row>
    <row r="93" spans="63:74">
      <c r="BK93" s="348"/>
      <c r="BL93" s="348"/>
      <c r="BM93" s="348"/>
      <c r="BN93" s="348"/>
      <c r="BO93" s="348"/>
      <c r="BP93" s="348"/>
      <c r="BQ93" s="348"/>
      <c r="BR93" s="348"/>
      <c r="BS93" s="348"/>
      <c r="BT93" s="348"/>
      <c r="BU93" s="348"/>
      <c r="BV93" s="348"/>
    </row>
    <row r="94" spans="63:74">
      <c r="BK94" s="348"/>
      <c r="BL94" s="348"/>
      <c r="BM94" s="348"/>
      <c r="BN94" s="348"/>
      <c r="BO94" s="348"/>
      <c r="BP94" s="348"/>
      <c r="BQ94" s="348"/>
      <c r="BR94" s="348"/>
      <c r="BS94" s="348"/>
      <c r="BT94" s="348"/>
      <c r="BU94" s="348"/>
      <c r="BV94" s="348"/>
    </row>
    <row r="95" spans="63:74">
      <c r="BK95" s="348"/>
      <c r="BL95" s="348"/>
      <c r="BM95" s="348"/>
      <c r="BN95" s="348"/>
      <c r="BO95" s="348"/>
      <c r="BP95" s="348"/>
      <c r="BQ95" s="348"/>
      <c r="BR95" s="348"/>
      <c r="BS95" s="348"/>
      <c r="BT95" s="348"/>
      <c r="BU95" s="348"/>
      <c r="BV95" s="348"/>
    </row>
    <row r="96" spans="63:74">
      <c r="BK96" s="348"/>
      <c r="BL96" s="348"/>
      <c r="BM96" s="348"/>
      <c r="BN96" s="348"/>
      <c r="BO96" s="348"/>
      <c r="BP96" s="348"/>
      <c r="BQ96" s="348"/>
      <c r="BR96" s="348"/>
      <c r="BS96" s="348"/>
      <c r="BT96" s="348"/>
      <c r="BU96" s="348"/>
      <c r="BV96" s="348"/>
    </row>
    <row r="97" spans="63:74">
      <c r="BK97" s="348"/>
      <c r="BL97" s="348"/>
      <c r="BM97" s="348"/>
      <c r="BN97" s="348"/>
      <c r="BO97" s="348"/>
      <c r="BP97" s="348"/>
      <c r="BQ97" s="348"/>
      <c r="BR97" s="348"/>
      <c r="BS97" s="348"/>
      <c r="BT97" s="348"/>
      <c r="BU97" s="348"/>
      <c r="BV97" s="348"/>
    </row>
    <row r="98" spans="63:74">
      <c r="BK98" s="348"/>
      <c r="BL98" s="348"/>
      <c r="BM98" s="348"/>
      <c r="BN98" s="348"/>
      <c r="BO98" s="348"/>
      <c r="BP98" s="348"/>
      <c r="BQ98" s="348"/>
      <c r="BR98" s="348"/>
      <c r="BS98" s="348"/>
      <c r="BT98" s="348"/>
      <c r="BU98" s="348"/>
      <c r="BV98" s="348"/>
    </row>
    <row r="99" spans="63:74">
      <c r="BK99" s="348"/>
      <c r="BL99" s="348"/>
      <c r="BM99" s="348"/>
      <c r="BN99" s="348"/>
      <c r="BO99" s="348"/>
      <c r="BP99" s="348"/>
      <c r="BQ99" s="348"/>
      <c r="BR99" s="348"/>
      <c r="BS99" s="348"/>
      <c r="BT99" s="348"/>
      <c r="BU99" s="348"/>
      <c r="BV99" s="348"/>
    </row>
    <row r="100" spans="63:74">
      <c r="BK100" s="348"/>
      <c r="BL100" s="348"/>
      <c r="BM100" s="348"/>
      <c r="BN100" s="348"/>
      <c r="BO100" s="348"/>
      <c r="BP100" s="348"/>
      <c r="BQ100" s="348"/>
      <c r="BR100" s="348"/>
      <c r="BS100" s="348"/>
      <c r="BT100" s="348"/>
      <c r="BU100" s="348"/>
      <c r="BV100" s="348"/>
    </row>
    <row r="101" spans="63:74">
      <c r="BK101" s="348"/>
      <c r="BL101" s="348"/>
      <c r="BM101" s="348"/>
      <c r="BN101" s="348"/>
      <c r="BO101" s="348"/>
      <c r="BP101" s="348"/>
      <c r="BQ101" s="348"/>
      <c r="BR101" s="348"/>
      <c r="BS101" s="348"/>
      <c r="BT101" s="348"/>
      <c r="BU101" s="348"/>
      <c r="BV101" s="348"/>
    </row>
    <row r="102" spans="63:74">
      <c r="BK102" s="348"/>
      <c r="BL102" s="348"/>
      <c r="BM102" s="348"/>
      <c r="BN102" s="348"/>
      <c r="BO102" s="348"/>
      <c r="BP102" s="348"/>
      <c r="BQ102" s="348"/>
      <c r="BR102" s="348"/>
      <c r="BS102" s="348"/>
      <c r="BT102" s="348"/>
      <c r="BU102" s="348"/>
      <c r="BV102" s="348"/>
    </row>
    <row r="103" spans="63:74">
      <c r="BK103" s="348"/>
      <c r="BL103" s="348"/>
      <c r="BM103" s="348"/>
      <c r="BN103" s="348"/>
      <c r="BO103" s="348"/>
      <c r="BP103" s="348"/>
      <c r="BQ103" s="348"/>
      <c r="BR103" s="348"/>
      <c r="BS103" s="348"/>
      <c r="BT103" s="348"/>
      <c r="BU103" s="348"/>
      <c r="BV103" s="348"/>
    </row>
    <row r="104" spans="63:74">
      <c r="BK104" s="348"/>
      <c r="BL104" s="348"/>
      <c r="BM104" s="348"/>
      <c r="BN104" s="348"/>
      <c r="BO104" s="348"/>
      <c r="BP104" s="348"/>
      <c r="BQ104" s="348"/>
      <c r="BR104" s="348"/>
      <c r="BS104" s="348"/>
      <c r="BT104" s="348"/>
      <c r="BU104" s="348"/>
      <c r="BV104" s="348"/>
    </row>
    <row r="105" spans="63:74">
      <c r="BK105" s="348"/>
      <c r="BL105" s="348"/>
      <c r="BM105" s="348"/>
      <c r="BN105" s="348"/>
      <c r="BO105" s="348"/>
      <c r="BP105" s="348"/>
      <c r="BQ105" s="348"/>
      <c r="BR105" s="348"/>
      <c r="BS105" s="348"/>
      <c r="BT105" s="348"/>
      <c r="BU105" s="348"/>
      <c r="BV105" s="348"/>
    </row>
    <row r="106" spans="63:74">
      <c r="BK106" s="348"/>
      <c r="BL106" s="348"/>
      <c r="BM106" s="348"/>
      <c r="BN106" s="348"/>
      <c r="BO106" s="348"/>
      <c r="BP106" s="348"/>
      <c r="BQ106" s="348"/>
      <c r="BR106" s="348"/>
      <c r="BS106" s="348"/>
      <c r="BT106" s="348"/>
      <c r="BU106" s="348"/>
      <c r="BV106" s="348"/>
    </row>
    <row r="107" spans="63:74">
      <c r="BK107" s="348"/>
      <c r="BL107" s="348"/>
      <c r="BM107" s="348"/>
      <c r="BN107" s="348"/>
      <c r="BO107" s="348"/>
      <c r="BP107" s="348"/>
      <c r="BQ107" s="348"/>
      <c r="BR107" s="348"/>
      <c r="BS107" s="348"/>
      <c r="BT107" s="348"/>
      <c r="BU107" s="348"/>
      <c r="BV107" s="348"/>
    </row>
    <row r="108" spans="63:74">
      <c r="BK108" s="348"/>
      <c r="BL108" s="348"/>
      <c r="BM108" s="348"/>
      <c r="BN108" s="348"/>
      <c r="BO108" s="348"/>
      <c r="BP108" s="348"/>
      <c r="BQ108" s="348"/>
      <c r="BR108" s="348"/>
      <c r="BS108" s="348"/>
      <c r="BT108" s="348"/>
      <c r="BU108" s="348"/>
      <c r="BV108" s="348"/>
    </row>
    <row r="109" spans="63:74">
      <c r="BK109" s="348"/>
      <c r="BL109" s="348"/>
      <c r="BM109" s="348"/>
      <c r="BN109" s="348"/>
      <c r="BO109" s="348"/>
      <c r="BP109" s="348"/>
      <c r="BQ109" s="348"/>
      <c r="BR109" s="348"/>
      <c r="BS109" s="348"/>
      <c r="BT109" s="348"/>
      <c r="BU109" s="348"/>
      <c r="BV109" s="348"/>
    </row>
    <row r="110" spans="63:74">
      <c r="BK110" s="348"/>
      <c r="BL110" s="348"/>
      <c r="BM110" s="348"/>
      <c r="BN110" s="348"/>
      <c r="BO110" s="348"/>
      <c r="BP110" s="348"/>
      <c r="BQ110" s="348"/>
      <c r="BR110" s="348"/>
      <c r="BS110" s="348"/>
      <c r="BT110" s="348"/>
      <c r="BU110" s="348"/>
      <c r="BV110" s="348"/>
    </row>
    <row r="111" spans="63:74">
      <c r="BK111" s="348"/>
      <c r="BL111" s="348"/>
      <c r="BM111" s="348"/>
      <c r="BN111" s="348"/>
      <c r="BO111" s="348"/>
      <c r="BP111" s="348"/>
      <c r="BQ111" s="348"/>
      <c r="BR111" s="348"/>
      <c r="BS111" s="348"/>
      <c r="BT111" s="348"/>
      <c r="BU111" s="348"/>
      <c r="BV111" s="348"/>
    </row>
    <row r="112" spans="63:74">
      <c r="BK112" s="348"/>
      <c r="BL112" s="348"/>
      <c r="BM112" s="348"/>
      <c r="BN112" s="348"/>
      <c r="BO112" s="348"/>
      <c r="BP112" s="348"/>
      <c r="BQ112" s="348"/>
      <c r="BR112" s="348"/>
      <c r="BS112" s="348"/>
      <c r="BT112" s="348"/>
      <c r="BU112" s="348"/>
      <c r="BV112" s="348"/>
    </row>
    <row r="113" spans="63:74">
      <c r="BK113" s="348"/>
      <c r="BL113" s="348"/>
      <c r="BM113" s="348"/>
      <c r="BN113" s="348"/>
      <c r="BO113" s="348"/>
      <c r="BP113" s="348"/>
      <c r="BQ113" s="348"/>
      <c r="BR113" s="348"/>
      <c r="BS113" s="348"/>
      <c r="BT113" s="348"/>
      <c r="BU113" s="348"/>
      <c r="BV113" s="348"/>
    </row>
    <row r="114" spans="63:74">
      <c r="BK114" s="348"/>
      <c r="BL114" s="348"/>
      <c r="BM114" s="348"/>
      <c r="BN114" s="348"/>
      <c r="BO114" s="348"/>
      <c r="BP114" s="348"/>
      <c r="BQ114" s="348"/>
      <c r="BR114" s="348"/>
      <c r="BS114" s="348"/>
      <c r="BT114" s="348"/>
      <c r="BU114" s="348"/>
      <c r="BV114" s="348"/>
    </row>
    <row r="115" spans="63:74">
      <c r="BK115" s="348"/>
      <c r="BL115" s="348"/>
      <c r="BM115" s="348"/>
      <c r="BN115" s="348"/>
      <c r="BO115" s="348"/>
      <c r="BP115" s="348"/>
      <c r="BQ115" s="348"/>
      <c r="BR115" s="348"/>
      <c r="BS115" s="348"/>
      <c r="BT115" s="348"/>
      <c r="BU115" s="348"/>
      <c r="BV115" s="348"/>
    </row>
    <row r="116" spans="63:74">
      <c r="BK116" s="348"/>
      <c r="BL116" s="348"/>
      <c r="BM116" s="348"/>
      <c r="BN116" s="348"/>
      <c r="BO116" s="348"/>
      <c r="BP116" s="348"/>
      <c r="BQ116" s="348"/>
      <c r="BR116" s="348"/>
      <c r="BS116" s="348"/>
      <c r="BT116" s="348"/>
      <c r="BU116" s="348"/>
      <c r="BV116" s="348"/>
    </row>
    <row r="117" spans="63:74">
      <c r="BK117" s="348"/>
      <c r="BL117" s="348"/>
      <c r="BM117" s="348"/>
      <c r="BN117" s="348"/>
      <c r="BO117" s="348"/>
      <c r="BP117" s="348"/>
      <c r="BQ117" s="348"/>
      <c r="BR117" s="348"/>
      <c r="BS117" s="348"/>
      <c r="BT117" s="348"/>
      <c r="BU117" s="348"/>
      <c r="BV117" s="348"/>
    </row>
    <row r="118" spans="63:74">
      <c r="BK118" s="348"/>
      <c r="BL118" s="348"/>
      <c r="BM118" s="348"/>
      <c r="BN118" s="348"/>
      <c r="BO118" s="348"/>
      <c r="BP118" s="348"/>
      <c r="BQ118" s="348"/>
      <c r="BR118" s="348"/>
      <c r="BS118" s="348"/>
      <c r="BT118" s="348"/>
      <c r="BU118" s="348"/>
      <c r="BV118" s="348"/>
    </row>
    <row r="119" spans="63:74">
      <c r="BK119" s="348"/>
      <c r="BL119" s="348"/>
      <c r="BM119" s="348"/>
      <c r="BN119" s="348"/>
      <c r="BO119" s="348"/>
      <c r="BP119" s="348"/>
      <c r="BQ119" s="348"/>
      <c r="BR119" s="348"/>
      <c r="BS119" s="348"/>
      <c r="BT119" s="348"/>
      <c r="BU119" s="348"/>
      <c r="BV119" s="348"/>
    </row>
    <row r="120" spans="63:74">
      <c r="BK120" s="348"/>
      <c r="BL120" s="348"/>
      <c r="BM120" s="348"/>
      <c r="BN120" s="348"/>
      <c r="BO120" s="348"/>
      <c r="BP120" s="348"/>
      <c r="BQ120" s="348"/>
      <c r="BR120" s="348"/>
      <c r="BS120" s="348"/>
      <c r="BT120" s="348"/>
      <c r="BU120" s="348"/>
      <c r="BV120" s="348"/>
    </row>
    <row r="121" spans="63:74">
      <c r="BK121" s="348"/>
      <c r="BL121" s="348"/>
      <c r="BM121" s="348"/>
      <c r="BN121" s="348"/>
      <c r="BO121" s="348"/>
      <c r="BP121" s="348"/>
      <c r="BQ121" s="348"/>
      <c r="BR121" s="348"/>
      <c r="BS121" s="348"/>
      <c r="BT121" s="348"/>
      <c r="BU121" s="348"/>
      <c r="BV121" s="348"/>
    </row>
    <row r="122" spans="63:74">
      <c r="BK122" s="348"/>
      <c r="BL122" s="348"/>
      <c r="BM122" s="348"/>
      <c r="BN122" s="348"/>
      <c r="BO122" s="348"/>
      <c r="BP122" s="348"/>
      <c r="BQ122" s="348"/>
      <c r="BR122" s="348"/>
      <c r="BS122" s="348"/>
      <c r="BT122" s="348"/>
      <c r="BU122" s="348"/>
      <c r="BV122" s="348"/>
    </row>
    <row r="123" spans="63:74">
      <c r="BK123" s="348"/>
      <c r="BL123" s="348"/>
      <c r="BM123" s="348"/>
      <c r="BN123" s="348"/>
      <c r="BO123" s="348"/>
      <c r="BP123" s="348"/>
      <c r="BQ123" s="348"/>
      <c r="BR123" s="348"/>
      <c r="BS123" s="348"/>
      <c r="BT123" s="348"/>
      <c r="BU123" s="348"/>
      <c r="BV123" s="348"/>
    </row>
    <row r="124" spans="63:74">
      <c r="BK124" s="348"/>
      <c r="BL124" s="348"/>
      <c r="BM124" s="348"/>
      <c r="BN124" s="348"/>
      <c r="BO124" s="348"/>
      <c r="BP124" s="348"/>
      <c r="BQ124" s="348"/>
      <c r="BR124" s="348"/>
      <c r="BS124" s="348"/>
      <c r="BT124" s="348"/>
      <c r="BU124" s="348"/>
      <c r="BV124" s="348"/>
    </row>
    <row r="125" spans="63:74">
      <c r="BK125" s="348"/>
      <c r="BL125" s="348"/>
      <c r="BM125" s="348"/>
      <c r="BN125" s="348"/>
      <c r="BO125" s="348"/>
      <c r="BP125" s="348"/>
      <c r="BQ125" s="348"/>
      <c r="BR125" s="348"/>
      <c r="BS125" s="348"/>
      <c r="BT125" s="348"/>
      <c r="BU125" s="348"/>
      <c r="BV125" s="348"/>
    </row>
    <row r="126" spans="63:74">
      <c r="BK126" s="348"/>
      <c r="BL126" s="348"/>
      <c r="BM126" s="348"/>
      <c r="BN126" s="348"/>
      <c r="BO126" s="348"/>
      <c r="BP126" s="348"/>
      <c r="BQ126" s="348"/>
      <c r="BR126" s="348"/>
      <c r="BS126" s="348"/>
      <c r="BT126" s="348"/>
      <c r="BU126" s="348"/>
      <c r="BV126" s="348"/>
    </row>
    <row r="127" spans="63:74">
      <c r="BK127" s="348"/>
      <c r="BL127" s="348"/>
      <c r="BM127" s="348"/>
      <c r="BN127" s="348"/>
      <c r="BO127" s="348"/>
      <c r="BP127" s="348"/>
      <c r="BQ127" s="348"/>
      <c r="BR127" s="348"/>
      <c r="BS127" s="348"/>
      <c r="BT127" s="348"/>
      <c r="BU127" s="348"/>
      <c r="BV127" s="348"/>
    </row>
    <row r="128" spans="63:74">
      <c r="BK128" s="348"/>
      <c r="BL128" s="348"/>
      <c r="BM128" s="348"/>
      <c r="BN128" s="348"/>
      <c r="BO128" s="348"/>
      <c r="BP128" s="348"/>
      <c r="BQ128" s="348"/>
      <c r="BR128" s="348"/>
      <c r="BS128" s="348"/>
      <c r="BT128" s="348"/>
      <c r="BU128" s="348"/>
      <c r="BV128" s="348"/>
    </row>
    <row r="129" spans="63:74">
      <c r="BK129" s="348"/>
      <c r="BL129" s="348"/>
      <c r="BM129" s="348"/>
      <c r="BN129" s="348"/>
      <c r="BO129" s="348"/>
      <c r="BP129" s="348"/>
      <c r="BQ129" s="348"/>
      <c r="BR129" s="348"/>
      <c r="BS129" s="348"/>
      <c r="BT129" s="348"/>
      <c r="BU129" s="348"/>
      <c r="BV129" s="348"/>
    </row>
    <row r="130" spans="63:74">
      <c r="BK130" s="348"/>
      <c r="BL130" s="348"/>
      <c r="BM130" s="348"/>
      <c r="BN130" s="348"/>
      <c r="BO130" s="348"/>
      <c r="BP130" s="348"/>
      <c r="BQ130" s="348"/>
      <c r="BR130" s="348"/>
      <c r="BS130" s="348"/>
      <c r="BT130" s="348"/>
      <c r="BU130" s="348"/>
      <c r="BV130" s="348"/>
    </row>
    <row r="131" spans="63:74">
      <c r="BK131" s="348"/>
      <c r="BL131" s="348"/>
      <c r="BM131" s="348"/>
      <c r="BN131" s="348"/>
      <c r="BO131" s="348"/>
      <c r="BP131" s="348"/>
      <c r="BQ131" s="348"/>
      <c r="BR131" s="348"/>
      <c r="BS131" s="348"/>
      <c r="BT131" s="348"/>
      <c r="BU131" s="348"/>
      <c r="BV131" s="348"/>
    </row>
    <row r="132" spans="63:74">
      <c r="BK132" s="348"/>
      <c r="BL132" s="348"/>
      <c r="BM132" s="348"/>
      <c r="BN132" s="348"/>
      <c r="BO132" s="348"/>
      <c r="BP132" s="348"/>
      <c r="BQ132" s="348"/>
      <c r="BR132" s="348"/>
      <c r="BS132" s="348"/>
      <c r="BT132" s="348"/>
      <c r="BU132" s="348"/>
      <c r="BV132" s="348"/>
    </row>
    <row r="133" spans="63:74">
      <c r="BK133" s="348"/>
      <c r="BL133" s="348"/>
      <c r="BM133" s="348"/>
      <c r="BN133" s="348"/>
      <c r="BO133" s="348"/>
      <c r="BP133" s="348"/>
      <c r="BQ133" s="348"/>
      <c r="BR133" s="348"/>
      <c r="BS133" s="348"/>
      <c r="BT133" s="348"/>
      <c r="BU133" s="348"/>
      <c r="BV133" s="348"/>
    </row>
    <row r="134" spans="63:74">
      <c r="BK134" s="348"/>
      <c r="BL134" s="348"/>
      <c r="BM134" s="348"/>
      <c r="BN134" s="348"/>
      <c r="BO134" s="348"/>
      <c r="BP134" s="348"/>
      <c r="BQ134" s="348"/>
      <c r="BR134" s="348"/>
      <c r="BS134" s="348"/>
      <c r="BT134" s="348"/>
      <c r="BU134" s="348"/>
      <c r="BV134" s="348"/>
    </row>
    <row r="135" spans="63:74">
      <c r="BK135" s="348"/>
      <c r="BL135" s="348"/>
      <c r="BM135" s="348"/>
      <c r="BN135" s="348"/>
      <c r="BO135" s="348"/>
      <c r="BP135" s="348"/>
      <c r="BQ135" s="348"/>
      <c r="BR135" s="348"/>
      <c r="BS135" s="348"/>
      <c r="BT135" s="348"/>
      <c r="BU135" s="348"/>
      <c r="BV135" s="348"/>
    </row>
    <row r="136" spans="63:74">
      <c r="BK136" s="348"/>
      <c r="BL136" s="348"/>
      <c r="BM136" s="348"/>
      <c r="BN136" s="348"/>
      <c r="BO136" s="348"/>
      <c r="BP136" s="348"/>
      <c r="BQ136" s="348"/>
      <c r="BR136" s="348"/>
      <c r="BS136" s="348"/>
      <c r="BT136" s="348"/>
      <c r="BU136" s="348"/>
      <c r="BV136" s="348"/>
    </row>
    <row r="137" spans="63:74">
      <c r="BK137" s="348"/>
      <c r="BL137" s="348"/>
      <c r="BM137" s="348"/>
      <c r="BN137" s="348"/>
      <c r="BO137" s="348"/>
      <c r="BP137" s="348"/>
      <c r="BQ137" s="348"/>
      <c r="BR137" s="348"/>
      <c r="BS137" s="348"/>
      <c r="BT137" s="348"/>
      <c r="BU137" s="348"/>
      <c r="BV137" s="348"/>
    </row>
    <row r="138" spans="63:74">
      <c r="BK138" s="348"/>
      <c r="BL138" s="348"/>
      <c r="BM138" s="348"/>
      <c r="BN138" s="348"/>
      <c r="BO138" s="348"/>
      <c r="BP138" s="348"/>
      <c r="BQ138" s="348"/>
      <c r="BR138" s="348"/>
      <c r="BS138" s="348"/>
      <c r="BT138" s="348"/>
      <c r="BU138" s="348"/>
      <c r="BV138" s="348"/>
    </row>
    <row r="139" spans="63:74">
      <c r="BK139" s="348"/>
      <c r="BL139" s="348"/>
      <c r="BM139" s="348"/>
      <c r="BN139" s="348"/>
      <c r="BO139" s="348"/>
      <c r="BP139" s="348"/>
      <c r="BQ139" s="348"/>
      <c r="BR139" s="348"/>
      <c r="BS139" s="348"/>
      <c r="BT139" s="348"/>
      <c r="BU139" s="348"/>
      <c r="BV139" s="348"/>
    </row>
    <row r="140" spans="63:74">
      <c r="BK140" s="348"/>
      <c r="BL140" s="348"/>
      <c r="BM140" s="348"/>
      <c r="BN140" s="348"/>
      <c r="BO140" s="348"/>
      <c r="BP140" s="348"/>
      <c r="BQ140" s="348"/>
      <c r="BR140" s="348"/>
      <c r="BS140" s="348"/>
      <c r="BT140" s="348"/>
      <c r="BU140" s="348"/>
      <c r="BV140" s="348"/>
    </row>
    <row r="141" spans="63:74">
      <c r="BK141" s="348"/>
      <c r="BL141" s="348"/>
      <c r="BM141" s="348"/>
      <c r="BN141" s="348"/>
      <c r="BO141" s="348"/>
      <c r="BP141" s="348"/>
      <c r="BQ141" s="348"/>
      <c r="BR141" s="348"/>
      <c r="BS141" s="348"/>
      <c r="BT141" s="348"/>
      <c r="BU141" s="348"/>
      <c r="BV141" s="348"/>
    </row>
    <row r="142" spans="63:74">
      <c r="BK142" s="348"/>
      <c r="BL142" s="348"/>
      <c r="BM142" s="348"/>
      <c r="BN142" s="348"/>
      <c r="BO142" s="348"/>
      <c r="BP142" s="348"/>
      <c r="BQ142" s="348"/>
      <c r="BR142" s="348"/>
      <c r="BS142" s="348"/>
      <c r="BT142" s="348"/>
      <c r="BU142" s="348"/>
      <c r="BV142" s="348"/>
    </row>
    <row r="143" spans="63:74">
      <c r="BK143" s="348"/>
      <c r="BL143" s="348"/>
      <c r="BM143" s="348"/>
      <c r="BN143" s="348"/>
      <c r="BO143" s="348"/>
      <c r="BP143" s="348"/>
      <c r="BQ143" s="348"/>
      <c r="BR143" s="348"/>
      <c r="BS143" s="348"/>
      <c r="BT143" s="348"/>
      <c r="BU143" s="348"/>
      <c r="BV143" s="348"/>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sheetPr syncVertical="1" syncRef="AY48" transitionEvaluation="1" transitionEntry="1" codeName="Sheet3">
    <pageSetUpPr fitToPage="1"/>
  </sheetPr>
  <dimension ref="A1:BV144"/>
  <sheetViews>
    <sheetView showGridLines="0" workbookViewId="0">
      <pane xSplit="2" ySplit="4" topLeftCell="AY48" activePane="bottomRight" state="frozen"/>
      <selection pane="topRight" activeCell="C1" sqref="C1"/>
      <selection pane="bottomLeft" activeCell="A5" sqref="A5"/>
      <selection pane="bottomRight" activeCell="BG2" sqref="BG2"/>
    </sheetView>
  </sheetViews>
  <sheetFormatPr defaultColWidth="9.88671875" defaultRowHeight="10.199999999999999"/>
  <cols>
    <col min="1" max="1" width="10.5546875" style="12" bestFit="1" customWidth="1"/>
    <col min="2" max="2" width="28" style="12" customWidth="1"/>
    <col min="3" max="12" width="6.6640625" style="12" customWidth="1"/>
    <col min="13" max="13" width="7.109375" style="12" customWidth="1"/>
    <col min="14" max="50" width="6.6640625" style="12" customWidth="1"/>
    <col min="51" max="62" width="6.6640625" style="341" customWidth="1"/>
    <col min="63" max="74" width="6.6640625" style="12" customWidth="1"/>
    <col min="75" max="16384" width="9.88671875" style="12"/>
  </cols>
  <sheetData>
    <row r="1" spans="1:74" s="11" customFormat="1" ht="13.2">
      <c r="A1" s="658" t="s">
        <v>1102</v>
      </c>
      <c r="B1" s="662" t="s">
        <v>1258</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Y1" s="504"/>
      <c r="AZ1" s="504"/>
      <c r="BA1" s="504"/>
      <c r="BB1" s="504"/>
      <c r="BC1" s="504"/>
      <c r="BD1" s="504"/>
      <c r="BE1" s="504"/>
      <c r="BF1" s="504"/>
      <c r="BG1" s="504"/>
      <c r="BH1" s="504"/>
      <c r="BI1" s="504"/>
      <c r="BJ1" s="504"/>
    </row>
    <row r="2" spans="1:74" s="13" customFormat="1" ht="13.2">
      <c r="A2" s="659"/>
      <c r="B2" s="550" t="str">
        <f>"U.S. Energy Information Administration   |   Short-Term Energy Outlook  - "&amp;Dates!D1</f>
        <v>U.S. Energy Information Administration   |   Short-Term Energy Outlook  - December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266"/>
      <c r="AY2" s="421"/>
      <c r="AZ2" s="421"/>
      <c r="BA2" s="421"/>
      <c r="BB2" s="421"/>
      <c r="BC2" s="421"/>
      <c r="BD2" s="421"/>
      <c r="BE2" s="421"/>
      <c r="BF2" s="421"/>
      <c r="BG2" s="421"/>
      <c r="BH2" s="421"/>
      <c r="BI2" s="421"/>
      <c r="BJ2" s="421"/>
    </row>
    <row r="3" spans="1:74"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19"/>
      <c r="B5" s="20" t="s">
        <v>1095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7"/>
      <c r="AZ5" s="437"/>
      <c r="BA5" s="437"/>
      <c r="BB5" s="437"/>
      <c r="BC5" s="437"/>
      <c r="BD5" s="437"/>
      <c r="BE5" s="437"/>
      <c r="BF5" s="437"/>
      <c r="BG5" s="437"/>
      <c r="BH5" s="437"/>
      <c r="BI5" s="437"/>
      <c r="BJ5" s="437"/>
      <c r="BK5" s="437"/>
      <c r="BL5" s="437"/>
      <c r="BM5" s="437"/>
      <c r="BN5" s="437"/>
      <c r="BO5" s="437"/>
      <c r="BP5" s="437"/>
      <c r="BQ5" s="437"/>
      <c r="BR5" s="437"/>
      <c r="BS5" s="437"/>
      <c r="BT5" s="437"/>
      <c r="BU5" s="437"/>
      <c r="BV5" s="437"/>
    </row>
    <row r="6" spans="1:74" ht="11.1" customHeight="1">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7"/>
      <c r="AZ6" s="437"/>
      <c r="BA6" s="437"/>
      <c r="BB6" s="437"/>
      <c r="BC6" s="437"/>
      <c r="BD6" s="437"/>
      <c r="BE6" s="437"/>
      <c r="BF6" s="437"/>
      <c r="BG6" s="437"/>
      <c r="BH6" s="437"/>
      <c r="BI6" s="437"/>
      <c r="BJ6" s="437"/>
      <c r="BK6" s="437"/>
      <c r="BL6" s="437"/>
      <c r="BM6" s="437"/>
      <c r="BN6" s="437"/>
      <c r="BO6" s="437"/>
      <c r="BP6" s="437"/>
      <c r="BQ6" s="437"/>
      <c r="BR6" s="437"/>
      <c r="BS6" s="437"/>
      <c r="BT6" s="437"/>
      <c r="BU6" s="437"/>
      <c r="BV6" s="437"/>
    </row>
    <row r="7" spans="1:74" ht="11.1" customHeight="1">
      <c r="A7" s="19"/>
      <c r="B7" s="22" t="s">
        <v>118</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7"/>
      <c r="AZ7" s="437"/>
      <c r="BA7" s="437"/>
      <c r="BB7" s="437"/>
      <c r="BC7" s="437"/>
      <c r="BD7" s="437"/>
      <c r="BE7" s="437"/>
      <c r="BF7" s="437"/>
      <c r="BG7" s="437"/>
      <c r="BH7" s="437"/>
      <c r="BI7" s="437"/>
      <c r="BJ7" s="437"/>
      <c r="BK7" s="437"/>
      <c r="BL7" s="437"/>
      <c r="BM7" s="437"/>
      <c r="BN7" s="437"/>
      <c r="BO7" s="437"/>
      <c r="BP7" s="437"/>
      <c r="BQ7" s="437"/>
      <c r="BR7" s="437"/>
      <c r="BS7" s="437"/>
      <c r="BT7" s="437"/>
      <c r="BU7" s="437"/>
      <c r="BV7" s="437"/>
    </row>
    <row r="8" spans="1:74" ht="11.1" customHeight="1">
      <c r="A8" s="19" t="s">
        <v>698</v>
      </c>
      <c r="B8" s="23" t="s">
        <v>100</v>
      </c>
      <c r="C8" s="219">
        <v>5.1415949999999997</v>
      </c>
      <c r="D8" s="219">
        <v>5.2441469999999999</v>
      </c>
      <c r="E8" s="219">
        <v>5.2169749999999997</v>
      </c>
      <c r="F8" s="219">
        <v>5.2850460000000004</v>
      </c>
      <c r="G8" s="219">
        <v>5.3816100000000002</v>
      </c>
      <c r="H8" s="219">
        <v>5.2755390000000002</v>
      </c>
      <c r="I8" s="219">
        <v>5.3990159999999996</v>
      </c>
      <c r="J8" s="219">
        <v>5.3737750000000002</v>
      </c>
      <c r="K8" s="219">
        <v>5.5611459999999999</v>
      </c>
      <c r="L8" s="219">
        <v>5.5179280000000004</v>
      </c>
      <c r="M8" s="219">
        <v>5.3870100000000001</v>
      </c>
      <c r="N8" s="219">
        <v>5.4504659999999996</v>
      </c>
      <c r="O8" s="219">
        <v>5.4022170000000003</v>
      </c>
      <c r="P8" s="219">
        <v>5.5469150000000003</v>
      </c>
      <c r="Q8" s="219">
        <v>5.5125099999999998</v>
      </c>
      <c r="R8" s="219">
        <v>5.3921450000000002</v>
      </c>
      <c r="S8" s="219">
        <v>5.3947989999999999</v>
      </c>
      <c r="T8" s="219">
        <v>5.3696460000000004</v>
      </c>
      <c r="U8" s="219">
        <v>5.300821</v>
      </c>
      <c r="V8" s="219">
        <v>5.4257900000000001</v>
      </c>
      <c r="W8" s="219">
        <v>5.5885199999999999</v>
      </c>
      <c r="X8" s="219">
        <v>5.57768</v>
      </c>
      <c r="Y8" s="219">
        <v>5.5585570000000004</v>
      </c>
      <c r="Z8" s="219">
        <v>5.5864130000000003</v>
      </c>
      <c r="AA8" s="219">
        <v>5.4816710000000004</v>
      </c>
      <c r="AB8" s="219">
        <v>5.3857249999999999</v>
      </c>
      <c r="AC8" s="219">
        <v>5.6027649999999998</v>
      </c>
      <c r="AD8" s="219">
        <v>5.5537780000000003</v>
      </c>
      <c r="AE8" s="219">
        <v>5.6187399999999998</v>
      </c>
      <c r="AF8" s="219">
        <v>5.5866340000000001</v>
      </c>
      <c r="AG8" s="219">
        <v>5.4203599999999996</v>
      </c>
      <c r="AH8" s="219">
        <v>5.6483759999999998</v>
      </c>
      <c r="AI8" s="219">
        <v>5.5945130000000001</v>
      </c>
      <c r="AJ8" s="219">
        <v>5.8765299999999998</v>
      </c>
      <c r="AK8" s="219">
        <v>6.0102279999999997</v>
      </c>
      <c r="AL8" s="219">
        <v>6.028416</v>
      </c>
      <c r="AM8" s="219">
        <v>6.1349780000000003</v>
      </c>
      <c r="AN8" s="219">
        <v>6.2389789999999996</v>
      </c>
      <c r="AO8" s="219">
        <v>6.2935359999999996</v>
      </c>
      <c r="AP8" s="219">
        <v>6.2847280000000003</v>
      </c>
      <c r="AQ8" s="219">
        <v>6.3309670000000002</v>
      </c>
      <c r="AR8" s="219">
        <v>6.2473029999999996</v>
      </c>
      <c r="AS8" s="219">
        <v>6.384074</v>
      </c>
      <c r="AT8" s="219">
        <v>6.3053939999999997</v>
      </c>
      <c r="AU8" s="219">
        <v>6.5693469999999996</v>
      </c>
      <c r="AV8" s="219">
        <v>6.93879</v>
      </c>
      <c r="AW8" s="219">
        <v>7.0414519999999996</v>
      </c>
      <c r="AX8" s="219">
        <v>7.0841029999999998</v>
      </c>
      <c r="AY8" s="219">
        <v>7.0434299999999999</v>
      </c>
      <c r="AZ8" s="219">
        <v>7.1323470000000002</v>
      </c>
      <c r="BA8" s="219">
        <v>7.1685030000000003</v>
      </c>
      <c r="BB8" s="219">
        <v>7.3319159999999997</v>
      </c>
      <c r="BC8" s="219">
        <v>7.2980229999999997</v>
      </c>
      <c r="BD8" s="219">
        <v>7.2421790000000001</v>
      </c>
      <c r="BE8" s="219">
        <v>7.513363</v>
      </c>
      <c r="BF8" s="219">
        <v>7.5318269999999998</v>
      </c>
      <c r="BG8" s="219">
        <v>7.7936810000000003</v>
      </c>
      <c r="BH8" s="219">
        <v>7.8082270430999996</v>
      </c>
      <c r="BI8" s="219">
        <v>8.0049535791000004</v>
      </c>
      <c r="BJ8" s="331">
        <v>8.0925189999999994</v>
      </c>
      <c r="BK8" s="331">
        <v>8.1662820000000007</v>
      </c>
      <c r="BL8" s="331">
        <v>8.2706330000000001</v>
      </c>
      <c r="BM8" s="331">
        <v>8.3440890000000003</v>
      </c>
      <c r="BN8" s="331">
        <v>8.4118250000000003</v>
      </c>
      <c r="BO8" s="331">
        <v>8.4755009999999995</v>
      </c>
      <c r="BP8" s="331">
        <v>8.4548869999999994</v>
      </c>
      <c r="BQ8" s="331">
        <v>8.502561</v>
      </c>
      <c r="BR8" s="331">
        <v>8.5582290000000008</v>
      </c>
      <c r="BS8" s="331">
        <v>8.656345</v>
      </c>
      <c r="BT8" s="331">
        <v>8.7705269999999995</v>
      </c>
      <c r="BU8" s="331">
        <v>8.8709600000000002</v>
      </c>
      <c r="BV8" s="331">
        <v>8.9372699999999998</v>
      </c>
    </row>
    <row r="9" spans="1:74" ht="11.1" customHeight="1">
      <c r="A9" s="19"/>
      <c r="B9" s="23"/>
      <c r="C9" s="219"/>
      <c r="D9" s="219"/>
      <c r="E9" s="219"/>
      <c r="F9" s="219"/>
      <c r="G9" s="219"/>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19"/>
      <c r="BD9" s="219"/>
      <c r="BE9" s="219"/>
      <c r="BF9" s="219"/>
      <c r="BG9" s="219"/>
      <c r="BH9" s="219"/>
      <c r="BI9" s="219"/>
      <c r="BJ9" s="331"/>
      <c r="BK9" s="331"/>
      <c r="BL9" s="331"/>
      <c r="BM9" s="331"/>
      <c r="BN9" s="331"/>
      <c r="BO9" s="331"/>
      <c r="BP9" s="331"/>
      <c r="BQ9" s="331"/>
      <c r="BR9" s="331"/>
      <c r="BS9" s="331"/>
      <c r="BT9" s="331"/>
      <c r="BU9" s="331"/>
      <c r="BV9" s="331"/>
    </row>
    <row r="10" spans="1:74" ht="11.1" customHeight="1">
      <c r="A10" s="19"/>
      <c r="B10" s="22" t="s">
        <v>53</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220"/>
      <c r="BG10" s="220"/>
      <c r="BH10" s="220"/>
      <c r="BI10" s="220"/>
      <c r="BJ10" s="332"/>
      <c r="BK10" s="332"/>
      <c r="BL10" s="332"/>
      <c r="BM10" s="332"/>
      <c r="BN10" s="332"/>
      <c r="BO10" s="332"/>
      <c r="BP10" s="332"/>
      <c r="BQ10" s="332"/>
      <c r="BR10" s="332"/>
      <c r="BS10" s="332"/>
      <c r="BT10" s="332"/>
      <c r="BU10" s="332"/>
      <c r="BV10" s="332"/>
    </row>
    <row r="11" spans="1:74" ht="11.1" customHeight="1">
      <c r="A11" s="19" t="s">
        <v>730</v>
      </c>
      <c r="B11" s="23" t="s">
        <v>105</v>
      </c>
      <c r="C11" s="219">
        <v>57.483225806</v>
      </c>
      <c r="D11" s="219">
        <v>58.009500000000003</v>
      </c>
      <c r="E11" s="219">
        <v>57.624225805999998</v>
      </c>
      <c r="F11" s="219">
        <v>56.629166667</v>
      </c>
      <c r="G11" s="219">
        <v>56.649225805999997</v>
      </c>
      <c r="H11" s="219">
        <v>56.907333332999997</v>
      </c>
      <c r="I11" s="219">
        <v>56.171999999999997</v>
      </c>
      <c r="J11" s="219">
        <v>56.617161289999999</v>
      </c>
      <c r="K11" s="219">
        <v>55.065033333000002</v>
      </c>
      <c r="L11" s="219">
        <v>55.776000000000003</v>
      </c>
      <c r="M11" s="219">
        <v>55.812600000000003</v>
      </c>
      <c r="N11" s="219">
        <v>55.392967742000003</v>
      </c>
      <c r="O11" s="219">
        <v>56.039774194000003</v>
      </c>
      <c r="P11" s="219">
        <v>57.238928571000002</v>
      </c>
      <c r="Q11" s="219">
        <v>57.280161290000002</v>
      </c>
      <c r="R11" s="219">
        <v>57.563933333000001</v>
      </c>
      <c r="S11" s="219">
        <v>57.954709676999997</v>
      </c>
      <c r="T11" s="219">
        <v>57.220433333000003</v>
      </c>
      <c r="U11" s="219">
        <v>58.249806452000001</v>
      </c>
      <c r="V11" s="219">
        <v>58.923000000000002</v>
      </c>
      <c r="W11" s="219">
        <v>59.079000000000001</v>
      </c>
      <c r="X11" s="219">
        <v>60.094064516000003</v>
      </c>
      <c r="Y11" s="219">
        <v>60.082799999999999</v>
      </c>
      <c r="Z11" s="219">
        <v>60.956129032</v>
      </c>
      <c r="AA11" s="219">
        <v>60.018258064999998</v>
      </c>
      <c r="AB11" s="219">
        <v>58.833071429</v>
      </c>
      <c r="AC11" s="219">
        <v>61.543580644999999</v>
      </c>
      <c r="AD11" s="219">
        <v>62.276600000000002</v>
      </c>
      <c r="AE11" s="219">
        <v>62.414516128999999</v>
      </c>
      <c r="AF11" s="219">
        <v>62.073533333</v>
      </c>
      <c r="AG11" s="219">
        <v>62.479032257999997</v>
      </c>
      <c r="AH11" s="219">
        <v>63.211225806000002</v>
      </c>
      <c r="AI11" s="219">
        <v>63.111466667000002</v>
      </c>
      <c r="AJ11" s="219">
        <v>65.120451613</v>
      </c>
      <c r="AK11" s="219">
        <v>65.938699999999997</v>
      </c>
      <c r="AL11" s="219">
        <v>65.617419354999996</v>
      </c>
      <c r="AM11" s="219">
        <v>65.928161290000006</v>
      </c>
      <c r="AN11" s="219">
        <v>65.167965516999999</v>
      </c>
      <c r="AO11" s="219">
        <v>65.080064515999993</v>
      </c>
      <c r="AP11" s="219">
        <v>65.444299999999998</v>
      </c>
      <c r="AQ11" s="219">
        <v>65.624225805999998</v>
      </c>
      <c r="AR11" s="219">
        <v>65.384233332999997</v>
      </c>
      <c r="AS11" s="219">
        <v>65.769258065000002</v>
      </c>
      <c r="AT11" s="219">
        <v>65.347451613000004</v>
      </c>
      <c r="AU11" s="219">
        <v>66.166633332999993</v>
      </c>
      <c r="AV11" s="219">
        <v>66.545225806000005</v>
      </c>
      <c r="AW11" s="219">
        <v>66.628033333000005</v>
      </c>
      <c r="AX11" s="219">
        <v>65.844903226</v>
      </c>
      <c r="AY11" s="219">
        <v>65.528838710000002</v>
      </c>
      <c r="AZ11" s="219">
        <v>66.175178571000004</v>
      </c>
      <c r="BA11" s="219">
        <v>65.672806452000003</v>
      </c>
      <c r="BB11" s="219">
        <v>66.285466666999994</v>
      </c>
      <c r="BC11" s="219">
        <v>66.527225806000004</v>
      </c>
      <c r="BD11" s="219">
        <v>66.681866666999994</v>
      </c>
      <c r="BE11" s="219">
        <v>67.090419354999995</v>
      </c>
      <c r="BF11" s="219">
        <v>67.105483871000004</v>
      </c>
      <c r="BG11" s="219">
        <v>67.139899999999997</v>
      </c>
      <c r="BH11" s="219">
        <v>67.473879999999994</v>
      </c>
      <c r="BI11" s="219">
        <v>68.204710000000006</v>
      </c>
      <c r="BJ11" s="331">
        <v>67.979280000000003</v>
      </c>
      <c r="BK11" s="331">
        <v>68.117329999999995</v>
      </c>
      <c r="BL11" s="331">
        <v>67.958070000000006</v>
      </c>
      <c r="BM11" s="331">
        <v>67.883150000000001</v>
      </c>
      <c r="BN11" s="331">
        <v>67.837969999999999</v>
      </c>
      <c r="BO11" s="331">
        <v>67.683070000000001</v>
      </c>
      <c r="BP11" s="331">
        <v>67.703209999999999</v>
      </c>
      <c r="BQ11" s="331">
        <v>67.656630000000007</v>
      </c>
      <c r="BR11" s="331">
        <v>67.312759999999997</v>
      </c>
      <c r="BS11" s="331">
        <v>67.126630000000006</v>
      </c>
      <c r="BT11" s="331">
        <v>67.662319999999994</v>
      </c>
      <c r="BU11" s="331">
        <v>67.606539999999995</v>
      </c>
      <c r="BV11" s="331">
        <v>67.82638</v>
      </c>
    </row>
    <row r="12" spans="1:74" ht="11.1" customHeight="1">
      <c r="A12" s="19"/>
      <c r="B12" s="24"/>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219"/>
      <c r="BH12" s="219"/>
      <c r="BI12" s="219"/>
      <c r="BJ12" s="331"/>
      <c r="BK12" s="331"/>
      <c r="BL12" s="331"/>
      <c r="BM12" s="331"/>
      <c r="BN12" s="331"/>
      <c r="BO12" s="331"/>
      <c r="BP12" s="331"/>
      <c r="BQ12" s="331"/>
      <c r="BR12" s="331"/>
      <c r="BS12" s="331"/>
      <c r="BT12" s="331"/>
      <c r="BU12" s="331"/>
      <c r="BV12" s="331"/>
    </row>
    <row r="13" spans="1:74" ht="11.1" customHeight="1">
      <c r="A13" s="19"/>
      <c r="B13" s="22" t="s">
        <v>1093</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220"/>
      <c r="BA13" s="220"/>
      <c r="BB13" s="220"/>
      <c r="BC13" s="220"/>
      <c r="BD13" s="220"/>
      <c r="BE13" s="220"/>
      <c r="BF13" s="220"/>
      <c r="BG13" s="220"/>
      <c r="BH13" s="220"/>
      <c r="BI13" s="220"/>
      <c r="BJ13" s="332"/>
      <c r="BK13" s="332"/>
      <c r="BL13" s="332"/>
      <c r="BM13" s="332"/>
      <c r="BN13" s="332"/>
      <c r="BO13" s="332"/>
      <c r="BP13" s="332"/>
      <c r="BQ13" s="332"/>
      <c r="BR13" s="332"/>
      <c r="BS13" s="332"/>
      <c r="BT13" s="332"/>
      <c r="BU13" s="332"/>
      <c r="BV13" s="332"/>
    </row>
    <row r="14" spans="1:74" ht="11.1" customHeight="1">
      <c r="A14" s="19" t="s">
        <v>230</v>
      </c>
      <c r="B14" s="23" t="s">
        <v>1112</v>
      </c>
      <c r="C14" s="68">
        <v>97.022079000000005</v>
      </c>
      <c r="D14" s="68">
        <v>89.687702999999999</v>
      </c>
      <c r="E14" s="68">
        <v>96.062189000000004</v>
      </c>
      <c r="F14" s="68">
        <v>89.072261999999995</v>
      </c>
      <c r="G14" s="68">
        <v>85.236422000000005</v>
      </c>
      <c r="H14" s="68">
        <v>88.707915</v>
      </c>
      <c r="I14" s="68">
        <v>90.846558999999999</v>
      </c>
      <c r="J14" s="68">
        <v>90.307722999999996</v>
      </c>
      <c r="K14" s="68">
        <v>88.184531000000007</v>
      </c>
      <c r="L14" s="68">
        <v>88.002246</v>
      </c>
      <c r="M14" s="68">
        <v>85.564321000000007</v>
      </c>
      <c r="N14" s="68">
        <v>86.229442000000006</v>
      </c>
      <c r="O14" s="68">
        <v>85.710750000000004</v>
      </c>
      <c r="P14" s="68">
        <v>83.087141000000003</v>
      </c>
      <c r="Q14" s="68">
        <v>96.904371999999995</v>
      </c>
      <c r="R14" s="68">
        <v>90.959675000000004</v>
      </c>
      <c r="S14" s="68">
        <v>85.400773999999998</v>
      </c>
      <c r="T14" s="68">
        <v>88.621153000000007</v>
      </c>
      <c r="U14" s="68">
        <v>90.794651000000002</v>
      </c>
      <c r="V14" s="68">
        <v>93.349628999999993</v>
      </c>
      <c r="W14" s="68">
        <v>93.360276999999996</v>
      </c>
      <c r="X14" s="68">
        <v>91.830674999999999</v>
      </c>
      <c r="Y14" s="68">
        <v>91.558198000000004</v>
      </c>
      <c r="Z14" s="68">
        <v>92.790852999999998</v>
      </c>
      <c r="AA14" s="68">
        <v>91.355469999999997</v>
      </c>
      <c r="AB14" s="68">
        <v>85.574596</v>
      </c>
      <c r="AC14" s="68">
        <v>96.548198999999997</v>
      </c>
      <c r="AD14" s="68">
        <v>88.563173000000006</v>
      </c>
      <c r="AE14" s="68">
        <v>86.850037999999998</v>
      </c>
      <c r="AF14" s="68">
        <v>88.877803999999998</v>
      </c>
      <c r="AG14" s="68">
        <v>85.497596999999999</v>
      </c>
      <c r="AH14" s="68">
        <v>95.494619999999998</v>
      </c>
      <c r="AI14" s="68">
        <v>94.013446000000002</v>
      </c>
      <c r="AJ14" s="68">
        <v>94.642615000000006</v>
      </c>
      <c r="AK14" s="68">
        <v>94.108648000000002</v>
      </c>
      <c r="AL14" s="68">
        <v>94.101330000000004</v>
      </c>
      <c r="AM14" s="68">
        <v>94.944098999999994</v>
      </c>
      <c r="AN14" s="68">
        <v>85.763052999999999</v>
      </c>
      <c r="AO14" s="68">
        <v>85.697547</v>
      </c>
      <c r="AP14" s="68">
        <v>77.624419000000003</v>
      </c>
      <c r="AQ14" s="68">
        <v>81.825021000000007</v>
      </c>
      <c r="AR14" s="68">
        <v>81.911231999999998</v>
      </c>
      <c r="AS14" s="68">
        <v>86.343691000000007</v>
      </c>
      <c r="AT14" s="68">
        <v>90.838689000000002</v>
      </c>
      <c r="AU14" s="68">
        <v>81.846352999999993</v>
      </c>
      <c r="AV14" s="68">
        <v>85.244245000000006</v>
      </c>
      <c r="AW14" s="68">
        <v>84.152300999999994</v>
      </c>
      <c r="AX14" s="68">
        <v>80.208220999999995</v>
      </c>
      <c r="AY14" s="68">
        <v>84.827596999999997</v>
      </c>
      <c r="AZ14" s="68">
        <v>77.766283000000001</v>
      </c>
      <c r="BA14" s="68">
        <v>82.464316999999994</v>
      </c>
      <c r="BB14" s="68">
        <v>79.207047000000003</v>
      </c>
      <c r="BC14" s="68">
        <v>83.663632000000007</v>
      </c>
      <c r="BD14" s="68">
        <v>80.234109000000004</v>
      </c>
      <c r="BE14" s="68">
        <v>88.908580000000001</v>
      </c>
      <c r="BF14" s="68">
        <v>90.830399999999997</v>
      </c>
      <c r="BG14" s="68">
        <v>83.770359999999997</v>
      </c>
      <c r="BH14" s="68">
        <v>85.324889999999996</v>
      </c>
      <c r="BI14" s="68">
        <v>84.209692547000003</v>
      </c>
      <c r="BJ14" s="333">
        <v>86.564340000000001</v>
      </c>
      <c r="BK14" s="333">
        <v>91.542959999999994</v>
      </c>
      <c r="BL14" s="333">
        <v>81.529610000000005</v>
      </c>
      <c r="BM14" s="333">
        <v>85.089269999999999</v>
      </c>
      <c r="BN14" s="333">
        <v>80.54419</v>
      </c>
      <c r="BO14" s="333">
        <v>83.540419999999997</v>
      </c>
      <c r="BP14" s="333">
        <v>84.597909999999999</v>
      </c>
      <c r="BQ14" s="333">
        <v>87.668000000000006</v>
      </c>
      <c r="BR14" s="333">
        <v>92.316140000000004</v>
      </c>
      <c r="BS14" s="333">
        <v>84.600570000000005</v>
      </c>
      <c r="BT14" s="333">
        <v>88.948549999999997</v>
      </c>
      <c r="BU14" s="333">
        <v>82.539990000000003</v>
      </c>
      <c r="BV14" s="333">
        <v>90.234350000000006</v>
      </c>
    </row>
    <row r="15" spans="1:74" ht="11.1" customHeight="1">
      <c r="A15" s="19"/>
      <c r="B15" s="22"/>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220"/>
      <c r="BG15" s="220"/>
      <c r="BH15" s="220"/>
      <c r="BI15" s="220"/>
      <c r="BJ15" s="332"/>
      <c r="BK15" s="332"/>
      <c r="BL15" s="332"/>
      <c r="BM15" s="332"/>
      <c r="BN15" s="332"/>
      <c r="BO15" s="332"/>
      <c r="BP15" s="332"/>
      <c r="BQ15" s="332"/>
      <c r="BR15" s="332"/>
      <c r="BS15" s="332"/>
      <c r="BT15" s="332"/>
      <c r="BU15" s="332"/>
      <c r="BV15" s="332"/>
    </row>
    <row r="16" spans="1:74" ht="11.1" customHeight="1">
      <c r="A16" s="16"/>
      <c r="B16" s="20" t="s">
        <v>1094</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220"/>
      <c r="BG16" s="220"/>
      <c r="BH16" s="220"/>
      <c r="BI16" s="220"/>
      <c r="BJ16" s="332"/>
      <c r="BK16" s="332"/>
      <c r="BL16" s="332"/>
      <c r="BM16" s="332"/>
      <c r="BN16" s="332"/>
      <c r="BO16" s="332"/>
      <c r="BP16" s="332"/>
      <c r="BQ16" s="332"/>
      <c r="BR16" s="332"/>
      <c r="BS16" s="332"/>
      <c r="BT16" s="332"/>
      <c r="BU16" s="332"/>
      <c r="BV16" s="332"/>
    </row>
    <row r="17" spans="1:74" ht="11.1" customHeight="1">
      <c r="A17" s="16"/>
      <c r="B17" s="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220"/>
      <c r="BC17" s="220"/>
      <c r="BD17" s="220"/>
      <c r="BE17" s="220"/>
      <c r="BF17" s="220"/>
      <c r="BG17" s="220"/>
      <c r="BH17" s="220"/>
      <c r="BI17" s="220"/>
      <c r="BJ17" s="332"/>
      <c r="BK17" s="332"/>
      <c r="BL17" s="332"/>
      <c r="BM17" s="332"/>
      <c r="BN17" s="332"/>
      <c r="BO17" s="332"/>
      <c r="BP17" s="332"/>
      <c r="BQ17" s="332"/>
      <c r="BR17" s="332"/>
      <c r="BS17" s="332"/>
      <c r="BT17" s="332"/>
      <c r="BU17" s="332"/>
      <c r="BV17" s="332"/>
    </row>
    <row r="18" spans="1:74" ht="11.1" customHeight="1">
      <c r="A18" s="16"/>
      <c r="B18" s="25" t="s">
        <v>737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334"/>
      <c r="BK18" s="334"/>
      <c r="BL18" s="334"/>
      <c r="BM18" s="334"/>
      <c r="BN18" s="334"/>
      <c r="BO18" s="334"/>
      <c r="BP18" s="334"/>
      <c r="BQ18" s="334"/>
      <c r="BR18" s="334"/>
      <c r="BS18" s="334"/>
      <c r="BT18" s="334"/>
      <c r="BU18" s="334"/>
      <c r="BV18" s="334"/>
    </row>
    <row r="19" spans="1:74" ht="11.1" customHeight="1">
      <c r="A19" s="26" t="s">
        <v>712</v>
      </c>
      <c r="B19" s="27" t="s">
        <v>100</v>
      </c>
      <c r="C19" s="219">
        <v>19.039808000000001</v>
      </c>
      <c r="D19" s="219">
        <v>18.8218</v>
      </c>
      <c r="E19" s="219">
        <v>18.718892</v>
      </c>
      <c r="F19" s="219">
        <v>18.672381000000001</v>
      </c>
      <c r="G19" s="219">
        <v>18.211016000000001</v>
      </c>
      <c r="H19" s="219">
        <v>18.827615999999999</v>
      </c>
      <c r="I19" s="219">
        <v>18.626197000000001</v>
      </c>
      <c r="J19" s="219">
        <v>18.949417</v>
      </c>
      <c r="K19" s="219">
        <v>18.594415000000001</v>
      </c>
      <c r="L19" s="219">
        <v>18.80284</v>
      </c>
      <c r="M19" s="219">
        <v>18.752980000000001</v>
      </c>
      <c r="N19" s="219">
        <v>19.236525</v>
      </c>
      <c r="O19" s="219">
        <v>18.651681</v>
      </c>
      <c r="P19" s="219">
        <v>18.849602999999998</v>
      </c>
      <c r="Q19" s="219">
        <v>19.099453</v>
      </c>
      <c r="R19" s="219">
        <v>19.043568</v>
      </c>
      <c r="S19" s="219">
        <v>18.865917</v>
      </c>
      <c r="T19" s="219">
        <v>19.536541</v>
      </c>
      <c r="U19" s="219">
        <v>19.318601000000001</v>
      </c>
      <c r="V19" s="219">
        <v>19.661814</v>
      </c>
      <c r="W19" s="219">
        <v>19.438476000000001</v>
      </c>
      <c r="X19" s="219">
        <v>18.973896</v>
      </c>
      <c r="Y19" s="219">
        <v>18.977066000000001</v>
      </c>
      <c r="Z19" s="219">
        <v>19.721678000000001</v>
      </c>
      <c r="AA19" s="219">
        <v>18.910806000000001</v>
      </c>
      <c r="AB19" s="219">
        <v>18.808622</v>
      </c>
      <c r="AC19" s="219">
        <v>19.234014999999999</v>
      </c>
      <c r="AD19" s="219">
        <v>18.588099</v>
      </c>
      <c r="AE19" s="219">
        <v>18.419913999999999</v>
      </c>
      <c r="AF19" s="219">
        <v>19.181495000000002</v>
      </c>
      <c r="AG19" s="219">
        <v>18.70532</v>
      </c>
      <c r="AH19" s="219">
        <v>19.348822999999999</v>
      </c>
      <c r="AI19" s="219">
        <v>18.847604</v>
      </c>
      <c r="AJ19" s="219">
        <v>18.796291</v>
      </c>
      <c r="AK19" s="219">
        <v>19.018877</v>
      </c>
      <c r="AL19" s="219">
        <v>18.721264000000001</v>
      </c>
      <c r="AM19" s="219">
        <v>18.303673</v>
      </c>
      <c r="AN19" s="219">
        <v>18.643384999999999</v>
      </c>
      <c r="AO19" s="219">
        <v>18.163796000000001</v>
      </c>
      <c r="AP19" s="219">
        <v>18.210681999999998</v>
      </c>
      <c r="AQ19" s="219">
        <v>18.589096999999999</v>
      </c>
      <c r="AR19" s="219">
        <v>18.857130999999999</v>
      </c>
      <c r="AS19" s="219">
        <v>18.515346000000001</v>
      </c>
      <c r="AT19" s="219">
        <v>19.155595000000002</v>
      </c>
      <c r="AU19" s="219">
        <v>18.091781000000001</v>
      </c>
      <c r="AV19" s="219">
        <v>18.705068000000001</v>
      </c>
      <c r="AW19" s="219">
        <v>18.527753000000001</v>
      </c>
      <c r="AX19" s="219">
        <v>18.120199</v>
      </c>
      <c r="AY19" s="219">
        <v>18.645878</v>
      </c>
      <c r="AZ19" s="219">
        <v>18.658504000000001</v>
      </c>
      <c r="BA19" s="219">
        <v>18.476265999999999</v>
      </c>
      <c r="BB19" s="219">
        <v>18.553032000000002</v>
      </c>
      <c r="BC19" s="219">
        <v>18.550664000000001</v>
      </c>
      <c r="BD19" s="219">
        <v>18.724022999999999</v>
      </c>
      <c r="BE19" s="219">
        <v>19.045905999999999</v>
      </c>
      <c r="BF19" s="219">
        <v>19.090852999999999</v>
      </c>
      <c r="BG19" s="219">
        <v>19.116088999999999</v>
      </c>
      <c r="BH19" s="219">
        <v>18.982856039000001</v>
      </c>
      <c r="BI19" s="219">
        <v>18.932215833000001</v>
      </c>
      <c r="BJ19" s="331">
        <v>18.78229</v>
      </c>
      <c r="BK19" s="331">
        <v>18.65399</v>
      </c>
      <c r="BL19" s="331">
        <v>18.782260000000001</v>
      </c>
      <c r="BM19" s="331">
        <v>18.649380000000001</v>
      </c>
      <c r="BN19" s="331">
        <v>18.520679999999999</v>
      </c>
      <c r="BO19" s="331">
        <v>18.604389999999999</v>
      </c>
      <c r="BP19" s="331">
        <v>18.892040000000001</v>
      </c>
      <c r="BQ19" s="331">
        <v>18.853729999999999</v>
      </c>
      <c r="BR19" s="331">
        <v>19.185199999999998</v>
      </c>
      <c r="BS19" s="331">
        <v>18.6753</v>
      </c>
      <c r="BT19" s="331">
        <v>18.75928</v>
      </c>
      <c r="BU19" s="331">
        <v>18.764009999999999</v>
      </c>
      <c r="BV19" s="331">
        <v>18.921119999999998</v>
      </c>
    </row>
    <row r="20" spans="1:74" ht="11.1" customHeight="1">
      <c r="A20" s="26"/>
      <c r="B20" s="28"/>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331"/>
      <c r="AZ20" s="219"/>
      <c r="BA20" s="219"/>
      <c r="BB20" s="219"/>
      <c r="BC20" s="219"/>
      <c r="BD20" s="219"/>
      <c r="BE20" s="219"/>
      <c r="BF20" s="219"/>
      <c r="BG20" s="219"/>
      <c r="BH20" s="219"/>
      <c r="BI20" s="219"/>
      <c r="BJ20" s="331"/>
      <c r="BK20" s="331"/>
      <c r="BL20" s="331"/>
      <c r="BM20" s="331"/>
      <c r="BN20" s="331"/>
      <c r="BO20" s="331"/>
      <c r="BP20" s="331"/>
      <c r="BQ20" s="331"/>
      <c r="BR20" s="331"/>
      <c r="BS20" s="331"/>
      <c r="BT20" s="331"/>
      <c r="BU20" s="331"/>
      <c r="BV20" s="331"/>
    </row>
    <row r="21" spans="1:74" ht="11.1" customHeight="1">
      <c r="A21" s="16"/>
      <c r="B21" s="25" t="s">
        <v>843</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335"/>
      <c r="AZ21" s="221"/>
      <c r="BA21" s="221"/>
      <c r="BB21" s="221"/>
      <c r="BC21" s="221"/>
      <c r="BD21" s="221"/>
      <c r="BE21" s="221"/>
      <c r="BF21" s="221"/>
      <c r="BG21" s="221"/>
      <c r="BH21" s="221"/>
      <c r="BI21" s="221"/>
      <c r="BJ21" s="335"/>
      <c r="BK21" s="335"/>
      <c r="BL21" s="335"/>
      <c r="BM21" s="335"/>
      <c r="BN21" s="335"/>
      <c r="BO21" s="335"/>
      <c r="BP21" s="335"/>
      <c r="BQ21" s="335"/>
      <c r="BR21" s="335"/>
      <c r="BS21" s="335"/>
      <c r="BT21" s="335"/>
      <c r="BU21" s="335"/>
      <c r="BV21" s="335"/>
    </row>
    <row r="22" spans="1:74" ht="11.1" customHeight="1">
      <c r="A22" s="26" t="s">
        <v>758</v>
      </c>
      <c r="B22" s="27" t="s">
        <v>105</v>
      </c>
      <c r="C22" s="219">
        <v>88.054634616000001</v>
      </c>
      <c r="D22" s="219">
        <v>83.277323746999997</v>
      </c>
      <c r="E22" s="219">
        <v>70.016455972000003</v>
      </c>
      <c r="F22" s="219">
        <v>58.041297829999998</v>
      </c>
      <c r="G22" s="219">
        <v>48.548019934000003</v>
      </c>
      <c r="H22" s="219">
        <v>50.946919737000002</v>
      </c>
      <c r="I22" s="219">
        <v>53.517652001000002</v>
      </c>
      <c r="J22" s="219">
        <v>56.042983552000003</v>
      </c>
      <c r="K22" s="219">
        <v>52.496646736999999</v>
      </c>
      <c r="L22" s="219">
        <v>53.744352868999997</v>
      </c>
      <c r="M22" s="219">
        <v>59.172087562999998</v>
      </c>
      <c r="N22" s="219">
        <v>80.352364132000005</v>
      </c>
      <c r="O22" s="219">
        <v>90.638234065000006</v>
      </c>
      <c r="P22" s="219">
        <v>88.605245066999998</v>
      </c>
      <c r="Q22" s="219">
        <v>69.126533230000007</v>
      </c>
      <c r="R22" s="219">
        <v>56.393713296999998</v>
      </c>
      <c r="S22" s="219">
        <v>52.170029001000003</v>
      </c>
      <c r="T22" s="219">
        <v>54.983740767</v>
      </c>
      <c r="U22" s="219">
        <v>58.897600775000001</v>
      </c>
      <c r="V22" s="219">
        <v>60.610433970000003</v>
      </c>
      <c r="W22" s="219">
        <v>54.582985030000003</v>
      </c>
      <c r="X22" s="219">
        <v>53.707582133999999</v>
      </c>
      <c r="Y22" s="219">
        <v>65.776407070000005</v>
      </c>
      <c r="Z22" s="219">
        <v>87.550042160999993</v>
      </c>
      <c r="AA22" s="219">
        <v>92.969487450000003</v>
      </c>
      <c r="AB22" s="219">
        <v>87.429939000999994</v>
      </c>
      <c r="AC22" s="219">
        <v>71.986413674999994</v>
      </c>
      <c r="AD22" s="219">
        <v>60.936088333000001</v>
      </c>
      <c r="AE22" s="219">
        <v>53.652040841000002</v>
      </c>
      <c r="AF22" s="219">
        <v>55.094837503000001</v>
      </c>
      <c r="AG22" s="219">
        <v>60.553386193999998</v>
      </c>
      <c r="AH22" s="219">
        <v>60.564488771000001</v>
      </c>
      <c r="AI22" s="219">
        <v>54.861092599999999</v>
      </c>
      <c r="AJ22" s="219">
        <v>56.146688390999998</v>
      </c>
      <c r="AK22" s="219">
        <v>67.137960500000005</v>
      </c>
      <c r="AL22" s="219">
        <v>81.404478353000002</v>
      </c>
      <c r="AM22" s="219">
        <v>88.865342612999996</v>
      </c>
      <c r="AN22" s="219">
        <v>86.227890345000006</v>
      </c>
      <c r="AO22" s="219">
        <v>68.510018226</v>
      </c>
      <c r="AP22" s="219">
        <v>65.011705399999997</v>
      </c>
      <c r="AQ22" s="219">
        <v>60.120475870999996</v>
      </c>
      <c r="AR22" s="219">
        <v>62.087178733000002</v>
      </c>
      <c r="AS22" s="219">
        <v>66.501241323000002</v>
      </c>
      <c r="AT22" s="219">
        <v>64.553757387000005</v>
      </c>
      <c r="AU22" s="219">
        <v>59.982645632999997</v>
      </c>
      <c r="AV22" s="219">
        <v>61.111950774</v>
      </c>
      <c r="AW22" s="219">
        <v>72.070903099999995</v>
      </c>
      <c r="AX22" s="219">
        <v>80.650386677</v>
      </c>
      <c r="AY22" s="219">
        <v>92.363527871000002</v>
      </c>
      <c r="AZ22" s="219">
        <v>91.177285320999999</v>
      </c>
      <c r="BA22" s="219">
        <v>80.904166000000004</v>
      </c>
      <c r="BB22" s="219">
        <v>64.922718633000002</v>
      </c>
      <c r="BC22" s="219">
        <v>56.112616289999998</v>
      </c>
      <c r="BD22" s="219">
        <v>57.543361500000003</v>
      </c>
      <c r="BE22" s="219">
        <v>61.653509258</v>
      </c>
      <c r="BF22" s="219">
        <v>61.616494871</v>
      </c>
      <c r="BG22" s="219">
        <v>58.7509108</v>
      </c>
      <c r="BH22" s="219">
        <v>60.562565999999997</v>
      </c>
      <c r="BI22" s="219">
        <v>76.350348999999994</v>
      </c>
      <c r="BJ22" s="331">
        <v>87.901920000000004</v>
      </c>
      <c r="BK22" s="331">
        <v>94.316149999999993</v>
      </c>
      <c r="BL22" s="331">
        <v>88.406350000000003</v>
      </c>
      <c r="BM22" s="331">
        <v>74.818299999999994</v>
      </c>
      <c r="BN22" s="331">
        <v>62.78595</v>
      </c>
      <c r="BO22" s="331">
        <v>57.062629999999999</v>
      </c>
      <c r="BP22" s="331">
        <v>58.439459999999997</v>
      </c>
      <c r="BQ22" s="331">
        <v>61.648969999999998</v>
      </c>
      <c r="BR22" s="331">
        <v>62.723640000000003</v>
      </c>
      <c r="BS22" s="331">
        <v>58.160429999999998</v>
      </c>
      <c r="BT22" s="331">
        <v>59.960270000000001</v>
      </c>
      <c r="BU22" s="331">
        <v>70.645330000000001</v>
      </c>
      <c r="BV22" s="331">
        <v>86.916359999999997</v>
      </c>
    </row>
    <row r="23" spans="1:74" ht="11.1" customHeight="1">
      <c r="A23" s="16"/>
      <c r="B23" s="25"/>
      <c r="C23" s="219"/>
      <c r="D23" s="219"/>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219"/>
      <c r="BC23" s="219"/>
      <c r="BD23" s="219"/>
      <c r="BE23" s="219"/>
      <c r="BF23" s="219"/>
      <c r="BG23" s="219"/>
      <c r="BH23" s="219"/>
      <c r="BI23" s="219"/>
      <c r="BJ23" s="331"/>
      <c r="BK23" s="331"/>
      <c r="BL23" s="331"/>
      <c r="BM23" s="331"/>
      <c r="BN23" s="331"/>
      <c r="BO23" s="331"/>
      <c r="BP23" s="331"/>
      <c r="BQ23" s="331"/>
      <c r="BR23" s="331"/>
      <c r="BS23" s="331"/>
      <c r="BT23" s="331"/>
      <c r="BU23" s="331"/>
      <c r="BV23" s="331"/>
    </row>
    <row r="24" spans="1:74" ht="11.1" customHeight="1">
      <c r="A24" s="16"/>
      <c r="B24" s="25" t="s">
        <v>119</v>
      </c>
      <c r="C24" s="219"/>
      <c r="D24" s="219"/>
      <c r="E24" s="219"/>
      <c r="F24" s="219"/>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219"/>
      <c r="BB24" s="219"/>
      <c r="BC24" s="219"/>
      <c r="BD24" s="219"/>
      <c r="BE24" s="219"/>
      <c r="BF24" s="219"/>
      <c r="BG24" s="219"/>
      <c r="BH24" s="219"/>
      <c r="BI24" s="219"/>
      <c r="BJ24" s="331"/>
      <c r="BK24" s="331"/>
      <c r="BL24" s="331"/>
      <c r="BM24" s="331"/>
      <c r="BN24" s="331"/>
      <c r="BO24" s="331"/>
      <c r="BP24" s="331"/>
      <c r="BQ24" s="331"/>
      <c r="BR24" s="331"/>
      <c r="BS24" s="331"/>
      <c r="BT24" s="331"/>
      <c r="BU24" s="331"/>
      <c r="BV24" s="331"/>
    </row>
    <row r="25" spans="1:74" ht="11.1" customHeight="1">
      <c r="A25" s="26" t="s">
        <v>248</v>
      </c>
      <c r="B25" s="27" t="s">
        <v>1112</v>
      </c>
      <c r="C25" s="68">
        <v>96.448616013000006</v>
      </c>
      <c r="D25" s="68">
        <v>80.120525004000001</v>
      </c>
      <c r="E25" s="68">
        <v>77.813967000000005</v>
      </c>
      <c r="F25" s="68">
        <v>72.019193000000001</v>
      </c>
      <c r="G25" s="68">
        <v>75.264050007999998</v>
      </c>
      <c r="H25" s="68">
        <v>83.826920990000005</v>
      </c>
      <c r="I25" s="68">
        <v>89.133754998000001</v>
      </c>
      <c r="J25" s="68">
        <v>91.730841987000005</v>
      </c>
      <c r="K25" s="68">
        <v>78.756704990000003</v>
      </c>
      <c r="L25" s="68">
        <v>80.034899002000003</v>
      </c>
      <c r="M25" s="68">
        <v>78.50190001</v>
      </c>
      <c r="N25" s="68">
        <v>93.826234006999996</v>
      </c>
      <c r="O25" s="68">
        <v>96.493760976999994</v>
      </c>
      <c r="P25" s="68">
        <v>86.001060011999996</v>
      </c>
      <c r="Q25" s="68">
        <v>82.444118017999998</v>
      </c>
      <c r="R25" s="68">
        <v>72.790215000000003</v>
      </c>
      <c r="S25" s="68">
        <v>81.570458998999996</v>
      </c>
      <c r="T25" s="68">
        <v>92.983419990000002</v>
      </c>
      <c r="U25" s="68">
        <v>100.58216299</v>
      </c>
      <c r="V25" s="68">
        <v>100.39303701</v>
      </c>
      <c r="W25" s="68">
        <v>85.38576999</v>
      </c>
      <c r="X25" s="68">
        <v>76.590832000000006</v>
      </c>
      <c r="Y25" s="68">
        <v>78.697159020000001</v>
      </c>
      <c r="Z25" s="68">
        <v>94.581723013000001</v>
      </c>
      <c r="AA25" s="68">
        <v>96.303081031000005</v>
      </c>
      <c r="AB25" s="68">
        <v>79.576763</v>
      </c>
      <c r="AC25" s="68">
        <v>78.766961971000001</v>
      </c>
      <c r="AD25" s="68">
        <v>72.49718799</v>
      </c>
      <c r="AE25" s="68">
        <v>79.098325993000003</v>
      </c>
      <c r="AF25" s="68">
        <v>89.651825009999996</v>
      </c>
      <c r="AG25" s="68">
        <v>99.618148026</v>
      </c>
      <c r="AH25" s="68">
        <v>97.762440968000007</v>
      </c>
      <c r="AI25" s="68">
        <v>82.34100402</v>
      </c>
      <c r="AJ25" s="68">
        <v>75.260839000000004</v>
      </c>
      <c r="AK25" s="68">
        <v>72.706917989999994</v>
      </c>
      <c r="AL25" s="68">
        <v>79.364672010000007</v>
      </c>
      <c r="AM25" s="68">
        <v>76.313470987000002</v>
      </c>
      <c r="AN25" s="68">
        <v>68.489126991999996</v>
      </c>
      <c r="AO25" s="68">
        <v>63.098252025000001</v>
      </c>
      <c r="AP25" s="68">
        <v>56.919660989999997</v>
      </c>
      <c r="AQ25" s="68">
        <v>68.032589017000006</v>
      </c>
      <c r="AR25" s="68">
        <v>76.650523030000002</v>
      </c>
      <c r="AS25" s="68">
        <v>91.562876990000007</v>
      </c>
      <c r="AT25" s="68">
        <v>87.903861980000002</v>
      </c>
      <c r="AU25" s="68">
        <v>74.465721000000002</v>
      </c>
      <c r="AV25" s="68">
        <v>71.789074984999999</v>
      </c>
      <c r="AW25" s="68">
        <v>75.330794999999995</v>
      </c>
      <c r="AX25" s="68">
        <v>78.726969999999994</v>
      </c>
      <c r="AY25" s="68">
        <v>80.732248018999996</v>
      </c>
      <c r="AZ25" s="68">
        <v>72.666784988000003</v>
      </c>
      <c r="BA25" s="68">
        <v>76.068115965999993</v>
      </c>
      <c r="BB25" s="68">
        <v>66.249098989999993</v>
      </c>
      <c r="BC25" s="68">
        <v>70.147403018000006</v>
      </c>
      <c r="BD25" s="68">
        <v>80.457683009999997</v>
      </c>
      <c r="BE25" s="68">
        <v>88.562799690000006</v>
      </c>
      <c r="BF25" s="68">
        <v>87.122430335000004</v>
      </c>
      <c r="BG25" s="68">
        <v>77.669697490999994</v>
      </c>
      <c r="BH25" s="68">
        <v>71.235923310000004</v>
      </c>
      <c r="BI25" s="68">
        <v>74.518826700000005</v>
      </c>
      <c r="BJ25" s="333">
        <v>82.629990000000006</v>
      </c>
      <c r="BK25" s="333">
        <v>86.140379999999993</v>
      </c>
      <c r="BL25" s="333">
        <v>75.866590000000002</v>
      </c>
      <c r="BM25" s="333">
        <v>74.808090000000007</v>
      </c>
      <c r="BN25" s="333">
        <v>65.662710000000004</v>
      </c>
      <c r="BO25" s="333">
        <v>71.315240000000003</v>
      </c>
      <c r="BP25" s="333">
        <v>79.833770000000001</v>
      </c>
      <c r="BQ25" s="333">
        <v>90.424359999999993</v>
      </c>
      <c r="BR25" s="333">
        <v>91.367909999999995</v>
      </c>
      <c r="BS25" s="333">
        <v>79.291120000000006</v>
      </c>
      <c r="BT25" s="333">
        <v>75.897329999999997</v>
      </c>
      <c r="BU25" s="333">
        <v>73.208119999999994</v>
      </c>
      <c r="BV25" s="333">
        <v>84.44753</v>
      </c>
    </row>
    <row r="26" spans="1:74" ht="11.1" customHeight="1">
      <c r="A26" s="16"/>
      <c r="B26" s="25"/>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221"/>
      <c r="BE26" s="221"/>
      <c r="BF26" s="221"/>
      <c r="BG26" s="221"/>
      <c r="BH26" s="221"/>
      <c r="BI26" s="221"/>
      <c r="BJ26" s="335"/>
      <c r="BK26" s="335"/>
      <c r="BL26" s="335"/>
      <c r="BM26" s="335"/>
      <c r="BN26" s="335"/>
      <c r="BO26" s="335"/>
      <c r="BP26" s="335"/>
      <c r="BQ26" s="335"/>
      <c r="BR26" s="335"/>
      <c r="BS26" s="335"/>
      <c r="BT26" s="335"/>
      <c r="BU26" s="335"/>
      <c r="BV26" s="335"/>
    </row>
    <row r="27" spans="1:74" ht="11.1" customHeight="1">
      <c r="A27" s="16"/>
      <c r="B27" s="29" t="s">
        <v>1092</v>
      </c>
      <c r="C27" s="219"/>
      <c r="D27" s="219"/>
      <c r="E27" s="219"/>
      <c r="F27" s="219"/>
      <c r="G27" s="219"/>
      <c r="H27" s="219"/>
      <c r="I27" s="219"/>
      <c r="J27" s="219"/>
      <c r="K27" s="219"/>
      <c r="L27" s="219"/>
      <c r="M27" s="219"/>
      <c r="N27" s="219"/>
      <c r="O27" s="219"/>
      <c r="P27" s="219"/>
      <c r="Q27" s="219"/>
      <c r="R27" s="219"/>
      <c r="S27" s="219"/>
      <c r="T27" s="219"/>
      <c r="U27" s="219"/>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19"/>
      <c r="BE27" s="219"/>
      <c r="BF27" s="219"/>
      <c r="BG27" s="219"/>
      <c r="BH27" s="219"/>
      <c r="BI27" s="219"/>
      <c r="BJ27" s="331"/>
      <c r="BK27" s="331"/>
      <c r="BL27" s="331"/>
      <c r="BM27" s="331"/>
      <c r="BN27" s="331"/>
      <c r="BO27" s="331"/>
      <c r="BP27" s="331"/>
      <c r="BQ27" s="331"/>
      <c r="BR27" s="331"/>
      <c r="BS27" s="331"/>
      <c r="BT27" s="331"/>
      <c r="BU27" s="331"/>
      <c r="BV27" s="331"/>
    </row>
    <row r="28" spans="1:74" ht="11.1" customHeight="1">
      <c r="A28" s="16" t="s">
        <v>841</v>
      </c>
      <c r="B28" s="27" t="s">
        <v>108</v>
      </c>
      <c r="C28" s="219">
        <v>10.701568809999999</v>
      </c>
      <c r="D28" s="219">
        <v>10.58952232</v>
      </c>
      <c r="E28" s="219">
        <v>9.4846641960000007</v>
      </c>
      <c r="F28" s="219">
        <v>9.1763894189999995</v>
      </c>
      <c r="G28" s="219">
        <v>9.1922515419999993</v>
      </c>
      <c r="H28" s="219">
        <v>10.51598386</v>
      </c>
      <c r="I28" s="219">
        <v>11.27367636</v>
      </c>
      <c r="J28" s="219">
        <v>11.511971839999999</v>
      </c>
      <c r="K28" s="219">
        <v>10.73719818</v>
      </c>
      <c r="L28" s="219">
        <v>9.6175230250000006</v>
      </c>
      <c r="M28" s="219">
        <v>9.2792739629999996</v>
      </c>
      <c r="N28" s="219">
        <v>10.34837121</v>
      </c>
      <c r="O28" s="219">
        <v>11.06210806</v>
      </c>
      <c r="P28" s="219">
        <v>11.02088638</v>
      </c>
      <c r="Q28" s="219">
        <v>9.7867474090000002</v>
      </c>
      <c r="R28" s="219">
        <v>9.237494324</v>
      </c>
      <c r="S28" s="219">
        <v>9.4942894360000007</v>
      </c>
      <c r="T28" s="219">
        <v>11.397554639999999</v>
      </c>
      <c r="U28" s="219">
        <v>12.280510509999999</v>
      </c>
      <c r="V28" s="219">
        <v>12.387923499999999</v>
      </c>
      <c r="W28" s="219">
        <v>11.29774323</v>
      </c>
      <c r="X28" s="219">
        <v>9.6263294140000006</v>
      </c>
      <c r="Y28" s="219">
        <v>9.5130528460000008</v>
      </c>
      <c r="Z28" s="219">
        <v>10.66670884</v>
      </c>
      <c r="AA28" s="219">
        <v>11.139651199999999</v>
      </c>
      <c r="AB28" s="219">
        <v>10.961483749999999</v>
      </c>
      <c r="AC28" s="219">
        <v>9.7561786640000001</v>
      </c>
      <c r="AD28" s="219">
        <v>9.5190070959999993</v>
      </c>
      <c r="AE28" s="219">
        <v>9.6357055169999999</v>
      </c>
      <c r="AF28" s="219">
        <v>11.330557130000001</v>
      </c>
      <c r="AG28" s="219">
        <v>12.34910571</v>
      </c>
      <c r="AH28" s="219">
        <v>12.420673170000001</v>
      </c>
      <c r="AI28" s="219">
        <v>11.248718179999999</v>
      </c>
      <c r="AJ28" s="219">
        <v>9.6337863529999996</v>
      </c>
      <c r="AK28" s="219">
        <v>9.5369471099999998</v>
      </c>
      <c r="AL28" s="219">
        <v>10.11721507</v>
      </c>
      <c r="AM28" s="219">
        <v>10.411255578</v>
      </c>
      <c r="AN28" s="219">
        <v>10.279356674000001</v>
      </c>
      <c r="AO28" s="219">
        <v>9.5127727807000007</v>
      </c>
      <c r="AP28" s="219">
        <v>9.3799174872000002</v>
      </c>
      <c r="AQ28" s="219">
        <v>9.9475147977000002</v>
      </c>
      <c r="AR28" s="219">
        <v>11.223352273</v>
      </c>
      <c r="AS28" s="219">
        <v>12.374768866</v>
      </c>
      <c r="AT28" s="219">
        <v>12.172028646999999</v>
      </c>
      <c r="AU28" s="219">
        <v>10.985577492999999</v>
      </c>
      <c r="AV28" s="219">
        <v>9.7412058127000005</v>
      </c>
      <c r="AW28" s="219">
        <v>9.6537901597999998</v>
      </c>
      <c r="AX28" s="219">
        <v>9.9521919736999997</v>
      </c>
      <c r="AY28" s="219">
        <v>10.628959868000001</v>
      </c>
      <c r="AZ28" s="219">
        <v>10.701399374999999</v>
      </c>
      <c r="BA28" s="219">
        <v>9.8765460572000006</v>
      </c>
      <c r="BB28" s="219">
        <v>9.5147403650999998</v>
      </c>
      <c r="BC28" s="219">
        <v>9.5865851141</v>
      </c>
      <c r="BD28" s="219">
        <v>10.962103287</v>
      </c>
      <c r="BE28" s="219">
        <v>11.827847616</v>
      </c>
      <c r="BF28" s="219">
        <v>11.690753596</v>
      </c>
      <c r="BG28" s="219">
        <v>11.073573748999999</v>
      </c>
      <c r="BH28" s="219">
        <v>9.7419750547999993</v>
      </c>
      <c r="BI28" s="219">
        <v>9.7454710900000006</v>
      </c>
      <c r="BJ28" s="331">
        <v>10.230079999999999</v>
      </c>
      <c r="BK28" s="331">
        <v>10.769410000000001</v>
      </c>
      <c r="BL28" s="331">
        <v>10.84735</v>
      </c>
      <c r="BM28" s="331">
        <v>9.7401970000000002</v>
      </c>
      <c r="BN28" s="331">
        <v>9.4364640000000009</v>
      </c>
      <c r="BO28" s="331">
        <v>9.634233</v>
      </c>
      <c r="BP28" s="331">
        <v>11.052060000000001</v>
      </c>
      <c r="BQ28" s="331">
        <v>11.85988</v>
      </c>
      <c r="BR28" s="331">
        <v>11.95378</v>
      </c>
      <c r="BS28" s="331">
        <v>11.067019999999999</v>
      </c>
      <c r="BT28" s="331">
        <v>9.7812940000000008</v>
      </c>
      <c r="BU28" s="331">
        <v>9.5842679999999998</v>
      </c>
      <c r="BV28" s="331">
        <v>10.31725</v>
      </c>
    </row>
    <row r="29" spans="1:74" ht="11.1" customHeight="1">
      <c r="A29" s="16"/>
      <c r="B29" s="25"/>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219"/>
      <c r="BG29" s="219"/>
      <c r="BH29" s="219"/>
      <c r="BI29" s="219"/>
      <c r="BJ29" s="331"/>
      <c r="BK29" s="331"/>
      <c r="BL29" s="331"/>
      <c r="BM29" s="331"/>
      <c r="BN29" s="331"/>
      <c r="BO29" s="331"/>
      <c r="BP29" s="331"/>
      <c r="BQ29" s="331"/>
      <c r="BR29" s="331"/>
      <c r="BS29" s="331"/>
      <c r="BT29" s="331"/>
      <c r="BU29" s="331"/>
      <c r="BV29" s="331"/>
    </row>
    <row r="30" spans="1:74" ht="11.1" customHeight="1">
      <c r="A30" s="16"/>
      <c r="B30" s="25" t="s">
        <v>262</v>
      </c>
      <c r="C30" s="219"/>
      <c r="D30" s="219"/>
      <c r="E30" s="219"/>
      <c r="F30" s="219"/>
      <c r="G30" s="219"/>
      <c r="H30" s="219"/>
      <c r="I30" s="219"/>
      <c r="J30" s="219"/>
      <c r="K30" s="219"/>
      <c r="L30" s="219"/>
      <c r="M30" s="219"/>
      <c r="N30" s="219"/>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219"/>
      <c r="BA30" s="219"/>
      <c r="BB30" s="219"/>
      <c r="BC30" s="219"/>
      <c r="BD30" s="219"/>
      <c r="BE30" s="219"/>
      <c r="BF30" s="219"/>
      <c r="BG30" s="219"/>
      <c r="BH30" s="219"/>
      <c r="BI30" s="219"/>
      <c r="BJ30" s="331"/>
      <c r="BK30" s="331"/>
      <c r="BL30" s="331"/>
      <c r="BM30" s="331"/>
      <c r="BN30" s="331"/>
      <c r="BO30" s="331"/>
      <c r="BP30" s="331"/>
      <c r="BQ30" s="331"/>
      <c r="BR30" s="331"/>
      <c r="BS30" s="331"/>
      <c r="BT30" s="331"/>
      <c r="BU30" s="331"/>
      <c r="BV30" s="331"/>
    </row>
    <row r="31" spans="1:74" ht="11.1" customHeight="1">
      <c r="A31" s="133" t="s">
        <v>30</v>
      </c>
      <c r="B31" s="30" t="s">
        <v>109</v>
      </c>
      <c r="C31" s="219">
        <v>0.58725678654000002</v>
      </c>
      <c r="D31" s="219">
        <v>0.50416903703000004</v>
      </c>
      <c r="E31" s="219">
        <v>0.57945628687999995</v>
      </c>
      <c r="F31" s="219">
        <v>0.61394157026999996</v>
      </c>
      <c r="G31" s="219">
        <v>0.65315038621999999</v>
      </c>
      <c r="H31" s="219">
        <v>0.64256951751000002</v>
      </c>
      <c r="I31" s="219">
        <v>0.59804941899999997</v>
      </c>
      <c r="J31" s="219">
        <v>0.56889433889999996</v>
      </c>
      <c r="K31" s="219">
        <v>0.5211562904</v>
      </c>
      <c r="L31" s="219">
        <v>0.57976569252999999</v>
      </c>
      <c r="M31" s="219">
        <v>0.59014057918999996</v>
      </c>
      <c r="N31" s="219">
        <v>0.63477947445000005</v>
      </c>
      <c r="O31" s="219">
        <v>0.60283500440000004</v>
      </c>
      <c r="P31" s="219">
        <v>0.55089171969999995</v>
      </c>
      <c r="Q31" s="219">
        <v>0.61431094545999998</v>
      </c>
      <c r="R31" s="219">
        <v>0.60007775009999997</v>
      </c>
      <c r="S31" s="219">
        <v>0.65603511617999999</v>
      </c>
      <c r="T31" s="219">
        <v>0.69874865423999999</v>
      </c>
      <c r="U31" s="219">
        <v>0.64197687271000003</v>
      </c>
      <c r="V31" s="219">
        <v>0.59935080993000001</v>
      </c>
      <c r="W31" s="219">
        <v>0.56298645642</v>
      </c>
      <c r="X31" s="219">
        <v>0.58158327946999999</v>
      </c>
      <c r="Y31" s="219">
        <v>0.61269813080000002</v>
      </c>
      <c r="Z31" s="219">
        <v>0.65628707311000001</v>
      </c>
      <c r="AA31" s="219">
        <v>0.66726835422999997</v>
      </c>
      <c r="AB31" s="219">
        <v>0.64662000685999999</v>
      </c>
      <c r="AC31" s="219">
        <v>0.74202171046999998</v>
      </c>
      <c r="AD31" s="219">
        <v>0.74405583738000003</v>
      </c>
      <c r="AE31" s="219">
        <v>0.76451173617000001</v>
      </c>
      <c r="AF31" s="219">
        <v>0.76251124350999999</v>
      </c>
      <c r="AG31" s="219">
        <v>0.72065552715000003</v>
      </c>
      <c r="AH31" s="219">
        <v>0.67861893775000004</v>
      </c>
      <c r="AI31" s="219">
        <v>0.61044573072999997</v>
      </c>
      <c r="AJ31" s="219">
        <v>0.63602466539000002</v>
      </c>
      <c r="AK31" s="219">
        <v>0.66316027761999996</v>
      </c>
      <c r="AL31" s="219">
        <v>0.69347559964000005</v>
      </c>
      <c r="AM31" s="219">
        <v>0.69581026186999995</v>
      </c>
      <c r="AN31" s="219">
        <v>0.62739540452999998</v>
      </c>
      <c r="AO31" s="219">
        <v>0.72471984669</v>
      </c>
      <c r="AP31" s="219">
        <v>0.70515148584999998</v>
      </c>
      <c r="AQ31" s="219">
        <v>0.74969906747000004</v>
      </c>
      <c r="AR31" s="219">
        <v>0.71951711596000001</v>
      </c>
      <c r="AS31" s="219">
        <v>0.69511991609000001</v>
      </c>
      <c r="AT31" s="219">
        <v>0.66035248119000001</v>
      </c>
      <c r="AU31" s="219">
        <v>0.58881715022000003</v>
      </c>
      <c r="AV31" s="219">
        <v>0.62382880954999997</v>
      </c>
      <c r="AW31" s="219">
        <v>0.62988074258000004</v>
      </c>
      <c r="AX31" s="219">
        <v>0.71201551621000003</v>
      </c>
      <c r="AY31" s="219">
        <v>0.73073023486999999</v>
      </c>
      <c r="AZ31" s="219">
        <v>0.65254126641999999</v>
      </c>
      <c r="BA31" s="219">
        <v>0.70832972321999998</v>
      </c>
      <c r="BB31" s="219">
        <v>0.75064243725000002</v>
      </c>
      <c r="BC31" s="219">
        <v>0.79465016909999997</v>
      </c>
      <c r="BD31" s="219">
        <v>0.76064260968999997</v>
      </c>
      <c r="BE31" s="219">
        <v>0.74604905419</v>
      </c>
      <c r="BF31" s="219">
        <v>0.67349263463999998</v>
      </c>
      <c r="BG31" s="219">
        <v>0.61715920000000002</v>
      </c>
      <c r="BH31" s="219">
        <v>0.66567089999999995</v>
      </c>
      <c r="BI31" s="219">
        <v>0.66539420000000005</v>
      </c>
      <c r="BJ31" s="331">
        <v>0.71515410000000001</v>
      </c>
      <c r="BK31" s="331">
        <v>0.73134690000000002</v>
      </c>
      <c r="BL31" s="331">
        <v>0.65541660000000002</v>
      </c>
      <c r="BM31" s="331">
        <v>0.7429038</v>
      </c>
      <c r="BN31" s="331">
        <v>0.75436519999999996</v>
      </c>
      <c r="BO31" s="331">
        <v>0.79589810000000005</v>
      </c>
      <c r="BP31" s="331">
        <v>0.77808319999999997</v>
      </c>
      <c r="BQ31" s="331">
        <v>0.74684130000000004</v>
      </c>
      <c r="BR31" s="331">
        <v>0.70028970000000001</v>
      </c>
      <c r="BS31" s="331">
        <v>0.64712329999999996</v>
      </c>
      <c r="BT31" s="331">
        <v>0.67425860000000004</v>
      </c>
      <c r="BU31" s="331">
        <v>0.68006290000000003</v>
      </c>
      <c r="BV31" s="331">
        <v>0.73496430000000001</v>
      </c>
    </row>
    <row r="32" spans="1:74" ht="11.1" customHeight="1">
      <c r="A32" s="16"/>
      <c r="B32" s="25"/>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219"/>
      <c r="BC32" s="219"/>
      <c r="BD32" s="219"/>
      <c r="BE32" s="219"/>
      <c r="BF32" s="219"/>
      <c r="BG32" s="219"/>
      <c r="BH32" s="219"/>
      <c r="BI32" s="219"/>
      <c r="BJ32" s="331"/>
      <c r="BK32" s="331"/>
      <c r="BL32" s="331"/>
      <c r="BM32" s="331"/>
      <c r="BN32" s="331"/>
      <c r="BO32" s="331"/>
      <c r="BP32" s="331"/>
      <c r="BQ32" s="331"/>
      <c r="BR32" s="331"/>
      <c r="BS32" s="331"/>
      <c r="BT32" s="331"/>
      <c r="BU32" s="331"/>
      <c r="BV32" s="331"/>
    </row>
    <row r="33" spans="1:74" ht="11.1" customHeight="1">
      <c r="A33" s="16"/>
      <c r="B33" s="29" t="s">
        <v>264</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1"/>
      <c r="BE33" s="221"/>
      <c r="BF33" s="221"/>
      <c r="BG33" s="221"/>
      <c r="BH33" s="221"/>
      <c r="BI33" s="221"/>
      <c r="BJ33" s="335"/>
      <c r="BK33" s="335"/>
      <c r="BL33" s="335"/>
      <c r="BM33" s="335"/>
      <c r="BN33" s="335"/>
      <c r="BO33" s="335"/>
      <c r="BP33" s="335"/>
      <c r="BQ33" s="335"/>
      <c r="BR33" s="335"/>
      <c r="BS33" s="335"/>
      <c r="BT33" s="335"/>
      <c r="BU33" s="335"/>
      <c r="BV33" s="335"/>
    </row>
    <row r="34" spans="1:74" ht="11.1" customHeight="1">
      <c r="A34" s="26" t="s">
        <v>844</v>
      </c>
      <c r="B34" s="30" t="s">
        <v>109</v>
      </c>
      <c r="C34" s="219">
        <v>9.1780403279999998</v>
      </c>
      <c r="D34" s="219">
        <v>7.9181253720000004</v>
      </c>
      <c r="E34" s="219">
        <v>8.0974466429999996</v>
      </c>
      <c r="F34" s="219">
        <v>7.3868088250000001</v>
      </c>
      <c r="G34" s="219">
        <v>7.3342444660000004</v>
      </c>
      <c r="H34" s="219">
        <v>7.5828585459999998</v>
      </c>
      <c r="I34" s="219">
        <v>7.8629726680000003</v>
      </c>
      <c r="J34" s="219">
        <v>8.0110804620000007</v>
      </c>
      <c r="K34" s="219">
        <v>7.3172272850000004</v>
      </c>
      <c r="L34" s="219">
        <v>7.5217276279999998</v>
      </c>
      <c r="M34" s="219">
        <v>7.4961886460000002</v>
      </c>
      <c r="N34" s="219">
        <v>8.8902638090000004</v>
      </c>
      <c r="O34" s="219">
        <v>9.1627680619999996</v>
      </c>
      <c r="P34" s="219">
        <v>8.2411663910000001</v>
      </c>
      <c r="Q34" s="219">
        <v>8.2334240540000003</v>
      </c>
      <c r="R34" s="219">
        <v>7.3997256690000004</v>
      </c>
      <c r="S34" s="219">
        <v>7.706822786</v>
      </c>
      <c r="T34" s="219">
        <v>8.0366164740000006</v>
      </c>
      <c r="U34" s="219">
        <v>8.4119153559999997</v>
      </c>
      <c r="V34" s="219">
        <v>8.4738037950000002</v>
      </c>
      <c r="W34" s="219">
        <v>7.7220179010000001</v>
      </c>
      <c r="X34" s="219">
        <v>7.5376747660000003</v>
      </c>
      <c r="Y34" s="219">
        <v>7.8270566549999998</v>
      </c>
      <c r="Z34" s="219">
        <v>9.2634061479999996</v>
      </c>
      <c r="AA34" s="219">
        <v>9.3260374129999999</v>
      </c>
      <c r="AB34" s="219">
        <v>8.135503537</v>
      </c>
      <c r="AC34" s="219">
        <v>8.3809531039999996</v>
      </c>
      <c r="AD34" s="219">
        <v>7.5386441399999997</v>
      </c>
      <c r="AE34" s="219">
        <v>7.6127180069999998</v>
      </c>
      <c r="AF34" s="219">
        <v>7.924968893</v>
      </c>
      <c r="AG34" s="219">
        <v>8.4075760410000004</v>
      </c>
      <c r="AH34" s="219">
        <v>8.4301325649999992</v>
      </c>
      <c r="AI34" s="219">
        <v>7.5886369409999999</v>
      </c>
      <c r="AJ34" s="219">
        <v>7.6113338669999999</v>
      </c>
      <c r="AK34" s="219">
        <v>7.8079765630000004</v>
      </c>
      <c r="AL34" s="219">
        <v>8.6020166489999994</v>
      </c>
      <c r="AM34" s="219">
        <v>8.7228035730000002</v>
      </c>
      <c r="AN34" s="219">
        <v>8.0098596890000007</v>
      </c>
      <c r="AO34" s="219">
        <v>7.7167213459999999</v>
      </c>
      <c r="AP34" s="219">
        <v>7.2689225850000003</v>
      </c>
      <c r="AQ34" s="219">
        <v>7.6619075680000002</v>
      </c>
      <c r="AR34" s="219">
        <v>7.7774763379999996</v>
      </c>
      <c r="AS34" s="219">
        <v>8.3414127300000001</v>
      </c>
      <c r="AT34" s="219">
        <v>8.2668782669999992</v>
      </c>
      <c r="AU34" s="219">
        <v>7.3987546159999997</v>
      </c>
      <c r="AV34" s="219">
        <v>7.6050994220000003</v>
      </c>
      <c r="AW34" s="219">
        <v>7.7962462180000003</v>
      </c>
      <c r="AX34" s="219">
        <v>8.4099848369999997</v>
      </c>
      <c r="AY34" s="219">
        <v>8.9776014239999995</v>
      </c>
      <c r="AZ34" s="219">
        <v>8.0276236910000005</v>
      </c>
      <c r="BA34" s="219">
        <v>8.3841541500000005</v>
      </c>
      <c r="BB34" s="219">
        <v>7.5235823069999999</v>
      </c>
      <c r="BC34" s="219">
        <v>7.6046075819999999</v>
      </c>
      <c r="BD34" s="219">
        <v>7.7282110250000002</v>
      </c>
      <c r="BE34" s="219">
        <v>8.2575995629999994</v>
      </c>
      <c r="BF34" s="219">
        <v>8.1691106540000007</v>
      </c>
      <c r="BG34" s="219">
        <v>7.5718779999999999</v>
      </c>
      <c r="BH34" s="219">
        <v>7.6698310000000003</v>
      </c>
      <c r="BI34" s="219">
        <v>7.9854070000000004</v>
      </c>
      <c r="BJ34" s="331">
        <v>8.8046699999999998</v>
      </c>
      <c r="BK34" s="331">
        <v>9.0988670000000003</v>
      </c>
      <c r="BL34" s="331">
        <v>8.0105509999999995</v>
      </c>
      <c r="BM34" s="331">
        <v>8.2045060000000003</v>
      </c>
      <c r="BN34" s="331">
        <v>7.4477029999999997</v>
      </c>
      <c r="BO34" s="331">
        <v>7.6542149999999998</v>
      </c>
      <c r="BP34" s="331">
        <v>7.8056869999999998</v>
      </c>
      <c r="BQ34" s="331">
        <v>8.2441809999999993</v>
      </c>
      <c r="BR34" s="331">
        <v>8.2970740000000003</v>
      </c>
      <c r="BS34" s="331">
        <v>7.5413220000000001</v>
      </c>
      <c r="BT34" s="331">
        <v>7.6863619999999999</v>
      </c>
      <c r="BU34" s="331">
        <v>7.809869</v>
      </c>
      <c r="BV34" s="331">
        <v>8.8568700000000007</v>
      </c>
    </row>
    <row r="35" spans="1:74" ht="11.1" customHeight="1">
      <c r="A35" s="16"/>
      <c r="B35" s="25"/>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222"/>
      <c r="BD35" s="222"/>
      <c r="BE35" s="222"/>
      <c r="BF35" s="222"/>
      <c r="BG35" s="222"/>
      <c r="BH35" s="222"/>
      <c r="BI35" s="222"/>
      <c r="BJ35" s="336"/>
      <c r="BK35" s="336"/>
      <c r="BL35" s="336"/>
      <c r="BM35" s="336"/>
      <c r="BN35" s="336"/>
      <c r="BO35" s="336"/>
      <c r="BP35" s="336"/>
      <c r="BQ35" s="336"/>
      <c r="BR35" s="336"/>
      <c r="BS35" s="336"/>
      <c r="BT35" s="336"/>
      <c r="BU35" s="336"/>
      <c r="BV35" s="336"/>
    </row>
    <row r="36" spans="1:74" ht="11.1" customHeight="1">
      <c r="A36" s="16"/>
      <c r="B36" s="31" t="s">
        <v>143</v>
      </c>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2"/>
      <c r="BE36" s="222"/>
      <c r="BF36" s="222"/>
      <c r="BG36" s="222"/>
      <c r="BH36" s="222"/>
      <c r="BI36" s="222"/>
      <c r="BJ36" s="336"/>
      <c r="BK36" s="336"/>
      <c r="BL36" s="336"/>
      <c r="BM36" s="336"/>
      <c r="BN36" s="336"/>
      <c r="BO36" s="336"/>
      <c r="BP36" s="336"/>
      <c r="BQ36" s="336"/>
      <c r="BR36" s="336"/>
      <c r="BS36" s="336"/>
      <c r="BT36" s="336"/>
      <c r="BU36" s="336"/>
      <c r="BV36" s="336"/>
    </row>
    <row r="37" spans="1:74" ht="11.1" customHeight="1">
      <c r="A37" s="19"/>
      <c r="B37" s="22"/>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220"/>
      <c r="BE37" s="220"/>
      <c r="BF37" s="220"/>
      <c r="BG37" s="220"/>
      <c r="BH37" s="220"/>
      <c r="BI37" s="220"/>
      <c r="BJ37" s="332"/>
      <c r="BK37" s="332"/>
      <c r="BL37" s="332"/>
      <c r="BM37" s="332"/>
      <c r="BN37" s="332"/>
      <c r="BO37" s="332"/>
      <c r="BP37" s="332"/>
      <c r="BQ37" s="332"/>
      <c r="BR37" s="332"/>
      <c r="BS37" s="332"/>
      <c r="BT37" s="332"/>
      <c r="BU37" s="332"/>
      <c r="BV37" s="332"/>
    </row>
    <row r="38" spans="1:74" ht="11.1" customHeight="1">
      <c r="A38" s="19"/>
      <c r="B38" s="22" t="s">
        <v>263</v>
      </c>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220"/>
      <c r="BD38" s="220"/>
      <c r="BE38" s="220"/>
      <c r="BF38" s="220"/>
      <c r="BG38" s="220"/>
      <c r="BH38" s="220"/>
      <c r="BI38" s="220"/>
      <c r="BJ38" s="332"/>
      <c r="BK38" s="332"/>
      <c r="BL38" s="332"/>
      <c r="BM38" s="332"/>
      <c r="BN38" s="332"/>
      <c r="BO38" s="332"/>
      <c r="BP38" s="332"/>
      <c r="BQ38" s="332"/>
      <c r="BR38" s="332"/>
      <c r="BS38" s="332"/>
      <c r="BT38" s="332"/>
      <c r="BU38" s="332"/>
      <c r="BV38" s="332"/>
    </row>
    <row r="39" spans="1:74" ht="11.1" customHeight="1">
      <c r="A39" s="19" t="s">
        <v>1088</v>
      </c>
      <c r="B39" s="32" t="s">
        <v>114</v>
      </c>
      <c r="C39" s="219">
        <v>37.450000000000003</v>
      </c>
      <c r="D39" s="219">
        <v>38.15</v>
      </c>
      <c r="E39" s="219">
        <v>45.57</v>
      </c>
      <c r="F39" s="219">
        <v>48.78</v>
      </c>
      <c r="G39" s="219">
        <v>55.96</v>
      </c>
      <c r="H39" s="219">
        <v>65.72</v>
      </c>
      <c r="I39" s="219">
        <v>63.58</v>
      </c>
      <c r="J39" s="219">
        <v>67.989999999999995</v>
      </c>
      <c r="K39" s="219">
        <v>67.739999999999995</v>
      </c>
      <c r="L39" s="219">
        <v>72.08</v>
      </c>
      <c r="M39" s="219">
        <v>74.48</v>
      </c>
      <c r="N39" s="219">
        <v>72.95</v>
      </c>
      <c r="O39" s="219">
        <v>75.48</v>
      </c>
      <c r="P39" s="219">
        <v>74.58</v>
      </c>
      <c r="Q39" s="219">
        <v>77.430000000000007</v>
      </c>
      <c r="R39" s="219">
        <v>80.83</v>
      </c>
      <c r="S39" s="219">
        <v>72.66</v>
      </c>
      <c r="T39" s="219">
        <v>72.66</v>
      </c>
      <c r="U39" s="219">
        <v>73.73</v>
      </c>
      <c r="V39" s="219">
        <v>74.58</v>
      </c>
      <c r="W39" s="219">
        <v>73.849999999999994</v>
      </c>
      <c r="X39" s="219">
        <v>77.77</v>
      </c>
      <c r="Y39" s="219">
        <v>81.05</v>
      </c>
      <c r="Z39" s="219">
        <v>85.95</v>
      </c>
      <c r="AA39" s="219">
        <v>88.28</v>
      </c>
      <c r="AB39" s="219">
        <v>90.85</v>
      </c>
      <c r="AC39" s="219">
        <v>102.43</v>
      </c>
      <c r="AD39" s="219">
        <v>112.65</v>
      </c>
      <c r="AE39" s="219">
        <v>107.82</v>
      </c>
      <c r="AF39" s="219">
        <v>104.23</v>
      </c>
      <c r="AG39" s="219">
        <v>104.68</v>
      </c>
      <c r="AH39" s="219">
        <v>97.7</v>
      </c>
      <c r="AI39" s="219">
        <v>99.39</v>
      </c>
      <c r="AJ39" s="219">
        <v>100.67</v>
      </c>
      <c r="AK39" s="219">
        <v>107.28</v>
      </c>
      <c r="AL39" s="219">
        <v>105.69</v>
      </c>
      <c r="AM39" s="219">
        <v>104.7</v>
      </c>
      <c r="AN39" s="219">
        <v>107.18</v>
      </c>
      <c r="AO39" s="219">
        <v>110.92</v>
      </c>
      <c r="AP39" s="219">
        <v>109.69</v>
      </c>
      <c r="AQ39" s="219">
        <v>103.23</v>
      </c>
      <c r="AR39" s="219">
        <v>91.96</v>
      </c>
      <c r="AS39" s="219">
        <v>92.83</v>
      </c>
      <c r="AT39" s="219">
        <v>97.71</v>
      </c>
      <c r="AU39" s="219">
        <v>101.97</v>
      </c>
      <c r="AV39" s="219">
        <v>100.02</v>
      </c>
      <c r="AW39" s="219">
        <v>96.78</v>
      </c>
      <c r="AX39" s="219">
        <v>95.06</v>
      </c>
      <c r="AY39" s="219">
        <v>100.78</v>
      </c>
      <c r="AZ39" s="219">
        <v>101.45</v>
      </c>
      <c r="BA39" s="219">
        <v>101.23</v>
      </c>
      <c r="BB39" s="219">
        <v>99.5</v>
      </c>
      <c r="BC39" s="219">
        <v>100.17</v>
      </c>
      <c r="BD39" s="219">
        <v>98.67</v>
      </c>
      <c r="BE39" s="219">
        <v>103.85</v>
      </c>
      <c r="BF39" s="219">
        <v>106.2</v>
      </c>
      <c r="BG39" s="219">
        <v>105.7</v>
      </c>
      <c r="BH39" s="219">
        <v>104.04</v>
      </c>
      <c r="BI39" s="219">
        <v>98.36</v>
      </c>
      <c r="BJ39" s="331">
        <v>99</v>
      </c>
      <c r="BK39" s="331">
        <v>99.5</v>
      </c>
      <c r="BL39" s="331">
        <v>100.5</v>
      </c>
      <c r="BM39" s="331">
        <v>100.5</v>
      </c>
      <c r="BN39" s="331">
        <v>100.5</v>
      </c>
      <c r="BO39" s="331">
        <v>99.5</v>
      </c>
      <c r="BP39" s="331">
        <v>99.5</v>
      </c>
      <c r="BQ39" s="331">
        <v>100.5</v>
      </c>
      <c r="BR39" s="331">
        <v>100.5</v>
      </c>
      <c r="BS39" s="331">
        <v>99.5</v>
      </c>
      <c r="BT39" s="331">
        <v>98.5</v>
      </c>
      <c r="BU39" s="331">
        <v>97.5</v>
      </c>
      <c r="BV39" s="331">
        <v>97.5</v>
      </c>
    </row>
    <row r="40" spans="1:74" ht="11.1" customHeight="1">
      <c r="A40" s="19"/>
      <c r="B40" s="22"/>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20"/>
      <c r="AV40" s="220"/>
      <c r="AW40" s="220"/>
      <c r="AX40" s="220"/>
      <c r="AY40" s="220"/>
      <c r="AZ40" s="220"/>
      <c r="BA40" s="220"/>
      <c r="BB40" s="220"/>
      <c r="BC40" s="220"/>
      <c r="BD40" s="220"/>
      <c r="BE40" s="220"/>
      <c r="BF40" s="220"/>
      <c r="BG40" s="220"/>
      <c r="BH40" s="220"/>
      <c r="BI40" s="220"/>
      <c r="BJ40" s="332"/>
      <c r="BK40" s="332"/>
      <c r="BL40" s="332"/>
      <c r="BM40" s="332"/>
      <c r="BN40" s="332"/>
      <c r="BO40" s="332"/>
      <c r="BP40" s="332"/>
      <c r="BQ40" s="332"/>
      <c r="BR40" s="332"/>
      <c r="BS40" s="332"/>
      <c r="BT40" s="332"/>
      <c r="BU40" s="332"/>
      <c r="BV40" s="332"/>
    </row>
    <row r="41" spans="1:74" ht="11.1" customHeight="1">
      <c r="A41" s="634"/>
      <c r="B41" s="29" t="s">
        <v>1133</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222"/>
      <c r="BF41" s="222"/>
      <c r="BG41" s="222"/>
      <c r="BH41" s="222"/>
      <c r="BI41" s="222"/>
      <c r="BJ41" s="336"/>
      <c r="BK41" s="336"/>
      <c r="BL41" s="336"/>
      <c r="BM41" s="336"/>
      <c r="BN41" s="336"/>
      <c r="BO41" s="336"/>
      <c r="BP41" s="336"/>
      <c r="BQ41" s="336"/>
      <c r="BR41" s="336"/>
      <c r="BS41" s="336"/>
      <c r="BT41" s="336"/>
      <c r="BU41" s="336"/>
      <c r="BV41" s="336"/>
    </row>
    <row r="42" spans="1:74" ht="11.1" customHeight="1">
      <c r="A42" s="635" t="s">
        <v>153</v>
      </c>
      <c r="B42" s="30" t="s">
        <v>115</v>
      </c>
      <c r="C42" s="219">
        <v>5.2404999999999999</v>
      </c>
      <c r="D42" s="219">
        <v>4.5147300000000001</v>
      </c>
      <c r="E42" s="219">
        <v>3.9595400000000001</v>
      </c>
      <c r="F42" s="219">
        <v>3.4947599999999999</v>
      </c>
      <c r="G42" s="219">
        <v>3.8325</v>
      </c>
      <c r="H42" s="219">
        <v>3.8004500000000001</v>
      </c>
      <c r="I42" s="219">
        <v>3.3836300000000001</v>
      </c>
      <c r="J42" s="219">
        <v>3.14</v>
      </c>
      <c r="K42" s="219">
        <v>2.9735</v>
      </c>
      <c r="L42" s="219">
        <v>4.0028499999999996</v>
      </c>
      <c r="M42" s="219">
        <v>3.66</v>
      </c>
      <c r="N42" s="219">
        <v>5.34</v>
      </c>
      <c r="O42" s="219">
        <v>5.83</v>
      </c>
      <c r="P42" s="219">
        <v>5.32</v>
      </c>
      <c r="Q42" s="219">
        <v>4.29</v>
      </c>
      <c r="R42" s="219">
        <v>4.03</v>
      </c>
      <c r="S42" s="219">
        <v>4.1399999999999997</v>
      </c>
      <c r="T42" s="219">
        <v>4.8</v>
      </c>
      <c r="U42" s="219">
        <v>4.63</v>
      </c>
      <c r="V42" s="219">
        <v>4.32</v>
      </c>
      <c r="W42" s="219">
        <v>3.89</v>
      </c>
      <c r="X42" s="219">
        <v>3.43</v>
      </c>
      <c r="Y42" s="219">
        <v>3.71</v>
      </c>
      <c r="Z42" s="219">
        <v>4.25</v>
      </c>
      <c r="AA42" s="219">
        <v>4.49</v>
      </c>
      <c r="AB42" s="219">
        <v>4.09</v>
      </c>
      <c r="AC42" s="219">
        <v>3.97</v>
      </c>
      <c r="AD42" s="219">
        <v>4.25</v>
      </c>
      <c r="AE42" s="219">
        <v>4.3099999999999996</v>
      </c>
      <c r="AF42" s="219">
        <v>4.55</v>
      </c>
      <c r="AG42" s="219">
        <v>4.42</v>
      </c>
      <c r="AH42" s="219">
        <v>4.05</v>
      </c>
      <c r="AI42" s="219">
        <v>3.9</v>
      </c>
      <c r="AJ42" s="219">
        <v>3.56</v>
      </c>
      <c r="AK42" s="219">
        <v>3.24</v>
      </c>
      <c r="AL42" s="219">
        <v>3.17</v>
      </c>
      <c r="AM42" s="219">
        <v>2.67</v>
      </c>
      <c r="AN42" s="219">
        <v>2.5</v>
      </c>
      <c r="AO42" s="219">
        <v>2.1800000000000002</v>
      </c>
      <c r="AP42" s="219">
        <v>1.95</v>
      </c>
      <c r="AQ42" s="219">
        <v>2.4300000000000002</v>
      </c>
      <c r="AR42" s="219">
        <v>2.46</v>
      </c>
      <c r="AS42" s="219">
        <v>2.95</v>
      </c>
      <c r="AT42" s="219">
        <v>2.84</v>
      </c>
      <c r="AU42" s="219">
        <v>2.8479999999999999</v>
      </c>
      <c r="AV42" s="219">
        <v>3.3170000000000002</v>
      </c>
      <c r="AW42" s="219">
        <v>3.5405000000000002</v>
      </c>
      <c r="AX42" s="219">
        <v>3.3414999999999999</v>
      </c>
      <c r="AY42" s="219">
        <v>3.33</v>
      </c>
      <c r="AZ42" s="219">
        <v>3.33</v>
      </c>
      <c r="BA42" s="219">
        <v>3.81</v>
      </c>
      <c r="BB42" s="219">
        <v>4.17</v>
      </c>
      <c r="BC42" s="219">
        <v>4.04</v>
      </c>
      <c r="BD42" s="219">
        <v>3.8260000000000001</v>
      </c>
      <c r="BE42" s="219">
        <v>3.62</v>
      </c>
      <c r="BF42" s="219">
        <v>3.4249999999999998</v>
      </c>
      <c r="BG42" s="219">
        <v>3.6190000000000002</v>
      </c>
      <c r="BH42" s="219">
        <v>3.677</v>
      </c>
      <c r="BI42" s="219">
        <v>3.6379999999999999</v>
      </c>
      <c r="BJ42" s="331">
        <v>3.8457379999999999</v>
      </c>
      <c r="BK42" s="331">
        <v>3.8649740000000001</v>
      </c>
      <c r="BL42" s="331">
        <v>3.8512360000000001</v>
      </c>
      <c r="BM42" s="331">
        <v>3.6902629999999998</v>
      </c>
      <c r="BN42" s="331">
        <v>3.5731459999999999</v>
      </c>
      <c r="BO42" s="331">
        <v>3.4839410000000002</v>
      </c>
      <c r="BP42" s="331">
        <v>3.6311239999999998</v>
      </c>
      <c r="BQ42" s="331">
        <v>3.782543</v>
      </c>
      <c r="BR42" s="331">
        <v>3.8153820000000001</v>
      </c>
      <c r="BS42" s="331">
        <v>3.8200940000000001</v>
      </c>
      <c r="BT42" s="331">
        <v>3.8458990000000002</v>
      </c>
      <c r="BU42" s="331">
        <v>3.982567</v>
      </c>
      <c r="BV42" s="331">
        <v>4.0626490000000004</v>
      </c>
    </row>
    <row r="43" spans="1:74" ht="11.1" customHeight="1">
      <c r="A43" s="16"/>
      <c r="B43" s="25"/>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221"/>
      <c r="AZ43" s="221"/>
      <c r="BA43" s="221"/>
      <c r="BB43" s="221"/>
      <c r="BC43" s="221"/>
      <c r="BD43" s="221"/>
      <c r="BE43" s="221"/>
      <c r="BF43" s="221"/>
      <c r="BG43" s="221"/>
      <c r="BH43" s="221"/>
      <c r="BI43" s="221"/>
      <c r="BJ43" s="335"/>
      <c r="BK43" s="335"/>
      <c r="BL43" s="335"/>
      <c r="BM43" s="335"/>
      <c r="BN43" s="335"/>
      <c r="BO43" s="335"/>
      <c r="BP43" s="335"/>
      <c r="BQ43" s="335"/>
      <c r="BR43" s="335"/>
      <c r="BS43" s="335"/>
      <c r="BT43" s="335"/>
      <c r="BU43" s="335"/>
      <c r="BV43" s="335"/>
    </row>
    <row r="44" spans="1:74" ht="11.1" customHeight="1">
      <c r="A44" s="33"/>
      <c r="B44" s="29" t="s">
        <v>1096</v>
      </c>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221"/>
      <c r="BA44" s="221"/>
      <c r="BB44" s="221"/>
      <c r="BC44" s="221"/>
      <c r="BD44" s="221"/>
      <c r="BE44" s="221"/>
      <c r="BF44" s="221"/>
      <c r="BG44" s="221"/>
      <c r="BH44" s="221"/>
      <c r="BI44" s="221"/>
      <c r="BJ44" s="335"/>
      <c r="BK44" s="335"/>
      <c r="BL44" s="335"/>
      <c r="BM44" s="335"/>
      <c r="BN44" s="335"/>
      <c r="BO44" s="335"/>
      <c r="BP44" s="335"/>
      <c r="BQ44" s="335"/>
      <c r="BR44" s="335"/>
      <c r="BS44" s="335"/>
      <c r="BT44" s="335"/>
      <c r="BU44" s="335"/>
      <c r="BV44" s="335"/>
    </row>
    <row r="45" spans="1:74" ht="11.1" customHeight="1">
      <c r="A45" s="26" t="s">
        <v>725</v>
      </c>
      <c r="B45" s="30" t="s">
        <v>115</v>
      </c>
      <c r="C45" s="219">
        <v>2.23</v>
      </c>
      <c r="D45" s="219">
        <v>2.27</v>
      </c>
      <c r="E45" s="219">
        <v>2.29</v>
      </c>
      <c r="F45" s="219">
        <v>2.2200000000000002</v>
      </c>
      <c r="G45" s="219">
        <v>2.23</v>
      </c>
      <c r="H45" s="219">
        <v>2.2200000000000002</v>
      </c>
      <c r="I45" s="219">
        <v>2.19</v>
      </c>
      <c r="J45" s="219">
        <v>2.21</v>
      </c>
      <c r="K45" s="219">
        <v>2.1800000000000002</v>
      </c>
      <c r="L45" s="219">
        <v>2.17</v>
      </c>
      <c r="M45" s="219">
        <v>2.13</v>
      </c>
      <c r="N45" s="219">
        <v>2.14</v>
      </c>
      <c r="O45" s="219">
        <v>2.23</v>
      </c>
      <c r="P45" s="219">
        <v>2.27</v>
      </c>
      <c r="Q45" s="219">
        <v>2.31</v>
      </c>
      <c r="R45" s="219">
        <v>2.29</v>
      </c>
      <c r="S45" s="219">
        <v>2.2599999999999998</v>
      </c>
      <c r="T45" s="219">
        <v>2.25</v>
      </c>
      <c r="U45" s="219">
        <v>2.27</v>
      </c>
      <c r="V45" s="219">
        <v>2.2999999999999998</v>
      </c>
      <c r="W45" s="219">
        <v>2.2799999999999998</v>
      </c>
      <c r="X45" s="219">
        <v>2.27</v>
      </c>
      <c r="Y45" s="219">
        <v>2.2599999999999998</v>
      </c>
      <c r="Z45" s="219">
        <v>2.23</v>
      </c>
      <c r="AA45" s="219">
        <v>2.3199999999999998</v>
      </c>
      <c r="AB45" s="219">
        <v>2.35</v>
      </c>
      <c r="AC45" s="219">
        <v>2.34</v>
      </c>
      <c r="AD45" s="219">
        <v>2.38</v>
      </c>
      <c r="AE45" s="219">
        <v>2.4300000000000002</v>
      </c>
      <c r="AF45" s="219">
        <v>2.4</v>
      </c>
      <c r="AG45" s="219">
        <v>2.44</v>
      </c>
      <c r="AH45" s="219">
        <v>2.4700000000000002</v>
      </c>
      <c r="AI45" s="219">
        <v>2.44</v>
      </c>
      <c r="AJ45" s="219">
        <v>2.39</v>
      </c>
      <c r="AK45" s="219">
        <v>2.37</v>
      </c>
      <c r="AL45" s="219">
        <v>2.34</v>
      </c>
      <c r="AM45" s="219">
        <v>2.4300000000000002</v>
      </c>
      <c r="AN45" s="219">
        <v>2.4</v>
      </c>
      <c r="AO45" s="219">
        <v>2.41</v>
      </c>
      <c r="AP45" s="219">
        <v>2.44</v>
      </c>
      <c r="AQ45" s="219">
        <v>2.44</v>
      </c>
      <c r="AR45" s="219">
        <v>2.38</v>
      </c>
      <c r="AS45" s="219">
        <v>2.41</v>
      </c>
      <c r="AT45" s="219">
        <v>2.42</v>
      </c>
      <c r="AU45" s="219">
        <v>2.39</v>
      </c>
      <c r="AV45" s="219">
        <v>2.38</v>
      </c>
      <c r="AW45" s="219">
        <v>2.38</v>
      </c>
      <c r="AX45" s="219">
        <v>2.38</v>
      </c>
      <c r="AY45" s="219">
        <v>2.34</v>
      </c>
      <c r="AZ45" s="219">
        <v>2.34</v>
      </c>
      <c r="BA45" s="219">
        <v>2.35</v>
      </c>
      <c r="BB45" s="219">
        <v>2.37</v>
      </c>
      <c r="BC45" s="219">
        <v>2.37</v>
      </c>
      <c r="BD45" s="219">
        <v>2.36</v>
      </c>
      <c r="BE45" s="219">
        <v>2.3199999999999998</v>
      </c>
      <c r="BF45" s="219">
        <v>2.33</v>
      </c>
      <c r="BG45" s="219">
        <v>2.35</v>
      </c>
      <c r="BH45" s="219">
        <v>2.359801</v>
      </c>
      <c r="BI45" s="219">
        <v>2.3591410000000002</v>
      </c>
      <c r="BJ45" s="331">
        <v>2.369542</v>
      </c>
      <c r="BK45" s="331">
        <v>2.3795419999999998</v>
      </c>
      <c r="BL45" s="331">
        <v>2.3993329999999999</v>
      </c>
      <c r="BM45" s="331">
        <v>2.4094329999999999</v>
      </c>
      <c r="BN45" s="331">
        <v>2.399759</v>
      </c>
      <c r="BO45" s="331">
        <v>2.3896470000000001</v>
      </c>
      <c r="BP45" s="331">
        <v>2.3793920000000002</v>
      </c>
      <c r="BQ45" s="331">
        <v>2.3987560000000001</v>
      </c>
      <c r="BR45" s="331">
        <v>2.3879779999999999</v>
      </c>
      <c r="BS45" s="331">
        <v>2.3780380000000001</v>
      </c>
      <c r="BT45" s="331">
        <v>2.3781279999999998</v>
      </c>
      <c r="BU45" s="331">
        <v>2.3682249999999998</v>
      </c>
      <c r="BV45" s="331">
        <v>2.3582700000000001</v>
      </c>
    </row>
    <row r="46" spans="1:74" ht="11.1" customHeight="1">
      <c r="A46" s="26"/>
      <c r="B46" s="34"/>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220"/>
      <c r="BC46" s="220"/>
      <c r="BD46" s="220"/>
      <c r="BE46" s="220"/>
      <c r="BF46" s="220"/>
      <c r="BG46" s="220"/>
      <c r="BH46" s="220"/>
      <c r="BI46" s="220"/>
      <c r="BJ46" s="332"/>
      <c r="BK46" s="332"/>
      <c r="BL46" s="332"/>
      <c r="BM46" s="332"/>
      <c r="BN46" s="332"/>
      <c r="BO46" s="332"/>
      <c r="BP46" s="332"/>
      <c r="BQ46" s="332"/>
      <c r="BR46" s="332"/>
      <c r="BS46" s="332"/>
      <c r="BT46" s="332"/>
      <c r="BU46" s="332"/>
      <c r="BV46" s="332"/>
    </row>
    <row r="47" spans="1:74" ht="11.1" customHeight="1">
      <c r="A47" s="19"/>
      <c r="B47" s="20" t="s">
        <v>1097</v>
      </c>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220"/>
      <c r="BC47" s="220"/>
      <c r="BD47" s="220"/>
      <c r="BE47" s="220"/>
      <c r="BF47" s="220"/>
      <c r="BG47" s="220"/>
      <c r="BH47" s="220"/>
      <c r="BI47" s="220"/>
      <c r="BJ47" s="332"/>
      <c r="BK47" s="332"/>
      <c r="BL47" s="332"/>
      <c r="BM47" s="332"/>
      <c r="BN47" s="332"/>
      <c r="BO47" s="332"/>
      <c r="BP47" s="332"/>
      <c r="BQ47" s="332"/>
      <c r="BR47" s="332"/>
      <c r="BS47" s="332"/>
      <c r="BT47" s="332"/>
      <c r="BU47" s="332"/>
      <c r="BV47" s="332"/>
    </row>
    <row r="48" spans="1:74" ht="11.1" customHeight="1">
      <c r="A48" s="19"/>
      <c r="B48" s="22"/>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220"/>
      <c r="BA48" s="220"/>
      <c r="BB48" s="220"/>
      <c r="BC48" s="220"/>
      <c r="BD48" s="220"/>
      <c r="BE48" s="220"/>
      <c r="BF48" s="220"/>
      <c r="BG48" s="220"/>
      <c r="BH48" s="220"/>
      <c r="BI48" s="220"/>
      <c r="BJ48" s="332"/>
      <c r="BK48" s="332"/>
      <c r="BL48" s="332"/>
      <c r="BM48" s="332"/>
      <c r="BN48" s="332"/>
      <c r="BO48" s="332"/>
      <c r="BP48" s="332"/>
      <c r="BQ48" s="332"/>
      <c r="BR48" s="332"/>
      <c r="BS48" s="332"/>
      <c r="BT48" s="332"/>
      <c r="BU48" s="332"/>
      <c r="BV48" s="332"/>
    </row>
    <row r="49" spans="1:74" ht="11.1" customHeight="1">
      <c r="A49" s="35"/>
      <c r="B49" s="36" t="s">
        <v>775</v>
      </c>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220"/>
      <c r="BD49" s="220"/>
      <c r="BE49" s="220"/>
      <c r="BF49" s="220"/>
      <c r="BG49" s="220"/>
      <c r="BH49" s="220"/>
      <c r="BI49" s="220"/>
      <c r="BJ49" s="332"/>
      <c r="BK49" s="332"/>
      <c r="BL49" s="332"/>
      <c r="BM49" s="332"/>
      <c r="BN49" s="332"/>
      <c r="BO49" s="332"/>
      <c r="BP49" s="332"/>
      <c r="BQ49" s="332"/>
      <c r="BR49" s="332"/>
      <c r="BS49" s="332"/>
      <c r="BT49" s="332"/>
      <c r="BU49" s="332"/>
      <c r="BV49" s="332"/>
    </row>
    <row r="50" spans="1:74" ht="11.1" customHeight="1">
      <c r="A50" s="37" t="s">
        <v>776</v>
      </c>
      <c r="B50" s="38" t="s">
        <v>1254</v>
      </c>
      <c r="C50" s="243">
        <v>14411.851852</v>
      </c>
      <c r="D50" s="243">
        <v>14365.162963000001</v>
      </c>
      <c r="E50" s="243">
        <v>14339.285185000001</v>
      </c>
      <c r="F50" s="243">
        <v>14352.959258999999</v>
      </c>
      <c r="G50" s="243">
        <v>14354.648148</v>
      </c>
      <c r="H50" s="243">
        <v>14363.092592999999</v>
      </c>
      <c r="I50" s="243">
        <v>14373.655556</v>
      </c>
      <c r="J50" s="243">
        <v>14399.088889000001</v>
      </c>
      <c r="K50" s="243">
        <v>14434.755556</v>
      </c>
      <c r="L50" s="243">
        <v>14506.181481</v>
      </c>
      <c r="M50" s="243">
        <v>14543.17037</v>
      </c>
      <c r="N50" s="243">
        <v>14571.248148000001</v>
      </c>
      <c r="O50" s="243">
        <v>14566.266667</v>
      </c>
      <c r="P50" s="243">
        <v>14594.633333</v>
      </c>
      <c r="Q50" s="243">
        <v>14632.2</v>
      </c>
      <c r="R50" s="243">
        <v>14697.011111</v>
      </c>
      <c r="S50" s="243">
        <v>14739.444444000001</v>
      </c>
      <c r="T50" s="243">
        <v>14777.544443999999</v>
      </c>
      <c r="U50" s="243">
        <v>14805.266667</v>
      </c>
      <c r="V50" s="243">
        <v>14839.233333</v>
      </c>
      <c r="W50" s="243">
        <v>14873.4</v>
      </c>
      <c r="X50" s="243">
        <v>14930.477778</v>
      </c>
      <c r="Y50" s="243">
        <v>14948.011111</v>
      </c>
      <c r="Z50" s="243">
        <v>14948.711111000001</v>
      </c>
      <c r="AA50" s="243">
        <v>14885.585185</v>
      </c>
      <c r="AB50" s="243">
        <v>14887.862963</v>
      </c>
      <c r="AC50" s="243">
        <v>14908.551852000001</v>
      </c>
      <c r="AD50" s="243">
        <v>14982.051852000001</v>
      </c>
      <c r="AE50" s="243">
        <v>15013.762962999999</v>
      </c>
      <c r="AF50" s="243">
        <v>15038.085185</v>
      </c>
      <c r="AG50" s="243">
        <v>15026.025926</v>
      </c>
      <c r="AH50" s="243">
        <v>15057.314815</v>
      </c>
      <c r="AI50" s="243">
        <v>15102.959258999999</v>
      </c>
      <c r="AJ50" s="243">
        <v>15188.1</v>
      </c>
      <c r="AK50" s="243">
        <v>15243.6</v>
      </c>
      <c r="AL50" s="243">
        <v>15294.6</v>
      </c>
      <c r="AM50" s="243">
        <v>15348.937037</v>
      </c>
      <c r="AN50" s="243">
        <v>15385.059259</v>
      </c>
      <c r="AO50" s="243">
        <v>15410.803704</v>
      </c>
      <c r="AP50" s="243">
        <v>15403.414815</v>
      </c>
      <c r="AQ50" s="243">
        <v>15425.470369999999</v>
      </c>
      <c r="AR50" s="243">
        <v>15454.214814999999</v>
      </c>
      <c r="AS50" s="243">
        <v>15513.485185</v>
      </c>
      <c r="AT50" s="243">
        <v>15537.72963</v>
      </c>
      <c r="AU50" s="243">
        <v>15550.785185000001</v>
      </c>
      <c r="AV50" s="243">
        <v>15532</v>
      </c>
      <c r="AW50" s="243">
        <v>15538.166667</v>
      </c>
      <c r="AX50" s="243">
        <v>15548.633333</v>
      </c>
      <c r="AY50" s="243">
        <v>15561.503704000001</v>
      </c>
      <c r="AZ50" s="243">
        <v>15581.992593000001</v>
      </c>
      <c r="BA50" s="243">
        <v>15608.203704</v>
      </c>
      <c r="BB50" s="243">
        <v>15645.603703999999</v>
      </c>
      <c r="BC50" s="243">
        <v>15679.159259</v>
      </c>
      <c r="BD50" s="243">
        <v>15714.337036999999</v>
      </c>
      <c r="BE50" s="243">
        <v>15751.137037</v>
      </c>
      <c r="BF50" s="243">
        <v>15789.559259</v>
      </c>
      <c r="BG50" s="243">
        <v>15829.603703999999</v>
      </c>
      <c r="BH50" s="243">
        <v>15831.629629999999</v>
      </c>
      <c r="BI50" s="243">
        <v>15857.207407</v>
      </c>
      <c r="BJ50" s="337">
        <v>15885.67</v>
      </c>
      <c r="BK50" s="337">
        <v>15919.8</v>
      </c>
      <c r="BL50" s="337">
        <v>15951.96</v>
      </c>
      <c r="BM50" s="337">
        <v>15984.93</v>
      </c>
      <c r="BN50" s="337">
        <v>16019.1</v>
      </c>
      <c r="BO50" s="337">
        <v>16053.38</v>
      </c>
      <c r="BP50" s="337">
        <v>16088.17</v>
      </c>
      <c r="BQ50" s="337">
        <v>16122.16</v>
      </c>
      <c r="BR50" s="337">
        <v>16158.93</v>
      </c>
      <c r="BS50" s="337">
        <v>16197.17</v>
      </c>
      <c r="BT50" s="337">
        <v>16237.5</v>
      </c>
      <c r="BU50" s="337">
        <v>16278.25</v>
      </c>
      <c r="BV50" s="337">
        <v>16320.02</v>
      </c>
    </row>
    <row r="51" spans="1:74" ht="11.1" customHeight="1">
      <c r="A51" s="37" t="s">
        <v>31</v>
      </c>
      <c r="B51" s="39" t="s">
        <v>14</v>
      </c>
      <c r="C51" s="68">
        <v>-3.2963777643999999</v>
      </c>
      <c r="D51" s="68">
        <v>-3.5178741959000002</v>
      </c>
      <c r="E51" s="68">
        <v>-3.7253756135999998</v>
      </c>
      <c r="F51" s="68">
        <v>-4.0994981883000001</v>
      </c>
      <c r="G51" s="68">
        <v>-4.1405206765000004</v>
      </c>
      <c r="H51" s="68">
        <v>-4.0311502473000003</v>
      </c>
      <c r="I51" s="68">
        <v>-3.8956694092999999</v>
      </c>
      <c r="J51" s="68">
        <v>-3.3892202086999998</v>
      </c>
      <c r="K51" s="68">
        <v>-2.6308320807999999</v>
      </c>
      <c r="L51" s="68">
        <v>-1.075906222</v>
      </c>
      <c r="M51" s="68">
        <v>-0.18571607962</v>
      </c>
      <c r="N51" s="68">
        <v>0.56336631309999996</v>
      </c>
      <c r="O51" s="68">
        <v>1.0714432566000001</v>
      </c>
      <c r="P51" s="68">
        <v>1.5974087517</v>
      </c>
      <c r="Q51" s="68">
        <v>2.0427434913</v>
      </c>
      <c r="R51" s="68">
        <v>2.3970795543999999</v>
      </c>
      <c r="S51" s="68">
        <v>2.6806389981000001</v>
      </c>
      <c r="T51" s="68">
        <v>2.8855335241</v>
      </c>
      <c r="U51" s="68">
        <v>3.0027929181999999</v>
      </c>
      <c r="V51" s="68">
        <v>3.0567520475999999</v>
      </c>
      <c r="W51" s="68">
        <v>3.0388075693999999</v>
      </c>
      <c r="X51" s="68">
        <v>2.9249344276999998</v>
      </c>
      <c r="Y51" s="68">
        <v>2.7837172393</v>
      </c>
      <c r="Z51" s="68">
        <v>2.5904641739000001</v>
      </c>
      <c r="AA51" s="68">
        <v>2.1921781731999999</v>
      </c>
      <c r="AB51" s="68">
        <v>2.0091606477999999</v>
      </c>
      <c r="AC51" s="68">
        <v>1.8886555121999999</v>
      </c>
      <c r="AD51" s="68">
        <v>1.9394469977</v>
      </c>
      <c r="AE51" s="68">
        <v>1.8611184401</v>
      </c>
      <c r="AF51" s="68">
        <v>1.7630854823</v>
      </c>
      <c r="AG51" s="68">
        <v>1.4910860049000001</v>
      </c>
      <c r="AH51" s="68">
        <v>1.4696276861999999</v>
      </c>
      <c r="AI51" s="68">
        <v>1.5434215394999999</v>
      </c>
      <c r="AJ51" s="68">
        <v>1.725478756</v>
      </c>
      <c r="AK51" s="68">
        <v>1.9774462748999999</v>
      </c>
      <c r="AL51" s="68">
        <v>2.3138375362999999</v>
      </c>
      <c r="AM51" s="68">
        <v>3.1127553676000002</v>
      </c>
      <c r="AN51" s="68">
        <v>3.3396082266999998</v>
      </c>
      <c r="AO51" s="68">
        <v>3.3688842273000001</v>
      </c>
      <c r="AP51" s="68">
        <v>2.8124516396999999</v>
      </c>
      <c r="AQ51" s="68">
        <v>2.7421999963000001</v>
      </c>
      <c r="AR51" s="68">
        <v>2.7671716479000001</v>
      </c>
      <c r="AS51" s="68">
        <v>3.2440996818999999</v>
      </c>
      <c r="AT51" s="68">
        <v>3.1905742871</v>
      </c>
      <c r="AU51" s="68">
        <v>2.9651535056</v>
      </c>
      <c r="AV51" s="68">
        <v>2.2642726872000001</v>
      </c>
      <c r="AW51" s="68">
        <v>1.9323956721</v>
      </c>
      <c r="AX51" s="68">
        <v>1.6609347962000001</v>
      </c>
      <c r="AY51" s="68">
        <v>1.3848950331000001</v>
      </c>
      <c r="AZ51" s="68">
        <v>1.2800297354000001</v>
      </c>
      <c r="BA51" s="68">
        <v>1.2809195664999999</v>
      </c>
      <c r="BB51" s="68">
        <v>1.5723064775</v>
      </c>
      <c r="BC51" s="68">
        <v>1.6446103931</v>
      </c>
      <c r="BD51" s="68">
        <v>1.6831798013999999</v>
      </c>
      <c r="BE51" s="68">
        <v>1.5319049782</v>
      </c>
      <c r="BF51" s="68">
        <v>1.6207620781000001</v>
      </c>
      <c r="BG51" s="68">
        <v>1.7929546013</v>
      </c>
      <c r="BH51" s="68">
        <v>1.9291117025</v>
      </c>
      <c r="BI51" s="68">
        <v>2.0532714545999999</v>
      </c>
      <c r="BJ51" s="333">
        <v>2.1676479999999998</v>
      </c>
      <c r="BK51" s="333">
        <v>2.30246</v>
      </c>
      <c r="BL51" s="333">
        <v>2.3743340000000002</v>
      </c>
      <c r="BM51" s="333">
        <v>2.4136289999999998</v>
      </c>
      <c r="BN51" s="333">
        <v>2.3872450000000001</v>
      </c>
      <c r="BO51" s="333">
        <v>2.386749</v>
      </c>
      <c r="BP51" s="333">
        <v>2.3789030000000002</v>
      </c>
      <c r="BQ51" s="333">
        <v>2.3555290000000002</v>
      </c>
      <c r="BR51" s="333">
        <v>2.3393190000000001</v>
      </c>
      <c r="BS51" s="333">
        <v>2.3220369999999999</v>
      </c>
      <c r="BT51" s="333">
        <v>2.563663</v>
      </c>
      <c r="BU51" s="333">
        <v>2.6552009999999999</v>
      </c>
      <c r="BV51" s="333">
        <v>2.7342219999999999</v>
      </c>
    </row>
    <row r="52" spans="1:74" ht="11.1" customHeight="1">
      <c r="A52" s="19"/>
      <c r="B52" s="22"/>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220"/>
      <c r="BD52" s="220"/>
      <c r="BE52" s="220"/>
      <c r="BF52" s="220"/>
      <c r="BG52" s="220"/>
      <c r="BH52" s="220"/>
      <c r="BI52" s="220"/>
      <c r="BJ52" s="332"/>
      <c r="BK52" s="332"/>
      <c r="BL52" s="332"/>
      <c r="BM52" s="332"/>
      <c r="BN52" s="332"/>
      <c r="BO52" s="332"/>
      <c r="BP52" s="332"/>
      <c r="BQ52" s="332"/>
      <c r="BR52" s="332"/>
      <c r="BS52" s="332"/>
      <c r="BT52" s="332"/>
      <c r="BU52" s="332"/>
      <c r="BV52" s="332"/>
    </row>
    <row r="53" spans="1:74" ht="11.1" customHeight="1">
      <c r="A53" s="35"/>
      <c r="B53" s="36" t="s">
        <v>777</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222"/>
      <c r="BF53" s="222"/>
      <c r="BG53" s="222"/>
      <c r="BH53" s="222"/>
      <c r="BI53" s="222"/>
      <c r="BJ53" s="336"/>
      <c r="BK53" s="336"/>
      <c r="BL53" s="336"/>
      <c r="BM53" s="336"/>
      <c r="BN53" s="336"/>
      <c r="BO53" s="336"/>
      <c r="BP53" s="336"/>
      <c r="BQ53" s="336"/>
      <c r="BR53" s="336"/>
      <c r="BS53" s="336"/>
      <c r="BT53" s="336"/>
      <c r="BU53" s="336"/>
      <c r="BV53" s="336"/>
    </row>
    <row r="54" spans="1:74" ht="11.1" customHeight="1">
      <c r="A54" s="37" t="s">
        <v>778</v>
      </c>
      <c r="B54" s="38" t="s">
        <v>1255</v>
      </c>
      <c r="C54" s="68">
        <v>100.02418519</v>
      </c>
      <c r="D54" s="68">
        <v>100.06196296</v>
      </c>
      <c r="E54" s="68">
        <v>100.05485185000001</v>
      </c>
      <c r="F54" s="68">
        <v>99.921074074000003</v>
      </c>
      <c r="G54" s="68">
        <v>99.885518519000001</v>
      </c>
      <c r="H54" s="68">
        <v>99.866407406999997</v>
      </c>
      <c r="I54" s="68">
        <v>99.840629629999995</v>
      </c>
      <c r="J54" s="68">
        <v>99.871740740999996</v>
      </c>
      <c r="K54" s="68">
        <v>99.936629629999999</v>
      </c>
      <c r="L54" s="68">
        <v>100.07529630000001</v>
      </c>
      <c r="M54" s="68">
        <v>100.17774074</v>
      </c>
      <c r="N54" s="68">
        <v>100.28396296</v>
      </c>
      <c r="O54" s="68">
        <v>100.37929629999999</v>
      </c>
      <c r="P54" s="68">
        <v>100.50407407</v>
      </c>
      <c r="Q54" s="68">
        <v>100.64362963000001</v>
      </c>
      <c r="R54" s="68">
        <v>100.81811111</v>
      </c>
      <c r="S54" s="68">
        <v>100.97211111</v>
      </c>
      <c r="T54" s="68">
        <v>101.12577778000001</v>
      </c>
      <c r="U54" s="68">
        <v>101.27037036999999</v>
      </c>
      <c r="V54" s="68">
        <v>101.42992593</v>
      </c>
      <c r="W54" s="68">
        <v>101.5957037</v>
      </c>
      <c r="X54" s="68">
        <v>101.7922963</v>
      </c>
      <c r="Y54" s="68">
        <v>101.95207406999999</v>
      </c>
      <c r="Z54" s="68">
        <v>102.09962963</v>
      </c>
      <c r="AA54" s="68">
        <v>102.17955556</v>
      </c>
      <c r="AB54" s="68">
        <v>102.34422222000001</v>
      </c>
      <c r="AC54" s="68">
        <v>102.53822221999999</v>
      </c>
      <c r="AD54" s="68">
        <v>102.80703704</v>
      </c>
      <c r="AE54" s="68">
        <v>103.02559259</v>
      </c>
      <c r="AF54" s="68">
        <v>103.23937037</v>
      </c>
      <c r="AG54" s="68">
        <v>103.51548148000001</v>
      </c>
      <c r="AH54" s="68">
        <v>103.66937037</v>
      </c>
      <c r="AI54" s="68">
        <v>103.76814815</v>
      </c>
      <c r="AJ54" s="68">
        <v>103.68159258999999</v>
      </c>
      <c r="AK54" s="68">
        <v>103.76781481</v>
      </c>
      <c r="AL54" s="68">
        <v>103.89659259</v>
      </c>
      <c r="AM54" s="68">
        <v>104.13340741</v>
      </c>
      <c r="AN54" s="68">
        <v>104.29818519</v>
      </c>
      <c r="AO54" s="68">
        <v>104.45640741</v>
      </c>
      <c r="AP54" s="68">
        <v>104.57874074</v>
      </c>
      <c r="AQ54" s="68">
        <v>104.74585184999999</v>
      </c>
      <c r="AR54" s="68">
        <v>104.92840741000001</v>
      </c>
      <c r="AS54" s="68">
        <v>105.1912963</v>
      </c>
      <c r="AT54" s="68">
        <v>105.35607407000001</v>
      </c>
      <c r="AU54" s="68">
        <v>105.48762963</v>
      </c>
      <c r="AV54" s="68">
        <v>105.53292593</v>
      </c>
      <c r="AW54" s="68">
        <v>105.63781480999999</v>
      </c>
      <c r="AX54" s="68">
        <v>105.74925926</v>
      </c>
      <c r="AY54" s="68">
        <v>105.90311111</v>
      </c>
      <c r="AZ54" s="68">
        <v>106.00077778000001</v>
      </c>
      <c r="BA54" s="68">
        <v>106.07811110999999</v>
      </c>
      <c r="BB54" s="68">
        <v>106.05896296</v>
      </c>
      <c r="BC54" s="68">
        <v>106.15274074</v>
      </c>
      <c r="BD54" s="68">
        <v>106.2832963</v>
      </c>
      <c r="BE54" s="68">
        <v>106.45062962999999</v>
      </c>
      <c r="BF54" s="68">
        <v>106.65474073999999</v>
      </c>
      <c r="BG54" s="68">
        <v>106.89562963</v>
      </c>
      <c r="BH54" s="68">
        <v>106.90085926</v>
      </c>
      <c r="BI54" s="68">
        <v>107.03654815</v>
      </c>
      <c r="BJ54" s="333">
        <v>107.1835</v>
      </c>
      <c r="BK54" s="333">
        <v>107.35290000000001</v>
      </c>
      <c r="BL54" s="333">
        <v>107.514</v>
      </c>
      <c r="BM54" s="333">
        <v>107.6778</v>
      </c>
      <c r="BN54" s="333">
        <v>107.85</v>
      </c>
      <c r="BO54" s="333">
        <v>108.0155</v>
      </c>
      <c r="BP54" s="333">
        <v>108.1798</v>
      </c>
      <c r="BQ54" s="333">
        <v>108.34229999999999</v>
      </c>
      <c r="BR54" s="333">
        <v>108.5046</v>
      </c>
      <c r="BS54" s="333">
        <v>108.666</v>
      </c>
      <c r="BT54" s="333">
        <v>108.8272</v>
      </c>
      <c r="BU54" s="333">
        <v>108.9866</v>
      </c>
      <c r="BV54" s="333">
        <v>109.1448</v>
      </c>
    </row>
    <row r="55" spans="1:74" ht="11.1" customHeight="1">
      <c r="A55" s="37" t="s">
        <v>32</v>
      </c>
      <c r="B55" s="39" t="s">
        <v>14</v>
      </c>
      <c r="C55" s="68">
        <v>1.7217325274999999</v>
      </c>
      <c r="D55" s="68">
        <v>1.5844123127</v>
      </c>
      <c r="E55" s="68">
        <v>1.4153195834000001</v>
      </c>
      <c r="F55" s="68">
        <v>1.1860875501000001</v>
      </c>
      <c r="G55" s="68">
        <v>0.97500138532000002</v>
      </c>
      <c r="H55" s="68">
        <v>0.75390000138000002</v>
      </c>
      <c r="I55" s="68">
        <v>0.39151879350000002</v>
      </c>
      <c r="J55" s="68">
        <v>0.24986839248000001</v>
      </c>
      <c r="K55" s="68">
        <v>0.19621203822</v>
      </c>
      <c r="L55" s="68">
        <v>0.34992057895000001</v>
      </c>
      <c r="M55" s="68">
        <v>0.38151521662999999</v>
      </c>
      <c r="N55" s="68">
        <v>0.41081529295000002</v>
      </c>
      <c r="O55" s="68">
        <v>0.35502524759999998</v>
      </c>
      <c r="P55" s="68">
        <v>0.44183733560999999</v>
      </c>
      <c r="Q55" s="68">
        <v>0.58845499931</v>
      </c>
      <c r="R55" s="68">
        <v>0.89774559105999996</v>
      </c>
      <c r="S55" s="68">
        <v>1.0878379655999999</v>
      </c>
      <c r="T55" s="68">
        <v>1.2610550465000001</v>
      </c>
      <c r="U55" s="68">
        <v>1.4320229609999999</v>
      </c>
      <c r="V55" s="68">
        <v>1.5601862685000001</v>
      </c>
      <c r="W55" s="68">
        <v>1.6601261021</v>
      </c>
      <c r="X55" s="68">
        <v>1.7157081353000001</v>
      </c>
      <c r="Y55" s="68">
        <v>1.7711852156000001</v>
      </c>
      <c r="Z55" s="68">
        <v>1.8105254449999999</v>
      </c>
      <c r="AA55" s="68">
        <v>1.7934567443</v>
      </c>
      <c r="AB55" s="68">
        <v>1.8309189604</v>
      </c>
      <c r="AC55" s="68">
        <v>1.8824764166000001</v>
      </c>
      <c r="AD55" s="68">
        <v>1.9727863417</v>
      </c>
      <c r="AE55" s="68">
        <v>2.0337115456000001</v>
      </c>
      <c r="AF55" s="68">
        <v>2.0900631264</v>
      </c>
      <c r="AG55" s="68">
        <v>2.2169476649000002</v>
      </c>
      <c r="AH55" s="68">
        <v>2.2078734889999998</v>
      </c>
      <c r="AI55" s="68">
        <v>2.1383231429</v>
      </c>
      <c r="AJ55" s="68">
        <v>1.8560307263</v>
      </c>
      <c r="AK55" s="68">
        <v>1.7809747935</v>
      </c>
      <c r="AL55" s="68">
        <v>1.7600092865000001</v>
      </c>
      <c r="AM55" s="68">
        <v>1.9121749368000001</v>
      </c>
      <c r="AN55" s="68">
        <v>1.9092069103</v>
      </c>
      <c r="AO55" s="68">
        <v>1.8707025961999999</v>
      </c>
      <c r="AP55" s="68">
        <v>1.7233292144000001</v>
      </c>
      <c r="AQ55" s="68">
        <v>1.6697397374</v>
      </c>
      <c r="AR55" s="68">
        <v>1.6360396532999999</v>
      </c>
      <c r="AS55" s="68">
        <v>1.6189025938999999</v>
      </c>
      <c r="AT55" s="68">
        <v>1.6270029398999999</v>
      </c>
      <c r="AU55" s="68">
        <v>1.6570416955</v>
      </c>
      <c r="AV55" s="68">
        <v>1.7855950001000001</v>
      </c>
      <c r="AW55" s="68">
        <v>1.8021002016000001</v>
      </c>
      <c r="AX55" s="68">
        <v>1.7831832791</v>
      </c>
      <c r="AY55" s="68">
        <v>1.6994581737000001</v>
      </c>
      <c r="AZ55" s="68">
        <v>1.6324278217999999</v>
      </c>
      <c r="BA55" s="68">
        <v>1.5525172116999999</v>
      </c>
      <c r="BB55" s="68">
        <v>1.415414081</v>
      </c>
      <c r="BC55" s="68">
        <v>1.3431452072000001</v>
      </c>
      <c r="BD55" s="68">
        <v>1.2912507893</v>
      </c>
      <c r="BE55" s="68">
        <v>1.1971839663999999</v>
      </c>
      <c r="BF55" s="68">
        <v>1.2326452727999999</v>
      </c>
      <c r="BG55" s="68">
        <v>1.3347536625</v>
      </c>
      <c r="BH55" s="68">
        <v>1.2962147324</v>
      </c>
      <c r="BI55" s="68">
        <v>1.3240839332000001</v>
      </c>
      <c r="BJ55" s="333">
        <v>1.3562590000000001</v>
      </c>
      <c r="BK55" s="333">
        <v>1.368984</v>
      </c>
      <c r="BL55" s="333">
        <v>1.4275119999999999</v>
      </c>
      <c r="BM55" s="333">
        <v>1.508068</v>
      </c>
      <c r="BN55" s="333">
        <v>1.688715</v>
      </c>
      <c r="BO55" s="333">
        <v>1.7547980000000001</v>
      </c>
      <c r="BP55" s="333">
        <v>1.7843819999999999</v>
      </c>
      <c r="BQ55" s="333">
        <v>1.7770539999999999</v>
      </c>
      <c r="BR55" s="333">
        <v>1.7344090000000001</v>
      </c>
      <c r="BS55" s="333">
        <v>1.6561809999999999</v>
      </c>
      <c r="BT55" s="333">
        <v>1.801971</v>
      </c>
      <c r="BU55" s="333">
        <v>1.82186</v>
      </c>
      <c r="BV55" s="333">
        <v>1.8298730000000001</v>
      </c>
    </row>
    <row r="56" spans="1:74" ht="11.1" customHeight="1">
      <c r="A56" s="16"/>
      <c r="B56" s="25"/>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223"/>
      <c r="AZ56" s="223"/>
      <c r="BA56" s="223"/>
      <c r="BB56" s="223"/>
      <c r="BC56" s="223"/>
      <c r="BD56" s="223"/>
      <c r="BE56" s="223"/>
      <c r="BF56" s="223"/>
      <c r="BG56" s="223"/>
      <c r="BH56" s="223"/>
      <c r="BI56" s="223"/>
      <c r="BJ56" s="338"/>
      <c r="BK56" s="338"/>
      <c r="BL56" s="338"/>
      <c r="BM56" s="338"/>
      <c r="BN56" s="338"/>
      <c r="BO56" s="338"/>
      <c r="BP56" s="338"/>
      <c r="BQ56" s="338"/>
      <c r="BR56" s="338"/>
      <c r="BS56" s="338"/>
      <c r="BT56" s="338"/>
      <c r="BU56" s="338"/>
      <c r="BV56" s="338"/>
    </row>
    <row r="57" spans="1:74" ht="11.1" customHeight="1">
      <c r="A57" s="35"/>
      <c r="B57" s="36" t="s">
        <v>779</v>
      </c>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222"/>
      <c r="BE57" s="222"/>
      <c r="BF57" s="222"/>
      <c r="BG57" s="222"/>
      <c r="BH57" s="222"/>
      <c r="BI57" s="222"/>
      <c r="BJ57" s="336"/>
      <c r="BK57" s="336"/>
      <c r="BL57" s="336"/>
      <c r="BM57" s="336"/>
      <c r="BN57" s="336"/>
      <c r="BO57" s="336"/>
      <c r="BP57" s="336"/>
      <c r="BQ57" s="336"/>
      <c r="BR57" s="336"/>
      <c r="BS57" s="336"/>
      <c r="BT57" s="336"/>
      <c r="BU57" s="336"/>
      <c r="BV57" s="336"/>
    </row>
    <row r="58" spans="1:74" ht="11.1" customHeight="1">
      <c r="A58" s="37" t="s">
        <v>780</v>
      </c>
      <c r="B58" s="38" t="s">
        <v>1254</v>
      </c>
      <c r="C58" s="243">
        <v>11002.4</v>
      </c>
      <c r="D58" s="243">
        <v>10897.5</v>
      </c>
      <c r="E58" s="243">
        <v>10897.1</v>
      </c>
      <c r="F58" s="243">
        <v>10960.7</v>
      </c>
      <c r="G58" s="243">
        <v>11134.9</v>
      </c>
      <c r="H58" s="243">
        <v>10948.7</v>
      </c>
      <c r="I58" s="243">
        <v>10912.6</v>
      </c>
      <c r="J58" s="243">
        <v>10888.7</v>
      </c>
      <c r="K58" s="243">
        <v>10907.4</v>
      </c>
      <c r="L58" s="243">
        <v>10867.6</v>
      </c>
      <c r="M58" s="243">
        <v>10896.2</v>
      </c>
      <c r="N58" s="243">
        <v>10935.7</v>
      </c>
      <c r="O58" s="243">
        <v>10914.5</v>
      </c>
      <c r="P58" s="243">
        <v>10894.2</v>
      </c>
      <c r="Q58" s="243">
        <v>10918.8</v>
      </c>
      <c r="R58" s="243">
        <v>11001.4</v>
      </c>
      <c r="S58" s="243">
        <v>11075.7</v>
      </c>
      <c r="T58" s="243">
        <v>11079.6</v>
      </c>
      <c r="U58" s="243">
        <v>11087.5</v>
      </c>
      <c r="V58" s="243">
        <v>11120.4</v>
      </c>
      <c r="W58" s="243">
        <v>11105.6</v>
      </c>
      <c r="X58" s="243">
        <v>11131.5</v>
      </c>
      <c r="Y58" s="243">
        <v>11162.2</v>
      </c>
      <c r="Z58" s="243">
        <v>11238</v>
      </c>
      <c r="AA58" s="243">
        <v>11302.8</v>
      </c>
      <c r="AB58" s="243">
        <v>11332.2</v>
      </c>
      <c r="AC58" s="243">
        <v>11311.3</v>
      </c>
      <c r="AD58" s="243">
        <v>11295.8</v>
      </c>
      <c r="AE58" s="243">
        <v>11290.7</v>
      </c>
      <c r="AF58" s="243">
        <v>11325.1</v>
      </c>
      <c r="AG58" s="243">
        <v>11367.7</v>
      </c>
      <c r="AH58" s="243">
        <v>11354.8</v>
      </c>
      <c r="AI58" s="243">
        <v>11323</v>
      </c>
      <c r="AJ58" s="243">
        <v>11325.6</v>
      </c>
      <c r="AK58" s="243">
        <v>11303.7</v>
      </c>
      <c r="AL58" s="243">
        <v>11367.4</v>
      </c>
      <c r="AM58" s="243">
        <v>11429.6</v>
      </c>
      <c r="AN58" s="243">
        <v>11469.2</v>
      </c>
      <c r="AO58" s="243">
        <v>11478.6</v>
      </c>
      <c r="AP58" s="243">
        <v>11503.2</v>
      </c>
      <c r="AQ58" s="243">
        <v>11506.8</v>
      </c>
      <c r="AR58" s="243">
        <v>11520.7</v>
      </c>
      <c r="AS58" s="243">
        <v>11506.6</v>
      </c>
      <c r="AT58" s="243">
        <v>11475.1</v>
      </c>
      <c r="AU58" s="243">
        <v>11499</v>
      </c>
      <c r="AV58" s="243">
        <v>11522</v>
      </c>
      <c r="AW58" s="243">
        <v>11670.7</v>
      </c>
      <c r="AX58" s="243">
        <v>12036.5</v>
      </c>
      <c r="AY58" s="243">
        <v>11418.1</v>
      </c>
      <c r="AZ58" s="243">
        <v>11520.9</v>
      </c>
      <c r="BA58" s="243">
        <v>11568</v>
      </c>
      <c r="BB58" s="243">
        <v>11590.3</v>
      </c>
      <c r="BC58" s="243">
        <v>11615.3</v>
      </c>
      <c r="BD58" s="243">
        <v>11601.4</v>
      </c>
      <c r="BE58" s="243">
        <v>11627</v>
      </c>
      <c r="BF58" s="243">
        <v>11674.5</v>
      </c>
      <c r="BG58" s="243">
        <v>11724.7</v>
      </c>
      <c r="BH58" s="243">
        <v>11729.697778</v>
      </c>
      <c r="BI58" s="243">
        <v>11761.857778</v>
      </c>
      <c r="BJ58" s="337">
        <v>11797.02</v>
      </c>
      <c r="BK58" s="337">
        <v>11844.34</v>
      </c>
      <c r="BL58" s="337">
        <v>11878.66</v>
      </c>
      <c r="BM58" s="337">
        <v>11909.14</v>
      </c>
      <c r="BN58" s="337">
        <v>11930.46</v>
      </c>
      <c r="BO58" s="337">
        <v>11957.23</v>
      </c>
      <c r="BP58" s="337">
        <v>11984.15</v>
      </c>
      <c r="BQ58" s="337">
        <v>12009.61</v>
      </c>
      <c r="BR58" s="337">
        <v>12038.02</v>
      </c>
      <c r="BS58" s="337">
        <v>12067.78</v>
      </c>
      <c r="BT58" s="337">
        <v>12097.19</v>
      </c>
      <c r="BU58" s="337">
        <v>12130.93</v>
      </c>
      <c r="BV58" s="337">
        <v>12167.28</v>
      </c>
    </row>
    <row r="59" spans="1:74" ht="11.1" customHeight="1">
      <c r="A59" s="37" t="s">
        <v>33</v>
      </c>
      <c r="B59" s="39" t="s">
        <v>14</v>
      </c>
      <c r="C59" s="68">
        <v>0.84323214548000003</v>
      </c>
      <c r="D59" s="68">
        <v>-0.24532464323</v>
      </c>
      <c r="E59" s="68">
        <v>-0.44400997652000002</v>
      </c>
      <c r="F59" s="68">
        <v>0.50616661318</v>
      </c>
      <c r="G59" s="68">
        <v>-2.5954372091</v>
      </c>
      <c r="H59" s="68">
        <v>-1.6342335542999999</v>
      </c>
      <c r="I59" s="68">
        <v>-0.39340252106000001</v>
      </c>
      <c r="J59" s="68">
        <v>0.18770184849999999</v>
      </c>
      <c r="K59" s="68">
        <v>0.24815264144999999</v>
      </c>
      <c r="L59" s="68">
        <v>-0.60364381356999997</v>
      </c>
      <c r="M59" s="68">
        <v>-1.0192216853</v>
      </c>
      <c r="N59" s="68">
        <v>-0.28903842295999999</v>
      </c>
      <c r="O59" s="68">
        <v>-0.79891660000999998</v>
      </c>
      <c r="P59" s="68">
        <v>-3.0282174810999998E-2</v>
      </c>
      <c r="Q59" s="68">
        <v>0.19913554983000001</v>
      </c>
      <c r="R59" s="68">
        <v>0.37132664885</v>
      </c>
      <c r="S59" s="68">
        <v>-0.53166171227000003</v>
      </c>
      <c r="T59" s="68">
        <v>1.1955757305000001</v>
      </c>
      <c r="U59" s="68">
        <v>1.6027344537999999</v>
      </c>
      <c r="V59" s="68">
        <v>2.1278940553000001</v>
      </c>
      <c r="W59" s="68">
        <v>1.8171149862</v>
      </c>
      <c r="X59" s="68">
        <v>2.4283190400999999</v>
      </c>
      <c r="Y59" s="68">
        <v>2.4412180392999998</v>
      </c>
      <c r="Z59" s="68">
        <v>2.7643406457999999</v>
      </c>
      <c r="AA59" s="68">
        <v>3.5576526638999999</v>
      </c>
      <c r="AB59" s="68">
        <v>4.0204879661000001</v>
      </c>
      <c r="AC59" s="68">
        <v>3.5947173682</v>
      </c>
      <c r="AD59" s="68">
        <v>2.6760230516000001</v>
      </c>
      <c r="AE59" s="68">
        <v>1.9411865615999999</v>
      </c>
      <c r="AF59" s="68">
        <v>2.2157839632999998</v>
      </c>
      <c r="AG59" s="68">
        <v>2.5271702368</v>
      </c>
      <c r="AH59" s="68">
        <v>2.1078378475999999</v>
      </c>
      <c r="AI59" s="68">
        <v>1.9575709552</v>
      </c>
      <c r="AJ59" s="68">
        <v>1.7437003098999999</v>
      </c>
      <c r="AK59" s="68">
        <v>1.2676712476000001</v>
      </c>
      <c r="AL59" s="68">
        <v>1.151450436</v>
      </c>
      <c r="AM59" s="68">
        <v>1.1218459142999999</v>
      </c>
      <c r="AN59" s="68">
        <v>1.2089444239</v>
      </c>
      <c r="AO59" s="68">
        <v>1.4790519215</v>
      </c>
      <c r="AP59" s="68">
        <v>1.8360806672000001</v>
      </c>
      <c r="AQ59" s="68">
        <v>1.9139645903</v>
      </c>
      <c r="AR59" s="68">
        <v>1.7271370671999999</v>
      </c>
      <c r="AS59" s="68">
        <v>1.2218830545999999</v>
      </c>
      <c r="AT59" s="68">
        <v>1.0594638391</v>
      </c>
      <c r="AU59" s="68">
        <v>1.5543583856000001</v>
      </c>
      <c r="AV59" s="68">
        <v>1.7341244614</v>
      </c>
      <c r="AW59" s="68">
        <v>3.2467245238000002</v>
      </c>
      <c r="AX59" s="68">
        <v>5.8861305136000004</v>
      </c>
      <c r="AY59" s="68">
        <v>-0.10061594456</v>
      </c>
      <c r="AZ59" s="68">
        <v>0.45077250375</v>
      </c>
      <c r="BA59" s="68">
        <v>0.77884062515999997</v>
      </c>
      <c r="BB59" s="68">
        <v>0.75718061060999997</v>
      </c>
      <c r="BC59" s="68">
        <v>0.94292070776000003</v>
      </c>
      <c r="BD59" s="68">
        <v>0.70047826955000003</v>
      </c>
      <c r="BE59" s="68">
        <v>1.0463560044</v>
      </c>
      <c r="BF59" s="68">
        <v>1.7376754887000001</v>
      </c>
      <c r="BG59" s="68">
        <v>1.9627793721</v>
      </c>
      <c r="BH59" s="68">
        <v>1.8026191440999999</v>
      </c>
      <c r="BI59" s="68">
        <v>0.78108234963000001</v>
      </c>
      <c r="BJ59" s="333">
        <v>-1.9895780000000001</v>
      </c>
      <c r="BK59" s="333">
        <v>3.7329810000000001</v>
      </c>
      <c r="BL59" s="333">
        <v>3.1053320000000002</v>
      </c>
      <c r="BM59" s="333">
        <v>2.9490159999999999</v>
      </c>
      <c r="BN59" s="333">
        <v>2.9348299999999998</v>
      </c>
      <c r="BO59" s="333">
        <v>2.9438089999999999</v>
      </c>
      <c r="BP59" s="333">
        <v>3.2991899999999998</v>
      </c>
      <c r="BQ59" s="333">
        <v>3.2906870000000001</v>
      </c>
      <c r="BR59" s="333">
        <v>3.1137980000000001</v>
      </c>
      <c r="BS59" s="333">
        <v>2.9261430000000002</v>
      </c>
      <c r="BT59" s="333">
        <v>3.133013</v>
      </c>
      <c r="BU59" s="333">
        <v>3.1378330000000001</v>
      </c>
      <c r="BV59" s="333">
        <v>3.138585</v>
      </c>
    </row>
    <row r="60" spans="1:74" ht="11.1" customHeight="1">
      <c r="A60" s="26"/>
      <c r="B60" s="34"/>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220"/>
      <c r="BA60" s="220"/>
      <c r="BB60" s="220"/>
      <c r="BC60" s="220"/>
      <c r="BD60" s="220"/>
      <c r="BE60" s="220"/>
      <c r="BF60" s="220"/>
      <c r="BG60" s="220"/>
      <c r="BH60" s="220"/>
      <c r="BI60" s="220"/>
      <c r="BJ60" s="332"/>
      <c r="BK60" s="332"/>
      <c r="BL60" s="332"/>
      <c r="BM60" s="332"/>
      <c r="BN60" s="332"/>
      <c r="BO60" s="332"/>
      <c r="BP60" s="332"/>
      <c r="BQ60" s="332"/>
      <c r="BR60" s="332"/>
      <c r="BS60" s="332"/>
      <c r="BT60" s="332"/>
      <c r="BU60" s="332"/>
      <c r="BV60" s="332"/>
    </row>
    <row r="61" spans="1:74" ht="11.1" customHeight="1">
      <c r="A61" s="35"/>
      <c r="B61" s="36" t="s">
        <v>1098</v>
      </c>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U61" s="220"/>
      <c r="AV61" s="220"/>
      <c r="AW61" s="220"/>
      <c r="AX61" s="220"/>
      <c r="AY61" s="220"/>
      <c r="AZ61" s="220"/>
      <c r="BA61" s="220"/>
      <c r="BB61" s="220"/>
      <c r="BC61" s="220"/>
      <c r="BD61" s="220"/>
      <c r="BE61" s="220"/>
      <c r="BF61" s="220"/>
      <c r="BG61" s="220"/>
      <c r="BH61" s="220"/>
      <c r="BI61" s="220"/>
      <c r="BJ61" s="332"/>
      <c r="BK61" s="332"/>
      <c r="BL61" s="332"/>
      <c r="BM61" s="332"/>
      <c r="BN61" s="332"/>
      <c r="BO61" s="332"/>
      <c r="BP61" s="332"/>
      <c r="BQ61" s="332"/>
      <c r="BR61" s="332"/>
      <c r="BS61" s="332"/>
      <c r="BT61" s="332"/>
      <c r="BU61" s="332"/>
      <c r="BV61" s="332"/>
    </row>
    <row r="62" spans="1:74" ht="11.1" customHeight="1">
      <c r="A62" s="37" t="s">
        <v>781</v>
      </c>
      <c r="B62" s="40" t="s">
        <v>1039</v>
      </c>
      <c r="C62" s="68">
        <v>83.689499999999995</v>
      </c>
      <c r="D62" s="68">
        <v>83.584500000000006</v>
      </c>
      <c r="E62" s="68">
        <v>82.067999999999998</v>
      </c>
      <c r="F62" s="68">
        <v>81.460599999999999</v>
      </c>
      <c r="G62" s="68">
        <v>80.562700000000007</v>
      </c>
      <c r="H62" s="68">
        <v>80.332999999999998</v>
      </c>
      <c r="I62" s="68">
        <v>81.357500000000002</v>
      </c>
      <c r="J62" s="68">
        <v>82.296700000000001</v>
      </c>
      <c r="K62" s="68">
        <v>82.926000000000002</v>
      </c>
      <c r="L62" s="68">
        <v>83.025300000000001</v>
      </c>
      <c r="M62" s="68">
        <v>83.986699999999999</v>
      </c>
      <c r="N62" s="68">
        <v>84.014300000000006</v>
      </c>
      <c r="O62" s="68">
        <v>84.924300000000002</v>
      </c>
      <c r="P62" s="68">
        <v>84.981499999999997</v>
      </c>
      <c r="Q62" s="68">
        <v>86.120800000000003</v>
      </c>
      <c r="R62" s="68">
        <v>86.966399999999993</v>
      </c>
      <c r="S62" s="68">
        <v>88.258899999999997</v>
      </c>
      <c r="T62" s="68">
        <v>88.270099999999999</v>
      </c>
      <c r="U62" s="68">
        <v>88.920500000000004</v>
      </c>
      <c r="V62" s="68">
        <v>89.036900000000003</v>
      </c>
      <c r="W62" s="68">
        <v>89.1357</v>
      </c>
      <c r="X62" s="68">
        <v>89.204499999999996</v>
      </c>
      <c r="Y62" s="68">
        <v>89.359099999999998</v>
      </c>
      <c r="Z62" s="68">
        <v>89.889099999999999</v>
      </c>
      <c r="AA62" s="68">
        <v>90.068600000000004</v>
      </c>
      <c r="AB62" s="68">
        <v>90.090199999999996</v>
      </c>
      <c r="AC62" s="68">
        <v>90.728200000000001</v>
      </c>
      <c r="AD62" s="68">
        <v>90.028899999999993</v>
      </c>
      <c r="AE62" s="68">
        <v>90.293599999999998</v>
      </c>
      <c r="AF62" s="68">
        <v>90.386399999999995</v>
      </c>
      <c r="AG62" s="68">
        <v>91.035499999999999</v>
      </c>
      <c r="AH62" s="68">
        <v>91.351699999999994</v>
      </c>
      <c r="AI62" s="68">
        <v>91.685199999999995</v>
      </c>
      <c r="AJ62" s="68">
        <v>92.243899999999996</v>
      </c>
      <c r="AK62" s="68">
        <v>92.234899999999996</v>
      </c>
      <c r="AL62" s="68">
        <v>93.190100000000001</v>
      </c>
      <c r="AM62" s="68">
        <v>94.190100000000001</v>
      </c>
      <c r="AN62" s="68">
        <v>94.792199999999994</v>
      </c>
      <c r="AO62" s="68">
        <v>94.3292</v>
      </c>
      <c r="AP62" s="68">
        <v>94.944400000000002</v>
      </c>
      <c r="AQ62" s="68">
        <v>94.731999999999999</v>
      </c>
      <c r="AR62" s="68">
        <v>95.119900000000001</v>
      </c>
      <c r="AS62" s="68">
        <v>95.360200000000006</v>
      </c>
      <c r="AT62" s="68">
        <v>94.700100000000006</v>
      </c>
      <c r="AU62" s="68">
        <v>94.799400000000006</v>
      </c>
      <c r="AV62" s="68">
        <v>94.392600000000002</v>
      </c>
      <c r="AW62" s="68">
        <v>95.750399999999999</v>
      </c>
      <c r="AX62" s="68">
        <v>96.619600000000005</v>
      </c>
      <c r="AY62" s="68">
        <v>96.513800000000003</v>
      </c>
      <c r="AZ62" s="68">
        <v>97.127799999999993</v>
      </c>
      <c r="BA62" s="68">
        <v>96.919499999999999</v>
      </c>
      <c r="BB62" s="68">
        <v>96.591399999999993</v>
      </c>
      <c r="BC62" s="68">
        <v>96.889700000000005</v>
      </c>
      <c r="BD62" s="68">
        <v>97.226600000000005</v>
      </c>
      <c r="BE62" s="68">
        <v>96.693200000000004</v>
      </c>
      <c r="BF62" s="68">
        <v>97.390500000000003</v>
      </c>
      <c r="BG62" s="68">
        <v>97.440299999999993</v>
      </c>
      <c r="BH62" s="68">
        <v>97.752499999999998</v>
      </c>
      <c r="BI62" s="68">
        <v>97.850370616999996</v>
      </c>
      <c r="BJ62" s="333">
        <v>98.041679999999999</v>
      </c>
      <c r="BK62" s="333">
        <v>98.178560000000004</v>
      </c>
      <c r="BL62" s="333">
        <v>98.366479999999996</v>
      </c>
      <c r="BM62" s="333">
        <v>98.567089999999993</v>
      </c>
      <c r="BN62" s="333">
        <v>98.764899999999997</v>
      </c>
      <c r="BO62" s="333">
        <v>99.002489999999995</v>
      </c>
      <c r="BP62" s="333">
        <v>99.264380000000003</v>
      </c>
      <c r="BQ62" s="333">
        <v>99.556880000000007</v>
      </c>
      <c r="BR62" s="333">
        <v>99.862639999999999</v>
      </c>
      <c r="BS62" s="333">
        <v>100.188</v>
      </c>
      <c r="BT62" s="333">
        <v>100.56480000000001</v>
      </c>
      <c r="BU62" s="333">
        <v>100.9053</v>
      </c>
      <c r="BV62" s="333">
        <v>101.2414</v>
      </c>
    </row>
    <row r="63" spans="1:74" ht="11.1" customHeight="1">
      <c r="A63" s="37" t="s">
        <v>34</v>
      </c>
      <c r="B63" s="39" t="s">
        <v>14</v>
      </c>
      <c r="C63" s="68">
        <v>-16.829318709999999</v>
      </c>
      <c r="D63" s="68">
        <v>-16.429539837</v>
      </c>
      <c r="E63" s="68">
        <v>-17.706680892000001</v>
      </c>
      <c r="F63" s="68">
        <v>-17.380412425999999</v>
      </c>
      <c r="G63" s="68">
        <v>-17.943377124000001</v>
      </c>
      <c r="H63" s="68">
        <v>-17.720935568000002</v>
      </c>
      <c r="I63" s="68">
        <v>-15.736068474</v>
      </c>
      <c r="J63" s="68">
        <v>-13.590374653</v>
      </c>
      <c r="K63" s="68">
        <v>-9.7315655411000002</v>
      </c>
      <c r="L63" s="68">
        <v>-9.1214282196000003</v>
      </c>
      <c r="M63" s="68">
        <v>-5.9307720049999997</v>
      </c>
      <c r="N63" s="68">
        <v>-2.5442072392999999</v>
      </c>
      <c r="O63" s="68">
        <v>1.4754539099999999</v>
      </c>
      <c r="P63" s="68">
        <v>1.6713625134000001</v>
      </c>
      <c r="Q63" s="68">
        <v>4.9383438124000003</v>
      </c>
      <c r="R63" s="68">
        <v>6.7588502907999999</v>
      </c>
      <c r="S63" s="68">
        <v>9.5530561909999996</v>
      </c>
      <c r="T63" s="68">
        <v>9.8802484657999994</v>
      </c>
      <c r="U63" s="68">
        <v>9.2960083581999999</v>
      </c>
      <c r="V63" s="68">
        <v>8.1901218395999997</v>
      </c>
      <c r="W63" s="68">
        <v>7.4882425294999999</v>
      </c>
      <c r="X63" s="68">
        <v>7.4425506441999998</v>
      </c>
      <c r="Y63" s="68">
        <v>6.3967271007999997</v>
      </c>
      <c r="Z63" s="68">
        <v>6.9926191137</v>
      </c>
      <c r="AA63" s="68">
        <v>6.0575123962999999</v>
      </c>
      <c r="AB63" s="68">
        <v>6.0115436888999998</v>
      </c>
      <c r="AC63" s="68">
        <v>5.3499270792000004</v>
      </c>
      <c r="AD63" s="68">
        <v>3.5214749604</v>
      </c>
      <c r="AE63" s="68">
        <v>2.3053765682999998</v>
      </c>
      <c r="AF63" s="68">
        <v>2.3975275886</v>
      </c>
      <c r="AG63" s="68">
        <v>2.3785291356</v>
      </c>
      <c r="AH63" s="68">
        <v>2.5998209730999999</v>
      </c>
      <c r="AI63" s="68">
        <v>2.8602456703999999</v>
      </c>
      <c r="AJ63" s="68">
        <v>3.4072272139000002</v>
      </c>
      <c r="AK63" s="68">
        <v>3.2182508553</v>
      </c>
      <c r="AL63" s="68">
        <v>3.6723028709999999</v>
      </c>
      <c r="AM63" s="68">
        <v>4.5759565486999998</v>
      </c>
      <c r="AN63" s="68">
        <v>5.2192136325999998</v>
      </c>
      <c r="AO63" s="68">
        <v>3.9689975112</v>
      </c>
      <c r="AP63" s="68">
        <v>5.4599134278000001</v>
      </c>
      <c r="AQ63" s="68">
        <v>4.9155200369000003</v>
      </c>
      <c r="AR63" s="68">
        <v>5.2369604276999997</v>
      </c>
      <c r="AS63" s="68">
        <v>4.7505643403000004</v>
      </c>
      <c r="AT63" s="68">
        <v>3.6653942948</v>
      </c>
      <c r="AU63" s="68">
        <v>3.3966223555999999</v>
      </c>
      <c r="AV63" s="68">
        <v>2.3293681207999999</v>
      </c>
      <c r="AW63" s="68">
        <v>3.8114639903</v>
      </c>
      <c r="AX63" s="68">
        <v>3.6801119432</v>
      </c>
      <c r="AY63" s="68">
        <v>2.4670320979000002</v>
      </c>
      <c r="AZ63" s="68">
        <v>2.4639158073999998</v>
      </c>
      <c r="BA63" s="68">
        <v>2.7460213804000002</v>
      </c>
      <c r="BB63" s="68">
        <v>1.7346994661999999</v>
      </c>
      <c r="BC63" s="68">
        <v>2.2776886373999998</v>
      </c>
      <c r="BD63" s="68">
        <v>2.2147836572999999</v>
      </c>
      <c r="BE63" s="68">
        <v>1.3978578065</v>
      </c>
      <c r="BF63" s="68">
        <v>2.8409684889000002</v>
      </c>
      <c r="BG63" s="68">
        <v>2.7857771252000001</v>
      </c>
      <c r="BH63" s="68">
        <v>3.5594951299000002</v>
      </c>
      <c r="BI63" s="68">
        <v>2.1931716393</v>
      </c>
      <c r="BJ63" s="333">
        <v>1.47183</v>
      </c>
      <c r="BK63" s="333">
        <v>1.724898</v>
      </c>
      <c r="BL63" s="333">
        <v>1.2753140000000001</v>
      </c>
      <c r="BM63" s="333">
        <v>1.6999580000000001</v>
      </c>
      <c r="BN63" s="333">
        <v>2.2502019999999998</v>
      </c>
      <c r="BO63" s="333">
        <v>2.1806169999999998</v>
      </c>
      <c r="BP63" s="333">
        <v>2.0959129999999999</v>
      </c>
      <c r="BQ63" s="333">
        <v>2.9616189999999998</v>
      </c>
      <c r="BR63" s="333">
        <v>2.5383800000000001</v>
      </c>
      <c r="BS63" s="333">
        <v>2.8198439999999998</v>
      </c>
      <c r="BT63" s="333">
        <v>2.8769960000000001</v>
      </c>
      <c r="BU63" s="333">
        <v>3.1220479999999999</v>
      </c>
      <c r="BV63" s="333">
        <v>3.2635939999999999</v>
      </c>
    </row>
    <row r="64" spans="1:74" ht="11.1" customHeight="1">
      <c r="A64" s="26"/>
      <c r="B64" s="29"/>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U64" s="220"/>
      <c r="AV64" s="220"/>
      <c r="AW64" s="220"/>
      <c r="AX64" s="220"/>
      <c r="AY64" s="220"/>
      <c r="AZ64" s="220"/>
      <c r="BA64" s="220"/>
      <c r="BB64" s="220"/>
      <c r="BC64" s="220"/>
      <c r="BD64" s="220"/>
      <c r="BE64" s="220"/>
      <c r="BF64" s="220"/>
      <c r="BG64" s="220"/>
      <c r="BH64" s="220"/>
      <c r="BI64" s="220"/>
      <c r="BJ64" s="332"/>
      <c r="BK64" s="332"/>
      <c r="BL64" s="332"/>
      <c r="BM64" s="332"/>
      <c r="BN64" s="332"/>
      <c r="BO64" s="332"/>
      <c r="BP64" s="332"/>
      <c r="BQ64" s="332"/>
      <c r="BR64" s="332"/>
      <c r="BS64" s="332"/>
      <c r="BT64" s="332"/>
      <c r="BU64" s="332"/>
      <c r="BV64" s="332"/>
    </row>
    <row r="65" spans="1:74" ht="11.1" customHeight="1">
      <c r="A65" s="19"/>
      <c r="B65" s="20" t="s">
        <v>1099</v>
      </c>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U65" s="220"/>
      <c r="AV65" s="220"/>
      <c r="AW65" s="220"/>
      <c r="AX65" s="220"/>
      <c r="AY65" s="220"/>
      <c r="AZ65" s="220"/>
      <c r="BA65" s="220"/>
      <c r="BB65" s="220"/>
      <c r="BC65" s="220"/>
      <c r="BD65" s="220"/>
      <c r="BE65" s="220"/>
      <c r="BF65" s="220"/>
      <c r="BG65" s="220"/>
      <c r="BH65" s="220"/>
      <c r="BI65" s="220"/>
      <c r="BJ65" s="332"/>
      <c r="BK65" s="332"/>
      <c r="BL65" s="332"/>
      <c r="BM65" s="332"/>
      <c r="BN65" s="332"/>
      <c r="BO65" s="332"/>
      <c r="BP65" s="332"/>
      <c r="BQ65" s="332"/>
      <c r="BR65" s="332"/>
      <c r="BS65" s="332"/>
      <c r="BT65" s="332"/>
      <c r="BU65" s="332"/>
      <c r="BV65" s="332"/>
    </row>
    <row r="66" spans="1:74" ht="11.1" customHeight="1">
      <c r="A66" s="19"/>
      <c r="B66" s="22"/>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c r="AE66" s="220"/>
      <c r="AF66" s="220"/>
      <c r="AG66" s="220"/>
      <c r="AH66" s="220"/>
      <c r="AI66" s="220"/>
      <c r="AJ66" s="220"/>
      <c r="AK66" s="220"/>
      <c r="AL66" s="220"/>
      <c r="AM66" s="220"/>
      <c r="AN66" s="220"/>
      <c r="AO66" s="220"/>
      <c r="AP66" s="220"/>
      <c r="AQ66" s="220"/>
      <c r="AR66" s="220"/>
      <c r="AS66" s="220"/>
      <c r="AT66" s="220"/>
      <c r="AU66" s="220"/>
      <c r="AV66" s="220"/>
      <c r="AW66" s="220"/>
      <c r="AX66" s="220"/>
      <c r="AY66" s="220"/>
      <c r="AZ66" s="220"/>
      <c r="BA66" s="220"/>
      <c r="BB66" s="220"/>
      <c r="BC66" s="220"/>
      <c r="BD66" s="220"/>
      <c r="BE66" s="220"/>
      <c r="BF66" s="220"/>
      <c r="BG66" s="220"/>
      <c r="BH66" s="220"/>
      <c r="BI66" s="220"/>
      <c r="BJ66" s="332"/>
      <c r="BK66" s="332"/>
      <c r="BL66" s="332"/>
      <c r="BM66" s="332"/>
      <c r="BN66" s="332"/>
      <c r="BO66" s="332"/>
      <c r="BP66" s="332"/>
      <c r="BQ66" s="332"/>
      <c r="BR66" s="332"/>
      <c r="BS66" s="332"/>
      <c r="BT66" s="332"/>
      <c r="BU66" s="332"/>
      <c r="BV66" s="332"/>
    </row>
    <row r="67" spans="1:74" ht="11.1" customHeight="1">
      <c r="A67" s="37" t="s">
        <v>782</v>
      </c>
      <c r="B67" s="41" t="s">
        <v>1100</v>
      </c>
      <c r="C67" s="243">
        <v>938.15349714000001</v>
      </c>
      <c r="D67" s="243">
        <v>684.71303885999998</v>
      </c>
      <c r="E67" s="243">
        <v>567.35317033000001</v>
      </c>
      <c r="F67" s="243">
        <v>327.85967305999998</v>
      </c>
      <c r="G67" s="243">
        <v>134.31549989999999</v>
      </c>
      <c r="H67" s="243">
        <v>41.115264363000001</v>
      </c>
      <c r="I67" s="243">
        <v>15.570899384000001</v>
      </c>
      <c r="J67" s="243">
        <v>13.935491033</v>
      </c>
      <c r="K67" s="243">
        <v>62.431561518999999</v>
      </c>
      <c r="L67" s="243">
        <v>328.35385201000003</v>
      </c>
      <c r="M67" s="243">
        <v>439.00480434999997</v>
      </c>
      <c r="N67" s="243">
        <v>858.55886539000005</v>
      </c>
      <c r="O67" s="243">
        <v>916.18811966999999</v>
      </c>
      <c r="P67" s="243">
        <v>797.32306525000001</v>
      </c>
      <c r="Q67" s="243">
        <v>541.33330125999998</v>
      </c>
      <c r="R67" s="243">
        <v>263.28580886999998</v>
      </c>
      <c r="S67" s="243">
        <v>134.37822496000001</v>
      </c>
      <c r="T67" s="243">
        <v>29.201216905999999</v>
      </c>
      <c r="U67" s="243">
        <v>6.8390512074999998</v>
      </c>
      <c r="V67" s="243">
        <v>9.2410504658000008</v>
      </c>
      <c r="W67" s="243">
        <v>53.154610947000002</v>
      </c>
      <c r="X67" s="243">
        <v>233.60599060999999</v>
      </c>
      <c r="Y67" s="243">
        <v>514.00412501000005</v>
      </c>
      <c r="Z67" s="243">
        <v>890.77189086999999</v>
      </c>
      <c r="AA67" s="243">
        <v>944.43953483999996</v>
      </c>
      <c r="AB67" s="243">
        <v>730.09237064000001</v>
      </c>
      <c r="AC67" s="243">
        <v>570.38232768</v>
      </c>
      <c r="AD67" s="243">
        <v>309.16772539999999</v>
      </c>
      <c r="AE67" s="243">
        <v>152.70581469999999</v>
      </c>
      <c r="AF67" s="243">
        <v>36.268585610999999</v>
      </c>
      <c r="AG67" s="243">
        <v>6.4991113898000004</v>
      </c>
      <c r="AH67" s="243">
        <v>9.7713357622999997</v>
      </c>
      <c r="AI67" s="243">
        <v>57.051368385000004</v>
      </c>
      <c r="AJ67" s="243">
        <v>253.2936698</v>
      </c>
      <c r="AK67" s="243">
        <v>463.86889312</v>
      </c>
      <c r="AL67" s="243">
        <v>723.43863031000001</v>
      </c>
      <c r="AM67" s="243">
        <v>754.17648530999998</v>
      </c>
      <c r="AN67" s="243">
        <v>620.22879077000005</v>
      </c>
      <c r="AO67" s="243">
        <v>374.06924673999998</v>
      </c>
      <c r="AP67" s="243">
        <v>285.62020085</v>
      </c>
      <c r="AQ67" s="243">
        <v>96.949565238000005</v>
      </c>
      <c r="AR67" s="243">
        <v>30.146595309999999</v>
      </c>
      <c r="AS67" s="243">
        <v>5.5856250923999999</v>
      </c>
      <c r="AT67" s="243">
        <v>8.4808491955999994</v>
      </c>
      <c r="AU67" s="243">
        <v>59.556911016000001</v>
      </c>
      <c r="AV67" s="243">
        <v>259.876598</v>
      </c>
      <c r="AW67" s="243">
        <v>533.33398023999996</v>
      </c>
      <c r="AX67" s="243">
        <v>682.85267385999998</v>
      </c>
      <c r="AY67" s="243">
        <v>821.57747627000003</v>
      </c>
      <c r="AZ67" s="243">
        <v>725.42589029999999</v>
      </c>
      <c r="BA67" s="243">
        <v>653.16738207000003</v>
      </c>
      <c r="BB67" s="243">
        <v>342.18769451999998</v>
      </c>
      <c r="BC67" s="243">
        <v>131.37290357000001</v>
      </c>
      <c r="BD67" s="243">
        <v>25.585700643999999</v>
      </c>
      <c r="BE67" s="243">
        <v>5.3540310144000003</v>
      </c>
      <c r="BF67" s="243">
        <v>11.515420021000001</v>
      </c>
      <c r="BG67" s="243">
        <v>56.059182821</v>
      </c>
      <c r="BH67" s="243">
        <v>254.66596788999999</v>
      </c>
      <c r="BI67" s="243">
        <v>561.25857966000001</v>
      </c>
      <c r="BJ67" s="337">
        <v>789.15848957000003</v>
      </c>
      <c r="BK67" s="337">
        <v>863.98627933</v>
      </c>
      <c r="BL67" s="337">
        <v>693.71662501000003</v>
      </c>
      <c r="BM67" s="337">
        <v>561.10746769000002</v>
      </c>
      <c r="BN67" s="337">
        <v>308.15696485000001</v>
      </c>
      <c r="BO67" s="337">
        <v>137.49013893</v>
      </c>
      <c r="BP67" s="337">
        <v>30.55802001</v>
      </c>
      <c r="BQ67" s="337">
        <v>6.7845884920000001</v>
      </c>
      <c r="BR67" s="337">
        <v>10.150518951</v>
      </c>
      <c r="BS67" s="337">
        <v>58.911301375000001</v>
      </c>
      <c r="BT67" s="337">
        <v>252.73470115999999</v>
      </c>
      <c r="BU67" s="337">
        <v>497.31031152000003</v>
      </c>
      <c r="BV67" s="337">
        <v>783.12390678999998</v>
      </c>
    </row>
    <row r="68" spans="1:74" ht="11.1" customHeight="1">
      <c r="A68" s="19"/>
      <c r="B68" s="22"/>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c r="AR68" s="220"/>
      <c r="AS68" s="220"/>
      <c r="AT68" s="220"/>
      <c r="AU68" s="220"/>
      <c r="AV68" s="220"/>
      <c r="AW68" s="220"/>
      <c r="AX68" s="220"/>
      <c r="AY68" s="220"/>
      <c r="AZ68" s="220"/>
      <c r="BA68" s="220"/>
      <c r="BB68" s="220"/>
      <c r="BC68" s="220"/>
      <c r="BD68" s="220"/>
      <c r="BE68" s="220"/>
      <c r="BF68" s="220"/>
      <c r="BG68" s="220"/>
      <c r="BH68" s="220"/>
      <c r="BI68" s="220"/>
      <c r="BJ68" s="332"/>
      <c r="BK68" s="332"/>
      <c r="BL68" s="332"/>
      <c r="BM68" s="332"/>
      <c r="BN68" s="332"/>
      <c r="BO68" s="332"/>
      <c r="BP68" s="332"/>
      <c r="BQ68" s="332"/>
      <c r="BR68" s="332"/>
      <c r="BS68" s="332"/>
      <c r="BT68" s="332"/>
      <c r="BU68" s="332"/>
      <c r="BV68" s="332"/>
    </row>
    <row r="69" spans="1:74" ht="11.1" customHeight="1">
      <c r="A69" s="37" t="s">
        <v>790</v>
      </c>
      <c r="B69" s="42" t="s">
        <v>7</v>
      </c>
      <c r="C69" s="274">
        <v>9.1477016896999999</v>
      </c>
      <c r="D69" s="274">
        <v>8.9395454225000002</v>
      </c>
      <c r="E69" s="274">
        <v>20.441203653999999</v>
      </c>
      <c r="F69" s="274">
        <v>31.642283522</v>
      </c>
      <c r="G69" s="274">
        <v>120.15321938</v>
      </c>
      <c r="H69" s="274">
        <v>226.9204804</v>
      </c>
      <c r="I69" s="274">
        <v>288.04549263000001</v>
      </c>
      <c r="J69" s="274">
        <v>306.71127790999998</v>
      </c>
      <c r="K69" s="274">
        <v>168.94056529</v>
      </c>
      <c r="L69" s="274">
        <v>51.051422778000003</v>
      </c>
      <c r="M69" s="274">
        <v>18.332809751999999</v>
      </c>
      <c r="N69" s="274">
        <v>8.4123782733999999</v>
      </c>
      <c r="O69" s="274">
        <v>4.7638744763999998</v>
      </c>
      <c r="P69" s="274">
        <v>2.8901711750999999</v>
      </c>
      <c r="Q69" s="274">
        <v>8.9263807012999994</v>
      </c>
      <c r="R69" s="274">
        <v>36.942306006999999</v>
      </c>
      <c r="S69" s="274">
        <v>128.75072238999999</v>
      </c>
      <c r="T69" s="274">
        <v>285.42693954999999</v>
      </c>
      <c r="U69" s="274">
        <v>377.33998380999998</v>
      </c>
      <c r="V69" s="274">
        <v>353.46028016000002</v>
      </c>
      <c r="W69" s="274">
        <v>194.94706604999999</v>
      </c>
      <c r="X69" s="274">
        <v>58.154422949999997</v>
      </c>
      <c r="Y69" s="274">
        <v>15.050275059000001</v>
      </c>
      <c r="Z69" s="274">
        <v>2.9432046537000001</v>
      </c>
      <c r="AA69" s="274">
        <v>6.6511439871000002</v>
      </c>
      <c r="AB69" s="274">
        <v>9.5842945333999996</v>
      </c>
      <c r="AC69" s="274">
        <v>25.121550821</v>
      </c>
      <c r="AD69" s="274">
        <v>56.205579520999997</v>
      </c>
      <c r="AE69" s="274">
        <v>106.9250428</v>
      </c>
      <c r="AF69" s="274">
        <v>261.81533925999997</v>
      </c>
      <c r="AG69" s="274">
        <v>405.60386654000001</v>
      </c>
      <c r="AH69" s="274">
        <v>349.63943024000002</v>
      </c>
      <c r="AI69" s="274">
        <v>176.90384355</v>
      </c>
      <c r="AJ69" s="274">
        <v>50.653113814999998</v>
      </c>
      <c r="AK69" s="274">
        <v>18.695952770000002</v>
      </c>
      <c r="AL69" s="274">
        <v>12.43269287</v>
      </c>
      <c r="AM69" s="274">
        <v>12.774130452</v>
      </c>
      <c r="AN69" s="274">
        <v>13.297874244999999</v>
      </c>
      <c r="AO69" s="274">
        <v>47.779290879999998</v>
      </c>
      <c r="AP69" s="274">
        <v>50.077606873000001</v>
      </c>
      <c r="AQ69" s="274">
        <v>155.62705968</v>
      </c>
      <c r="AR69" s="274">
        <v>236.98945728999999</v>
      </c>
      <c r="AS69" s="274">
        <v>402.51682097999998</v>
      </c>
      <c r="AT69" s="274">
        <v>332.83856200000002</v>
      </c>
      <c r="AU69" s="274">
        <v>177.67406044000001</v>
      </c>
      <c r="AV69" s="274">
        <v>57.484723328000001</v>
      </c>
      <c r="AW69" s="274">
        <v>14.155772818999999</v>
      </c>
      <c r="AX69" s="274">
        <v>12.174105181</v>
      </c>
      <c r="AY69" s="274">
        <v>15.811054113000001</v>
      </c>
      <c r="AZ69" s="274">
        <v>10.963651644</v>
      </c>
      <c r="BA69" s="274">
        <v>11.074933361999999</v>
      </c>
      <c r="BB69" s="274">
        <v>36.162063903000004</v>
      </c>
      <c r="BC69" s="274">
        <v>103.09475870999999</v>
      </c>
      <c r="BD69" s="274">
        <v>247.96317041</v>
      </c>
      <c r="BE69" s="274">
        <v>340.45110145000001</v>
      </c>
      <c r="BF69" s="274">
        <v>290.70576455999998</v>
      </c>
      <c r="BG69" s="274">
        <v>182.63262736999999</v>
      </c>
      <c r="BH69" s="274">
        <v>57.936953152000001</v>
      </c>
      <c r="BI69" s="274">
        <v>20.008827840999999</v>
      </c>
      <c r="BJ69" s="339">
        <v>9.5107865655000001</v>
      </c>
      <c r="BK69" s="339">
        <v>9.8593081733000005</v>
      </c>
      <c r="BL69" s="339">
        <v>10.167170013</v>
      </c>
      <c r="BM69" s="339">
        <v>21.118506388</v>
      </c>
      <c r="BN69" s="339">
        <v>39.597643937000001</v>
      </c>
      <c r="BO69" s="339">
        <v>119.93154772</v>
      </c>
      <c r="BP69" s="339">
        <v>239.78032044</v>
      </c>
      <c r="BQ69" s="339">
        <v>347.29304179000002</v>
      </c>
      <c r="BR69" s="339">
        <v>322.90042927000002</v>
      </c>
      <c r="BS69" s="339">
        <v>175.64248436</v>
      </c>
      <c r="BT69" s="339">
        <v>63.220670667999997</v>
      </c>
      <c r="BU69" s="339">
        <v>19.314285117000001</v>
      </c>
      <c r="BV69" s="339">
        <v>9.4522187286000001</v>
      </c>
    </row>
    <row r="70" spans="1:74" s="280" customFormat="1" ht="11.1" customHeight="1">
      <c r="A70" s="16"/>
      <c r="C70" s="281"/>
      <c r="D70" s="281"/>
      <c r="E70" s="281"/>
      <c r="F70" s="281"/>
      <c r="G70" s="281"/>
      <c r="H70" s="281"/>
      <c r="I70" s="281"/>
      <c r="J70" s="281"/>
      <c r="K70" s="281"/>
      <c r="L70" s="281"/>
      <c r="M70" s="281"/>
      <c r="N70" s="281"/>
      <c r="O70" s="281"/>
      <c r="P70" s="281"/>
      <c r="Q70" s="281"/>
      <c r="R70" s="281"/>
      <c r="S70" s="281"/>
      <c r="T70" s="281"/>
      <c r="U70" s="281"/>
      <c r="V70" s="281"/>
      <c r="W70" s="281"/>
      <c r="X70" s="281"/>
      <c r="Y70" s="281"/>
      <c r="Z70" s="281"/>
      <c r="AA70" s="281"/>
      <c r="AB70" s="281"/>
      <c r="AC70" s="281"/>
      <c r="AD70" s="281"/>
      <c r="AE70" s="281"/>
      <c r="AF70" s="281"/>
      <c r="AG70" s="281"/>
      <c r="AH70" s="281"/>
      <c r="AI70" s="281"/>
      <c r="AJ70" s="281"/>
      <c r="AK70" s="281"/>
      <c r="AL70" s="281"/>
      <c r="AM70" s="281"/>
      <c r="AN70" s="281"/>
      <c r="AO70" s="281"/>
      <c r="AP70" s="281"/>
      <c r="AQ70" s="281"/>
      <c r="AR70" s="281"/>
      <c r="AS70" s="281"/>
      <c r="AT70" s="281"/>
      <c r="AU70" s="281"/>
      <c r="AV70" s="281"/>
      <c r="AW70" s="281"/>
      <c r="AX70" s="281"/>
      <c r="AY70" s="340"/>
      <c r="AZ70" s="340"/>
      <c r="BA70" s="340"/>
      <c r="BB70" s="340"/>
      <c r="BC70" s="340"/>
      <c r="BD70" s="340"/>
      <c r="BE70" s="340"/>
      <c r="BF70" s="340"/>
      <c r="BG70" s="340"/>
      <c r="BH70" s="340"/>
      <c r="BI70" s="340"/>
      <c r="BJ70" s="340"/>
      <c r="BK70" s="340"/>
      <c r="BL70" s="340"/>
      <c r="BM70" s="340"/>
      <c r="BN70" s="340"/>
      <c r="BO70" s="340"/>
      <c r="BP70" s="340"/>
      <c r="BQ70" s="340"/>
      <c r="BR70" s="340"/>
      <c r="BS70" s="340"/>
      <c r="BT70" s="340"/>
      <c r="BU70" s="340"/>
      <c r="BV70" s="340"/>
    </row>
    <row r="71" spans="1:74" s="280" customFormat="1" ht="12" customHeight="1">
      <c r="A71" s="16"/>
      <c r="B71" s="648" t="s">
        <v>1129</v>
      </c>
      <c r="C71" s="649"/>
      <c r="D71" s="649"/>
      <c r="E71" s="649"/>
      <c r="F71" s="649"/>
      <c r="G71" s="649"/>
      <c r="H71" s="649"/>
      <c r="I71" s="649"/>
      <c r="J71" s="649"/>
      <c r="K71" s="649"/>
      <c r="L71" s="649"/>
      <c r="M71" s="649"/>
      <c r="N71" s="649"/>
      <c r="O71" s="649"/>
      <c r="P71" s="649"/>
      <c r="Q71" s="649"/>
      <c r="AY71" s="505"/>
      <c r="AZ71" s="505"/>
      <c r="BA71" s="505"/>
      <c r="BB71" s="505"/>
      <c r="BC71" s="505"/>
      <c r="BD71" s="505"/>
      <c r="BE71" s="505"/>
      <c r="BF71" s="505"/>
      <c r="BG71" s="505"/>
      <c r="BH71" s="505"/>
      <c r="BI71" s="505"/>
      <c r="BJ71" s="505"/>
    </row>
    <row r="72" spans="1:74" s="280" customFormat="1" ht="12" customHeight="1">
      <c r="A72" s="16"/>
      <c r="B72" s="657" t="s">
        <v>146</v>
      </c>
      <c r="C72" s="649"/>
      <c r="D72" s="649"/>
      <c r="E72" s="649"/>
      <c r="F72" s="649"/>
      <c r="G72" s="649"/>
      <c r="H72" s="649"/>
      <c r="I72" s="649"/>
      <c r="J72" s="649"/>
      <c r="K72" s="649"/>
      <c r="L72" s="649"/>
      <c r="M72" s="649"/>
      <c r="N72" s="649"/>
      <c r="O72" s="649"/>
      <c r="P72" s="649"/>
      <c r="Q72" s="649"/>
      <c r="AY72" s="505"/>
      <c r="AZ72" s="505"/>
      <c r="BA72" s="505"/>
      <c r="BB72" s="505"/>
      <c r="BC72" s="505"/>
      <c r="BD72" s="505"/>
      <c r="BE72" s="505"/>
      <c r="BF72" s="505"/>
      <c r="BG72" s="505"/>
      <c r="BH72" s="505"/>
      <c r="BI72" s="505"/>
      <c r="BJ72" s="505"/>
    </row>
    <row r="73" spans="1:74" s="439" customFormat="1" ht="12" customHeight="1">
      <c r="A73" s="438"/>
      <c r="B73" s="650" t="s">
        <v>1130</v>
      </c>
      <c r="C73" s="651"/>
      <c r="D73" s="651"/>
      <c r="E73" s="651"/>
      <c r="F73" s="651"/>
      <c r="G73" s="651"/>
      <c r="H73" s="651"/>
      <c r="I73" s="651"/>
      <c r="J73" s="651"/>
      <c r="K73" s="651"/>
      <c r="L73" s="651"/>
      <c r="M73" s="651"/>
      <c r="N73" s="651"/>
      <c r="O73" s="651"/>
      <c r="P73" s="651"/>
      <c r="Q73" s="652"/>
      <c r="AY73" s="506"/>
      <c r="AZ73" s="506"/>
      <c r="BA73" s="506"/>
      <c r="BB73" s="506"/>
      <c r="BC73" s="506"/>
      <c r="BD73" s="506"/>
      <c r="BE73" s="506"/>
      <c r="BF73" s="506"/>
      <c r="BG73" s="506"/>
      <c r="BH73" s="506"/>
      <c r="BI73" s="506"/>
      <c r="BJ73" s="506"/>
    </row>
    <row r="74" spans="1:74" s="439" customFormat="1" ht="12" customHeight="1">
      <c r="A74" s="438"/>
      <c r="B74" s="650" t="s">
        <v>1131</v>
      </c>
      <c r="C74" s="656"/>
      <c r="D74" s="656"/>
      <c r="E74" s="656"/>
      <c r="F74" s="656"/>
      <c r="G74" s="656"/>
      <c r="H74" s="656"/>
      <c r="I74" s="656"/>
      <c r="J74" s="656"/>
      <c r="K74" s="656"/>
      <c r="L74" s="656"/>
      <c r="M74" s="656"/>
      <c r="N74" s="656"/>
      <c r="O74" s="656"/>
      <c r="P74" s="656"/>
      <c r="Q74" s="652"/>
      <c r="AY74" s="506"/>
      <c r="AZ74" s="506"/>
      <c r="BA74" s="506"/>
      <c r="BB74" s="506"/>
      <c r="BC74" s="506"/>
      <c r="BD74" s="506"/>
      <c r="BE74" s="506"/>
      <c r="BF74" s="506"/>
      <c r="BG74" s="506"/>
      <c r="BH74" s="506"/>
      <c r="BI74" s="506"/>
      <c r="BJ74" s="506"/>
    </row>
    <row r="75" spans="1:74" s="439" customFormat="1" ht="12" customHeight="1">
      <c r="A75" s="438"/>
      <c r="B75" s="650" t="s">
        <v>1132</v>
      </c>
      <c r="C75" s="656"/>
      <c r="D75" s="656"/>
      <c r="E75" s="656"/>
      <c r="F75" s="656"/>
      <c r="G75" s="656"/>
      <c r="H75" s="656"/>
      <c r="I75" s="656"/>
      <c r="J75" s="656"/>
      <c r="K75" s="656"/>
      <c r="L75" s="656"/>
      <c r="M75" s="656"/>
      <c r="N75" s="656"/>
      <c r="O75" s="656"/>
      <c r="P75" s="656"/>
      <c r="Q75" s="652"/>
      <c r="AY75" s="506"/>
      <c r="AZ75" s="506"/>
      <c r="BA75" s="506"/>
      <c r="BB75" s="506"/>
      <c r="BC75" s="506"/>
      <c r="BD75" s="506"/>
      <c r="BE75" s="506"/>
      <c r="BF75" s="506"/>
      <c r="BG75" s="506"/>
      <c r="BH75" s="506"/>
      <c r="BI75" s="506"/>
      <c r="BJ75" s="506"/>
    </row>
    <row r="76" spans="1:74" s="439" customFormat="1" ht="12" customHeight="1">
      <c r="A76" s="438"/>
      <c r="B76" s="650" t="s">
        <v>1143</v>
      </c>
      <c r="C76" s="652"/>
      <c r="D76" s="652"/>
      <c r="E76" s="652"/>
      <c r="F76" s="652"/>
      <c r="G76" s="652"/>
      <c r="H76" s="652"/>
      <c r="I76" s="652"/>
      <c r="J76" s="652"/>
      <c r="K76" s="652"/>
      <c r="L76" s="652"/>
      <c r="M76" s="652"/>
      <c r="N76" s="652"/>
      <c r="O76" s="652"/>
      <c r="P76" s="652"/>
      <c r="Q76" s="652"/>
      <c r="AY76" s="506"/>
      <c r="AZ76" s="506"/>
      <c r="BA76" s="506"/>
      <c r="BB76" s="506"/>
      <c r="BC76" s="506"/>
      <c r="BD76" s="506"/>
      <c r="BE76" s="506"/>
      <c r="BF76" s="506"/>
      <c r="BG76" s="506"/>
      <c r="BH76" s="506"/>
      <c r="BI76" s="506"/>
      <c r="BJ76" s="506"/>
    </row>
    <row r="77" spans="1:74" s="439" customFormat="1" ht="12" customHeight="1">
      <c r="A77" s="438"/>
      <c r="B77" s="650" t="s">
        <v>1148</v>
      </c>
      <c r="C77" s="656"/>
      <c r="D77" s="656"/>
      <c r="E77" s="656"/>
      <c r="F77" s="656"/>
      <c r="G77" s="656"/>
      <c r="H77" s="656"/>
      <c r="I77" s="656"/>
      <c r="J77" s="656"/>
      <c r="K77" s="656"/>
      <c r="L77" s="656"/>
      <c r="M77" s="656"/>
      <c r="N77" s="656"/>
      <c r="O77" s="656"/>
      <c r="P77" s="656"/>
      <c r="Q77" s="652"/>
      <c r="AY77" s="506"/>
      <c r="AZ77" s="506"/>
      <c r="BA77" s="506"/>
      <c r="BB77" s="506"/>
      <c r="BC77" s="506"/>
      <c r="BD77" s="506"/>
      <c r="BE77" s="506"/>
      <c r="BF77" s="506"/>
      <c r="BG77" s="506"/>
      <c r="BH77" s="506"/>
      <c r="BI77" s="506"/>
      <c r="BJ77" s="506"/>
    </row>
    <row r="78" spans="1:74" s="439" customFormat="1" ht="12" customHeight="1">
      <c r="A78" s="438"/>
      <c r="B78" s="650" t="s">
        <v>1149</v>
      </c>
      <c r="C78" s="652"/>
      <c r="D78" s="652"/>
      <c r="E78" s="652"/>
      <c r="F78" s="652"/>
      <c r="G78" s="652"/>
      <c r="H78" s="652"/>
      <c r="I78" s="652"/>
      <c r="J78" s="652"/>
      <c r="K78" s="652"/>
      <c r="L78" s="652"/>
      <c r="M78" s="652"/>
      <c r="N78" s="652"/>
      <c r="O78" s="652"/>
      <c r="P78" s="652"/>
      <c r="Q78" s="652"/>
      <c r="AY78" s="506"/>
      <c r="AZ78" s="506"/>
      <c r="BA78" s="506"/>
      <c r="BB78" s="506"/>
      <c r="BC78" s="506"/>
      <c r="BD78" s="506"/>
      <c r="BE78" s="506"/>
      <c r="BF78" s="506"/>
      <c r="BG78" s="506"/>
      <c r="BH78" s="506"/>
      <c r="BI78" s="506"/>
      <c r="BJ78" s="506"/>
    </row>
    <row r="79" spans="1:74" s="439" customFormat="1" ht="12" customHeight="1">
      <c r="A79" s="438"/>
      <c r="B79" s="650" t="s">
        <v>1158</v>
      </c>
      <c r="C79" s="656"/>
      <c r="D79" s="656"/>
      <c r="E79" s="656"/>
      <c r="F79" s="656"/>
      <c r="G79" s="656"/>
      <c r="H79" s="656"/>
      <c r="I79" s="656"/>
      <c r="J79" s="656"/>
      <c r="K79" s="656"/>
      <c r="L79" s="656"/>
      <c r="M79" s="656"/>
      <c r="N79" s="656"/>
      <c r="O79" s="656"/>
      <c r="P79" s="656"/>
      <c r="Q79" s="652"/>
      <c r="AY79" s="506"/>
      <c r="AZ79" s="506"/>
      <c r="BA79" s="506"/>
      <c r="BB79" s="506"/>
      <c r="BC79" s="506"/>
      <c r="BD79" s="506"/>
      <c r="BE79" s="506"/>
      <c r="BF79" s="506"/>
      <c r="BG79" s="506"/>
      <c r="BH79" s="506"/>
      <c r="BI79" s="506"/>
      <c r="BJ79" s="506"/>
    </row>
    <row r="80" spans="1:74" s="439" customFormat="1" ht="12" customHeight="1">
      <c r="A80" s="438"/>
      <c r="B80" s="670" t="s">
        <v>1159</v>
      </c>
      <c r="C80" s="671"/>
      <c r="D80" s="671"/>
      <c r="E80" s="671"/>
      <c r="F80" s="671"/>
      <c r="G80" s="671"/>
      <c r="H80" s="671"/>
      <c r="I80" s="671"/>
      <c r="J80" s="671"/>
      <c r="K80" s="671"/>
      <c r="L80" s="671"/>
      <c r="M80" s="671"/>
      <c r="N80" s="671"/>
      <c r="O80" s="671"/>
      <c r="P80" s="671"/>
      <c r="Q80" s="667"/>
      <c r="AY80" s="506"/>
      <c r="AZ80" s="506"/>
      <c r="BA80" s="506"/>
      <c r="BB80" s="506"/>
      <c r="BC80" s="506"/>
      <c r="BD80" s="506"/>
      <c r="BE80" s="506"/>
      <c r="BF80" s="506"/>
      <c r="BG80" s="506"/>
      <c r="BH80" s="506"/>
      <c r="BI80" s="506"/>
      <c r="BJ80" s="506"/>
    </row>
    <row r="81" spans="1:74" s="439" customFormat="1" ht="12" customHeight="1">
      <c r="A81" s="438"/>
      <c r="B81" s="670" t="s">
        <v>1160</v>
      </c>
      <c r="C81" s="671"/>
      <c r="D81" s="671"/>
      <c r="E81" s="671"/>
      <c r="F81" s="671"/>
      <c r="G81" s="671"/>
      <c r="H81" s="671"/>
      <c r="I81" s="671"/>
      <c r="J81" s="671"/>
      <c r="K81" s="671"/>
      <c r="L81" s="671"/>
      <c r="M81" s="671"/>
      <c r="N81" s="671"/>
      <c r="O81" s="671"/>
      <c r="P81" s="671"/>
      <c r="Q81" s="667"/>
      <c r="AY81" s="506"/>
      <c r="AZ81" s="506"/>
      <c r="BA81" s="506"/>
      <c r="BB81" s="506"/>
      <c r="BC81" s="506"/>
      <c r="BD81" s="506"/>
      <c r="BE81" s="506"/>
      <c r="BF81" s="506"/>
      <c r="BG81" s="506"/>
      <c r="BH81" s="506"/>
      <c r="BI81" s="506"/>
      <c r="BJ81" s="506"/>
    </row>
    <row r="82" spans="1:74" s="439" customFormat="1" ht="12" customHeight="1">
      <c r="A82" s="438"/>
      <c r="B82" s="672" t="s">
        <v>1161</v>
      </c>
      <c r="C82" s="667"/>
      <c r="D82" s="667"/>
      <c r="E82" s="667"/>
      <c r="F82" s="667"/>
      <c r="G82" s="667"/>
      <c r="H82" s="667"/>
      <c r="I82" s="667"/>
      <c r="J82" s="667"/>
      <c r="K82" s="667"/>
      <c r="L82" s="667"/>
      <c r="M82" s="667"/>
      <c r="N82" s="667"/>
      <c r="O82" s="667"/>
      <c r="P82" s="667"/>
      <c r="Q82" s="667"/>
      <c r="AY82" s="506"/>
      <c r="AZ82" s="506"/>
      <c r="BA82" s="506"/>
      <c r="BB82" s="506"/>
      <c r="BC82" s="506"/>
      <c r="BD82" s="506"/>
      <c r="BE82" s="506"/>
      <c r="BF82" s="506"/>
      <c r="BG82" s="506"/>
      <c r="BH82" s="506"/>
      <c r="BI82" s="506"/>
      <c r="BJ82" s="506"/>
    </row>
    <row r="83" spans="1:74" s="439" customFormat="1" ht="12" customHeight="1">
      <c r="A83" s="438"/>
      <c r="B83" s="672" t="s">
        <v>1162</v>
      </c>
      <c r="C83" s="667"/>
      <c r="D83" s="667"/>
      <c r="E83" s="667"/>
      <c r="F83" s="667"/>
      <c r="G83" s="667"/>
      <c r="H83" s="667"/>
      <c r="I83" s="667"/>
      <c r="J83" s="667"/>
      <c r="K83" s="667"/>
      <c r="L83" s="667"/>
      <c r="M83" s="667"/>
      <c r="N83" s="667"/>
      <c r="O83" s="667"/>
      <c r="P83" s="667"/>
      <c r="Q83" s="667"/>
      <c r="AY83" s="506"/>
      <c r="AZ83" s="506"/>
      <c r="BA83" s="506"/>
      <c r="BB83" s="506"/>
      <c r="BC83" s="506"/>
      <c r="BD83" s="506"/>
      <c r="BE83" s="506"/>
      <c r="BF83" s="506"/>
      <c r="BG83" s="506"/>
      <c r="BH83" s="506"/>
      <c r="BI83" s="506"/>
      <c r="BJ83" s="506"/>
    </row>
    <row r="84" spans="1:74" s="439" customFormat="1" ht="12" customHeight="1">
      <c r="A84" s="438"/>
      <c r="B84" s="665" t="s">
        <v>1164</v>
      </c>
      <c r="C84" s="666"/>
      <c r="D84" s="666"/>
      <c r="E84" s="666"/>
      <c r="F84" s="666"/>
      <c r="G84" s="666"/>
      <c r="H84" s="666"/>
      <c r="I84" s="666"/>
      <c r="J84" s="666"/>
      <c r="K84" s="666"/>
      <c r="L84" s="666"/>
      <c r="M84" s="666"/>
      <c r="N84" s="666"/>
      <c r="O84" s="666"/>
      <c r="P84" s="666"/>
      <c r="Q84" s="667"/>
      <c r="AY84" s="506"/>
      <c r="AZ84" s="506"/>
      <c r="BA84" s="506"/>
      <c r="BB84" s="506"/>
      <c r="BC84" s="506"/>
      <c r="BD84" s="506"/>
      <c r="BE84" s="506"/>
      <c r="BF84" s="506"/>
      <c r="BG84" s="506"/>
      <c r="BH84" s="506"/>
      <c r="BI84" s="506"/>
      <c r="BJ84" s="506"/>
    </row>
    <row r="85" spans="1:74" s="440" customFormat="1" ht="12" customHeight="1">
      <c r="A85" s="438"/>
      <c r="B85" s="668" t="s">
        <v>1165</v>
      </c>
      <c r="C85" s="667"/>
      <c r="D85" s="667"/>
      <c r="E85" s="667"/>
      <c r="F85" s="667"/>
      <c r="G85" s="667"/>
      <c r="H85" s="667"/>
      <c r="I85" s="667"/>
      <c r="J85" s="667"/>
      <c r="K85" s="667"/>
      <c r="L85" s="667"/>
      <c r="M85" s="667"/>
      <c r="N85" s="667"/>
      <c r="O85" s="667"/>
      <c r="P85" s="667"/>
      <c r="Q85" s="667"/>
      <c r="AY85" s="507"/>
      <c r="AZ85" s="507"/>
      <c r="BA85" s="507"/>
      <c r="BB85" s="507"/>
      <c r="BC85" s="507"/>
      <c r="BD85" s="507"/>
      <c r="BE85" s="507"/>
      <c r="BF85" s="507"/>
      <c r="BG85" s="507"/>
      <c r="BH85" s="507"/>
      <c r="BI85" s="507"/>
      <c r="BJ85" s="507"/>
    </row>
    <row r="86" spans="1:74" s="440" customFormat="1" ht="12" customHeight="1">
      <c r="A86" s="438"/>
      <c r="B86" s="669" t="s">
        <v>1166</v>
      </c>
      <c r="C86" s="667"/>
      <c r="D86" s="667"/>
      <c r="E86" s="667"/>
      <c r="F86" s="667"/>
      <c r="G86" s="667"/>
      <c r="H86" s="667"/>
      <c r="I86" s="667"/>
      <c r="J86" s="667"/>
      <c r="K86" s="667"/>
      <c r="L86" s="667"/>
      <c r="M86" s="667"/>
      <c r="N86" s="667"/>
      <c r="O86" s="667"/>
      <c r="P86" s="667"/>
      <c r="Q86" s="667"/>
      <c r="AY86" s="507"/>
      <c r="AZ86" s="507"/>
      <c r="BA86" s="507"/>
      <c r="BB86" s="507"/>
      <c r="BC86" s="507"/>
      <c r="BD86" s="507"/>
      <c r="BE86" s="507"/>
      <c r="BF86" s="507"/>
      <c r="BG86" s="507"/>
      <c r="BH86" s="507"/>
      <c r="BI86" s="507"/>
      <c r="BJ86" s="507"/>
    </row>
    <row r="87" spans="1:74">
      <c r="BK87" s="341"/>
      <c r="BL87" s="341"/>
      <c r="BM87" s="341"/>
      <c r="BN87" s="341"/>
      <c r="BO87" s="341"/>
      <c r="BP87" s="341"/>
      <c r="BQ87" s="341"/>
      <c r="BR87" s="341"/>
      <c r="BS87" s="341"/>
      <c r="BT87" s="341"/>
      <c r="BU87" s="341"/>
      <c r="BV87" s="341"/>
    </row>
    <row r="88" spans="1:74">
      <c r="BK88" s="341"/>
      <c r="BL88" s="341"/>
      <c r="BM88" s="341"/>
      <c r="BN88" s="341"/>
      <c r="BO88" s="341"/>
      <c r="BP88" s="341"/>
      <c r="BQ88" s="341"/>
      <c r="BR88" s="341"/>
      <c r="BS88" s="341"/>
      <c r="BT88" s="341"/>
      <c r="BU88" s="341"/>
      <c r="BV88" s="341"/>
    </row>
    <row r="89" spans="1:74">
      <c r="BK89" s="341"/>
      <c r="BL89" s="341"/>
      <c r="BM89" s="341"/>
      <c r="BN89" s="341"/>
      <c r="BO89" s="341"/>
      <c r="BP89" s="341"/>
      <c r="BQ89" s="341"/>
      <c r="BR89" s="341"/>
      <c r="BS89" s="341"/>
      <c r="BT89" s="341"/>
      <c r="BU89" s="341"/>
      <c r="BV89" s="341"/>
    </row>
    <row r="90" spans="1:74">
      <c r="BK90" s="341"/>
      <c r="BL90" s="341"/>
      <c r="BM90" s="341"/>
      <c r="BN90" s="341"/>
      <c r="BO90" s="341"/>
      <c r="BP90" s="341"/>
      <c r="BQ90" s="341"/>
      <c r="BR90" s="341"/>
      <c r="BS90" s="341"/>
      <c r="BT90" s="341"/>
      <c r="BU90" s="341"/>
      <c r="BV90" s="341"/>
    </row>
    <row r="91" spans="1:74">
      <c r="BK91" s="341"/>
      <c r="BL91" s="341"/>
      <c r="BM91" s="341"/>
      <c r="BN91" s="341"/>
      <c r="BO91" s="341"/>
      <c r="BP91" s="341"/>
      <c r="BQ91" s="341"/>
      <c r="BR91" s="341"/>
      <c r="BS91" s="341"/>
      <c r="BT91" s="341"/>
      <c r="BU91" s="341"/>
      <c r="BV91" s="341"/>
    </row>
    <row r="92" spans="1:74">
      <c r="BK92" s="341"/>
      <c r="BL92" s="341"/>
      <c r="BM92" s="341"/>
      <c r="BN92" s="341"/>
      <c r="BO92" s="341"/>
      <c r="BP92" s="341"/>
      <c r="BQ92" s="341"/>
      <c r="BR92" s="341"/>
      <c r="BS92" s="341"/>
      <c r="BT92" s="341"/>
      <c r="BU92" s="341"/>
      <c r="BV92" s="341"/>
    </row>
    <row r="93" spans="1:74">
      <c r="BK93" s="341"/>
      <c r="BL93" s="341"/>
      <c r="BM93" s="341"/>
      <c r="BN93" s="341"/>
      <c r="BO93" s="341"/>
      <c r="BP93" s="341"/>
      <c r="BQ93" s="341"/>
      <c r="BR93" s="341"/>
      <c r="BS93" s="341"/>
      <c r="BT93" s="341"/>
      <c r="BU93" s="341"/>
      <c r="BV93" s="341"/>
    </row>
    <row r="94" spans="1:74">
      <c r="BK94" s="341"/>
      <c r="BL94" s="341"/>
      <c r="BM94" s="341"/>
      <c r="BN94" s="341"/>
      <c r="BO94" s="341"/>
      <c r="BP94" s="341"/>
      <c r="BQ94" s="341"/>
      <c r="BR94" s="341"/>
      <c r="BS94" s="341"/>
      <c r="BT94" s="341"/>
      <c r="BU94" s="341"/>
      <c r="BV94" s="341"/>
    </row>
    <row r="95" spans="1:74">
      <c r="BK95" s="341"/>
      <c r="BL95" s="341"/>
      <c r="BM95" s="341"/>
      <c r="BN95" s="341"/>
      <c r="BO95" s="341"/>
      <c r="BP95" s="341"/>
      <c r="BQ95" s="341"/>
      <c r="BR95" s="341"/>
      <c r="BS95" s="341"/>
      <c r="BT95" s="341"/>
      <c r="BU95" s="341"/>
      <c r="BV95" s="341"/>
    </row>
    <row r="96" spans="1:74">
      <c r="BK96" s="341"/>
      <c r="BL96" s="341"/>
      <c r="BM96" s="341"/>
      <c r="BN96" s="341"/>
      <c r="BO96" s="341"/>
      <c r="BP96" s="341"/>
      <c r="BQ96" s="341"/>
      <c r="BR96" s="341"/>
      <c r="BS96" s="341"/>
      <c r="BT96" s="341"/>
      <c r="BU96" s="341"/>
      <c r="BV96" s="341"/>
    </row>
    <row r="97" spans="63:74">
      <c r="BK97" s="341"/>
      <c r="BL97" s="341"/>
      <c r="BM97" s="341"/>
      <c r="BN97" s="341"/>
      <c r="BO97" s="341"/>
      <c r="BP97" s="341"/>
      <c r="BQ97" s="341"/>
      <c r="BR97" s="341"/>
      <c r="BS97" s="341"/>
      <c r="BT97" s="341"/>
      <c r="BU97" s="341"/>
      <c r="BV97" s="341"/>
    </row>
    <row r="98" spans="63:74">
      <c r="BK98" s="341"/>
      <c r="BL98" s="341"/>
      <c r="BM98" s="341"/>
      <c r="BN98" s="341"/>
      <c r="BO98" s="341"/>
      <c r="BP98" s="341"/>
      <c r="BQ98" s="341"/>
      <c r="BR98" s="341"/>
      <c r="BS98" s="341"/>
      <c r="BT98" s="341"/>
      <c r="BU98" s="341"/>
      <c r="BV98" s="341"/>
    </row>
    <row r="99" spans="63:74">
      <c r="BK99" s="341"/>
      <c r="BL99" s="341"/>
      <c r="BM99" s="341"/>
      <c r="BN99" s="341"/>
      <c r="BO99" s="341"/>
      <c r="BP99" s="341"/>
      <c r="BQ99" s="341"/>
      <c r="BR99" s="341"/>
      <c r="BS99" s="341"/>
      <c r="BT99" s="341"/>
      <c r="BU99" s="341"/>
      <c r="BV99" s="341"/>
    </row>
    <row r="100" spans="63:74">
      <c r="BK100" s="341"/>
      <c r="BL100" s="341"/>
      <c r="BM100" s="341"/>
      <c r="BN100" s="341"/>
      <c r="BO100" s="341"/>
      <c r="BP100" s="341"/>
      <c r="BQ100" s="341"/>
      <c r="BR100" s="341"/>
      <c r="BS100" s="341"/>
      <c r="BT100" s="341"/>
      <c r="BU100" s="341"/>
      <c r="BV100" s="341"/>
    </row>
    <row r="101" spans="63:74">
      <c r="BK101" s="341"/>
      <c r="BL101" s="341"/>
      <c r="BM101" s="341"/>
      <c r="BN101" s="341"/>
      <c r="BO101" s="341"/>
      <c r="BP101" s="341"/>
      <c r="BQ101" s="341"/>
      <c r="BR101" s="341"/>
      <c r="BS101" s="341"/>
      <c r="BT101" s="341"/>
      <c r="BU101" s="341"/>
      <c r="BV101" s="341"/>
    </row>
    <row r="102" spans="63:74">
      <c r="BK102" s="341"/>
      <c r="BL102" s="341"/>
      <c r="BM102" s="341"/>
      <c r="BN102" s="341"/>
      <c r="BO102" s="341"/>
      <c r="BP102" s="341"/>
      <c r="BQ102" s="341"/>
      <c r="BR102" s="341"/>
      <c r="BS102" s="341"/>
      <c r="BT102" s="341"/>
      <c r="BU102" s="341"/>
      <c r="BV102" s="341"/>
    </row>
    <row r="103" spans="63:74">
      <c r="BK103" s="341"/>
      <c r="BL103" s="341"/>
      <c r="BM103" s="341"/>
      <c r="BN103" s="341"/>
      <c r="BO103" s="341"/>
      <c r="BP103" s="341"/>
      <c r="BQ103" s="341"/>
      <c r="BR103" s="341"/>
      <c r="BS103" s="341"/>
      <c r="BT103" s="341"/>
      <c r="BU103" s="341"/>
      <c r="BV103" s="341"/>
    </row>
    <row r="104" spans="63:74">
      <c r="BK104" s="341"/>
      <c r="BL104" s="341"/>
      <c r="BM104" s="341"/>
      <c r="BN104" s="341"/>
      <c r="BO104" s="341"/>
      <c r="BP104" s="341"/>
      <c r="BQ104" s="341"/>
      <c r="BR104" s="341"/>
      <c r="BS104" s="341"/>
      <c r="BT104" s="341"/>
      <c r="BU104" s="341"/>
      <c r="BV104" s="341"/>
    </row>
    <row r="105" spans="63:74">
      <c r="BK105" s="341"/>
      <c r="BL105" s="341"/>
      <c r="BM105" s="341"/>
      <c r="BN105" s="341"/>
      <c r="BO105" s="341"/>
      <c r="BP105" s="341"/>
      <c r="BQ105" s="341"/>
      <c r="BR105" s="341"/>
      <c r="BS105" s="341"/>
      <c r="BT105" s="341"/>
      <c r="BU105" s="341"/>
      <c r="BV105" s="341"/>
    </row>
    <row r="106" spans="63:74">
      <c r="BK106" s="341"/>
      <c r="BL106" s="341"/>
      <c r="BM106" s="341"/>
      <c r="BN106" s="341"/>
      <c r="BO106" s="341"/>
      <c r="BP106" s="341"/>
      <c r="BQ106" s="341"/>
      <c r="BR106" s="341"/>
      <c r="BS106" s="341"/>
      <c r="BT106" s="341"/>
      <c r="BU106" s="341"/>
      <c r="BV106" s="341"/>
    </row>
    <row r="107" spans="63:74">
      <c r="BK107" s="341"/>
      <c r="BL107" s="341"/>
      <c r="BM107" s="341"/>
      <c r="BN107" s="341"/>
      <c r="BO107" s="341"/>
      <c r="BP107" s="341"/>
      <c r="BQ107" s="341"/>
      <c r="BR107" s="341"/>
      <c r="BS107" s="341"/>
      <c r="BT107" s="341"/>
      <c r="BU107" s="341"/>
      <c r="BV107" s="341"/>
    </row>
    <row r="108" spans="63:74">
      <c r="BK108" s="341"/>
      <c r="BL108" s="341"/>
      <c r="BM108" s="341"/>
      <c r="BN108" s="341"/>
      <c r="BO108" s="341"/>
      <c r="BP108" s="341"/>
      <c r="BQ108" s="341"/>
      <c r="BR108" s="341"/>
      <c r="BS108" s="341"/>
      <c r="BT108" s="341"/>
      <c r="BU108" s="341"/>
      <c r="BV108" s="341"/>
    </row>
    <row r="109" spans="63:74">
      <c r="BK109" s="341"/>
      <c r="BL109" s="341"/>
      <c r="BM109" s="341"/>
      <c r="BN109" s="341"/>
      <c r="BO109" s="341"/>
      <c r="BP109" s="341"/>
      <c r="BQ109" s="341"/>
      <c r="BR109" s="341"/>
      <c r="BS109" s="341"/>
      <c r="BT109" s="341"/>
      <c r="BU109" s="341"/>
      <c r="BV109" s="341"/>
    </row>
    <row r="110" spans="63:74">
      <c r="BK110" s="341"/>
      <c r="BL110" s="341"/>
      <c r="BM110" s="341"/>
      <c r="BN110" s="341"/>
      <c r="BO110" s="341"/>
      <c r="BP110" s="341"/>
      <c r="BQ110" s="341"/>
      <c r="BR110" s="341"/>
      <c r="BS110" s="341"/>
      <c r="BT110" s="341"/>
      <c r="BU110" s="341"/>
      <c r="BV110" s="341"/>
    </row>
    <row r="111" spans="63:74">
      <c r="BK111" s="341"/>
      <c r="BL111" s="341"/>
      <c r="BM111" s="341"/>
      <c r="BN111" s="341"/>
      <c r="BO111" s="341"/>
      <c r="BP111" s="341"/>
      <c r="BQ111" s="341"/>
      <c r="BR111" s="341"/>
      <c r="BS111" s="341"/>
      <c r="BT111" s="341"/>
      <c r="BU111" s="341"/>
      <c r="BV111" s="341"/>
    </row>
    <row r="112" spans="63:74">
      <c r="BK112" s="341"/>
      <c r="BL112" s="341"/>
      <c r="BM112" s="341"/>
      <c r="BN112" s="341"/>
      <c r="BO112" s="341"/>
      <c r="BP112" s="341"/>
      <c r="BQ112" s="341"/>
      <c r="BR112" s="341"/>
      <c r="BS112" s="341"/>
      <c r="BT112" s="341"/>
      <c r="BU112" s="341"/>
      <c r="BV112" s="341"/>
    </row>
    <row r="113" spans="63:74">
      <c r="BK113" s="341"/>
      <c r="BL113" s="341"/>
      <c r="BM113" s="341"/>
      <c r="BN113" s="341"/>
      <c r="BO113" s="341"/>
      <c r="BP113" s="341"/>
      <c r="BQ113" s="341"/>
      <c r="BR113" s="341"/>
      <c r="BS113" s="341"/>
      <c r="BT113" s="341"/>
      <c r="BU113" s="341"/>
      <c r="BV113" s="341"/>
    </row>
    <row r="114" spans="63:74">
      <c r="BK114" s="341"/>
      <c r="BL114" s="341"/>
      <c r="BM114" s="341"/>
      <c r="BN114" s="341"/>
      <c r="BO114" s="341"/>
      <c r="BP114" s="341"/>
      <c r="BQ114" s="341"/>
      <c r="BR114" s="341"/>
      <c r="BS114" s="341"/>
      <c r="BT114" s="341"/>
      <c r="BU114" s="341"/>
      <c r="BV114" s="341"/>
    </row>
    <row r="115" spans="63:74">
      <c r="BK115" s="341"/>
      <c r="BL115" s="341"/>
      <c r="BM115" s="341"/>
      <c r="BN115" s="341"/>
      <c r="BO115" s="341"/>
      <c r="BP115" s="341"/>
      <c r="BQ115" s="341"/>
      <c r="BR115" s="341"/>
      <c r="BS115" s="341"/>
      <c r="BT115" s="341"/>
      <c r="BU115" s="341"/>
      <c r="BV115" s="341"/>
    </row>
    <row r="116" spans="63:74">
      <c r="BK116" s="341"/>
      <c r="BL116" s="341"/>
      <c r="BM116" s="341"/>
      <c r="BN116" s="341"/>
      <c r="BO116" s="341"/>
      <c r="BP116" s="341"/>
      <c r="BQ116" s="341"/>
      <c r="BR116" s="341"/>
      <c r="BS116" s="341"/>
      <c r="BT116" s="341"/>
      <c r="BU116" s="341"/>
      <c r="BV116" s="341"/>
    </row>
    <row r="117" spans="63:74">
      <c r="BK117" s="341"/>
      <c r="BL117" s="341"/>
      <c r="BM117" s="341"/>
      <c r="BN117" s="341"/>
      <c r="BO117" s="341"/>
      <c r="BP117" s="341"/>
      <c r="BQ117" s="341"/>
      <c r="BR117" s="341"/>
      <c r="BS117" s="341"/>
      <c r="BT117" s="341"/>
      <c r="BU117" s="341"/>
      <c r="BV117" s="341"/>
    </row>
    <row r="118" spans="63:74">
      <c r="BK118" s="341"/>
      <c r="BL118" s="341"/>
      <c r="BM118" s="341"/>
      <c r="BN118" s="341"/>
      <c r="BO118" s="341"/>
      <c r="BP118" s="341"/>
      <c r="BQ118" s="341"/>
      <c r="BR118" s="341"/>
      <c r="BS118" s="341"/>
      <c r="BT118" s="341"/>
      <c r="BU118" s="341"/>
      <c r="BV118" s="341"/>
    </row>
    <row r="119" spans="63:74">
      <c r="BK119" s="341"/>
      <c r="BL119" s="341"/>
      <c r="BM119" s="341"/>
      <c r="BN119" s="341"/>
      <c r="BO119" s="341"/>
      <c r="BP119" s="341"/>
      <c r="BQ119" s="341"/>
      <c r="BR119" s="341"/>
      <c r="BS119" s="341"/>
      <c r="BT119" s="341"/>
      <c r="BU119" s="341"/>
      <c r="BV119" s="341"/>
    </row>
    <row r="120" spans="63:74">
      <c r="BK120" s="341"/>
      <c r="BL120" s="341"/>
      <c r="BM120" s="341"/>
      <c r="BN120" s="341"/>
      <c r="BO120" s="341"/>
      <c r="BP120" s="341"/>
      <c r="BQ120" s="341"/>
      <c r="BR120" s="341"/>
      <c r="BS120" s="341"/>
      <c r="BT120" s="341"/>
      <c r="BU120" s="341"/>
      <c r="BV120" s="341"/>
    </row>
    <row r="121" spans="63:74">
      <c r="BK121" s="341"/>
      <c r="BL121" s="341"/>
      <c r="BM121" s="341"/>
      <c r="BN121" s="341"/>
      <c r="BO121" s="341"/>
      <c r="BP121" s="341"/>
      <c r="BQ121" s="341"/>
      <c r="BR121" s="341"/>
      <c r="BS121" s="341"/>
      <c r="BT121" s="341"/>
      <c r="BU121" s="341"/>
      <c r="BV121" s="341"/>
    </row>
    <row r="122" spans="63:74">
      <c r="BK122" s="341"/>
      <c r="BL122" s="341"/>
      <c r="BM122" s="341"/>
      <c r="BN122" s="341"/>
      <c r="BO122" s="341"/>
      <c r="BP122" s="341"/>
      <c r="BQ122" s="341"/>
      <c r="BR122" s="341"/>
      <c r="BS122" s="341"/>
      <c r="BT122" s="341"/>
      <c r="BU122" s="341"/>
      <c r="BV122" s="341"/>
    </row>
    <row r="123" spans="63:74">
      <c r="BK123" s="341"/>
      <c r="BL123" s="341"/>
      <c r="BM123" s="341"/>
      <c r="BN123" s="341"/>
      <c r="BO123" s="341"/>
      <c r="BP123" s="341"/>
      <c r="BQ123" s="341"/>
      <c r="BR123" s="341"/>
      <c r="BS123" s="341"/>
      <c r="BT123" s="341"/>
      <c r="BU123" s="341"/>
      <c r="BV123" s="341"/>
    </row>
    <row r="124" spans="63:74">
      <c r="BK124" s="341"/>
      <c r="BL124" s="341"/>
      <c r="BM124" s="341"/>
      <c r="BN124" s="341"/>
      <c r="BO124" s="341"/>
      <c r="BP124" s="341"/>
      <c r="BQ124" s="341"/>
      <c r="BR124" s="341"/>
      <c r="BS124" s="341"/>
      <c r="BT124" s="341"/>
      <c r="BU124" s="341"/>
      <c r="BV124" s="341"/>
    </row>
    <row r="125" spans="63:74">
      <c r="BK125" s="341"/>
      <c r="BL125" s="341"/>
      <c r="BM125" s="341"/>
      <c r="BN125" s="341"/>
      <c r="BO125" s="341"/>
      <c r="BP125" s="341"/>
      <c r="BQ125" s="341"/>
      <c r="BR125" s="341"/>
      <c r="BS125" s="341"/>
      <c r="BT125" s="341"/>
      <c r="BU125" s="341"/>
      <c r="BV125" s="341"/>
    </row>
    <row r="126" spans="63:74">
      <c r="BK126" s="341"/>
      <c r="BL126" s="341"/>
      <c r="BM126" s="341"/>
      <c r="BN126" s="341"/>
      <c r="BO126" s="341"/>
      <c r="BP126" s="341"/>
      <c r="BQ126" s="341"/>
      <c r="BR126" s="341"/>
      <c r="BS126" s="341"/>
      <c r="BT126" s="341"/>
      <c r="BU126" s="341"/>
      <c r="BV126" s="341"/>
    </row>
    <row r="127" spans="63:74">
      <c r="BK127" s="341"/>
      <c r="BL127" s="341"/>
      <c r="BM127" s="341"/>
      <c r="BN127" s="341"/>
      <c r="BO127" s="341"/>
      <c r="BP127" s="341"/>
      <c r="BQ127" s="341"/>
      <c r="BR127" s="341"/>
      <c r="BS127" s="341"/>
      <c r="BT127" s="341"/>
      <c r="BU127" s="341"/>
      <c r="BV127" s="341"/>
    </row>
    <row r="128" spans="63:74">
      <c r="BK128" s="341"/>
      <c r="BL128" s="341"/>
      <c r="BM128" s="341"/>
      <c r="BN128" s="341"/>
      <c r="BO128" s="341"/>
      <c r="BP128" s="341"/>
      <c r="BQ128" s="341"/>
      <c r="BR128" s="341"/>
      <c r="BS128" s="341"/>
      <c r="BT128" s="341"/>
      <c r="BU128" s="341"/>
      <c r="BV128" s="341"/>
    </row>
    <row r="129" spans="63:74">
      <c r="BK129" s="341"/>
      <c r="BL129" s="341"/>
      <c r="BM129" s="341"/>
      <c r="BN129" s="341"/>
      <c r="BO129" s="341"/>
      <c r="BP129" s="341"/>
      <c r="BQ129" s="341"/>
      <c r="BR129" s="341"/>
      <c r="BS129" s="341"/>
      <c r="BT129" s="341"/>
      <c r="BU129" s="341"/>
      <c r="BV129" s="341"/>
    </row>
    <row r="130" spans="63:74">
      <c r="BK130" s="341"/>
      <c r="BL130" s="341"/>
      <c r="BM130" s="341"/>
      <c r="BN130" s="341"/>
      <c r="BO130" s="341"/>
      <c r="BP130" s="341"/>
      <c r="BQ130" s="341"/>
      <c r="BR130" s="341"/>
      <c r="BS130" s="341"/>
      <c r="BT130" s="341"/>
      <c r="BU130" s="341"/>
      <c r="BV130" s="341"/>
    </row>
    <row r="131" spans="63:74">
      <c r="BK131" s="341"/>
      <c r="BL131" s="341"/>
      <c r="BM131" s="341"/>
      <c r="BN131" s="341"/>
      <c r="BO131" s="341"/>
      <c r="BP131" s="341"/>
      <c r="BQ131" s="341"/>
      <c r="BR131" s="341"/>
      <c r="BS131" s="341"/>
      <c r="BT131" s="341"/>
      <c r="BU131" s="341"/>
      <c r="BV131" s="341"/>
    </row>
    <row r="132" spans="63:74">
      <c r="BK132" s="341"/>
      <c r="BL132" s="341"/>
      <c r="BM132" s="341"/>
      <c r="BN132" s="341"/>
      <c r="BO132" s="341"/>
      <c r="BP132" s="341"/>
      <c r="BQ132" s="341"/>
      <c r="BR132" s="341"/>
      <c r="BS132" s="341"/>
      <c r="BT132" s="341"/>
      <c r="BU132" s="341"/>
      <c r="BV132" s="341"/>
    </row>
    <row r="133" spans="63:74">
      <c r="BK133" s="341"/>
      <c r="BL133" s="341"/>
      <c r="BM133" s="341"/>
      <c r="BN133" s="341"/>
      <c r="BO133" s="341"/>
      <c r="BP133" s="341"/>
      <c r="BQ133" s="341"/>
      <c r="BR133" s="341"/>
      <c r="BS133" s="341"/>
      <c r="BT133" s="341"/>
      <c r="BU133" s="341"/>
      <c r="BV133" s="341"/>
    </row>
    <row r="134" spans="63:74">
      <c r="BK134" s="341"/>
      <c r="BL134" s="341"/>
      <c r="BM134" s="341"/>
      <c r="BN134" s="341"/>
      <c r="BO134" s="341"/>
      <c r="BP134" s="341"/>
      <c r="BQ134" s="341"/>
      <c r="BR134" s="341"/>
      <c r="BS134" s="341"/>
      <c r="BT134" s="341"/>
      <c r="BU134" s="341"/>
      <c r="BV134" s="341"/>
    </row>
    <row r="135" spans="63:74">
      <c r="BK135" s="341"/>
      <c r="BL135" s="341"/>
      <c r="BM135" s="341"/>
      <c r="BN135" s="341"/>
      <c r="BO135" s="341"/>
      <c r="BP135" s="341"/>
      <c r="BQ135" s="341"/>
      <c r="BR135" s="341"/>
      <c r="BS135" s="341"/>
      <c r="BT135" s="341"/>
      <c r="BU135" s="341"/>
      <c r="BV135" s="341"/>
    </row>
    <row r="136" spans="63:74">
      <c r="BK136" s="341"/>
      <c r="BL136" s="341"/>
      <c r="BM136" s="341"/>
      <c r="BN136" s="341"/>
      <c r="BO136" s="341"/>
      <c r="BP136" s="341"/>
      <c r="BQ136" s="341"/>
      <c r="BR136" s="341"/>
      <c r="BS136" s="341"/>
      <c r="BT136" s="341"/>
      <c r="BU136" s="341"/>
      <c r="BV136" s="341"/>
    </row>
    <row r="137" spans="63:74">
      <c r="BK137" s="341"/>
      <c r="BL137" s="341"/>
      <c r="BM137" s="341"/>
      <c r="BN137" s="341"/>
      <c r="BO137" s="341"/>
      <c r="BP137" s="341"/>
      <c r="BQ137" s="341"/>
      <c r="BR137" s="341"/>
      <c r="BS137" s="341"/>
      <c r="BT137" s="341"/>
      <c r="BU137" s="341"/>
      <c r="BV137" s="341"/>
    </row>
    <row r="138" spans="63:74">
      <c r="BK138" s="341"/>
      <c r="BL138" s="341"/>
      <c r="BM138" s="341"/>
      <c r="BN138" s="341"/>
      <c r="BO138" s="341"/>
      <c r="BP138" s="341"/>
      <c r="BQ138" s="341"/>
      <c r="BR138" s="341"/>
      <c r="BS138" s="341"/>
      <c r="BT138" s="341"/>
      <c r="BU138" s="341"/>
      <c r="BV138" s="341"/>
    </row>
    <row r="139" spans="63:74">
      <c r="BK139" s="341"/>
      <c r="BL139" s="341"/>
      <c r="BM139" s="341"/>
      <c r="BN139" s="341"/>
      <c r="BO139" s="341"/>
      <c r="BP139" s="341"/>
      <c r="BQ139" s="341"/>
      <c r="BR139" s="341"/>
      <c r="BS139" s="341"/>
      <c r="BT139" s="341"/>
      <c r="BU139" s="341"/>
      <c r="BV139" s="341"/>
    </row>
    <row r="140" spans="63:74">
      <c r="BK140" s="341"/>
      <c r="BL140" s="341"/>
      <c r="BM140" s="341"/>
      <c r="BN140" s="341"/>
      <c r="BO140" s="341"/>
      <c r="BP140" s="341"/>
      <c r="BQ140" s="341"/>
      <c r="BR140" s="341"/>
      <c r="BS140" s="341"/>
      <c r="BT140" s="341"/>
      <c r="BU140" s="341"/>
      <c r="BV140" s="341"/>
    </row>
    <row r="141" spans="63:74">
      <c r="BK141" s="341"/>
      <c r="BL141" s="341"/>
      <c r="BM141" s="341"/>
      <c r="BN141" s="341"/>
      <c r="BO141" s="341"/>
      <c r="BP141" s="341"/>
      <c r="BQ141" s="341"/>
      <c r="BR141" s="341"/>
      <c r="BS141" s="341"/>
      <c r="BT141" s="341"/>
      <c r="BU141" s="341"/>
      <c r="BV141" s="341"/>
    </row>
    <row r="142" spans="63:74">
      <c r="BK142" s="341"/>
      <c r="BL142" s="341"/>
      <c r="BM142" s="341"/>
      <c r="BN142" s="341"/>
      <c r="BO142" s="341"/>
      <c r="BP142" s="341"/>
      <c r="BQ142" s="341"/>
      <c r="BR142" s="341"/>
      <c r="BS142" s="341"/>
      <c r="BT142" s="341"/>
      <c r="BU142" s="341"/>
      <c r="BV142" s="341"/>
    </row>
    <row r="143" spans="63:74">
      <c r="BK143" s="341"/>
      <c r="BL143" s="341"/>
      <c r="BM143" s="341"/>
      <c r="BN143" s="341"/>
      <c r="BO143" s="341"/>
      <c r="BP143" s="341"/>
      <c r="BQ143" s="341"/>
      <c r="BR143" s="341"/>
      <c r="BS143" s="341"/>
      <c r="BT143" s="341"/>
      <c r="BU143" s="341"/>
      <c r="BV143" s="341"/>
    </row>
    <row r="144" spans="63:74">
      <c r="BK144" s="341"/>
      <c r="BL144" s="341"/>
      <c r="BM144" s="341"/>
      <c r="BN144" s="341"/>
      <c r="BO144" s="341"/>
      <c r="BP144" s="341"/>
      <c r="BQ144" s="341"/>
      <c r="BR144" s="341"/>
      <c r="BS144" s="341"/>
      <c r="BT144" s="341"/>
      <c r="BU144" s="341"/>
      <c r="BV144" s="341"/>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sheetPr transitionEvaluation="1" transitionEntry="1" codeName="Sheet1">
    <pageSetUpPr fitToPage="1"/>
  </sheetPr>
  <dimension ref="A1:BV143"/>
  <sheetViews>
    <sheetView showGridLines="0" workbookViewId="0">
      <pane xSplit="2" ySplit="4" topLeftCell="AY21" activePane="bottomRight" state="frozen"/>
      <selection activeCell="AV7" sqref="AV7"/>
      <selection pane="topRight" activeCell="AV7" sqref="AV7"/>
      <selection pane="bottomLeft" activeCell="AV7" sqref="AV7"/>
      <selection pane="bottomRight" activeCell="BC41" sqref="BC41"/>
    </sheetView>
  </sheetViews>
  <sheetFormatPr defaultColWidth="9.88671875" defaultRowHeight="10.199999999999999"/>
  <cols>
    <col min="1" max="1" width="8.6640625" style="13" customWidth="1"/>
    <col min="2" max="2" width="39.109375" style="13" customWidth="1"/>
    <col min="3" max="3" width="8.5546875" style="13" bestFit="1" customWidth="1"/>
    <col min="4" max="50" width="6.6640625" style="13" customWidth="1"/>
    <col min="51" max="62" width="6.6640625" style="421" customWidth="1"/>
    <col min="63" max="74" width="6.6640625" style="13" customWidth="1"/>
    <col min="75" max="16384" width="9.88671875" style="13"/>
  </cols>
  <sheetData>
    <row r="1" spans="1:74" ht="13.2" customHeight="1">
      <c r="A1" s="658" t="s">
        <v>1102</v>
      </c>
      <c r="B1" s="675" t="s">
        <v>144</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c r="AM1" s="266"/>
    </row>
    <row r="2" spans="1:74" ht="13.2">
      <c r="A2" s="659"/>
      <c r="B2" s="550" t="str">
        <f>"U.S. Energy Information Administration   |   Short-Term Energy Outlook  - "&amp;Dates!D1</f>
        <v>U.S. Energy Information Administration   |   Short-Term Energy Outlook  - December 2013</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266"/>
    </row>
    <row r="3" spans="1:74" s="12" customFormat="1"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49"/>
      <c r="B5" s="50" t="s">
        <v>121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c r="A6" s="52" t="s">
        <v>720</v>
      </c>
      <c r="B6" s="151" t="s">
        <v>667</v>
      </c>
      <c r="C6" s="219">
        <v>41.68</v>
      </c>
      <c r="D6" s="219">
        <v>39.090000000000003</v>
      </c>
      <c r="E6" s="219">
        <v>47.94</v>
      </c>
      <c r="F6" s="219">
        <v>49.66</v>
      </c>
      <c r="G6" s="219">
        <v>59.05</v>
      </c>
      <c r="H6" s="219">
        <v>69.64</v>
      </c>
      <c r="I6" s="219">
        <v>64.150000000000006</v>
      </c>
      <c r="J6" s="219">
        <v>71.040000000000006</v>
      </c>
      <c r="K6" s="219">
        <v>69.41</v>
      </c>
      <c r="L6" s="219">
        <v>75.72</v>
      </c>
      <c r="M6" s="219">
        <v>77.989999999999995</v>
      </c>
      <c r="N6" s="219">
        <v>74.47</v>
      </c>
      <c r="O6" s="219">
        <v>78.33</v>
      </c>
      <c r="P6" s="219">
        <v>76.39</v>
      </c>
      <c r="Q6" s="219">
        <v>81.2</v>
      </c>
      <c r="R6" s="219">
        <v>84.29</v>
      </c>
      <c r="S6" s="219">
        <v>73.739999999999995</v>
      </c>
      <c r="T6" s="219">
        <v>75.34</v>
      </c>
      <c r="U6" s="219">
        <v>76.319999999999993</v>
      </c>
      <c r="V6" s="219">
        <v>76.599999999999994</v>
      </c>
      <c r="W6" s="219">
        <v>75.239999999999995</v>
      </c>
      <c r="X6" s="219">
        <v>81.89</v>
      </c>
      <c r="Y6" s="219">
        <v>84.25</v>
      </c>
      <c r="Z6" s="219">
        <v>89.15</v>
      </c>
      <c r="AA6" s="219">
        <v>89.17</v>
      </c>
      <c r="AB6" s="219">
        <v>88.58</v>
      </c>
      <c r="AC6" s="219">
        <v>102.76</v>
      </c>
      <c r="AD6" s="219">
        <v>109.53</v>
      </c>
      <c r="AE6" s="219">
        <v>100.9</v>
      </c>
      <c r="AF6" s="219">
        <v>96.24</v>
      </c>
      <c r="AG6" s="219">
        <v>97.3</v>
      </c>
      <c r="AH6" s="219">
        <v>86.33</v>
      </c>
      <c r="AI6" s="219">
        <v>85.52</v>
      </c>
      <c r="AJ6" s="219">
        <v>86.32</v>
      </c>
      <c r="AK6" s="219">
        <v>97.13</v>
      </c>
      <c r="AL6" s="219">
        <v>98.53</v>
      </c>
      <c r="AM6" s="219">
        <v>100.27</v>
      </c>
      <c r="AN6" s="219">
        <v>102.2</v>
      </c>
      <c r="AO6" s="219">
        <v>106.16</v>
      </c>
      <c r="AP6" s="219">
        <v>103.32</v>
      </c>
      <c r="AQ6" s="219">
        <v>94.65</v>
      </c>
      <c r="AR6" s="219">
        <v>82.3</v>
      </c>
      <c r="AS6" s="219">
        <v>87.9</v>
      </c>
      <c r="AT6" s="219">
        <v>94.3</v>
      </c>
      <c r="AU6" s="219">
        <v>94.51</v>
      </c>
      <c r="AV6" s="219">
        <v>89.491304348</v>
      </c>
      <c r="AW6" s="219">
        <v>86.53</v>
      </c>
      <c r="AX6" s="219">
        <v>87.86</v>
      </c>
      <c r="AY6" s="219">
        <v>94.76</v>
      </c>
      <c r="AZ6" s="219">
        <v>95.31</v>
      </c>
      <c r="BA6" s="219">
        <v>92.94</v>
      </c>
      <c r="BB6" s="219">
        <v>92.02</v>
      </c>
      <c r="BC6" s="219">
        <v>94.51</v>
      </c>
      <c r="BD6" s="219">
        <v>95.77</v>
      </c>
      <c r="BE6" s="219">
        <v>104.67</v>
      </c>
      <c r="BF6" s="219">
        <v>106.57</v>
      </c>
      <c r="BG6" s="219">
        <v>106.2895</v>
      </c>
      <c r="BH6" s="219">
        <v>100.54</v>
      </c>
      <c r="BI6" s="219">
        <v>93.86</v>
      </c>
      <c r="BJ6" s="331">
        <v>94.5</v>
      </c>
      <c r="BK6" s="331">
        <v>95</v>
      </c>
      <c r="BL6" s="331">
        <v>96</v>
      </c>
      <c r="BM6" s="331">
        <v>96</v>
      </c>
      <c r="BN6" s="331">
        <v>96</v>
      </c>
      <c r="BO6" s="331">
        <v>95</v>
      </c>
      <c r="BP6" s="331">
        <v>95</v>
      </c>
      <c r="BQ6" s="331">
        <v>96</v>
      </c>
      <c r="BR6" s="331">
        <v>96</v>
      </c>
      <c r="BS6" s="331">
        <v>95</v>
      </c>
      <c r="BT6" s="331">
        <v>94</v>
      </c>
      <c r="BU6" s="331">
        <v>93</v>
      </c>
      <c r="BV6" s="331">
        <v>93</v>
      </c>
    </row>
    <row r="7" spans="1:74" ht="11.1" customHeight="1">
      <c r="A7" s="52" t="s">
        <v>107</v>
      </c>
      <c r="B7" s="151" t="s">
        <v>106</v>
      </c>
      <c r="C7" s="219">
        <v>43.44</v>
      </c>
      <c r="D7" s="219">
        <v>43.32</v>
      </c>
      <c r="E7" s="219">
        <v>46.54</v>
      </c>
      <c r="F7" s="219">
        <v>50.18</v>
      </c>
      <c r="G7" s="219">
        <v>57.3</v>
      </c>
      <c r="H7" s="219">
        <v>68.61</v>
      </c>
      <c r="I7" s="219">
        <v>64.44</v>
      </c>
      <c r="J7" s="219">
        <v>72.510000000000005</v>
      </c>
      <c r="K7" s="219">
        <v>67.650000000000006</v>
      </c>
      <c r="L7" s="219">
        <v>72.77</v>
      </c>
      <c r="M7" s="219">
        <v>76.66</v>
      </c>
      <c r="N7" s="219">
        <v>74.459999999999994</v>
      </c>
      <c r="O7" s="219">
        <v>76.17</v>
      </c>
      <c r="P7" s="219">
        <v>73.75</v>
      </c>
      <c r="Q7" s="219">
        <v>78.83</v>
      </c>
      <c r="R7" s="219">
        <v>84.82</v>
      </c>
      <c r="S7" s="219">
        <v>75.95</v>
      </c>
      <c r="T7" s="219">
        <v>74.760000000000005</v>
      </c>
      <c r="U7" s="219">
        <v>75.58</v>
      </c>
      <c r="V7" s="219">
        <v>77.040000000000006</v>
      </c>
      <c r="W7" s="219">
        <v>77.84</v>
      </c>
      <c r="X7" s="219">
        <v>82.67</v>
      </c>
      <c r="Y7" s="219">
        <v>85.28</v>
      </c>
      <c r="Z7" s="219">
        <v>91.45</v>
      </c>
      <c r="AA7" s="219">
        <v>96.52</v>
      </c>
      <c r="AB7" s="219">
        <v>103.72</v>
      </c>
      <c r="AC7" s="219">
        <v>114.64</v>
      </c>
      <c r="AD7" s="219">
        <v>123.26</v>
      </c>
      <c r="AE7" s="219">
        <v>114.99</v>
      </c>
      <c r="AF7" s="219">
        <v>113.83</v>
      </c>
      <c r="AG7" s="219">
        <v>116.97</v>
      </c>
      <c r="AH7" s="219">
        <v>110.22</v>
      </c>
      <c r="AI7" s="219">
        <v>112.83</v>
      </c>
      <c r="AJ7" s="219">
        <v>109.55</v>
      </c>
      <c r="AK7" s="219">
        <v>110.77</v>
      </c>
      <c r="AL7" s="219">
        <v>107.87</v>
      </c>
      <c r="AM7" s="219">
        <v>110.69</v>
      </c>
      <c r="AN7" s="219">
        <v>119.33</v>
      </c>
      <c r="AO7" s="219">
        <v>125.45</v>
      </c>
      <c r="AP7" s="219">
        <v>119.75</v>
      </c>
      <c r="AQ7" s="219">
        <v>110.34</v>
      </c>
      <c r="AR7" s="219">
        <v>95.16</v>
      </c>
      <c r="AS7" s="219">
        <v>102.62</v>
      </c>
      <c r="AT7" s="219">
        <v>113.36</v>
      </c>
      <c r="AU7" s="219">
        <v>112.86</v>
      </c>
      <c r="AV7" s="219">
        <v>111.71086957</v>
      </c>
      <c r="AW7" s="219">
        <v>109.06</v>
      </c>
      <c r="AX7" s="219">
        <v>109.49</v>
      </c>
      <c r="AY7" s="219">
        <v>112.96</v>
      </c>
      <c r="AZ7" s="219">
        <v>116.05</v>
      </c>
      <c r="BA7" s="219">
        <v>108.47</v>
      </c>
      <c r="BB7" s="219">
        <v>102.25</v>
      </c>
      <c r="BC7" s="219">
        <v>102.56</v>
      </c>
      <c r="BD7" s="219">
        <v>102.92</v>
      </c>
      <c r="BE7" s="219">
        <v>107.93</v>
      </c>
      <c r="BF7" s="219">
        <v>111.28</v>
      </c>
      <c r="BG7" s="219">
        <v>111.59650000000001</v>
      </c>
      <c r="BH7" s="219">
        <v>109.07599999999999</v>
      </c>
      <c r="BI7" s="219">
        <v>107.79</v>
      </c>
      <c r="BJ7" s="331">
        <v>108</v>
      </c>
      <c r="BK7" s="331">
        <v>107</v>
      </c>
      <c r="BL7" s="331">
        <v>106</v>
      </c>
      <c r="BM7" s="331">
        <v>106</v>
      </c>
      <c r="BN7" s="331">
        <v>106</v>
      </c>
      <c r="BO7" s="331">
        <v>105</v>
      </c>
      <c r="BP7" s="331">
        <v>104</v>
      </c>
      <c r="BQ7" s="331">
        <v>104</v>
      </c>
      <c r="BR7" s="331">
        <v>103</v>
      </c>
      <c r="BS7" s="331">
        <v>102</v>
      </c>
      <c r="BT7" s="331">
        <v>102</v>
      </c>
      <c r="BU7" s="331">
        <v>102</v>
      </c>
      <c r="BV7" s="331">
        <v>102</v>
      </c>
    </row>
    <row r="8" spans="1:74" ht="11.1" customHeight="1">
      <c r="A8" s="52" t="s">
        <v>719</v>
      </c>
      <c r="B8" s="151" t="s">
        <v>120</v>
      </c>
      <c r="C8" s="219">
        <v>36.840000000000003</v>
      </c>
      <c r="D8" s="219">
        <v>38.56</v>
      </c>
      <c r="E8" s="219">
        <v>45.96</v>
      </c>
      <c r="F8" s="219">
        <v>49.58</v>
      </c>
      <c r="G8" s="219">
        <v>56.77</v>
      </c>
      <c r="H8" s="219">
        <v>66.37</v>
      </c>
      <c r="I8" s="219">
        <v>63.46</v>
      </c>
      <c r="J8" s="219">
        <v>68.09</v>
      </c>
      <c r="K8" s="219">
        <v>67.650000000000006</v>
      </c>
      <c r="L8" s="219">
        <v>72.06</v>
      </c>
      <c r="M8" s="219">
        <v>74.400000000000006</v>
      </c>
      <c r="N8" s="219">
        <v>72.67</v>
      </c>
      <c r="O8" s="219">
        <v>75.069999999999993</v>
      </c>
      <c r="P8" s="219">
        <v>73.73</v>
      </c>
      <c r="Q8" s="219">
        <v>76.77</v>
      </c>
      <c r="R8" s="219">
        <v>80.03</v>
      </c>
      <c r="S8" s="219">
        <v>71.150000000000006</v>
      </c>
      <c r="T8" s="219">
        <v>71.91</v>
      </c>
      <c r="U8" s="219">
        <v>73.25</v>
      </c>
      <c r="V8" s="219">
        <v>73.5</v>
      </c>
      <c r="W8" s="219">
        <v>73.2</v>
      </c>
      <c r="X8" s="219">
        <v>77.02</v>
      </c>
      <c r="Y8" s="219">
        <v>80.400000000000006</v>
      </c>
      <c r="Z8" s="219">
        <v>85.59</v>
      </c>
      <c r="AA8" s="219">
        <v>87.99</v>
      </c>
      <c r="AB8" s="219">
        <v>91.72</v>
      </c>
      <c r="AC8" s="219">
        <v>102.48</v>
      </c>
      <c r="AD8" s="219">
        <v>113.08</v>
      </c>
      <c r="AE8" s="219">
        <v>107.99</v>
      </c>
      <c r="AF8" s="219">
        <v>105.36</v>
      </c>
      <c r="AG8" s="219">
        <v>105.94</v>
      </c>
      <c r="AH8" s="219">
        <v>99.01</v>
      </c>
      <c r="AI8" s="219">
        <v>101.05</v>
      </c>
      <c r="AJ8" s="219">
        <v>102.05</v>
      </c>
      <c r="AK8" s="219">
        <v>107.67</v>
      </c>
      <c r="AL8" s="219">
        <v>106.52</v>
      </c>
      <c r="AM8" s="219">
        <v>105.25</v>
      </c>
      <c r="AN8" s="219">
        <v>108.08</v>
      </c>
      <c r="AO8" s="219">
        <v>111</v>
      </c>
      <c r="AP8" s="219">
        <v>108.52</v>
      </c>
      <c r="AQ8" s="219">
        <v>103.26</v>
      </c>
      <c r="AR8" s="219">
        <v>92.18</v>
      </c>
      <c r="AS8" s="219">
        <v>92.98</v>
      </c>
      <c r="AT8" s="219">
        <v>97.07</v>
      </c>
      <c r="AU8" s="219">
        <v>101.82</v>
      </c>
      <c r="AV8" s="219">
        <v>100.92</v>
      </c>
      <c r="AW8" s="219">
        <v>98.07</v>
      </c>
      <c r="AX8" s="219">
        <v>93.7</v>
      </c>
      <c r="AY8" s="219">
        <v>97.91</v>
      </c>
      <c r="AZ8" s="219">
        <v>99.23</v>
      </c>
      <c r="BA8" s="219">
        <v>99.11</v>
      </c>
      <c r="BB8" s="219">
        <v>96.45</v>
      </c>
      <c r="BC8" s="219">
        <v>98.5</v>
      </c>
      <c r="BD8" s="219">
        <v>97.17</v>
      </c>
      <c r="BE8" s="219">
        <v>101.56</v>
      </c>
      <c r="BF8" s="219">
        <v>104.16</v>
      </c>
      <c r="BG8" s="219">
        <v>103.49</v>
      </c>
      <c r="BH8" s="219">
        <v>103.54</v>
      </c>
      <c r="BI8" s="219">
        <v>97.86</v>
      </c>
      <c r="BJ8" s="331">
        <v>98.5</v>
      </c>
      <c r="BK8" s="331">
        <v>99</v>
      </c>
      <c r="BL8" s="331">
        <v>100</v>
      </c>
      <c r="BM8" s="331">
        <v>100</v>
      </c>
      <c r="BN8" s="331">
        <v>100</v>
      </c>
      <c r="BO8" s="331">
        <v>99</v>
      </c>
      <c r="BP8" s="331">
        <v>99</v>
      </c>
      <c r="BQ8" s="331">
        <v>100</v>
      </c>
      <c r="BR8" s="331">
        <v>100</v>
      </c>
      <c r="BS8" s="331">
        <v>99</v>
      </c>
      <c r="BT8" s="331">
        <v>98</v>
      </c>
      <c r="BU8" s="331">
        <v>97</v>
      </c>
      <c r="BV8" s="331">
        <v>97</v>
      </c>
    </row>
    <row r="9" spans="1:74" ht="11.1" customHeight="1">
      <c r="A9" s="52" t="s">
        <v>1088</v>
      </c>
      <c r="B9" s="151" t="s">
        <v>15</v>
      </c>
      <c r="C9" s="219">
        <v>37.450000000000003</v>
      </c>
      <c r="D9" s="219">
        <v>38.15</v>
      </c>
      <c r="E9" s="219">
        <v>45.57</v>
      </c>
      <c r="F9" s="219">
        <v>48.78</v>
      </c>
      <c r="G9" s="219">
        <v>55.96</v>
      </c>
      <c r="H9" s="219">
        <v>65.72</v>
      </c>
      <c r="I9" s="219">
        <v>63.58</v>
      </c>
      <c r="J9" s="219">
        <v>67.989999999999995</v>
      </c>
      <c r="K9" s="219">
        <v>67.739999999999995</v>
      </c>
      <c r="L9" s="219">
        <v>72.08</v>
      </c>
      <c r="M9" s="219">
        <v>74.48</v>
      </c>
      <c r="N9" s="219">
        <v>72.95</v>
      </c>
      <c r="O9" s="219">
        <v>75.48</v>
      </c>
      <c r="P9" s="219">
        <v>74.58</v>
      </c>
      <c r="Q9" s="219">
        <v>77.430000000000007</v>
      </c>
      <c r="R9" s="219">
        <v>80.83</v>
      </c>
      <c r="S9" s="219">
        <v>72.66</v>
      </c>
      <c r="T9" s="219">
        <v>72.66</v>
      </c>
      <c r="U9" s="219">
        <v>73.73</v>
      </c>
      <c r="V9" s="219">
        <v>74.58</v>
      </c>
      <c r="W9" s="219">
        <v>73.849999999999994</v>
      </c>
      <c r="X9" s="219">
        <v>77.77</v>
      </c>
      <c r="Y9" s="219">
        <v>81.05</v>
      </c>
      <c r="Z9" s="219">
        <v>85.95</v>
      </c>
      <c r="AA9" s="219">
        <v>88.28</v>
      </c>
      <c r="AB9" s="219">
        <v>90.85</v>
      </c>
      <c r="AC9" s="219">
        <v>102.43</v>
      </c>
      <c r="AD9" s="219">
        <v>112.65</v>
      </c>
      <c r="AE9" s="219">
        <v>107.82</v>
      </c>
      <c r="AF9" s="219">
        <v>104.23</v>
      </c>
      <c r="AG9" s="219">
        <v>104.68</v>
      </c>
      <c r="AH9" s="219">
        <v>97.7</v>
      </c>
      <c r="AI9" s="219">
        <v>99.39</v>
      </c>
      <c r="AJ9" s="219">
        <v>100.67</v>
      </c>
      <c r="AK9" s="219">
        <v>107.28</v>
      </c>
      <c r="AL9" s="219">
        <v>105.69</v>
      </c>
      <c r="AM9" s="219">
        <v>104.7</v>
      </c>
      <c r="AN9" s="219">
        <v>107.18</v>
      </c>
      <c r="AO9" s="219">
        <v>110.92</v>
      </c>
      <c r="AP9" s="219">
        <v>109.69</v>
      </c>
      <c r="AQ9" s="219">
        <v>103.23</v>
      </c>
      <c r="AR9" s="219">
        <v>91.96</v>
      </c>
      <c r="AS9" s="219">
        <v>92.83</v>
      </c>
      <c r="AT9" s="219">
        <v>97.71</v>
      </c>
      <c r="AU9" s="219">
        <v>101.97</v>
      </c>
      <c r="AV9" s="219">
        <v>100.02</v>
      </c>
      <c r="AW9" s="219">
        <v>96.78</v>
      </c>
      <c r="AX9" s="219">
        <v>95.06</v>
      </c>
      <c r="AY9" s="219">
        <v>100.78</v>
      </c>
      <c r="AZ9" s="219">
        <v>101.45</v>
      </c>
      <c r="BA9" s="219">
        <v>101.23</v>
      </c>
      <c r="BB9" s="219">
        <v>99.5</v>
      </c>
      <c r="BC9" s="219">
        <v>100.17</v>
      </c>
      <c r="BD9" s="219">
        <v>98.67</v>
      </c>
      <c r="BE9" s="219">
        <v>103.85</v>
      </c>
      <c r="BF9" s="219">
        <v>106.2</v>
      </c>
      <c r="BG9" s="219">
        <v>105.7</v>
      </c>
      <c r="BH9" s="219">
        <v>104.04</v>
      </c>
      <c r="BI9" s="219">
        <v>98.36</v>
      </c>
      <c r="BJ9" s="331">
        <v>99</v>
      </c>
      <c r="BK9" s="331">
        <v>99.5</v>
      </c>
      <c r="BL9" s="331">
        <v>100.5</v>
      </c>
      <c r="BM9" s="331">
        <v>100.5</v>
      </c>
      <c r="BN9" s="331">
        <v>100.5</v>
      </c>
      <c r="BO9" s="331">
        <v>99.5</v>
      </c>
      <c r="BP9" s="331">
        <v>99.5</v>
      </c>
      <c r="BQ9" s="331">
        <v>100.5</v>
      </c>
      <c r="BR9" s="331">
        <v>100.5</v>
      </c>
      <c r="BS9" s="331">
        <v>99.5</v>
      </c>
      <c r="BT9" s="331">
        <v>98.5</v>
      </c>
      <c r="BU9" s="331">
        <v>97.5</v>
      </c>
      <c r="BV9" s="331">
        <v>97.5</v>
      </c>
    </row>
    <row r="10" spans="1:74" ht="11.1" customHeight="1">
      <c r="A10" s="49"/>
      <c r="B10" s="50" t="s">
        <v>738</v>
      </c>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224"/>
      <c r="AZ10" s="224"/>
      <c r="BA10" s="224"/>
      <c r="BB10" s="224"/>
      <c r="BC10" s="224"/>
      <c r="BD10" s="224"/>
      <c r="BE10" s="224"/>
      <c r="BF10" s="224"/>
      <c r="BG10" s="224"/>
      <c r="BH10" s="224"/>
      <c r="BI10" s="224"/>
      <c r="BJ10" s="418"/>
      <c r="BK10" s="418"/>
      <c r="BL10" s="418"/>
      <c r="BM10" s="418"/>
      <c r="BN10" s="418"/>
      <c r="BO10" s="418"/>
      <c r="BP10" s="418"/>
      <c r="BQ10" s="418"/>
      <c r="BR10" s="418"/>
      <c r="BS10" s="418"/>
      <c r="BT10" s="418"/>
      <c r="BU10" s="418"/>
      <c r="BV10" s="418"/>
    </row>
    <row r="11" spans="1:74" ht="11.1" customHeight="1">
      <c r="A11" s="49"/>
      <c r="B11" s="50" t="s">
        <v>760</v>
      </c>
      <c r="C11" s="224"/>
      <c r="D11" s="224"/>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24"/>
      <c r="AL11" s="224"/>
      <c r="AM11" s="224"/>
      <c r="AN11" s="224"/>
      <c r="AO11" s="224"/>
      <c r="AP11" s="224"/>
      <c r="AQ11" s="224"/>
      <c r="AR11" s="224"/>
      <c r="AS11" s="224"/>
      <c r="AT11" s="224"/>
      <c r="AU11" s="224"/>
      <c r="AV11" s="224"/>
      <c r="AW11" s="224"/>
      <c r="AX11" s="224"/>
      <c r="AY11" s="224"/>
      <c r="AZ11" s="224"/>
      <c r="BA11" s="224"/>
      <c r="BB11" s="224"/>
      <c r="BC11" s="224"/>
      <c r="BD11" s="224"/>
      <c r="BE11" s="224"/>
      <c r="BF11" s="224"/>
      <c r="BG11" s="224"/>
      <c r="BH11" s="224"/>
      <c r="BI11" s="224"/>
      <c r="BJ11" s="418"/>
      <c r="BK11" s="418"/>
      <c r="BL11" s="418"/>
      <c r="BM11" s="418"/>
      <c r="BN11" s="418"/>
      <c r="BO11" s="418"/>
      <c r="BP11" s="418"/>
      <c r="BQ11" s="418"/>
      <c r="BR11" s="418"/>
      <c r="BS11" s="418"/>
      <c r="BT11" s="418"/>
      <c r="BU11" s="418"/>
      <c r="BV11" s="418"/>
    </row>
    <row r="12" spans="1:74" ht="11.1" customHeight="1">
      <c r="A12" s="52" t="s">
        <v>1068</v>
      </c>
      <c r="B12" s="151" t="s">
        <v>761</v>
      </c>
      <c r="C12" s="243">
        <v>124.6</v>
      </c>
      <c r="D12" s="243">
        <v>133.30000000000001</v>
      </c>
      <c r="E12" s="243">
        <v>139.69999999999999</v>
      </c>
      <c r="F12" s="243">
        <v>148.19999999999999</v>
      </c>
      <c r="G12" s="243">
        <v>176.3</v>
      </c>
      <c r="H12" s="243">
        <v>202.2</v>
      </c>
      <c r="I12" s="243">
        <v>186.7</v>
      </c>
      <c r="J12" s="243">
        <v>202.6</v>
      </c>
      <c r="K12" s="243">
        <v>191.5</v>
      </c>
      <c r="L12" s="243">
        <v>197.5</v>
      </c>
      <c r="M12" s="243">
        <v>203.9</v>
      </c>
      <c r="N12" s="243">
        <v>199.9</v>
      </c>
      <c r="O12" s="243">
        <v>209.7</v>
      </c>
      <c r="P12" s="243">
        <v>203.3</v>
      </c>
      <c r="Q12" s="243">
        <v>219.7</v>
      </c>
      <c r="R12" s="243">
        <v>226.5</v>
      </c>
      <c r="S12" s="243">
        <v>215.2</v>
      </c>
      <c r="T12" s="243">
        <v>211.3</v>
      </c>
      <c r="U12" s="243">
        <v>211.3</v>
      </c>
      <c r="V12" s="243">
        <v>209.5</v>
      </c>
      <c r="W12" s="243">
        <v>208.8</v>
      </c>
      <c r="X12" s="243">
        <v>219.8</v>
      </c>
      <c r="Y12" s="243">
        <v>224.3</v>
      </c>
      <c r="Z12" s="243">
        <v>238.3</v>
      </c>
      <c r="AA12" s="243">
        <v>247.2</v>
      </c>
      <c r="AB12" s="243">
        <v>258.39999999999998</v>
      </c>
      <c r="AC12" s="243">
        <v>293.39999999999998</v>
      </c>
      <c r="AD12" s="243">
        <v>321.8</v>
      </c>
      <c r="AE12" s="243">
        <v>317.39999999999998</v>
      </c>
      <c r="AF12" s="243">
        <v>297</v>
      </c>
      <c r="AG12" s="243">
        <v>305.8</v>
      </c>
      <c r="AH12" s="243">
        <v>294.89999999999998</v>
      </c>
      <c r="AI12" s="243">
        <v>289.60000000000002</v>
      </c>
      <c r="AJ12" s="243">
        <v>280.5</v>
      </c>
      <c r="AK12" s="243">
        <v>270.10000000000002</v>
      </c>
      <c r="AL12" s="243">
        <v>261.39999999999998</v>
      </c>
      <c r="AM12" s="243">
        <v>274.7</v>
      </c>
      <c r="AN12" s="243">
        <v>293.60000000000002</v>
      </c>
      <c r="AO12" s="243">
        <v>320.3</v>
      </c>
      <c r="AP12" s="243">
        <v>318.89999999999998</v>
      </c>
      <c r="AQ12" s="243">
        <v>301.60000000000002</v>
      </c>
      <c r="AR12" s="243">
        <v>275.7</v>
      </c>
      <c r="AS12" s="243">
        <v>280.60000000000002</v>
      </c>
      <c r="AT12" s="243">
        <v>308.7</v>
      </c>
      <c r="AU12" s="243">
        <v>316.3</v>
      </c>
      <c r="AV12" s="243">
        <v>294.10000000000002</v>
      </c>
      <c r="AW12" s="243">
        <v>271.3</v>
      </c>
      <c r="AX12" s="243">
        <v>259</v>
      </c>
      <c r="AY12" s="243">
        <v>267.60000000000002</v>
      </c>
      <c r="AZ12" s="243">
        <v>302</v>
      </c>
      <c r="BA12" s="243">
        <v>298.7</v>
      </c>
      <c r="BB12" s="243">
        <v>285.3</v>
      </c>
      <c r="BC12" s="243">
        <v>295.10000000000002</v>
      </c>
      <c r="BD12" s="243">
        <v>288.2</v>
      </c>
      <c r="BE12" s="243">
        <v>294.2</v>
      </c>
      <c r="BF12" s="243">
        <v>289</v>
      </c>
      <c r="BG12" s="243">
        <v>279.2</v>
      </c>
      <c r="BH12" s="243">
        <v>269.01499999999999</v>
      </c>
      <c r="BI12" s="243">
        <v>258.88470000000001</v>
      </c>
      <c r="BJ12" s="337">
        <v>258.87209999999999</v>
      </c>
      <c r="BK12" s="337">
        <v>268.2013</v>
      </c>
      <c r="BL12" s="337">
        <v>272.87349999999998</v>
      </c>
      <c r="BM12" s="337">
        <v>283.49059999999997</v>
      </c>
      <c r="BN12" s="337">
        <v>287.74639999999999</v>
      </c>
      <c r="BO12" s="337">
        <v>290.92590000000001</v>
      </c>
      <c r="BP12" s="337">
        <v>288.81889999999999</v>
      </c>
      <c r="BQ12" s="337">
        <v>285.71170000000001</v>
      </c>
      <c r="BR12" s="337">
        <v>281.2602</v>
      </c>
      <c r="BS12" s="337">
        <v>272.947</v>
      </c>
      <c r="BT12" s="337">
        <v>263.45119999999997</v>
      </c>
      <c r="BU12" s="337">
        <v>257.91320000000002</v>
      </c>
      <c r="BV12" s="337">
        <v>250.71129999999999</v>
      </c>
    </row>
    <row r="13" spans="1:74" ht="11.1" customHeight="1">
      <c r="A13" s="49" t="s">
        <v>1089</v>
      </c>
      <c r="B13" s="151" t="s">
        <v>773</v>
      </c>
      <c r="C13" s="243">
        <v>148</v>
      </c>
      <c r="D13" s="243">
        <v>132.6</v>
      </c>
      <c r="E13" s="243">
        <v>131.5</v>
      </c>
      <c r="F13" s="243">
        <v>145.6</v>
      </c>
      <c r="G13" s="243">
        <v>153.1</v>
      </c>
      <c r="H13" s="243">
        <v>182.8</v>
      </c>
      <c r="I13" s="243">
        <v>174.5</v>
      </c>
      <c r="J13" s="243">
        <v>193.7</v>
      </c>
      <c r="K13" s="243">
        <v>184.8</v>
      </c>
      <c r="L13" s="243">
        <v>197.8</v>
      </c>
      <c r="M13" s="243">
        <v>203.7</v>
      </c>
      <c r="N13" s="243">
        <v>199.7</v>
      </c>
      <c r="O13" s="243">
        <v>207.8</v>
      </c>
      <c r="P13" s="243">
        <v>202.5</v>
      </c>
      <c r="Q13" s="243">
        <v>216.3</v>
      </c>
      <c r="R13" s="243">
        <v>231.2</v>
      </c>
      <c r="S13" s="243">
        <v>217.7</v>
      </c>
      <c r="T13" s="243">
        <v>212</v>
      </c>
      <c r="U13" s="243">
        <v>209.8</v>
      </c>
      <c r="V13" s="243">
        <v>216.1</v>
      </c>
      <c r="W13" s="243">
        <v>219</v>
      </c>
      <c r="X13" s="243">
        <v>232.5</v>
      </c>
      <c r="Y13" s="243">
        <v>239.2</v>
      </c>
      <c r="Z13" s="243">
        <v>248.6</v>
      </c>
      <c r="AA13" s="243">
        <v>262.10000000000002</v>
      </c>
      <c r="AB13" s="243">
        <v>282</v>
      </c>
      <c r="AC13" s="243">
        <v>313.39999999999998</v>
      </c>
      <c r="AD13" s="243">
        <v>329.6</v>
      </c>
      <c r="AE13" s="243">
        <v>311.60000000000002</v>
      </c>
      <c r="AF13" s="243">
        <v>307.89999999999998</v>
      </c>
      <c r="AG13" s="243">
        <v>313.5</v>
      </c>
      <c r="AH13" s="243">
        <v>303.2</v>
      </c>
      <c r="AI13" s="243">
        <v>303.5</v>
      </c>
      <c r="AJ13" s="243">
        <v>303.5</v>
      </c>
      <c r="AK13" s="243">
        <v>315.7</v>
      </c>
      <c r="AL13" s="243">
        <v>292.7</v>
      </c>
      <c r="AM13" s="243">
        <v>301.8</v>
      </c>
      <c r="AN13" s="243">
        <v>316.3</v>
      </c>
      <c r="AO13" s="243">
        <v>330.8</v>
      </c>
      <c r="AP13" s="243">
        <v>325.2</v>
      </c>
      <c r="AQ13" s="243">
        <v>303.89999999999998</v>
      </c>
      <c r="AR13" s="243">
        <v>274.10000000000002</v>
      </c>
      <c r="AS13" s="243">
        <v>290.7</v>
      </c>
      <c r="AT13" s="243">
        <v>320.60000000000002</v>
      </c>
      <c r="AU13" s="243">
        <v>327.8</v>
      </c>
      <c r="AV13" s="243">
        <v>326.5</v>
      </c>
      <c r="AW13" s="243">
        <v>311.7</v>
      </c>
      <c r="AX13" s="243">
        <v>302.2</v>
      </c>
      <c r="AY13" s="243">
        <v>304.60000000000002</v>
      </c>
      <c r="AZ13" s="243">
        <v>325.89999999999998</v>
      </c>
      <c r="BA13" s="243">
        <v>308.2</v>
      </c>
      <c r="BB13" s="243">
        <v>296.89999999999998</v>
      </c>
      <c r="BC13" s="243">
        <v>295.8</v>
      </c>
      <c r="BD13" s="243">
        <v>292.3</v>
      </c>
      <c r="BE13" s="243">
        <v>301.5</v>
      </c>
      <c r="BF13" s="243">
        <v>308.39999999999998</v>
      </c>
      <c r="BG13" s="243">
        <v>309.5</v>
      </c>
      <c r="BH13" s="243">
        <v>302.73919999999998</v>
      </c>
      <c r="BI13" s="243">
        <v>293.9074</v>
      </c>
      <c r="BJ13" s="337">
        <v>295.46859999999998</v>
      </c>
      <c r="BK13" s="337">
        <v>292.62240000000003</v>
      </c>
      <c r="BL13" s="337">
        <v>287.25130000000001</v>
      </c>
      <c r="BM13" s="337">
        <v>291.92259999999999</v>
      </c>
      <c r="BN13" s="337">
        <v>296.0455</v>
      </c>
      <c r="BO13" s="337">
        <v>295.41430000000003</v>
      </c>
      <c r="BP13" s="337">
        <v>291.95190000000002</v>
      </c>
      <c r="BQ13" s="337">
        <v>287.67579999999998</v>
      </c>
      <c r="BR13" s="337">
        <v>283.38920000000002</v>
      </c>
      <c r="BS13" s="337">
        <v>282.60489999999999</v>
      </c>
      <c r="BT13" s="337">
        <v>282.42660000000001</v>
      </c>
      <c r="BU13" s="337">
        <v>280.93799999999999</v>
      </c>
      <c r="BV13" s="337">
        <v>278.13630000000001</v>
      </c>
    </row>
    <row r="14" spans="1:74" ht="11.1" customHeight="1">
      <c r="A14" s="52" t="s">
        <v>723</v>
      </c>
      <c r="B14" s="151" t="s">
        <v>762</v>
      </c>
      <c r="C14" s="243">
        <v>154.80000000000001</v>
      </c>
      <c r="D14" s="243">
        <v>142.69999999999999</v>
      </c>
      <c r="E14" s="243">
        <v>135.80000000000001</v>
      </c>
      <c r="F14" s="243">
        <v>139.69999999999999</v>
      </c>
      <c r="G14" s="243">
        <v>146.80000000000001</v>
      </c>
      <c r="H14" s="243">
        <v>174.4</v>
      </c>
      <c r="I14" s="243">
        <v>165.8</v>
      </c>
      <c r="J14" s="243">
        <v>180.4</v>
      </c>
      <c r="K14" s="243">
        <v>177.4</v>
      </c>
      <c r="L14" s="243">
        <v>191.8</v>
      </c>
      <c r="M14" s="243">
        <v>200.4</v>
      </c>
      <c r="N14" s="243">
        <v>198.9</v>
      </c>
      <c r="O14" s="243">
        <v>207.5</v>
      </c>
      <c r="P14" s="243">
        <v>198.6</v>
      </c>
      <c r="Q14" s="243">
        <v>210</v>
      </c>
      <c r="R14" s="243">
        <v>221.4</v>
      </c>
      <c r="S14" s="243">
        <v>212.9</v>
      </c>
      <c r="T14" s="243">
        <v>203.7</v>
      </c>
      <c r="U14" s="243">
        <v>200.1</v>
      </c>
      <c r="V14" s="243">
        <v>204.1</v>
      </c>
      <c r="W14" s="243">
        <v>209.3</v>
      </c>
      <c r="X14" s="243">
        <v>222.1</v>
      </c>
      <c r="Y14" s="243">
        <v>230.8</v>
      </c>
      <c r="Z14" s="243">
        <v>243.5</v>
      </c>
      <c r="AA14" s="243">
        <v>258.5</v>
      </c>
      <c r="AB14" s="243">
        <v>273.7</v>
      </c>
      <c r="AC14" s="243">
        <v>299.60000000000002</v>
      </c>
      <c r="AD14" s="243">
        <v>316.7</v>
      </c>
      <c r="AE14" s="243">
        <v>303.89999999999998</v>
      </c>
      <c r="AF14" s="243">
        <v>295.60000000000002</v>
      </c>
      <c r="AG14" s="243">
        <v>302.39999999999998</v>
      </c>
      <c r="AH14" s="243">
        <v>292.7</v>
      </c>
      <c r="AI14" s="243">
        <v>292.7</v>
      </c>
      <c r="AJ14" s="243">
        <v>291.5</v>
      </c>
      <c r="AK14" s="243">
        <v>305</v>
      </c>
      <c r="AL14" s="243">
        <v>292.8</v>
      </c>
      <c r="AM14" s="243">
        <v>302.7</v>
      </c>
      <c r="AN14" s="243">
        <v>316.60000000000002</v>
      </c>
      <c r="AO14" s="243">
        <v>321.10000000000002</v>
      </c>
      <c r="AP14" s="243">
        <v>315.3</v>
      </c>
      <c r="AQ14" s="243">
        <v>297.60000000000002</v>
      </c>
      <c r="AR14" s="243">
        <v>263.5</v>
      </c>
      <c r="AS14" s="243">
        <v>277.39999999999998</v>
      </c>
      <c r="AT14" s="243">
        <v>298.8</v>
      </c>
      <c r="AU14" s="243">
        <v>312.8</v>
      </c>
      <c r="AV14" s="243">
        <v>315.5</v>
      </c>
      <c r="AW14" s="243">
        <v>304.89999999999998</v>
      </c>
      <c r="AX14" s="243">
        <v>300.3</v>
      </c>
      <c r="AY14" s="243">
        <v>306.89999999999998</v>
      </c>
      <c r="AZ14" s="243">
        <v>316.8</v>
      </c>
      <c r="BA14" s="243">
        <v>297.7</v>
      </c>
      <c r="BB14" s="243">
        <v>279.3</v>
      </c>
      <c r="BC14" s="243">
        <v>270.8</v>
      </c>
      <c r="BD14" s="243">
        <v>274.10000000000002</v>
      </c>
      <c r="BE14" s="243">
        <v>289.39999999999998</v>
      </c>
      <c r="BF14" s="243">
        <v>295.39999999999998</v>
      </c>
      <c r="BG14" s="243">
        <v>297.3</v>
      </c>
      <c r="BH14" s="243">
        <v>293.17399999999998</v>
      </c>
      <c r="BI14" s="243">
        <v>286.76670000000001</v>
      </c>
      <c r="BJ14" s="337">
        <v>294.09809999999999</v>
      </c>
      <c r="BK14" s="337">
        <v>294.79129999999998</v>
      </c>
      <c r="BL14" s="337">
        <v>286.32170000000002</v>
      </c>
      <c r="BM14" s="337">
        <v>286.84530000000001</v>
      </c>
      <c r="BN14" s="337">
        <v>286.96010000000001</v>
      </c>
      <c r="BO14" s="337">
        <v>283.1789</v>
      </c>
      <c r="BP14" s="337">
        <v>278.45870000000002</v>
      </c>
      <c r="BQ14" s="337">
        <v>274.10559999999998</v>
      </c>
      <c r="BR14" s="337">
        <v>268.85610000000003</v>
      </c>
      <c r="BS14" s="337">
        <v>269.1902</v>
      </c>
      <c r="BT14" s="337">
        <v>271.80700000000002</v>
      </c>
      <c r="BU14" s="337">
        <v>273.68770000000001</v>
      </c>
      <c r="BV14" s="337">
        <v>273.91879999999998</v>
      </c>
    </row>
    <row r="15" spans="1:74" ht="11.1" customHeight="1">
      <c r="A15" s="49"/>
      <c r="B15" s="50" t="s">
        <v>16</v>
      </c>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224"/>
      <c r="BH15" s="224"/>
      <c r="BI15" s="224"/>
      <c r="BJ15" s="418"/>
      <c r="BK15" s="418"/>
      <c r="BL15" s="418"/>
      <c r="BM15" s="418"/>
      <c r="BN15" s="418"/>
      <c r="BO15" s="418"/>
      <c r="BP15" s="418"/>
      <c r="BQ15" s="418"/>
      <c r="BR15" s="418"/>
      <c r="BS15" s="418"/>
      <c r="BT15" s="418"/>
      <c r="BU15" s="418"/>
      <c r="BV15" s="418"/>
    </row>
    <row r="16" spans="1:74" ht="11.1" customHeight="1">
      <c r="A16" s="52" t="s">
        <v>1090</v>
      </c>
      <c r="B16" s="151" t="s">
        <v>571</v>
      </c>
      <c r="C16" s="243">
        <v>148.30000000000001</v>
      </c>
      <c r="D16" s="243">
        <v>136</v>
      </c>
      <c r="E16" s="243">
        <v>128.1</v>
      </c>
      <c r="F16" s="243">
        <v>145.80000000000001</v>
      </c>
      <c r="G16" s="243">
        <v>148.6</v>
      </c>
      <c r="H16" s="243">
        <v>181.8</v>
      </c>
      <c r="I16" s="243">
        <v>177.4</v>
      </c>
      <c r="J16" s="243">
        <v>192.2</v>
      </c>
      <c r="K16" s="243">
        <v>183.4</v>
      </c>
      <c r="L16" s="243">
        <v>193</v>
      </c>
      <c r="M16" s="243">
        <v>206.4</v>
      </c>
      <c r="N16" s="243">
        <v>201.6</v>
      </c>
      <c r="O16" s="243">
        <v>212.9</v>
      </c>
      <c r="P16" s="243">
        <v>201.8</v>
      </c>
      <c r="Q16" s="243">
        <v>214.4</v>
      </c>
      <c r="R16" s="243">
        <v>227.2</v>
      </c>
      <c r="S16" s="243">
        <v>219.9</v>
      </c>
      <c r="T16" s="243">
        <v>210.5</v>
      </c>
      <c r="U16" s="243">
        <v>210.3</v>
      </c>
      <c r="V16" s="243">
        <v>215.8</v>
      </c>
      <c r="W16" s="243">
        <v>214.8</v>
      </c>
      <c r="X16" s="243">
        <v>229.8</v>
      </c>
      <c r="Y16" s="243">
        <v>237.4</v>
      </c>
      <c r="Z16" s="243">
        <v>248.4</v>
      </c>
      <c r="AA16" s="243">
        <v>262.3</v>
      </c>
      <c r="AB16" s="243">
        <v>281.8</v>
      </c>
      <c r="AC16" s="243">
        <v>316.10000000000002</v>
      </c>
      <c r="AD16" s="243">
        <v>330.6</v>
      </c>
      <c r="AE16" s="243">
        <v>322</v>
      </c>
      <c r="AF16" s="243">
        <v>313.8</v>
      </c>
      <c r="AG16" s="243">
        <v>311.8</v>
      </c>
      <c r="AH16" s="243">
        <v>305.7</v>
      </c>
      <c r="AI16" s="243">
        <v>305.89999999999998</v>
      </c>
      <c r="AJ16" s="243">
        <v>298.7</v>
      </c>
      <c r="AK16" s="243">
        <v>312.39999999999998</v>
      </c>
      <c r="AL16" s="243">
        <v>296.3</v>
      </c>
      <c r="AM16" s="243">
        <v>308.7</v>
      </c>
      <c r="AN16" s="243">
        <v>320.60000000000002</v>
      </c>
      <c r="AO16" s="243">
        <v>333.7</v>
      </c>
      <c r="AP16" s="243">
        <v>328.3</v>
      </c>
      <c r="AQ16" s="243">
        <v>310</v>
      </c>
      <c r="AR16" s="243">
        <v>276.8</v>
      </c>
      <c r="AS16" s="243">
        <v>285.60000000000002</v>
      </c>
      <c r="AT16" s="243">
        <v>312.3</v>
      </c>
      <c r="AU16" s="243">
        <v>328.3</v>
      </c>
      <c r="AV16" s="243">
        <v>321.10000000000002</v>
      </c>
      <c r="AW16" s="243">
        <v>304.5</v>
      </c>
      <c r="AX16" s="243">
        <v>300.8</v>
      </c>
      <c r="AY16" s="243">
        <v>311.7</v>
      </c>
      <c r="AZ16" s="243">
        <v>329.4</v>
      </c>
      <c r="BA16" s="243">
        <v>307</v>
      </c>
      <c r="BB16" s="243">
        <v>292.2</v>
      </c>
      <c r="BC16" s="243">
        <v>278.7</v>
      </c>
      <c r="BD16" s="243">
        <v>291.3</v>
      </c>
      <c r="BE16" s="243">
        <v>290.8</v>
      </c>
      <c r="BF16" s="243">
        <v>300.2</v>
      </c>
      <c r="BG16" s="243">
        <v>304</v>
      </c>
      <c r="BH16" s="243">
        <v>296.15280000000001</v>
      </c>
      <c r="BI16" s="243">
        <v>288.30970000000002</v>
      </c>
      <c r="BJ16" s="337">
        <v>291.63479999999998</v>
      </c>
      <c r="BK16" s="337">
        <v>291.56569999999999</v>
      </c>
      <c r="BL16" s="337">
        <v>284.87220000000002</v>
      </c>
      <c r="BM16" s="337">
        <v>287.58</v>
      </c>
      <c r="BN16" s="337">
        <v>292.74189999999999</v>
      </c>
      <c r="BO16" s="337">
        <v>292.99439999999998</v>
      </c>
      <c r="BP16" s="337">
        <v>289.77670000000001</v>
      </c>
      <c r="BQ16" s="337">
        <v>283.39999999999998</v>
      </c>
      <c r="BR16" s="337">
        <v>280.32940000000002</v>
      </c>
      <c r="BS16" s="337">
        <v>279.00700000000001</v>
      </c>
      <c r="BT16" s="337">
        <v>278.10680000000002</v>
      </c>
      <c r="BU16" s="337">
        <v>276.54289999999997</v>
      </c>
      <c r="BV16" s="337">
        <v>275.10270000000003</v>
      </c>
    </row>
    <row r="17" spans="1:74" ht="10.95" customHeight="1">
      <c r="A17" s="52" t="s">
        <v>724</v>
      </c>
      <c r="B17" s="151" t="s">
        <v>123</v>
      </c>
      <c r="C17" s="243">
        <v>104.6</v>
      </c>
      <c r="D17" s="243">
        <v>106.5</v>
      </c>
      <c r="E17" s="243">
        <v>102.3</v>
      </c>
      <c r="F17" s="243">
        <v>104.8</v>
      </c>
      <c r="G17" s="243">
        <v>121.7</v>
      </c>
      <c r="H17" s="243">
        <v>144</v>
      </c>
      <c r="I17" s="243">
        <v>140.80000000000001</v>
      </c>
      <c r="J17" s="243">
        <v>155</v>
      </c>
      <c r="K17" s="243">
        <v>154.6</v>
      </c>
      <c r="L17" s="243">
        <v>156.69999999999999</v>
      </c>
      <c r="M17" s="243">
        <v>168.2</v>
      </c>
      <c r="N17" s="243">
        <v>170</v>
      </c>
      <c r="O17" s="243">
        <v>174.8</v>
      </c>
      <c r="P17" s="243">
        <v>169</v>
      </c>
      <c r="Q17" s="243">
        <v>170.9</v>
      </c>
      <c r="R17" s="243">
        <v>175.2</v>
      </c>
      <c r="S17" s="243">
        <v>170.7</v>
      </c>
      <c r="T17" s="243">
        <v>163.69999999999999</v>
      </c>
      <c r="U17" s="243">
        <v>165</v>
      </c>
      <c r="V17" s="243">
        <v>167.3</v>
      </c>
      <c r="W17" s="243">
        <v>165.6</v>
      </c>
      <c r="X17" s="243">
        <v>172.1</v>
      </c>
      <c r="Y17" s="243">
        <v>180.4</v>
      </c>
      <c r="Z17" s="243">
        <v>193.1</v>
      </c>
      <c r="AA17" s="243">
        <v>201.3</v>
      </c>
      <c r="AB17" s="243">
        <v>215</v>
      </c>
      <c r="AC17" s="243">
        <v>240.3</v>
      </c>
      <c r="AD17" s="243">
        <v>247.4</v>
      </c>
      <c r="AE17" s="243">
        <v>244</v>
      </c>
      <c r="AF17" s="243">
        <v>247.3</v>
      </c>
      <c r="AG17" s="243">
        <v>250.8</v>
      </c>
      <c r="AH17" s="243">
        <v>251.2</v>
      </c>
      <c r="AI17" s="243">
        <v>247.3</v>
      </c>
      <c r="AJ17" s="243">
        <v>245.4</v>
      </c>
      <c r="AK17" s="243">
        <v>252.1</v>
      </c>
      <c r="AL17" s="243">
        <v>250.9</v>
      </c>
      <c r="AM17" s="243">
        <v>262</v>
      </c>
      <c r="AN17" s="243">
        <v>270.5</v>
      </c>
      <c r="AO17" s="243">
        <v>278.39999999999998</v>
      </c>
      <c r="AP17" s="243">
        <v>273.10000000000002</v>
      </c>
      <c r="AQ17" s="243">
        <v>278.39999999999998</v>
      </c>
      <c r="AR17" s="243">
        <v>247.6</v>
      </c>
      <c r="AS17" s="243">
        <v>240.6</v>
      </c>
      <c r="AT17" s="243">
        <v>257.89999999999998</v>
      </c>
      <c r="AU17" s="243">
        <v>258.2</v>
      </c>
      <c r="AV17" s="243">
        <v>249.6</v>
      </c>
      <c r="AW17" s="243">
        <v>249.2</v>
      </c>
      <c r="AX17" s="243">
        <v>243.1</v>
      </c>
      <c r="AY17" s="243">
        <v>247.5</v>
      </c>
      <c r="AZ17" s="243">
        <v>257.8</v>
      </c>
      <c r="BA17" s="243">
        <v>251.7</v>
      </c>
      <c r="BB17" s="243">
        <v>235.4</v>
      </c>
      <c r="BC17" s="243">
        <v>250.7</v>
      </c>
      <c r="BD17" s="243">
        <v>245.4</v>
      </c>
      <c r="BE17" s="243">
        <v>238.4</v>
      </c>
      <c r="BF17" s="243">
        <v>250</v>
      </c>
      <c r="BG17" s="243">
        <v>251.4</v>
      </c>
      <c r="BH17" s="243">
        <v>257.0095</v>
      </c>
      <c r="BI17" s="243">
        <v>254.5943</v>
      </c>
      <c r="BJ17" s="337">
        <v>253.3689</v>
      </c>
      <c r="BK17" s="337">
        <v>254.35890000000001</v>
      </c>
      <c r="BL17" s="337">
        <v>256.8526</v>
      </c>
      <c r="BM17" s="337">
        <v>254.2901</v>
      </c>
      <c r="BN17" s="337">
        <v>251.54050000000001</v>
      </c>
      <c r="BO17" s="337">
        <v>251.6251</v>
      </c>
      <c r="BP17" s="337">
        <v>252.13390000000001</v>
      </c>
      <c r="BQ17" s="337">
        <v>251.56309999999999</v>
      </c>
      <c r="BR17" s="337">
        <v>255.72649999999999</v>
      </c>
      <c r="BS17" s="337">
        <v>253.1533</v>
      </c>
      <c r="BT17" s="337">
        <v>249.11920000000001</v>
      </c>
      <c r="BU17" s="337">
        <v>249.70570000000001</v>
      </c>
      <c r="BV17" s="337">
        <v>249.3502</v>
      </c>
    </row>
    <row r="18" spans="1:74" ht="11.1" customHeight="1">
      <c r="A18" s="52"/>
      <c r="B18" s="53" t="s">
        <v>265</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220"/>
      <c r="AZ18" s="220"/>
      <c r="BA18" s="220"/>
      <c r="BB18" s="220"/>
      <c r="BC18" s="220"/>
      <c r="BD18" s="220"/>
      <c r="BE18" s="220"/>
      <c r="BF18" s="220"/>
      <c r="BG18" s="220"/>
      <c r="BH18" s="220"/>
      <c r="BI18" s="220"/>
      <c r="BJ18" s="332"/>
      <c r="BK18" s="332"/>
      <c r="BL18" s="332"/>
      <c r="BM18" s="332"/>
      <c r="BN18" s="332"/>
      <c r="BO18" s="332"/>
      <c r="BP18" s="332"/>
      <c r="BQ18" s="332"/>
      <c r="BR18" s="332"/>
      <c r="BS18" s="332"/>
      <c r="BT18" s="332"/>
      <c r="BU18" s="332"/>
      <c r="BV18" s="332"/>
    </row>
    <row r="19" spans="1:74" ht="11.1" customHeight="1">
      <c r="A19" s="52" t="s">
        <v>697</v>
      </c>
      <c r="B19" s="151" t="s">
        <v>266</v>
      </c>
      <c r="C19" s="243">
        <v>178.82499999999999</v>
      </c>
      <c r="D19" s="243">
        <v>192.27500000000001</v>
      </c>
      <c r="E19" s="243">
        <v>195.86</v>
      </c>
      <c r="F19" s="243">
        <v>204.9</v>
      </c>
      <c r="G19" s="243">
        <v>226.55</v>
      </c>
      <c r="H19" s="243">
        <v>263.06</v>
      </c>
      <c r="I19" s="243">
        <v>252.65</v>
      </c>
      <c r="J19" s="243">
        <v>261.64</v>
      </c>
      <c r="K19" s="243">
        <v>255.4</v>
      </c>
      <c r="L19" s="243">
        <v>255.125</v>
      </c>
      <c r="M19" s="243">
        <v>265.14</v>
      </c>
      <c r="N19" s="243">
        <v>260.72500000000002</v>
      </c>
      <c r="O19" s="243">
        <v>271.5</v>
      </c>
      <c r="P19" s="243">
        <v>264.39999999999998</v>
      </c>
      <c r="Q19" s="243">
        <v>277.16000000000003</v>
      </c>
      <c r="R19" s="243">
        <v>284.82499999999999</v>
      </c>
      <c r="S19" s="243">
        <v>283.62</v>
      </c>
      <c r="T19" s="243">
        <v>273.14999999999998</v>
      </c>
      <c r="U19" s="243">
        <v>272.875</v>
      </c>
      <c r="V19" s="243">
        <v>272.98</v>
      </c>
      <c r="W19" s="243">
        <v>270.5</v>
      </c>
      <c r="X19" s="243">
        <v>280.05</v>
      </c>
      <c r="Y19" s="243">
        <v>285.89999999999998</v>
      </c>
      <c r="Z19" s="243">
        <v>299.3</v>
      </c>
      <c r="AA19" s="243">
        <v>309.48</v>
      </c>
      <c r="AB19" s="243">
        <v>321.10000000000002</v>
      </c>
      <c r="AC19" s="243">
        <v>356.125</v>
      </c>
      <c r="AD19" s="243">
        <v>379.95</v>
      </c>
      <c r="AE19" s="243">
        <v>390.62</v>
      </c>
      <c r="AF19" s="243">
        <v>368</v>
      </c>
      <c r="AG19" s="243">
        <v>365.02499999999998</v>
      </c>
      <c r="AH19" s="243">
        <v>363.94</v>
      </c>
      <c r="AI19" s="243">
        <v>361.125</v>
      </c>
      <c r="AJ19" s="243">
        <v>344.8</v>
      </c>
      <c r="AK19" s="243">
        <v>338.375</v>
      </c>
      <c r="AL19" s="243">
        <v>326.57499999999999</v>
      </c>
      <c r="AM19" s="243">
        <v>338</v>
      </c>
      <c r="AN19" s="243">
        <v>357.92500000000001</v>
      </c>
      <c r="AO19" s="243">
        <v>385.17500000000001</v>
      </c>
      <c r="AP19" s="243">
        <v>390.04</v>
      </c>
      <c r="AQ19" s="243">
        <v>373.22500000000002</v>
      </c>
      <c r="AR19" s="243">
        <v>353.875</v>
      </c>
      <c r="AS19" s="243">
        <v>343.92</v>
      </c>
      <c r="AT19" s="243">
        <v>372.15</v>
      </c>
      <c r="AU19" s="243">
        <v>384.85</v>
      </c>
      <c r="AV19" s="243">
        <v>374.56</v>
      </c>
      <c r="AW19" s="243">
        <v>345.17500000000001</v>
      </c>
      <c r="AX19" s="243">
        <v>331.04</v>
      </c>
      <c r="AY19" s="243">
        <v>331.85</v>
      </c>
      <c r="AZ19" s="243">
        <v>367</v>
      </c>
      <c r="BA19" s="243">
        <v>371.125</v>
      </c>
      <c r="BB19" s="243">
        <v>357.02</v>
      </c>
      <c r="BC19" s="243">
        <v>361.47500000000002</v>
      </c>
      <c r="BD19" s="243">
        <v>362.6</v>
      </c>
      <c r="BE19" s="243">
        <v>359.1</v>
      </c>
      <c r="BF19" s="243">
        <v>357.375</v>
      </c>
      <c r="BG19" s="243">
        <v>353.24</v>
      </c>
      <c r="BH19" s="243">
        <v>334.375</v>
      </c>
      <c r="BI19" s="243">
        <v>324.27499999999998</v>
      </c>
      <c r="BJ19" s="337">
        <v>322.7022</v>
      </c>
      <c r="BK19" s="337">
        <v>330.21629999999999</v>
      </c>
      <c r="BL19" s="337">
        <v>337.27679999999998</v>
      </c>
      <c r="BM19" s="337">
        <v>349.41480000000001</v>
      </c>
      <c r="BN19" s="337">
        <v>354.22840000000002</v>
      </c>
      <c r="BO19" s="337">
        <v>360.09100000000001</v>
      </c>
      <c r="BP19" s="337">
        <v>358.42399999999998</v>
      </c>
      <c r="BQ19" s="337">
        <v>354.57350000000002</v>
      </c>
      <c r="BR19" s="337">
        <v>349.53530000000001</v>
      </c>
      <c r="BS19" s="337">
        <v>344.10019999999997</v>
      </c>
      <c r="BT19" s="337">
        <v>333.0197</v>
      </c>
      <c r="BU19" s="337">
        <v>326.38959999999997</v>
      </c>
      <c r="BV19" s="337">
        <v>317.67189999999999</v>
      </c>
    </row>
    <row r="20" spans="1:74" ht="11.1" customHeight="1">
      <c r="A20" s="52" t="s">
        <v>721</v>
      </c>
      <c r="B20" s="151" t="s">
        <v>267</v>
      </c>
      <c r="C20" s="243">
        <v>184</v>
      </c>
      <c r="D20" s="243">
        <v>197.52500000000001</v>
      </c>
      <c r="E20" s="243">
        <v>201.12</v>
      </c>
      <c r="F20" s="243">
        <v>210.2</v>
      </c>
      <c r="G20" s="243">
        <v>231.6</v>
      </c>
      <c r="H20" s="243">
        <v>268.10000000000002</v>
      </c>
      <c r="I20" s="243">
        <v>258.14999999999998</v>
      </c>
      <c r="J20" s="243">
        <v>267</v>
      </c>
      <c r="K20" s="243">
        <v>260.875</v>
      </c>
      <c r="L20" s="243">
        <v>260.47500000000002</v>
      </c>
      <c r="M20" s="243">
        <v>270.56</v>
      </c>
      <c r="N20" s="243">
        <v>266.27499999999998</v>
      </c>
      <c r="O20" s="243">
        <v>276.875</v>
      </c>
      <c r="P20" s="243">
        <v>269.92500000000001</v>
      </c>
      <c r="Q20" s="243">
        <v>282.44</v>
      </c>
      <c r="R20" s="243">
        <v>289.95</v>
      </c>
      <c r="S20" s="243">
        <v>289.04000000000002</v>
      </c>
      <c r="T20" s="243">
        <v>278.5</v>
      </c>
      <c r="U20" s="243">
        <v>278.14999999999998</v>
      </c>
      <c r="V20" s="243">
        <v>278.32</v>
      </c>
      <c r="W20" s="243">
        <v>275.72500000000002</v>
      </c>
      <c r="X20" s="243">
        <v>285.3</v>
      </c>
      <c r="Y20" s="243">
        <v>291.3</v>
      </c>
      <c r="Z20" s="243">
        <v>304.77499999999998</v>
      </c>
      <c r="AA20" s="243">
        <v>314.83999999999997</v>
      </c>
      <c r="AB20" s="243">
        <v>326.39999999999998</v>
      </c>
      <c r="AC20" s="243">
        <v>361.5</v>
      </c>
      <c r="AD20" s="243">
        <v>385.2</v>
      </c>
      <c r="AE20" s="243">
        <v>395.96</v>
      </c>
      <c r="AF20" s="243">
        <v>373.47500000000002</v>
      </c>
      <c r="AG20" s="243">
        <v>370.47500000000002</v>
      </c>
      <c r="AH20" s="243">
        <v>369.56</v>
      </c>
      <c r="AI20" s="243">
        <v>366.67500000000001</v>
      </c>
      <c r="AJ20" s="243">
        <v>350.64</v>
      </c>
      <c r="AK20" s="243">
        <v>344.3</v>
      </c>
      <c r="AL20" s="243">
        <v>332.57499999999999</v>
      </c>
      <c r="AM20" s="243">
        <v>344</v>
      </c>
      <c r="AN20" s="243">
        <v>363.95</v>
      </c>
      <c r="AO20" s="243">
        <v>390.72500000000002</v>
      </c>
      <c r="AP20" s="243">
        <v>395.82</v>
      </c>
      <c r="AQ20" s="243">
        <v>379.1</v>
      </c>
      <c r="AR20" s="243">
        <v>359.57499999999999</v>
      </c>
      <c r="AS20" s="243">
        <v>349.82</v>
      </c>
      <c r="AT20" s="243">
        <v>378.02499999999998</v>
      </c>
      <c r="AU20" s="243">
        <v>390.95</v>
      </c>
      <c r="AV20" s="243">
        <v>381.2</v>
      </c>
      <c r="AW20" s="243">
        <v>352.07499999999999</v>
      </c>
      <c r="AX20" s="243">
        <v>338.06</v>
      </c>
      <c r="AY20" s="243">
        <v>339.07499999999999</v>
      </c>
      <c r="AZ20" s="243">
        <v>373.6</v>
      </c>
      <c r="BA20" s="243">
        <v>377.875</v>
      </c>
      <c r="BB20" s="243">
        <v>363.82</v>
      </c>
      <c r="BC20" s="243">
        <v>367.5</v>
      </c>
      <c r="BD20" s="243">
        <v>368.85</v>
      </c>
      <c r="BE20" s="243">
        <v>366.06</v>
      </c>
      <c r="BF20" s="243">
        <v>364.47500000000002</v>
      </c>
      <c r="BG20" s="243">
        <v>360.42</v>
      </c>
      <c r="BH20" s="243">
        <v>341.95</v>
      </c>
      <c r="BI20" s="243">
        <v>332.17500000000001</v>
      </c>
      <c r="BJ20" s="337">
        <v>329.52820000000003</v>
      </c>
      <c r="BK20" s="337">
        <v>336.50080000000003</v>
      </c>
      <c r="BL20" s="337">
        <v>343.28500000000003</v>
      </c>
      <c r="BM20" s="337">
        <v>355.37270000000001</v>
      </c>
      <c r="BN20" s="337">
        <v>360.1671</v>
      </c>
      <c r="BO20" s="337">
        <v>365.91019999999997</v>
      </c>
      <c r="BP20" s="337">
        <v>364.29640000000001</v>
      </c>
      <c r="BQ20" s="337">
        <v>360.5625</v>
      </c>
      <c r="BR20" s="337">
        <v>355.53870000000001</v>
      </c>
      <c r="BS20" s="337">
        <v>350.1277</v>
      </c>
      <c r="BT20" s="337">
        <v>339.09320000000002</v>
      </c>
      <c r="BU20" s="337">
        <v>332.54599999999999</v>
      </c>
      <c r="BV20" s="337">
        <v>323.87569999999999</v>
      </c>
    </row>
    <row r="21" spans="1:74" ht="11.1" customHeight="1">
      <c r="A21" s="52" t="s">
        <v>722</v>
      </c>
      <c r="B21" s="151" t="s">
        <v>1117</v>
      </c>
      <c r="C21" s="243">
        <v>229.22499999999999</v>
      </c>
      <c r="D21" s="243">
        <v>219.52500000000001</v>
      </c>
      <c r="E21" s="243">
        <v>209.2</v>
      </c>
      <c r="F21" s="243">
        <v>221.97499999999999</v>
      </c>
      <c r="G21" s="243">
        <v>222.65</v>
      </c>
      <c r="H21" s="243">
        <v>252.92</v>
      </c>
      <c r="I21" s="243">
        <v>254</v>
      </c>
      <c r="J21" s="243">
        <v>263.38</v>
      </c>
      <c r="K21" s="243">
        <v>262.60000000000002</v>
      </c>
      <c r="L21" s="243">
        <v>267.2</v>
      </c>
      <c r="M21" s="243">
        <v>279.22000000000003</v>
      </c>
      <c r="N21" s="243">
        <v>274.45</v>
      </c>
      <c r="O21" s="243">
        <v>284.47500000000002</v>
      </c>
      <c r="P21" s="243">
        <v>278.45</v>
      </c>
      <c r="Q21" s="243">
        <v>291.48</v>
      </c>
      <c r="R21" s="243">
        <v>305.89999999999998</v>
      </c>
      <c r="S21" s="243">
        <v>306.88</v>
      </c>
      <c r="T21" s="243">
        <v>294.77499999999998</v>
      </c>
      <c r="U21" s="243">
        <v>291.125</v>
      </c>
      <c r="V21" s="243">
        <v>295.86</v>
      </c>
      <c r="W21" s="243">
        <v>294.625</v>
      </c>
      <c r="X21" s="243">
        <v>305.14999999999998</v>
      </c>
      <c r="Y21" s="243">
        <v>314</v>
      </c>
      <c r="Z21" s="243">
        <v>324.25</v>
      </c>
      <c r="AA21" s="243">
        <v>338.78</v>
      </c>
      <c r="AB21" s="243">
        <v>358.4</v>
      </c>
      <c r="AC21" s="243">
        <v>390.45</v>
      </c>
      <c r="AD21" s="243">
        <v>406.42500000000001</v>
      </c>
      <c r="AE21" s="243">
        <v>404.68</v>
      </c>
      <c r="AF21" s="243">
        <v>393.3</v>
      </c>
      <c r="AG21" s="243">
        <v>390.52499999999998</v>
      </c>
      <c r="AH21" s="243">
        <v>385.98</v>
      </c>
      <c r="AI21" s="243">
        <v>383.72500000000002</v>
      </c>
      <c r="AJ21" s="243">
        <v>379.76</v>
      </c>
      <c r="AK21" s="243">
        <v>396.2</v>
      </c>
      <c r="AL21" s="243">
        <v>386.1</v>
      </c>
      <c r="AM21" s="243">
        <v>383.26</v>
      </c>
      <c r="AN21" s="243">
        <v>395.25</v>
      </c>
      <c r="AO21" s="243">
        <v>412.65</v>
      </c>
      <c r="AP21" s="243">
        <v>411.5</v>
      </c>
      <c r="AQ21" s="243">
        <v>397.85</v>
      </c>
      <c r="AR21" s="243">
        <v>375.85</v>
      </c>
      <c r="AS21" s="243">
        <v>372.1</v>
      </c>
      <c r="AT21" s="243">
        <v>398.25</v>
      </c>
      <c r="AU21" s="243">
        <v>412</v>
      </c>
      <c r="AV21" s="243">
        <v>409.38</v>
      </c>
      <c r="AW21" s="243">
        <v>400</v>
      </c>
      <c r="AX21" s="243">
        <v>396.08</v>
      </c>
      <c r="AY21" s="243">
        <v>390.85</v>
      </c>
      <c r="AZ21" s="243">
        <v>411.05</v>
      </c>
      <c r="BA21" s="243">
        <v>406.77499999999998</v>
      </c>
      <c r="BB21" s="243">
        <v>393</v>
      </c>
      <c r="BC21" s="243">
        <v>387.02499999999998</v>
      </c>
      <c r="BD21" s="243">
        <v>384.92500000000001</v>
      </c>
      <c r="BE21" s="243">
        <v>386.6</v>
      </c>
      <c r="BF21" s="243">
        <v>390.45</v>
      </c>
      <c r="BG21" s="243">
        <v>396.08</v>
      </c>
      <c r="BH21" s="243">
        <v>388.47500000000002</v>
      </c>
      <c r="BI21" s="243">
        <v>383.875</v>
      </c>
      <c r="BJ21" s="337">
        <v>385.31529999999998</v>
      </c>
      <c r="BK21" s="337">
        <v>382.42860000000002</v>
      </c>
      <c r="BL21" s="337">
        <v>379.17160000000001</v>
      </c>
      <c r="BM21" s="337">
        <v>381.4434</v>
      </c>
      <c r="BN21" s="337">
        <v>386.31360000000001</v>
      </c>
      <c r="BO21" s="337">
        <v>387.06560000000002</v>
      </c>
      <c r="BP21" s="337">
        <v>385.56869999999998</v>
      </c>
      <c r="BQ21" s="337">
        <v>376.75889999999998</v>
      </c>
      <c r="BR21" s="337">
        <v>371.02980000000002</v>
      </c>
      <c r="BS21" s="337">
        <v>368.85930000000002</v>
      </c>
      <c r="BT21" s="337">
        <v>369.06959999999998</v>
      </c>
      <c r="BU21" s="337">
        <v>369.33550000000002</v>
      </c>
      <c r="BV21" s="337">
        <v>368.11880000000002</v>
      </c>
    </row>
    <row r="22" spans="1:74" ht="11.1" customHeight="1">
      <c r="A22" s="52" t="s">
        <v>681</v>
      </c>
      <c r="B22" s="151" t="s">
        <v>762</v>
      </c>
      <c r="C22" s="243">
        <v>250.9</v>
      </c>
      <c r="D22" s="243">
        <v>245.1</v>
      </c>
      <c r="E22" s="243">
        <v>231.9</v>
      </c>
      <c r="F22" s="243">
        <v>235.4</v>
      </c>
      <c r="G22" s="243">
        <v>234.4</v>
      </c>
      <c r="H22" s="243">
        <v>244.9</v>
      </c>
      <c r="I22" s="243">
        <v>245.2</v>
      </c>
      <c r="J22" s="243">
        <v>255.9</v>
      </c>
      <c r="K22" s="243">
        <v>255.3</v>
      </c>
      <c r="L22" s="243">
        <v>260.3</v>
      </c>
      <c r="M22" s="243">
        <v>279</v>
      </c>
      <c r="N22" s="243">
        <v>278.8</v>
      </c>
      <c r="O22" s="243">
        <v>296.7</v>
      </c>
      <c r="P22" s="243">
        <v>289</v>
      </c>
      <c r="Q22" s="243">
        <v>290.8</v>
      </c>
      <c r="R22" s="243">
        <v>298.10000000000002</v>
      </c>
      <c r="S22" s="243">
        <v>291.3</v>
      </c>
      <c r="T22" s="243">
        <v>282.8</v>
      </c>
      <c r="U22" s="243">
        <v>280</v>
      </c>
      <c r="V22" s="243">
        <v>281.39999999999998</v>
      </c>
      <c r="W22" s="243">
        <v>283</v>
      </c>
      <c r="X22" s="243">
        <v>293.60000000000002</v>
      </c>
      <c r="Y22" s="243">
        <v>304.39999999999998</v>
      </c>
      <c r="Z22" s="243">
        <v>319.3</v>
      </c>
      <c r="AA22" s="243">
        <v>341.5</v>
      </c>
      <c r="AB22" s="243">
        <v>360.7</v>
      </c>
      <c r="AC22" s="243">
        <v>382.7</v>
      </c>
      <c r="AD22" s="243">
        <v>397.5</v>
      </c>
      <c r="AE22" s="243">
        <v>391.4</v>
      </c>
      <c r="AF22" s="243">
        <v>382.4</v>
      </c>
      <c r="AG22" s="243">
        <v>368.9</v>
      </c>
      <c r="AH22" s="243">
        <v>367.1</v>
      </c>
      <c r="AI22" s="243">
        <v>365.4</v>
      </c>
      <c r="AJ22" s="243">
        <v>364.2</v>
      </c>
      <c r="AK22" s="243">
        <v>368.2</v>
      </c>
      <c r="AL22" s="243">
        <v>364.6</v>
      </c>
      <c r="AM22" s="243">
        <v>369.7</v>
      </c>
      <c r="AN22" s="243">
        <v>380.4</v>
      </c>
      <c r="AO22" s="243">
        <v>390.9</v>
      </c>
      <c r="AP22" s="243">
        <v>385.8</v>
      </c>
      <c r="AQ22" s="243">
        <v>374.9</v>
      </c>
      <c r="AR22" s="243">
        <v>351.3</v>
      </c>
      <c r="AS22" s="243">
        <v>349.2</v>
      </c>
      <c r="AT22" s="243">
        <v>366</v>
      </c>
      <c r="AU22" s="243">
        <v>381.7</v>
      </c>
      <c r="AV22" s="243">
        <v>384.7</v>
      </c>
      <c r="AW22" s="243">
        <v>384.7</v>
      </c>
      <c r="AX22" s="243">
        <v>384.4</v>
      </c>
      <c r="AY22" s="243">
        <v>384.1</v>
      </c>
      <c r="AZ22" s="243">
        <v>396.5</v>
      </c>
      <c r="BA22" s="243">
        <v>387.9</v>
      </c>
      <c r="BB22" s="243">
        <v>370.1</v>
      </c>
      <c r="BC22" s="243">
        <v>359.9</v>
      </c>
      <c r="BD22" s="243">
        <v>356.9</v>
      </c>
      <c r="BE22" s="243">
        <v>360.4</v>
      </c>
      <c r="BF22" s="243">
        <v>365.1</v>
      </c>
      <c r="BG22" s="243">
        <v>369.4</v>
      </c>
      <c r="BH22" s="243">
        <v>368.4</v>
      </c>
      <c r="BI22" s="243">
        <v>368.2011</v>
      </c>
      <c r="BJ22" s="337">
        <v>373.11189999999999</v>
      </c>
      <c r="BK22" s="337">
        <v>377.43889999999999</v>
      </c>
      <c r="BL22" s="337">
        <v>374.86720000000003</v>
      </c>
      <c r="BM22" s="337">
        <v>372.61329999999998</v>
      </c>
      <c r="BN22" s="337">
        <v>371.45490000000001</v>
      </c>
      <c r="BO22" s="337">
        <v>367.6662</v>
      </c>
      <c r="BP22" s="337">
        <v>361.06920000000002</v>
      </c>
      <c r="BQ22" s="337">
        <v>354.4701</v>
      </c>
      <c r="BR22" s="337">
        <v>346.54039999999998</v>
      </c>
      <c r="BS22" s="337">
        <v>347.16019999999997</v>
      </c>
      <c r="BT22" s="337">
        <v>348.49160000000001</v>
      </c>
      <c r="BU22" s="337">
        <v>352.23939999999999</v>
      </c>
      <c r="BV22" s="337">
        <v>355.78960000000001</v>
      </c>
    </row>
    <row r="23" spans="1:74" ht="11.1" customHeight="1">
      <c r="A23" s="49"/>
      <c r="B23" s="54" t="s">
        <v>151</v>
      </c>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40"/>
      <c r="AZ23" s="640"/>
      <c r="BA23" s="640"/>
      <c r="BB23" s="640"/>
      <c r="BC23" s="640"/>
      <c r="BD23" s="640"/>
      <c r="BE23" s="640"/>
      <c r="BF23" s="640"/>
      <c r="BG23" s="640"/>
      <c r="BH23" s="640"/>
      <c r="BI23" s="640"/>
      <c r="BJ23" s="419"/>
      <c r="BK23" s="419"/>
      <c r="BL23" s="419"/>
      <c r="BM23" s="419"/>
      <c r="BN23" s="419"/>
      <c r="BO23" s="419"/>
      <c r="BP23" s="419"/>
      <c r="BQ23" s="419"/>
      <c r="BR23" s="419"/>
      <c r="BS23" s="419"/>
      <c r="BT23" s="419"/>
      <c r="BU23" s="419"/>
      <c r="BV23" s="419"/>
    </row>
    <row r="24" spans="1:74" ht="11.1" customHeight="1">
      <c r="A24" s="52" t="s">
        <v>1023</v>
      </c>
      <c r="B24" s="151" t="s">
        <v>150</v>
      </c>
      <c r="C24" s="219">
        <v>5.3977149999999998</v>
      </c>
      <c r="D24" s="219">
        <v>4.6501719000000001</v>
      </c>
      <c r="E24" s="219">
        <v>4.0783262000000002</v>
      </c>
      <c r="F24" s="219">
        <v>3.5996028</v>
      </c>
      <c r="G24" s="219">
        <v>3.9474749999999998</v>
      </c>
      <c r="H24" s="219">
        <v>3.9144635000000001</v>
      </c>
      <c r="I24" s="219">
        <v>3.4851388999999999</v>
      </c>
      <c r="J24" s="219">
        <v>3.2342</v>
      </c>
      <c r="K24" s="219">
        <v>3.0627049999999998</v>
      </c>
      <c r="L24" s="219">
        <v>4.1229354999999996</v>
      </c>
      <c r="M24" s="219">
        <v>3.7698</v>
      </c>
      <c r="N24" s="219">
        <v>5.5002000000000004</v>
      </c>
      <c r="O24" s="219">
        <v>6.0049000000000001</v>
      </c>
      <c r="P24" s="219">
        <v>5.4795999999999996</v>
      </c>
      <c r="Q24" s="219">
        <v>4.4187000000000003</v>
      </c>
      <c r="R24" s="219">
        <v>4.1509</v>
      </c>
      <c r="S24" s="219">
        <v>4.2641999999999998</v>
      </c>
      <c r="T24" s="219">
        <v>4.944</v>
      </c>
      <c r="U24" s="219">
        <v>4.7689000000000004</v>
      </c>
      <c r="V24" s="219">
        <v>4.4496000000000002</v>
      </c>
      <c r="W24" s="219">
        <v>4.0067000000000004</v>
      </c>
      <c r="X24" s="219">
        <v>3.5329000000000002</v>
      </c>
      <c r="Y24" s="219">
        <v>3.8212999999999999</v>
      </c>
      <c r="Z24" s="219">
        <v>4.3775000000000004</v>
      </c>
      <c r="AA24" s="219">
        <v>4.6246999999999998</v>
      </c>
      <c r="AB24" s="219">
        <v>4.2126999999999999</v>
      </c>
      <c r="AC24" s="219">
        <v>4.0891000000000002</v>
      </c>
      <c r="AD24" s="219">
        <v>4.3775000000000004</v>
      </c>
      <c r="AE24" s="219">
        <v>4.4393000000000002</v>
      </c>
      <c r="AF24" s="219">
        <v>4.6864999999999997</v>
      </c>
      <c r="AG24" s="219">
        <v>4.5526</v>
      </c>
      <c r="AH24" s="219">
        <v>4.1715</v>
      </c>
      <c r="AI24" s="219">
        <v>4.0170000000000003</v>
      </c>
      <c r="AJ24" s="219">
        <v>3.6667999999999998</v>
      </c>
      <c r="AK24" s="219">
        <v>3.3372000000000002</v>
      </c>
      <c r="AL24" s="219">
        <v>3.2650999999999999</v>
      </c>
      <c r="AM24" s="219">
        <v>2.7501000000000002</v>
      </c>
      <c r="AN24" s="219">
        <v>2.5750000000000002</v>
      </c>
      <c r="AO24" s="219">
        <v>2.2454000000000001</v>
      </c>
      <c r="AP24" s="219">
        <v>2.0085000000000002</v>
      </c>
      <c r="AQ24" s="219">
        <v>2.5028999999999999</v>
      </c>
      <c r="AR24" s="219">
        <v>2.5337999999999998</v>
      </c>
      <c r="AS24" s="219">
        <v>3.0385</v>
      </c>
      <c r="AT24" s="219">
        <v>2.9251999999999998</v>
      </c>
      <c r="AU24" s="219">
        <v>2.93344</v>
      </c>
      <c r="AV24" s="219">
        <v>3.4165100000000002</v>
      </c>
      <c r="AW24" s="219">
        <v>3.6467149999999999</v>
      </c>
      <c r="AX24" s="219">
        <v>3.4417450000000001</v>
      </c>
      <c r="AY24" s="219">
        <v>3.4298999999999999</v>
      </c>
      <c r="AZ24" s="219">
        <v>3.4298999999999999</v>
      </c>
      <c r="BA24" s="219">
        <v>3.9243000000000001</v>
      </c>
      <c r="BB24" s="219">
        <v>4.2950999999999997</v>
      </c>
      <c r="BC24" s="219">
        <v>4.1612</v>
      </c>
      <c r="BD24" s="219">
        <v>3.9407800000000002</v>
      </c>
      <c r="BE24" s="219">
        <v>3.7286000000000001</v>
      </c>
      <c r="BF24" s="219">
        <v>3.5277500000000002</v>
      </c>
      <c r="BG24" s="219">
        <v>3.7275700000000001</v>
      </c>
      <c r="BH24" s="219">
        <v>3.7873100000000002</v>
      </c>
      <c r="BI24" s="219">
        <v>3.7471399999999999</v>
      </c>
      <c r="BJ24" s="331">
        <v>3.9611100000000001</v>
      </c>
      <c r="BK24" s="331">
        <v>3.9809230000000002</v>
      </c>
      <c r="BL24" s="331">
        <v>3.9667729999999999</v>
      </c>
      <c r="BM24" s="331">
        <v>3.8009710000000001</v>
      </c>
      <c r="BN24" s="331">
        <v>3.6803409999999999</v>
      </c>
      <c r="BO24" s="331">
        <v>3.5884589999999998</v>
      </c>
      <c r="BP24" s="331">
        <v>3.7400570000000002</v>
      </c>
      <c r="BQ24" s="331">
        <v>3.8960189999999999</v>
      </c>
      <c r="BR24" s="331">
        <v>3.9298440000000001</v>
      </c>
      <c r="BS24" s="331">
        <v>3.9346969999999999</v>
      </c>
      <c r="BT24" s="331">
        <v>3.9612759999999998</v>
      </c>
      <c r="BU24" s="331">
        <v>4.1020440000000002</v>
      </c>
      <c r="BV24" s="331">
        <v>4.1845290000000004</v>
      </c>
    </row>
    <row r="25" spans="1:74" ht="11.1" customHeight="1">
      <c r="A25" s="52" t="s">
        <v>153</v>
      </c>
      <c r="B25" s="151" t="s">
        <v>142</v>
      </c>
      <c r="C25" s="219">
        <v>5.2404999999999999</v>
      </c>
      <c r="D25" s="219">
        <v>4.5147300000000001</v>
      </c>
      <c r="E25" s="219">
        <v>3.9595400000000001</v>
      </c>
      <c r="F25" s="219">
        <v>3.4947599999999999</v>
      </c>
      <c r="G25" s="219">
        <v>3.8325</v>
      </c>
      <c r="H25" s="219">
        <v>3.8004500000000001</v>
      </c>
      <c r="I25" s="219">
        <v>3.3836300000000001</v>
      </c>
      <c r="J25" s="219">
        <v>3.14</v>
      </c>
      <c r="K25" s="219">
        <v>2.9735</v>
      </c>
      <c r="L25" s="219">
        <v>4.0028499999999996</v>
      </c>
      <c r="M25" s="219">
        <v>3.66</v>
      </c>
      <c r="N25" s="219">
        <v>5.34</v>
      </c>
      <c r="O25" s="219">
        <v>5.83</v>
      </c>
      <c r="P25" s="219">
        <v>5.32</v>
      </c>
      <c r="Q25" s="219">
        <v>4.29</v>
      </c>
      <c r="R25" s="219">
        <v>4.03</v>
      </c>
      <c r="S25" s="219">
        <v>4.1399999999999997</v>
      </c>
      <c r="T25" s="219">
        <v>4.8</v>
      </c>
      <c r="U25" s="219">
        <v>4.63</v>
      </c>
      <c r="V25" s="219">
        <v>4.32</v>
      </c>
      <c r="W25" s="219">
        <v>3.89</v>
      </c>
      <c r="X25" s="219">
        <v>3.43</v>
      </c>
      <c r="Y25" s="219">
        <v>3.71</v>
      </c>
      <c r="Z25" s="219">
        <v>4.25</v>
      </c>
      <c r="AA25" s="219">
        <v>4.49</v>
      </c>
      <c r="AB25" s="219">
        <v>4.09</v>
      </c>
      <c r="AC25" s="219">
        <v>3.97</v>
      </c>
      <c r="AD25" s="219">
        <v>4.25</v>
      </c>
      <c r="AE25" s="219">
        <v>4.3099999999999996</v>
      </c>
      <c r="AF25" s="219">
        <v>4.55</v>
      </c>
      <c r="AG25" s="219">
        <v>4.42</v>
      </c>
      <c r="AH25" s="219">
        <v>4.05</v>
      </c>
      <c r="AI25" s="219">
        <v>3.9</v>
      </c>
      <c r="AJ25" s="219">
        <v>3.56</v>
      </c>
      <c r="AK25" s="219">
        <v>3.24</v>
      </c>
      <c r="AL25" s="219">
        <v>3.17</v>
      </c>
      <c r="AM25" s="219">
        <v>2.67</v>
      </c>
      <c r="AN25" s="219">
        <v>2.5</v>
      </c>
      <c r="AO25" s="219">
        <v>2.1800000000000002</v>
      </c>
      <c r="AP25" s="219">
        <v>1.95</v>
      </c>
      <c r="AQ25" s="219">
        <v>2.4300000000000002</v>
      </c>
      <c r="AR25" s="219">
        <v>2.46</v>
      </c>
      <c r="AS25" s="219">
        <v>2.95</v>
      </c>
      <c r="AT25" s="219">
        <v>2.84</v>
      </c>
      <c r="AU25" s="219">
        <v>2.8479999999999999</v>
      </c>
      <c r="AV25" s="219">
        <v>3.3170000000000002</v>
      </c>
      <c r="AW25" s="219">
        <v>3.5405000000000002</v>
      </c>
      <c r="AX25" s="219">
        <v>3.3414999999999999</v>
      </c>
      <c r="AY25" s="219">
        <v>3.33</v>
      </c>
      <c r="AZ25" s="219">
        <v>3.33</v>
      </c>
      <c r="BA25" s="219">
        <v>3.81</v>
      </c>
      <c r="BB25" s="219">
        <v>4.17</v>
      </c>
      <c r="BC25" s="219">
        <v>4.04</v>
      </c>
      <c r="BD25" s="219">
        <v>3.8260000000000001</v>
      </c>
      <c r="BE25" s="219">
        <v>3.62</v>
      </c>
      <c r="BF25" s="219">
        <v>3.4249999999999998</v>
      </c>
      <c r="BG25" s="219">
        <v>3.6190000000000002</v>
      </c>
      <c r="BH25" s="219">
        <v>3.677</v>
      </c>
      <c r="BI25" s="219">
        <v>3.6379999999999999</v>
      </c>
      <c r="BJ25" s="331">
        <v>3.8457379999999999</v>
      </c>
      <c r="BK25" s="331">
        <v>3.8649740000000001</v>
      </c>
      <c r="BL25" s="331">
        <v>3.8512360000000001</v>
      </c>
      <c r="BM25" s="331">
        <v>3.6902629999999998</v>
      </c>
      <c r="BN25" s="331">
        <v>3.5731459999999999</v>
      </c>
      <c r="BO25" s="331">
        <v>3.4839410000000002</v>
      </c>
      <c r="BP25" s="331">
        <v>3.6311239999999998</v>
      </c>
      <c r="BQ25" s="331">
        <v>3.782543</v>
      </c>
      <c r="BR25" s="331">
        <v>3.8153820000000001</v>
      </c>
      <c r="BS25" s="331">
        <v>3.8200940000000001</v>
      </c>
      <c r="BT25" s="331">
        <v>3.8458990000000002</v>
      </c>
      <c r="BU25" s="331">
        <v>3.982567</v>
      </c>
      <c r="BV25" s="331">
        <v>4.0626490000000004</v>
      </c>
    </row>
    <row r="26" spans="1:74" ht="11.1" customHeight="1">
      <c r="A26" s="52"/>
      <c r="B26" s="53" t="s">
        <v>152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334"/>
      <c r="BK26" s="334"/>
      <c r="BL26" s="334"/>
      <c r="BM26" s="334"/>
      <c r="BN26" s="334"/>
      <c r="BO26" s="334"/>
      <c r="BP26" s="334"/>
      <c r="BQ26" s="334"/>
      <c r="BR26" s="334"/>
      <c r="BS26" s="334"/>
      <c r="BT26" s="334"/>
      <c r="BU26" s="334"/>
      <c r="BV26" s="334"/>
    </row>
    <row r="27" spans="1:74" ht="11.1" customHeight="1">
      <c r="A27" s="52" t="s">
        <v>960</v>
      </c>
      <c r="B27" s="151" t="s">
        <v>572</v>
      </c>
      <c r="C27" s="219">
        <v>7.5</v>
      </c>
      <c r="D27" s="219">
        <v>6.43</v>
      </c>
      <c r="E27" s="219">
        <v>5.69</v>
      </c>
      <c r="F27" s="219">
        <v>5.05</v>
      </c>
      <c r="G27" s="219">
        <v>4.4000000000000004</v>
      </c>
      <c r="H27" s="219">
        <v>4.5599999999999996</v>
      </c>
      <c r="I27" s="219">
        <v>4.68</v>
      </c>
      <c r="J27" s="219">
        <v>4.38</v>
      </c>
      <c r="K27" s="219">
        <v>3.89</v>
      </c>
      <c r="L27" s="219">
        <v>4.82</v>
      </c>
      <c r="M27" s="219">
        <v>5.44</v>
      </c>
      <c r="N27" s="219">
        <v>5.97</v>
      </c>
      <c r="O27" s="219">
        <v>6.93</v>
      </c>
      <c r="P27" s="219">
        <v>6.76</v>
      </c>
      <c r="Q27" s="219">
        <v>6.01</v>
      </c>
      <c r="R27" s="219">
        <v>5.12</v>
      </c>
      <c r="S27" s="219">
        <v>5.08</v>
      </c>
      <c r="T27" s="219">
        <v>5.04</v>
      </c>
      <c r="U27" s="219">
        <v>5.49</v>
      </c>
      <c r="V27" s="219">
        <v>5.37</v>
      </c>
      <c r="W27" s="219">
        <v>4.6100000000000003</v>
      </c>
      <c r="X27" s="219">
        <v>4.7300000000000004</v>
      </c>
      <c r="Y27" s="219">
        <v>4.5999999999999996</v>
      </c>
      <c r="Z27" s="219">
        <v>5.5</v>
      </c>
      <c r="AA27" s="219">
        <v>5.64</v>
      </c>
      <c r="AB27" s="219">
        <v>5.75</v>
      </c>
      <c r="AC27" s="219">
        <v>5.2</v>
      </c>
      <c r="AD27" s="219">
        <v>5.33</v>
      </c>
      <c r="AE27" s="219">
        <v>5.2</v>
      </c>
      <c r="AF27" s="219">
        <v>5.2</v>
      </c>
      <c r="AG27" s="219">
        <v>5.04</v>
      </c>
      <c r="AH27" s="219">
        <v>5.2</v>
      </c>
      <c r="AI27" s="219">
        <v>4.82</v>
      </c>
      <c r="AJ27" s="219">
        <v>4.7</v>
      </c>
      <c r="AK27" s="219">
        <v>4.63</v>
      </c>
      <c r="AL27" s="219">
        <v>4.57</v>
      </c>
      <c r="AM27" s="219">
        <v>4.54</v>
      </c>
      <c r="AN27" s="219">
        <v>4.17</v>
      </c>
      <c r="AO27" s="219">
        <v>3.71</v>
      </c>
      <c r="AP27" s="219">
        <v>3.19</v>
      </c>
      <c r="AQ27" s="219">
        <v>3.01</v>
      </c>
      <c r="AR27" s="219">
        <v>3.29</v>
      </c>
      <c r="AS27" s="219">
        <v>3.55</v>
      </c>
      <c r="AT27" s="219">
        <v>3.8</v>
      </c>
      <c r="AU27" s="219">
        <v>3.53</v>
      </c>
      <c r="AV27" s="219">
        <v>3.91</v>
      </c>
      <c r="AW27" s="219">
        <v>4.43</v>
      </c>
      <c r="AX27" s="219">
        <v>4.72</v>
      </c>
      <c r="AY27" s="219">
        <v>4.58</v>
      </c>
      <c r="AZ27" s="219">
        <v>4.53</v>
      </c>
      <c r="BA27" s="219">
        <v>4.58</v>
      </c>
      <c r="BB27" s="219">
        <v>4.95</v>
      </c>
      <c r="BC27" s="219">
        <v>5</v>
      </c>
      <c r="BD27" s="219">
        <v>4.9000000000000004</v>
      </c>
      <c r="BE27" s="219">
        <v>4.4800000000000004</v>
      </c>
      <c r="BF27" s="219">
        <v>4.33</v>
      </c>
      <c r="BG27" s="219">
        <v>4.509722</v>
      </c>
      <c r="BH27" s="219">
        <v>4.7716620000000001</v>
      </c>
      <c r="BI27" s="219">
        <v>5.1417859999999997</v>
      </c>
      <c r="BJ27" s="331">
        <v>5.1592029999999998</v>
      </c>
      <c r="BK27" s="331">
        <v>5.3350390000000001</v>
      </c>
      <c r="BL27" s="331">
        <v>5.3015150000000002</v>
      </c>
      <c r="BM27" s="331">
        <v>4.9228160000000001</v>
      </c>
      <c r="BN27" s="331">
        <v>4.6450979999999999</v>
      </c>
      <c r="BO27" s="331">
        <v>4.3867149999999997</v>
      </c>
      <c r="BP27" s="331">
        <v>4.4154660000000003</v>
      </c>
      <c r="BQ27" s="331">
        <v>4.7352530000000002</v>
      </c>
      <c r="BR27" s="331">
        <v>4.9090660000000002</v>
      </c>
      <c r="BS27" s="331">
        <v>4.8465959999999999</v>
      </c>
      <c r="BT27" s="331">
        <v>4.9781459999999997</v>
      </c>
      <c r="BU27" s="331">
        <v>5.2428179999999998</v>
      </c>
      <c r="BV27" s="331">
        <v>5.4868639999999997</v>
      </c>
    </row>
    <row r="28" spans="1:74" ht="11.1" customHeight="1">
      <c r="A28" s="52" t="s">
        <v>950</v>
      </c>
      <c r="B28" s="151" t="s">
        <v>573</v>
      </c>
      <c r="C28" s="219">
        <v>11.28</v>
      </c>
      <c r="D28" s="219">
        <v>10.98</v>
      </c>
      <c r="E28" s="219">
        <v>10.46</v>
      </c>
      <c r="F28" s="219">
        <v>9.6999999999999993</v>
      </c>
      <c r="G28" s="219">
        <v>9.42</v>
      </c>
      <c r="H28" s="219">
        <v>9.5299999999999994</v>
      </c>
      <c r="I28" s="219">
        <v>9.74</v>
      </c>
      <c r="J28" s="219">
        <v>9.52</v>
      </c>
      <c r="K28" s="219">
        <v>9.35</v>
      </c>
      <c r="L28" s="219">
        <v>8.93</v>
      </c>
      <c r="M28" s="219">
        <v>9.4499999999999993</v>
      </c>
      <c r="N28" s="219">
        <v>9.1</v>
      </c>
      <c r="O28" s="219">
        <v>9.65</v>
      </c>
      <c r="P28" s="219">
        <v>9.7100000000000009</v>
      </c>
      <c r="Q28" s="219">
        <v>9.6999999999999993</v>
      </c>
      <c r="R28" s="219">
        <v>9.57</v>
      </c>
      <c r="S28" s="219">
        <v>9.5</v>
      </c>
      <c r="T28" s="219">
        <v>9.7200000000000006</v>
      </c>
      <c r="U28" s="219">
        <v>10.039999999999999</v>
      </c>
      <c r="V28" s="219">
        <v>9.94</v>
      </c>
      <c r="W28" s="219">
        <v>9.56</v>
      </c>
      <c r="X28" s="219">
        <v>9.27</v>
      </c>
      <c r="Y28" s="219">
        <v>8.86</v>
      </c>
      <c r="Z28" s="219">
        <v>8.82</v>
      </c>
      <c r="AA28" s="219">
        <v>8.75</v>
      </c>
      <c r="AB28" s="219">
        <v>8.8800000000000008</v>
      </c>
      <c r="AC28" s="219">
        <v>8.89</v>
      </c>
      <c r="AD28" s="219">
        <v>9.0299999999999994</v>
      </c>
      <c r="AE28" s="219">
        <v>9.36</v>
      </c>
      <c r="AF28" s="219">
        <v>9.58</v>
      </c>
      <c r="AG28" s="219">
        <v>9.59</v>
      </c>
      <c r="AH28" s="219">
        <v>9.77</v>
      </c>
      <c r="AI28" s="219">
        <v>9.4700000000000006</v>
      </c>
      <c r="AJ28" s="219">
        <v>8.9499999999999993</v>
      </c>
      <c r="AK28" s="219">
        <v>8.6300000000000008</v>
      </c>
      <c r="AL28" s="219">
        <v>8.33</v>
      </c>
      <c r="AM28" s="219">
        <v>8.2200000000000006</v>
      </c>
      <c r="AN28" s="219">
        <v>7.94</v>
      </c>
      <c r="AO28" s="219">
        <v>8.4</v>
      </c>
      <c r="AP28" s="219">
        <v>8.02</v>
      </c>
      <c r="AQ28" s="219">
        <v>7.93</v>
      </c>
      <c r="AR28" s="219">
        <v>8.2100000000000009</v>
      </c>
      <c r="AS28" s="219">
        <v>8.3000000000000007</v>
      </c>
      <c r="AT28" s="219">
        <v>8.4700000000000006</v>
      </c>
      <c r="AU28" s="219">
        <v>8.23</v>
      </c>
      <c r="AV28" s="219">
        <v>8</v>
      </c>
      <c r="AW28" s="219">
        <v>8.02</v>
      </c>
      <c r="AX28" s="219">
        <v>8.11</v>
      </c>
      <c r="AY28" s="219">
        <v>7.81</v>
      </c>
      <c r="AZ28" s="219">
        <v>7.88</v>
      </c>
      <c r="BA28" s="219">
        <v>7.82</v>
      </c>
      <c r="BB28" s="219">
        <v>8.23</v>
      </c>
      <c r="BC28" s="219">
        <v>8.77</v>
      </c>
      <c r="BD28" s="219">
        <v>9.11</v>
      </c>
      <c r="BE28" s="219">
        <v>8.92</v>
      </c>
      <c r="BF28" s="219">
        <v>9.02</v>
      </c>
      <c r="BG28" s="219">
        <v>9.3270949999999999</v>
      </c>
      <c r="BH28" s="219">
        <v>9.1950959999999995</v>
      </c>
      <c r="BI28" s="219">
        <v>9.3662200000000002</v>
      </c>
      <c r="BJ28" s="331">
        <v>9.1298940000000002</v>
      </c>
      <c r="BK28" s="331">
        <v>9.2194090000000006</v>
      </c>
      <c r="BL28" s="331">
        <v>9.2020189999999999</v>
      </c>
      <c r="BM28" s="331">
        <v>9.2836829999999999</v>
      </c>
      <c r="BN28" s="331">
        <v>9.2551380000000005</v>
      </c>
      <c r="BO28" s="331">
        <v>9.1468290000000003</v>
      </c>
      <c r="BP28" s="331">
        <v>9.3199260000000006</v>
      </c>
      <c r="BQ28" s="331">
        <v>9.5453890000000001</v>
      </c>
      <c r="BR28" s="331">
        <v>9.8860620000000008</v>
      </c>
      <c r="BS28" s="331">
        <v>9.9375839999999993</v>
      </c>
      <c r="BT28" s="331">
        <v>9.7087350000000008</v>
      </c>
      <c r="BU28" s="331">
        <v>9.8718579999999996</v>
      </c>
      <c r="BV28" s="331">
        <v>9.633267</v>
      </c>
    </row>
    <row r="29" spans="1:74" ht="11.1" customHeight="1">
      <c r="A29" s="52" t="s">
        <v>728</v>
      </c>
      <c r="B29" s="151" t="s">
        <v>574</v>
      </c>
      <c r="C29" s="219">
        <v>12.49</v>
      </c>
      <c r="D29" s="219">
        <v>12.26</v>
      </c>
      <c r="E29" s="219">
        <v>11.98</v>
      </c>
      <c r="F29" s="219">
        <v>11.68</v>
      </c>
      <c r="G29" s="219">
        <v>12.86</v>
      </c>
      <c r="H29" s="219">
        <v>14.26</v>
      </c>
      <c r="I29" s="219">
        <v>15.27</v>
      </c>
      <c r="J29" s="219">
        <v>15.61</v>
      </c>
      <c r="K29" s="219">
        <v>14.8</v>
      </c>
      <c r="L29" s="219">
        <v>11.78</v>
      </c>
      <c r="M29" s="219">
        <v>11.48</v>
      </c>
      <c r="N29" s="219">
        <v>10.42</v>
      </c>
      <c r="O29" s="219">
        <v>10.56</v>
      </c>
      <c r="P29" s="219">
        <v>10.69</v>
      </c>
      <c r="Q29" s="219">
        <v>10.99</v>
      </c>
      <c r="R29" s="219">
        <v>11.97</v>
      </c>
      <c r="S29" s="219">
        <v>13.12</v>
      </c>
      <c r="T29" s="219">
        <v>14.86</v>
      </c>
      <c r="U29" s="219">
        <v>16.21</v>
      </c>
      <c r="V29" s="219">
        <v>16.649999999999999</v>
      </c>
      <c r="W29" s="219">
        <v>15.63</v>
      </c>
      <c r="X29" s="219">
        <v>13.37</v>
      </c>
      <c r="Y29" s="219">
        <v>10.89</v>
      </c>
      <c r="Z29" s="219">
        <v>9.98</v>
      </c>
      <c r="AA29" s="219">
        <v>9.9</v>
      </c>
      <c r="AB29" s="219">
        <v>10.14</v>
      </c>
      <c r="AC29" s="219">
        <v>10.43</v>
      </c>
      <c r="AD29" s="219">
        <v>11.27</v>
      </c>
      <c r="AE29" s="219">
        <v>12.5</v>
      </c>
      <c r="AF29" s="219">
        <v>14.7</v>
      </c>
      <c r="AG29" s="219">
        <v>16.14</v>
      </c>
      <c r="AH29" s="219">
        <v>16.670000000000002</v>
      </c>
      <c r="AI29" s="219">
        <v>15.63</v>
      </c>
      <c r="AJ29" s="219">
        <v>12.85</v>
      </c>
      <c r="AK29" s="219">
        <v>10.78</v>
      </c>
      <c r="AL29" s="219">
        <v>9.84</v>
      </c>
      <c r="AM29" s="219">
        <v>9.64</v>
      </c>
      <c r="AN29" s="219">
        <v>9.51</v>
      </c>
      <c r="AO29" s="219">
        <v>10.45</v>
      </c>
      <c r="AP29" s="219">
        <v>10.91</v>
      </c>
      <c r="AQ29" s="219">
        <v>12.44</v>
      </c>
      <c r="AR29" s="219">
        <v>14.22</v>
      </c>
      <c r="AS29" s="219">
        <v>15.29</v>
      </c>
      <c r="AT29" s="219">
        <v>15.94</v>
      </c>
      <c r="AU29" s="219">
        <v>14.89</v>
      </c>
      <c r="AV29" s="219">
        <v>11.77</v>
      </c>
      <c r="AW29" s="219">
        <v>9.9700000000000006</v>
      </c>
      <c r="AX29" s="219">
        <v>9.75</v>
      </c>
      <c r="AY29" s="219">
        <v>9.19</v>
      </c>
      <c r="AZ29" s="219">
        <v>9.24</v>
      </c>
      <c r="BA29" s="219">
        <v>9.35</v>
      </c>
      <c r="BB29" s="219">
        <v>10.45</v>
      </c>
      <c r="BC29" s="219">
        <v>12.63</v>
      </c>
      <c r="BD29" s="219">
        <v>14.99</v>
      </c>
      <c r="BE29" s="219">
        <v>16.23</v>
      </c>
      <c r="BF29" s="219">
        <v>16.46</v>
      </c>
      <c r="BG29" s="219">
        <v>15.93497</v>
      </c>
      <c r="BH29" s="219">
        <v>13.27697</v>
      </c>
      <c r="BI29" s="219">
        <v>11.44787</v>
      </c>
      <c r="BJ29" s="331">
        <v>10.16436</v>
      </c>
      <c r="BK29" s="331">
        <v>10.278119999999999</v>
      </c>
      <c r="BL29" s="331">
        <v>10.413539999999999</v>
      </c>
      <c r="BM29" s="331">
        <v>10.69192</v>
      </c>
      <c r="BN29" s="331">
        <v>11.50325</v>
      </c>
      <c r="BO29" s="331">
        <v>12.883190000000001</v>
      </c>
      <c r="BP29" s="331">
        <v>14.828659999999999</v>
      </c>
      <c r="BQ29" s="331">
        <v>16.49877</v>
      </c>
      <c r="BR29" s="331">
        <v>17.424109999999999</v>
      </c>
      <c r="BS29" s="331">
        <v>16.786090000000002</v>
      </c>
      <c r="BT29" s="331">
        <v>14.12387</v>
      </c>
      <c r="BU29" s="331">
        <v>12.32152</v>
      </c>
      <c r="BV29" s="331">
        <v>10.96834</v>
      </c>
    </row>
    <row r="30" spans="1:74" ht="11.1" customHeight="1">
      <c r="A30" s="49"/>
      <c r="B30" s="54" t="s">
        <v>1092</v>
      </c>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640"/>
      <c r="AZ30" s="640"/>
      <c r="BA30" s="640"/>
      <c r="BB30" s="640"/>
      <c r="BC30" s="640"/>
      <c r="BD30" s="640"/>
      <c r="BE30" s="640"/>
      <c r="BF30" s="640"/>
      <c r="BG30" s="640"/>
      <c r="BH30" s="640"/>
      <c r="BI30" s="640"/>
      <c r="BJ30" s="419"/>
      <c r="BK30" s="419"/>
      <c r="BL30" s="419"/>
      <c r="BM30" s="419"/>
      <c r="BN30" s="419"/>
      <c r="BO30" s="419"/>
      <c r="BP30" s="419"/>
      <c r="BQ30" s="419"/>
      <c r="BR30" s="419"/>
      <c r="BS30" s="419"/>
      <c r="BT30" s="419"/>
      <c r="BU30" s="419"/>
      <c r="BV30" s="419"/>
    </row>
    <row r="31" spans="1:74" ht="11.1" customHeight="1">
      <c r="A31" s="49"/>
      <c r="B31" s="55" t="s">
        <v>122</v>
      </c>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640"/>
      <c r="AZ31" s="640"/>
      <c r="BA31" s="640"/>
      <c r="BB31" s="640"/>
      <c r="BC31" s="640"/>
      <c r="BD31" s="640"/>
      <c r="BE31" s="640"/>
      <c r="BF31" s="640"/>
      <c r="BG31" s="640"/>
      <c r="BH31" s="640"/>
      <c r="BI31" s="640"/>
      <c r="BJ31" s="419"/>
      <c r="BK31" s="419"/>
      <c r="BL31" s="419"/>
      <c r="BM31" s="419"/>
      <c r="BN31" s="419"/>
      <c r="BO31" s="419"/>
      <c r="BP31" s="419"/>
      <c r="BQ31" s="419"/>
      <c r="BR31" s="419"/>
      <c r="BS31" s="419"/>
      <c r="BT31" s="419"/>
      <c r="BU31" s="419"/>
      <c r="BV31" s="419"/>
    </row>
    <row r="32" spans="1:74" ht="11.1" customHeight="1">
      <c r="A32" s="52" t="s">
        <v>725</v>
      </c>
      <c r="B32" s="151" t="s">
        <v>575</v>
      </c>
      <c r="C32" s="219">
        <v>2.23</v>
      </c>
      <c r="D32" s="219">
        <v>2.27</v>
      </c>
      <c r="E32" s="219">
        <v>2.29</v>
      </c>
      <c r="F32" s="219">
        <v>2.2200000000000002</v>
      </c>
      <c r="G32" s="219">
        <v>2.23</v>
      </c>
      <c r="H32" s="219">
        <v>2.2200000000000002</v>
      </c>
      <c r="I32" s="219">
        <v>2.19</v>
      </c>
      <c r="J32" s="219">
        <v>2.21</v>
      </c>
      <c r="K32" s="219">
        <v>2.1800000000000002</v>
      </c>
      <c r="L32" s="219">
        <v>2.17</v>
      </c>
      <c r="M32" s="219">
        <v>2.13</v>
      </c>
      <c r="N32" s="219">
        <v>2.14</v>
      </c>
      <c r="O32" s="219">
        <v>2.23</v>
      </c>
      <c r="P32" s="219">
        <v>2.27</v>
      </c>
      <c r="Q32" s="219">
        <v>2.31</v>
      </c>
      <c r="R32" s="219">
        <v>2.29</v>
      </c>
      <c r="S32" s="219">
        <v>2.2599999999999998</v>
      </c>
      <c r="T32" s="219">
        <v>2.25</v>
      </c>
      <c r="U32" s="219">
        <v>2.27</v>
      </c>
      <c r="V32" s="219">
        <v>2.2999999999999998</v>
      </c>
      <c r="W32" s="219">
        <v>2.2799999999999998</v>
      </c>
      <c r="X32" s="219">
        <v>2.27</v>
      </c>
      <c r="Y32" s="219">
        <v>2.2599999999999998</v>
      </c>
      <c r="Z32" s="219">
        <v>2.23</v>
      </c>
      <c r="AA32" s="219">
        <v>2.3199999999999998</v>
      </c>
      <c r="AB32" s="219">
        <v>2.35</v>
      </c>
      <c r="AC32" s="219">
        <v>2.34</v>
      </c>
      <c r="AD32" s="219">
        <v>2.38</v>
      </c>
      <c r="AE32" s="219">
        <v>2.4300000000000002</v>
      </c>
      <c r="AF32" s="219">
        <v>2.4</v>
      </c>
      <c r="AG32" s="219">
        <v>2.44</v>
      </c>
      <c r="AH32" s="219">
        <v>2.4700000000000002</v>
      </c>
      <c r="AI32" s="219">
        <v>2.44</v>
      </c>
      <c r="AJ32" s="219">
        <v>2.39</v>
      </c>
      <c r="AK32" s="219">
        <v>2.37</v>
      </c>
      <c r="AL32" s="219">
        <v>2.34</v>
      </c>
      <c r="AM32" s="219">
        <v>2.4300000000000002</v>
      </c>
      <c r="AN32" s="219">
        <v>2.4</v>
      </c>
      <c r="AO32" s="219">
        <v>2.41</v>
      </c>
      <c r="AP32" s="219">
        <v>2.44</v>
      </c>
      <c r="AQ32" s="219">
        <v>2.44</v>
      </c>
      <c r="AR32" s="219">
        <v>2.38</v>
      </c>
      <c r="AS32" s="219">
        <v>2.41</v>
      </c>
      <c r="AT32" s="219">
        <v>2.42</v>
      </c>
      <c r="AU32" s="219">
        <v>2.39</v>
      </c>
      <c r="AV32" s="219">
        <v>2.38</v>
      </c>
      <c r="AW32" s="219">
        <v>2.38</v>
      </c>
      <c r="AX32" s="219">
        <v>2.38</v>
      </c>
      <c r="AY32" s="219">
        <v>2.34</v>
      </c>
      <c r="AZ32" s="219">
        <v>2.34</v>
      </c>
      <c r="BA32" s="219">
        <v>2.35</v>
      </c>
      <c r="BB32" s="219">
        <v>2.37</v>
      </c>
      <c r="BC32" s="219">
        <v>2.37</v>
      </c>
      <c r="BD32" s="219">
        <v>2.36</v>
      </c>
      <c r="BE32" s="219">
        <v>2.3199999999999998</v>
      </c>
      <c r="BF32" s="219">
        <v>2.33</v>
      </c>
      <c r="BG32" s="219">
        <v>2.35</v>
      </c>
      <c r="BH32" s="219">
        <v>2.359801</v>
      </c>
      <c r="BI32" s="219">
        <v>2.3591410000000002</v>
      </c>
      <c r="BJ32" s="331">
        <v>2.369542</v>
      </c>
      <c r="BK32" s="331">
        <v>2.3795419999999998</v>
      </c>
      <c r="BL32" s="331">
        <v>2.3993329999999999</v>
      </c>
      <c r="BM32" s="331">
        <v>2.4094329999999999</v>
      </c>
      <c r="BN32" s="331">
        <v>2.399759</v>
      </c>
      <c r="BO32" s="331">
        <v>2.3896470000000001</v>
      </c>
      <c r="BP32" s="331">
        <v>2.3793920000000002</v>
      </c>
      <c r="BQ32" s="331">
        <v>2.3987560000000001</v>
      </c>
      <c r="BR32" s="331">
        <v>2.3879779999999999</v>
      </c>
      <c r="BS32" s="331">
        <v>2.3780380000000001</v>
      </c>
      <c r="BT32" s="331">
        <v>2.3781279999999998</v>
      </c>
      <c r="BU32" s="331">
        <v>2.3682249999999998</v>
      </c>
      <c r="BV32" s="331">
        <v>2.3582700000000001</v>
      </c>
    </row>
    <row r="33" spans="1:74" ht="11.1" customHeight="1">
      <c r="A33" s="52" t="s">
        <v>727</v>
      </c>
      <c r="B33" s="151" t="s">
        <v>576</v>
      </c>
      <c r="C33" s="219">
        <v>6.38</v>
      </c>
      <c r="D33" s="219">
        <v>5.38</v>
      </c>
      <c r="E33" s="219">
        <v>4.7300000000000004</v>
      </c>
      <c r="F33" s="219">
        <v>4.4800000000000004</v>
      </c>
      <c r="G33" s="219">
        <v>4.4800000000000004</v>
      </c>
      <c r="H33" s="219">
        <v>4.4400000000000004</v>
      </c>
      <c r="I33" s="219">
        <v>4.32</v>
      </c>
      <c r="J33" s="219">
        <v>4.1500000000000004</v>
      </c>
      <c r="K33" s="219">
        <v>3.84</v>
      </c>
      <c r="L33" s="219">
        <v>4.82</v>
      </c>
      <c r="M33" s="219">
        <v>4.87</v>
      </c>
      <c r="N33" s="219">
        <v>5.96</v>
      </c>
      <c r="O33" s="219">
        <v>6.71</v>
      </c>
      <c r="P33" s="219">
        <v>6.07</v>
      </c>
      <c r="Q33" s="219">
        <v>5.29</v>
      </c>
      <c r="R33" s="219">
        <v>4.71</v>
      </c>
      <c r="S33" s="219">
        <v>4.79</v>
      </c>
      <c r="T33" s="219">
        <v>5.12</v>
      </c>
      <c r="U33" s="219">
        <v>5.18</v>
      </c>
      <c r="V33" s="219">
        <v>4.92</v>
      </c>
      <c r="W33" s="219">
        <v>4.45</v>
      </c>
      <c r="X33" s="219">
        <v>4.3</v>
      </c>
      <c r="Y33" s="219">
        <v>4.3499999999999996</v>
      </c>
      <c r="Z33" s="219">
        <v>5.43</v>
      </c>
      <c r="AA33" s="219">
        <v>5.39</v>
      </c>
      <c r="AB33" s="219">
        <v>5.09</v>
      </c>
      <c r="AC33" s="219">
        <v>4.6399999999999997</v>
      </c>
      <c r="AD33" s="219">
        <v>4.8600000000000003</v>
      </c>
      <c r="AE33" s="219">
        <v>4.8899999999999997</v>
      </c>
      <c r="AF33" s="219">
        <v>5.04</v>
      </c>
      <c r="AG33" s="219">
        <v>4.9800000000000004</v>
      </c>
      <c r="AH33" s="219">
        <v>4.7300000000000004</v>
      </c>
      <c r="AI33" s="219">
        <v>4.5599999999999996</v>
      </c>
      <c r="AJ33" s="219">
        <v>4.33</v>
      </c>
      <c r="AK33" s="219">
        <v>4.0999999999999996</v>
      </c>
      <c r="AL33" s="219">
        <v>4.04</v>
      </c>
      <c r="AM33" s="219">
        <v>3.67</v>
      </c>
      <c r="AN33" s="219">
        <v>3.32</v>
      </c>
      <c r="AO33" s="219">
        <v>2.96</v>
      </c>
      <c r="AP33" s="219">
        <v>2.68</v>
      </c>
      <c r="AQ33" s="219">
        <v>2.9</v>
      </c>
      <c r="AR33" s="219">
        <v>3.08</v>
      </c>
      <c r="AS33" s="219">
        <v>3.41</v>
      </c>
      <c r="AT33" s="219">
        <v>3.48</v>
      </c>
      <c r="AU33" s="219">
        <v>3.38</v>
      </c>
      <c r="AV33" s="219">
        <v>3.81</v>
      </c>
      <c r="AW33" s="219">
        <v>4.2300000000000004</v>
      </c>
      <c r="AX33" s="219">
        <v>4.2</v>
      </c>
      <c r="AY33" s="219">
        <v>4.38</v>
      </c>
      <c r="AZ33" s="219">
        <v>4.3899999999999997</v>
      </c>
      <c r="BA33" s="219">
        <v>4.3</v>
      </c>
      <c r="BB33" s="219">
        <v>4.67</v>
      </c>
      <c r="BC33" s="219">
        <v>4.62</v>
      </c>
      <c r="BD33" s="219">
        <v>4.42</v>
      </c>
      <c r="BE33" s="219">
        <v>4.1900000000000004</v>
      </c>
      <c r="BF33" s="219">
        <v>3.9</v>
      </c>
      <c r="BG33" s="219">
        <v>4.08</v>
      </c>
      <c r="BH33" s="219">
        <v>4.4667539999999999</v>
      </c>
      <c r="BI33" s="219">
        <v>4.7806090000000001</v>
      </c>
      <c r="BJ33" s="331">
        <v>4.9218770000000003</v>
      </c>
      <c r="BK33" s="331">
        <v>4.8947900000000004</v>
      </c>
      <c r="BL33" s="331">
        <v>4.7528629999999996</v>
      </c>
      <c r="BM33" s="331">
        <v>4.4604419999999996</v>
      </c>
      <c r="BN33" s="331">
        <v>4.3275100000000002</v>
      </c>
      <c r="BO33" s="331">
        <v>4.187665</v>
      </c>
      <c r="BP33" s="331">
        <v>4.2374910000000003</v>
      </c>
      <c r="BQ33" s="331">
        <v>4.4021129999999999</v>
      </c>
      <c r="BR33" s="331">
        <v>4.5413920000000001</v>
      </c>
      <c r="BS33" s="331">
        <v>4.4875800000000003</v>
      </c>
      <c r="BT33" s="331">
        <v>4.566605</v>
      </c>
      <c r="BU33" s="331">
        <v>4.9151999999999996</v>
      </c>
      <c r="BV33" s="331">
        <v>5.1088009999999997</v>
      </c>
    </row>
    <row r="34" spans="1:74" ht="11.1" customHeight="1">
      <c r="A34" s="52" t="s">
        <v>726</v>
      </c>
      <c r="B34" s="151" t="s">
        <v>155</v>
      </c>
      <c r="C34" s="219">
        <v>6.9</v>
      </c>
      <c r="D34" s="219">
        <v>6.84</v>
      </c>
      <c r="E34" s="219">
        <v>7.02</v>
      </c>
      <c r="F34" s="219">
        <v>7.9</v>
      </c>
      <c r="G34" s="219">
        <v>8.2899999999999991</v>
      </c>
      <c r="H34" s="219">
        <v>9.4600000000000009</v>
      </c>
      <c r="I34" s="219">
        <v>10.23</v>
      </c>
      <c r="J34" s="219">
        <v>11.02</v>
      </c>
      <c r="K34" s="219">
        <v>12.04</v>
      </c>
      <c r="L34" s="219">
        <v>11.54</v>
      </c>
      <c r="M34" s="219">
        <v>11.56</v>
      </c>
      <c r="N34" s="219">
        <v>11.77</v>
      </c>
      <c r="O34" s="219">
        <v>11.85</v>
      </c>
      <c r="P34" s="219">
        <v>12.11</v>
      </c>
      <c r="Q34" s="219">
        <v>12.44</v>
      </c>
      <c r="R34" s="219">
        <v>13.17</v>
      </c>
      <c r="S34" s="219">
        <v>12.36</v>
      </c>
      <c r="T34" s="219">
        <v>11.96</v>
      </c>
      <c r="U34" s="219">
        <v>12.28</v>
      </c>
      <c r="V34" s="219">
        <v>12.28</v>
      </c>
      <c r="W34" s="219">
        <v>12.34</v>
      </c>
      <c r="X34" s="219">
        <v>13.53</v>
      </c>
      <c r="Y34" s="219">
        <v>14.06</v>
      </c>
      <c r="Z34" s="219">
        <v>14.61</v>
      </c>
      <c r="AA34" s="219">
        <v>14.8</v>
      </c>
      <c r="AB34" s="219">
        <v>15.94</v>
      </c>
      <c r="AC34" s="219">
        <v>17.59</v>
      </c>
      <c r="AD34" s="219">
        <v>18.21</v>
      </c>
      <c r="AE34" s="219">
        <v>17.57</v>
      </c>
      <c r="AF34" s="219">
        <v>20.38</v>
      </c>
      <c r="AG34" s="219">
        <v>20.18</v>
      </c>
      <c r="AH34" s="219">
        <v>17.09</v>
      </c>
      <c r="AI34" s="219">
        <v>19.66</v>
      </c>
      <c r="AJ34" s="219">
        <v>19.62</v>
      </c>
      <c r="AK34" s="219">
        <v>19.47</v>
      </c>
      <c r="AL34" s="219">
        <v>20.99</v>
      </c>
      <c r="AM34" s="219">
        <v>20.81</v>
      </c>
      <c r="AN34" s="219">
        <v>21.04</v>
      </c>
      <c r="AO34" s="219">
        <v>21.6</v>
      </c>
      <c r="AP34" s="219">
        <v>22.83</v>
      </c>
      <c r="AQ34" s="219">
        <v>22.54</v>
      </c>
      <c r="AR34" s="219">
        <v>22.19</v>
      </c>
      <c r="AS34" s="219">
        <v>19.72</v>
      </c>
      <c r="AT34" s="219">
        <v>19.59</v>
      </c>
      <c r="AU34" s="219">
        <v>20.77</v>
      </c>
      <c r="AV34" s="219">
        <v>20.7</v>
      </c>
      <c r="AW34" s="219">
        <v>20.43</v>
      </c>
      <c r="AX34" s="219">
        <v>18.829999999999998</v>
      </c>
      <c r="AY34" s="219">
        <v>19.149999999999999</v>
      </c>
      <c r="AZ34" s="219">
        <v>19.7</v>
      </c>
      <c r="BA34" s="219">
        <v>19.39</v>
      </c>
      <c r="BB34" s="219">
        <v>20.260000000000002</v>
      </c>
      <c r="BC34" s="219">
        <v>19.55</v>
      </c>
      <c r="BD34" s="219">
        <v>19.68</v>
      </c>
      <c r="BE34" s="219">
        <v>18.77</v>
      </c>
      <c r="BF34" s="219">
        <v>18.600000000000001</v>
      </c>
      <c r="BG34" s="219">
        <v>19.005120000000002</v>
      </c>
      <c r="BH34" s="219">
        <v>19.086980000000001</v>
      </c>
      <c r="BI34" s="219">
        <v>19.222249999999999</v>
      </c>
      <c r="BJ34" s="331">
        <v>19.341629999999999</v>
      </c>
      <c r="BK34" s="331">
        <v>19.296700000000001</v>
      </c>
      <c r="BL34" s="331">
        <v>19.147780000000001</v>
      </c>
      <c r="BM34" s="331">
        <v>19.047809999999998</v>
      </c>
      <c r="BN34" s="331">
        <v>19.350750000000001</v>
      </c>
      <c r="BO34" s="331">
        <v>19.024509999999999</v>
      </c>
      <c r="BP34" s="331">
        <v>19.244440000000001</v>
      </c>
      <c r="BQ34" s="331">
        <v>18.99634</v>
      </c>
      <c r="BR34" s="331">
        <v>18.787469999999999</v>
      </c>
      <c r="BS34" s="331">
        <v>18.8977</v>
      </c>
      <c r="BT34" s="331">
        <v>18.732800000000001</v>
      </c>
      <c r="BU34" s="331">
        <v>18.549160000000001</v>
      </c>
      <c r="BV34" s="331">
        <v>18.464459999999999</v>
      </c>
    </row>
    <row r="35" spans="1:74" ht="11.1" customHeight="1">
      <c r="A35" s="52" t="s">
        <v>22</v>
      </c>
      <c r="B35" s="151" t="s">
        <v>586</v>
      </c>
      <c r="C35" s="219">
        <v>11.67</v>
      </c>
      <c r="D35" s="219">
        <v>11.36</v>
      </c>
      <c r="E35" s="219">
        <v>10.75</v>
      </c>
      <c r="F35" s="219">
        <v>11.54</v>
      </c>
      <c r="G35" s="219">
        <v>12</v>
      </c>
      <c r="H35" s="219">
        <v>13.66</v>
      </c>
      <c r="I35" s="219">
        <v>14</v>
      </c>
      <c r="J35" s="219">
        <v>14.94</v>
      </c>
      <c r="K35" s="219">
        <v>15.22</v>
      </c>
      <c r="L35" s="219">
        <v>15.79</v>
      </c>
      <c r="M35" s="219">
        <v>15.5</v>
      </c>
      <c r="N35" s="219">
        <v>15.88</v>
      </c>
      <c r="O35" s="219">
        <v>15.73</v>
      </c>
      <c r="P35" s="219">
        <v>15.69</v>
      </c>
      <c r="Q35" s="219">
        <v>16.420000000000002</v>
      </c>
      <c r="R35" s="219">
        <v>17.100000000000001</v>
      </c>
      <c r="S35" s="219">
        <v>16.54</v>
      </c>
      <c r="T35" s="219">
        <v>16.12</v>
      </c>
      <c r="U35" s="219">
        <v>15.89</v>
      </c>
      <c r="V35" s="219">
        <v>16.239999999999998</v>
      </c>
      <c r="W35" s="219">
        <v>16.53</v>
      </c>
      <c r="X35" s="219">
        <v>17.14</v>
      </c>
      <c r="Y35" s="219">
        <v>17.43</v>
      </c>
      <c r="Z35" s="219">
        <v>18.559999999999999</v>
      </c>
      <c r="AA35" s="219">
        <v>19.59</v>
      </c>
      <c r="AB35" s="219">
        <v>20.93</v>
      </c>
      <c r="AC35" s="219">
        <v>22.59</v>
      </c>
      <c r="AD35" s="219">
        <v>24.06</v>
      </c>
      <c r="AE35" s="219">
        <v>23.04</v>
      </c>
      <c r="AF35" s="219">
        <v>23.13</v>
      </c>
      <c r="AG35" s="219">
        <v>22.95</v>
      </c>
      <c r="AH35" s="219">
        <v>22.51</v>
      </c>
      <c r="AI35" s="219">
        <v>22.73</v>
      </c>
      <c r="AJ35" s="219">
        <v>23.2</v>
      </c>
      <c r="AK35" s="219">
        <v>23.38</v>
      </c>
      <c r="AL35" s="219">
        <v>22.45</v>
      </c>
      <c r="AM35" s="219">
        <v>22.87</v>
      </c>
      <c r="AN35" s="219">
        <v>23.73</v>
      </c>
      <c r="AO35" s="219">
        <v>24.8</v>
      </c>
      <c r="AP35" s="219">
        <v>24.3</v>
      </c>
      <c r="AQ35" s="219">
        <v>23.23</v>
      </c>
      <c r="AR35" s="219">
        <v>21.66</v>
      </c>
      <c r="AS35" s="219">
        <v>21.8</v>
      </c>
      <c r="AT35" s="219">
        <v>23.15</v>
      </c>
      <c r="AU35" s="219">
        <v>24.3</v>
      </c>
      <c r="AV35" s="219">
        <v>24.85</v>
      </c>
      <c r="AW35" s="219">
        <v>24.37</v>
      </c>
      <c r="AX35" s="219">
        <v>23.5</v>
      </c>
      <c r="AY35" s="219">
        <v>23</v>
      </c>
      <c r="AZ35" s="219">
        <v>23.89</v>
      </c>
      <c r="BA35" s="219">
        <v>23.85</v>
      </c>
      <c r="BB35" s="219">
        <v>22.92</v>
      </c>
      <c r="BC35" s="219">
        <v>22.62</v>
      </c>
      <c r="BD35" s="219">
        <v>22.37</v>
      </c>
      <c r="BE35" s="219">
        <v>23.11</v>
      </c>
      <c r="BF35" s="219">
        <v>23.24</v>
      </c>
      <c r="BG35" s="219">
        <v>23.59412</v>
      </c>
      <c r="BH35" s="219">
        <v>23.538180000000001</v>
      </c>
      <c r="BI35" s="219">
        <v>22.997229999999998</v>
      </c>
      <c r="BJ35" s="331">
        <v>23.366060000000001</v>
      </c>
      <c r="BK35" s="331">
        <v>23.527339999999999</v>
      </c>
      <c r="BL35" s="331">
        <v>23.064360000000001</v>
      </c>
      <c r="BM35" s="331">
        <v>23.014150000000001</v>
      </c>
      <c r="BN35" s="331">
        <v>23.3367</v>
      </c>
      <c r="BO35" s="331">
        <v>23.150839999999999</v>
      </c>
      <c r="BP35" s="331">
        <v>22.736989999999999</v>
      </c>
      <c r="BQ35" s="331">
        <v>22.424859999999999</v>
      </c>
      <c r="BR35" s="331">
        <v>22.224399999999999</v>
      </c>
      <c r="BS35" s="331">
        <v>22.39912</v>
      </c>
      <c r="BT35" s="331">
        <v>22.768840000000001</v>
      </c>
      <c r="BU35" s="331">
        <v>22.751090000000001</v>
      </c>
      <c r="BV35" s="331">
        <v>22.671700000000001</v>
      </c>
    </row>
    <row r="36" spans="1:74" ht="11.1" customHeight="1">
      <c r="A36" s="52"/>
      <c r="B36" s="55" t="s">
        <v>268</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334"/>
      <c r="BK36" s="334"/>
      <c r="BL36" s="334"/>
      <c r="BM36" s="334"/>
      <c r="BN36" s="334"/>
      <c r="BO36" s="334"/>
      <c r="BP36" s="334"/>
      <c r="BQ36" s="334"/>
      <c r="BR36" s="334"/>
      <c r="BS36" s="334"/>
      <c r="BT36" s="334"/>
      <c r="BU36" s="334"/>
      <c r="BV36" s="334"/>
    </row>
    <row r="37" spans="1:74" ht="11.1" customHeight="1">
      <c r="A37" s="56" t="s">
        <v>8</v>
      </c>
      <c r="B37" s="152" t="s">
        <v>572</v>
      </c>
      <c r="C37" s="494">
        <v>6.88</v>
      </c>
      <c r="D37" s="494">
        <v>6.89</v>
      </c>
      <c r="E37" s="494">
        <v>6.76</v>
      </c>
      <c r="F37" s="494">
        <v>6.69</v>
      </c>
      <c r="G37" s="494">
        <v>6.79</v>
      </c>
      <c r="H37" s="494">
        <v>7.07</v>
      </c>
      <c r="I37" s="494">
        <v>7.09</v>
      </c>
      <c r="J37" s="494">
        <v>7.07</v>
      </c>
      <c r="K37" s="494">
        <v>6.92</v>
      </c>
      <c r="L37" s="494">
        <v>6.64</v>
      </c>
      <c r="M37" s="494">
        <v>6.43</v>
      </c>
      <c r="N37" s="494">
        <v>6.49</v>
      </c>
      <c r="O37" s="494">
        <v>6.5</v>
      </c>
      <c r="P37" s="494">
        <v>6.55</v>
      </c>
      <c r="Q37" s="494">
        <v>6.53</v>
      </c>
      <c r="R37" s="494">
        <v>6.55</v>
      </c>
      <c r="S37" s="494">
        <v>6.64</v>
      </c>
      <c r="T37" s="494">
        <v>6.96</v>
      </c>
      <c r="U37" s="494">
        <v>7.23</v>
      </c>
      <c r="V37" s="494">
        <v>7.22</v>
      </c>
      <c r="W37" s="494">
        <v>7</v>
      </c>
      <c r="X37" s="494">
        <v>6.8</v>
      </c>
      <c r="Y37" s="494">
        <v>6.56</v>
      </c>
      <c r="Z37" s="494">
        <v>6.6</v>
      </c>
      <c r="AA37" s="494">
        <v>6.53</v>
      </c>
      <c r="AB37" s="494">
        <v>6.63</v>
      </c>
      <c r="AC37" s="494">
        <v>6.53</v>
      </c>
      <c r="AD37" s="494">
        <v>6.53</v>
      </c>
      <c r="AE37" s="494">
        <v>6.68</v>
      </c>
      <c r="AF37" s="494">
        <v>7.14</v>
      </c>
      <c r="AG37" s="494">
        <v>7.31</v>
      </c>
      <c r="AH37" s="494">
        <v>7.4</v>
      </c>
      <c r="AI37" s="494">
        <v>7.15</v>
      </c>
      <c r="AJ37" s="494">
        <v>6.77</v>
      </c>
      <c r="AK37" s="494">
        <v>6.53</v>
      </c>
      <c r="AL37" s="494">
        <v>6.51</v>
      </c>
      <c r="AM37" s="494">
        <v>6.44</v>
      </c>
      <c r="AN37" s="494">
        <v>6.45</v>
      </c>
      <c r="AO37" s="494">
        <v>6.46</v>
      </c>
      <c r="AP37" s="494">
        <v>6.38</v>
      </c>
      <c r="AQ37" s="494">
        <v>6.53</v>
      </c>
      <c r="AR37" s="494">
        <v>6.89</v>
      </c>
      <c r="AS37" s="494">
        <v>7.13</v>
      </c>
      <c r="AT37" s="494">
        <v>7.08</v>
      </c>
      <c r="AU37" s="494">
        <v>6.96</v>
      </c>
      <c r="AV37" s="494">
        <v>6.61</v>
      </c>
      <c r="AW37" s="494">
        <v>6.49</v>
      </c>
      <c r="AX37" s="494">
        <v>6.51</v>
      </c>
      <c r="AY37" s="494">
        <v>6.45</v>
      </c>
      <c r="AZ37" s="494">
        <v>6.59</v>
      </c>
      <c r="BA37" s="494">
        <v>6.59</v>
      </c>
      <c r="BB37" s="494">
        <v>6.51</v>
      </c>
      <c r="BC37" s="494">
        <v>6.67</v>
      </c>
      <c r="BD37" s="494">
        <v>7.13</v>
      </c>
      <c r="BE37" s="494">
        <v>7.32</v>
      </c>
      <c r="BF37" s="494">
        <v>7.23</v>
      </c>
      <c r="BG37" s="494">
        <v>7.12</v>
      </c>
      <c r="BH37" s="494">
        <v>6.8012180000000004</v>
      </c>
      <c r="BI37" s="494">
        <v>6.6136540000000004</v>
      </c>
      <c r="BJ37" s="495">
        <v>6.6007720000000001</v>
      </c>
      <c r="BK37" s="495">
        <v>6.5710009999999999</v>
      </c>
      <c r="BL37" s="495">
        <v>6.6219270000000003</v>
      </c>
      <c r="BM37" s="495">
        <v>6.5973620000000004</v>
      </c>
      <c r="BN37" s="495">
        <v>6.6065870000000002</v>
      </c>
      <c r="BO37" s="495">
        <v>6.7764680000000004</v>
      </c>
      <c r="BP37" s="495">
        <v>7.1916190000000002</v>
      </c>
      <c r="BQ37" s="495">
        <v>7.4393909999999996</v>
      </c>
      <c r="BR37" s="495">
        <v>7.3566529999999997</v>
      </c>
      <c r="BS37" s="495">
        <v>7.1897270000000004</v>
      </c>
      <c r="BT37" s="495">
        <v>6.9060680000000003</v>
      </c>
      <c r="BU37" s="495">
        <v>6.7101889999999997</v>
      </c>
      <c r="BV37" s="495">
        <v>6.6955150000000003</v>
      </c>
    </row>
    <row r="38" spans="1:74" ht="11.1" customHeight="1">
      <c r="A38" s="56" t="s">
        <v>9</v>
      </c>
      <c r="B38" s="152" t="s">
        <v>573</v>
      </c>
      <c r="C38" s="494">
        <v>9.9600000000000009</v>
      </c>
      <c r="D38" s="494">
        <v>10.14</v>
      </c>
      <c r="E38" s="494">
        <v>10</v>
      </c>
      <c r="F38" s="494">
        <v>9.91</v>
      </c>
      <c r="G38" s="494">
        <v>10.07</v>
      </c>
      <c r="H38" s="494">
        <v>10.47</v>
      </c>
      <c r="I38" s="494">
        <v>10.59</v>
      </c>
      <c r="J38" s="494">
        <v>10.55</v>
      </c>
      <c r="K38" s="494">
        <v>10.46</v>
      </c>
      <c r="L38" s="494">
        <v>10.17</v>
      </c>
      <c r="M38" s="494">
        <v>9.81</v>
      </c>
      <c r="N38" s="494">
        <v>9.69</v>
      </c>
      <c r="O38" s="494">
        <v>9.5500000000000007</v>
      </c>
      <c r="P38" s="494">
        <v>9.89</v>
      </c>
      <c r="Q38" s="494">
        <v>9.9499999999999993</v>
      </c>
      <c r="R38" s="494">
        <v>9.9499999999999993</v>
      </c>
      <c r="S38" s="494">
        <v>10.15</v>
      </c>
      <c r="T38" s="494">
        <v>10.56</v>
      </c>
      <c r="U38" s="494">
        <v>10.72</v>
      </c>
      <c r="V38" s="494">
        <v>10.62</v>
      </c>
      <c r="W38" s="494">
        <v>10.52</v>
      </c>
      <c r="X38" s="494">
        <v>10.25</v>
      </c>
      <c r="Y38" s="494">
        <v>9.99</v>
      </c>
      <c r="Z38" s="494">
        <v>9.82</v>
      </c>
      <c r="AA38" s="494">
        <v>9.7799999999999994</v>
      </c>
      <c r="AB38" s="494">
        <v>9.99</v>
      </c>
      <c r="AC38" s="494">
        <v>9.93</v>
      </c>
      <c r="AD38" s="494">
        <v>9.9600000000000009</v>
      </c>
      <c r="AE38" s="494">
        <v>10.19</v>
      </c>
      <c r="AF38" s="494">
        <v>10.66</v>
      </c>
      <c r="AG38" s="494">
        <v>10.67</v>
      </c>
      <c r="AH38" s="494">
        <v>10.72</v>
      </c>
      <c r="AI38" s="494">
        <v>10.59</v>
      </c>
      <c r="AJ38" s="494">
        <v>10.25</v>
      </c>
      <c r="AK38" s="494">
        <v>9.98</v>
      </c>
      <c r="AL38" s="494">
        <v>9.77</v>
      </c>
      <c r="AM38" s="494">
        <v>9.84</v>
      </c>
      <c r="AN38" s="494">
        <v>9.94</v>
      </c>
      <c r="AO38" s="494">
        <v>9.84</v>
      </c>
      <c r="AP38" s="494">
        <v>9.82</v>
      </c>
      <c r="AQ38" s="494">
        <v>9.9600000000000009</v>
      </c>
      <c r="AR38" s="494">
        <v>10.39</v>
      </c>
      <c r="AS38" s="494">
        <v>10.39</v>
      </c>
      <c r="AT38" s="494">
        <v>10.39</v>
      </c>
      <c r="AU38" s="494">
        <v>10.5</v>
      </c>
      <c r="AV38" s="494">
        <v>10.08</v>
      </c>
      <c r="AW38" s="494">
        <v>9.89</v>
      </c>
      <c r="AX38" s="494">
        <v>9.81</v>
      </c>
      <c r="AY38" s="494">
        <v>9.7799999999999994</v>
      </c>
      <c r="AZ38" s="494">
        <v>10.039999999999999</v>
      </c>
      <c r="BA38" s="494">
        <v>9.99</v>
      </c>
      <c r="BB38" s="494">
        <v>9.9600000000000009</v>
      </c>
      <c r="BC38" s="494">
        <v>10.210000000000001</v>
      </c>
      <c r="BD38" s="494">
        <v>10.7</v>
      </c>
      <c r="BE38" s="494">
        <v>10.81</v>
      </c>
      <c r="BF38" s="494">
        <v>10.73</v>
      </c>
      <c r="BG38" s="494">
        <v>10.59</v>
      </c>
      <c r="BH38" s="494">
        <v>10.321350000000001</v>
      </c>
      <c r="BI38" s="494">
        <v>10.026899999999999</v>
      </c>
      <c r="BJ38" s="495">
        <v>9.869885</v>
      </c>
      <c r="BK38" s="495">
        <v>9.924372</v>
      </c>
      <c r="BL38" s="495">
        <v>10.11806</v>
      </c>
      <c r="BM38" s="495">
        <v>10.09465</v>
      </c>
      <c r="BN38" s="495">
        <v>10.120139999999999</v>
      </c>
      <c r="BO38" s="495">
        <v>10.323410000000001</v>
      </c>
      <c r="BP38" s="495">
        <v>10.836970000000001</v>
      </c>
      <c r="BQ38" s="495">
        <v>10.94558</v>
      </c>
      <c r="BR38" s="495">
        <v>10.929069999999999</v>
      </c>
      <c r="BS38" s="495">
        <v>10.811249999999999</v>
      </c>
      <c r="BT38" s="495">
        <v>10.47315</v>
      </c>
      <c r="BU38" s="495">
        <v>10.18601</v>
      </c>
      <c r="BV38" s="495">
        <v>10.022040000000001</v>
      </c>
    </row>
    <row r="39" spans="1:74" ht="11.1" customHeight="1">
      <c r="A39" s="56" t="s">
        <v>729</v>
      </c>
      <c r="B39" s="268" t="s">
        <v>574</v>
      </c>
      <c r="C39" s="496">
        <v>10.95</v>
      </c>
      <c r="D39" s="496">
        <v>11.15</v>
      </c>
      <c r="E39" s="496">
        <v>11.3</v>
      </c>
      <c r="F39" s="496">
        <v>11.51</v>
      </c>
      <c r="G39" s="496">
        <v>11.77</v>
      </c>
      <c r="H39" s="496">
        <v>11.8</v>
      </c>
      <c r="I39" s="496">
        <v>11.85</v>
      </c>
      <c r="J39" s="496">
        <v>11.96</v>
      </c>
      <c r="K39" s="496">
        <v>11.95</v>
      </c>
      <c r="L39" s="496">
        <v>11.66</v>
      </c>
      <c r="M39" s="496">
        <v>11.3</v>
      </c>
      <c r="N39" s="496">
        <v>10.89</v>
      </c>
      <c r="O39" s="496">
        <v>10.49</v>
      </c>
      <c r="P39" s="496">
        <v>10.89</v>
      </c>
      <c r="Q39" s="496">
        <v>11.11</v>
      </c>
      <c r="R39" s="496">
        <v>11.71</v>
      </c>
      <c r="S39" s="496">
        <v>11.91</v>
      </c>
      <c r="T39" s="496">
        <v>11.91</v>
      </c>
      <c r="U39" s="496">
        <v>12.04</v>
      </c>
      <c r="V39" s="496">
        <v>12.03</v>
      </c>
      <c r="W39" s="496">
        <v>11.95</v>
      </c>
      <c r="X39" s="496">
        <v>11.86</v>
      </c>
      <c r="Y39" s="496">
        <v>11.62</v>
      </c>
      <c r="Z39" s="496">
        <v>11.06</v>
      </c>
      <c r="AA39" s="496">
        <v>10.87</v>
      </c>
      <c r="AB39" s="496">
        <v>11.06</v>
      </c>
      <c r="AC39" s="496">
        <v>11.52</v>
      </c>
      <c r="AD39" s="496">
        <v>11.67</v>
      </c>
      <c r="AE39" s="496">
        <v>11.93</v>
      </c>
      <c r="AF39" s="496">
        <v>11.97</v>
      </c>
      <c r="AG39" s="496">
        <v>12.09</v>
      </c>
      <c r="AH39" s="496">
        <v>12.09</v>
      </c>
      <c r="AI39" s="496">
        <v>12.17</v>
      </c>
      <c r="AJ39" s="496">
        <v>12.08</v>
      </c>
      <c r="AK39" s="496">
        <v>11.78</v>
      </c>
      <c r="AL39" s="496">
        <v>11.4</v>
      </c>
      <c r="AM39" s="496">
        <v>11.41</v>
      </c>
      <c r="AN39" s="496">
        <v>11.51</v>
      </c>
      <c r="AO39" s="496">
        <v>11.7</v>
      </c>
      <c r="AP39" s="496">
        <v>11.92</v>
      </c>
      <c r="AQ39" s="496">
        <v>11.9</v>
      </c>
      <c r="AR39" s="496">
        <v>12.09</v>
      </c>
      <c r="AS39" s="496">
        <v>12</v>
      </c>
      <c r="AT39" s="496">
        <v>12.17</v>
      </c>
      <c r="AU39" s="496">
        <v>12.3</v>
      </c>
      <c r="AV39" s="496">
        <v>12.03</v>
      </c>
      <c r="AW39" s="496">
        <v>11.75</v>
      </c>
      <c r="AX39" s="496">
        <v>11.62</v>
      </c>
      <c r="AY39" s="496">
        <v>11.47</v>
      </c>
      <c r="AZ39" s="496">
        <v>11.61</v>
      </c>
      <c r="BA39" s="496">
        <v>11.59</v>
      </c>
      <c r="BB39" s="496">
        <v>11.92</v>
      </c>
      <c r="BC39" s="496">
        <v>12.4</v>
      </c>
      <c r="BD39" s="496">
        <v>12.54</v>
      </c>
      <c r="BE39" s="496">
        <v>12.61</v>
      </c>
      <c r="BF39" s="496">
        <v>12.51</v>
      </c>
      <c r="BG39" s="496">
        <v>12.52</v>
      </c>
      <c r="BH39" s="496">
        <v>12.29302</v>
      </c>
      <c r="BI39" s="496">
        <v>12.07156</v>
      </c>
      <c r="BJ39" s="497">
        <v>11.796559999999999</v>
      </c>
      <c r="BK39" s="497">
        <v>11.669739999999999</v>
      </c>
      <c r="BL39" s="497">
        <v>11.77234</v>
      </c>
      <c r="BM39" s="497">
        <v>11.974030000000001</v>
      </c>
      <c r="BN39" s="497">
        <v>12.232010000000001</v>
      </c>
      <c r="BO39" s="497">
        <v>12.490959999999999</v>
      </c>
      <c r="BP39" s="497">
        <v>12.63556</v>
      </c>
      <c r="BQ39" s="497">
        <v>12.72406</v>
      </c>
      <c r="BR39" s="497">
        <v>12.740819999999999</v>
      </c>
      <c r="BS39" s="497">
        <v>12.68032</v>
      </c>
      <c r="BT39" s="497">
        <v>12.50624</v>
      </c>
      <c r="BU39" s="497">
        <v>12.28373</v>
      </c>
      <c r="BV39" s="497">
        <v>11.95937</v>
      </c>
    </row>
    <row r="40" spans="1:74" s="267" customFormat="1" ht="9.6" customHeight="1">
      <c r="A40" s="56"/>
      <c r="B40" s="673"/>
      <c r="C40" s="674"/>
      <c r="D40" s="674"/>
      <c r="E40" s="674"/>
      <c r="F40" s="674"/>
      <c r="G40" s="674"/>
      <c r="H40" s="674"/>
      <c r="I40" s="674"/>
      <c r="J40" s="674"/>
      <c r="K40" s="674"/>
      <c r="L40" s="674"/>
      <c r="M40" s="674"/>
      <c r="N40" s="674"/>
      <c r="O40" s="674"/>
      <c r="P40" s="674"/>
      <c r="Q40" s="674"/>
      <c r="R40" s="674"/>
      <c r="S40" s="674"/>
      <c r="T40" s="674"/>
      <c r="U40" s="674"/>
      <c r="V40" s="674"/>
      <c r="W40" s="674"/>
      <c r="X40" s="674"/>
      <c r="Y40" s="674"/>
      <c r="Z40" s="674"/>
      <c r="AA40" s="674"/>
      <c r="AB40" s="674"/>
      <c r="AC40" s="674"/>
      <c r="AD40" s="674"/>
      <c r="AE40" s="674"/>
      <c r="AF40" s="674"/>
      <c r="AG40" s="674"/>
      <c r="AH40" s="674"/>
      <c r="AI40" s="674"/>
      <c r="AJ40" s="674"/>
      <c r="AK40" s="674"/>
      <c r="AL40" s="674"/>
      <c r="AM40" s="312"/>
      <c r="AY40" s="420"/>
      <c r="AZ40" s="420"/>
      <c r="BA40" s="420"/>
      <c r="BB40" s="420"/>
      <c r="BC40" s="420"/>
      <c r="BD40" s="420"/>
      <c r="BE40" s="420"/>
      <c r="BF40" s="420"/>
      <c r="BG40" s="420"/>
      <c r="BH40" s="420"/>
      <c r="BI40" s="420"/>
      <c r="BJ40" s="420"/>
      <c r="BK40" s="420"/>
      <c r="BL40" s="420"/>
      <c r="BM40" s="420"/>
      <c r="BN40" s="420"/>
      <c r="BO40" s="420"/>
      <c r="BP40" s="420"/>
      <c r="BQ40" s="420"/>
      <c r="BR40" s="420"/>
      <c r="BS40" s="420"/>
      <c r="BT40" s="420"/>
      <c r="BU40" s="420"/>
      <c r="BV40" s="420"/>
    </row>
    <row r="41" spans="1:74" s="267" customFormat="1" ht="12" customHeight="1">
      <c r="A41" s="56"/>
      <c r="B41" s="648" t="s">
        <v>1129</v>
      </c>
      <c r="C41" s="649"/>
      <c r="D41" s="649"/>
      <c r="E41" s="649"/>
      <c r="F41" s="649"/>
      <c r="G41" s="649"/>
      <c r="H41" s="649"/>
      <c r="I41" s="649"/>
      <c r="J41" s="649"/>
      <c r="K41" s="649"/>
      <c r="L41" s="649"/>
      <c r="M41" s="649"/>
      <c r="N41" s="649"/>
      <c r="O41" s="649"/>
      <c r="P41" s="649"/>
      <c r="Q41" s="649"/>
      <c r="AY41" s="510"/>
      <c r="AZ41" s="510"/>
      <c r="BA41" s="510"/>
      <c r="BB41" s="510"/>
      <c r="BC41" s="510"/>
      <c r="BD41" s="510"/>
      <c r="BE41" s="510"/>
      <c r="BF41" s="510"/>
      <c r="BG41" s="510"/>
      <c r="BH41" s="510"/>
      <c r="BI41" s="510"/>
      <c r="BJ41" s="510"/>
      <c r="BK41" s="491"/>
    </row>
    <row r="42" spans="1:74" s="267" customFormat="1" ht="12" customHeight="1">
      <c r="A42" s="56"/>
      <c r="B42" s="657" t="s">
        <v>146</v>
      </c>
      <c r="C42" s="649"/>
      <c r="D42" s="649"/>
      <c r="E42" s="649"/>
      <c r="F42" s="649"/>
      <c r="G42" s="649"/>
      <c r="H42" s="649"/>
      <c r="I42" s="649"/>
      <c r="J42" s="649"/>
      <c r="K42" s="649"/>
      <c r="L42" s="649"/>
      <c r="M42" s="649"/>
      <c r="N42" s="649"/>
      <c r="O42" s="649"/>
      <c r="P42" s="649"/>
      <c r="Q42" s="649"/>
      <c r="AY42" s="510"/>
      <c r="AZ42" s="510"/>
      <c r="BA42" s="510"/>
      <c r="BB42" s="510"/>
      <c r="BC42" s="510"/>
      <c r="BD42" s="510"/>
      <c r="BE42" s="510"/>
      <c r="BF42" s="510"/>
      <c r="BG42" s="510"/>
      <c r="BH42" s="510"/>
      <c r="BI42" s="510"/>
      <c r="BJ42" s="510"/>
      <c r="BK42" s="491"/>
    </row>
    <row r="43" spans="1:74" s="442" customFormat="1" ht="12" customHeight="1">
      <c r="A43" s="441"/>
      <c r="B43" s="677" t="s">
        <v>1167</v>
      </c>
      <c r="C43" s="671"/>
      <c r="D43" s="671"/>
      <c r="E43" s="671"/>
      <c r="F43" s="671"/>
      <c r="G43" s="671"/>
      <c r="H43" s="671"/>
      <c r="I43" s="671"/>
      <c r="J43" s="671"/>
      <c r="K43" s="671"/>
      <c r="L43" s="671"/>
      <c r="M43" s="671"/>
      <c r="N43" s="671"/>
      <c r="O43" s="671"/>
      <c r="P43" s="671"/>
      <c r="Q43" s="667"/>
      <c r="AY43" s="511"/>
      <c r="AZ43" s="511"/>
      <c r="BA43" s="511"/>
      <c r="BB43" s="511"/>
      <c r="BC43" s="511"/>
      <c r="BD43" s="511"/>
      <c r="BE43" s="511"/>
      <c r="BF43" s="511"/>
      <c r="BG43" s="511"/>
      <c r="BH43" s="511"/>
      <c r="BI43" s="511"/>
      <c r="BJ43" s="511"/>
    </row>
    <row r="44" spans="1:74" s="442" customFormat="1" ht="12" customHeight="1">
      <c r="A44" s="441"/>
      <c r="B44" s="677" t="s">
        <v>1168</v>
      </c>
      <c r="C44" s="671"/>
      <c r="D44" s="671"/>
      <c r="E44" s="671"/>
      <c r="F44" s="671"/>
      <c r="G44" s="671"/>
      <c r="H44" s="671"/>
      <c r="I44" s="671"/>
      <c r="J44" s="671"/>
      <c r="K44" s="671"/>
      <c r="L44" s="671"/>
      <c r="M44" s="671"/>
      <c r="N44" s="671"/>
      <c r="O44" s="671"/>
      <c r="P44" s="671"/>
      <c r="Q44" s="667"/>
      <c r="AY44" s="511"/>
      <c r="AZ44" s="511"/>
      <c r="BA44" s="511"/>
      <c r="BB44" s="511"/>
      <c r="BC44" s="511"/>
      <c r="BD44" s="511"/>
      <c r="BE44" s="511"/>
      <c r="BF44" s="511"/>
      <c r="BG44" s="511"/>
      <c r="BH44" s="511"/>
      <c r="BI44" s="511"/>
      <c r="BJ44" s="511"/>
    </row>
    <row r="45" spans="1:74" s="442" customFormat="1" ht="12" customHeight="1">
      <c r="A45" s="441"/>
      <c r="B45" s="677" t="s">
        <v>154</v>
      </c>
      <c r="C45" s="671"/>
      <c r="D45" s="671"/>
      <c r="E45" s="671"/>
      <c r="F45" s="671"/>
      <c r="G45" s="671"/>
      <c r="H45" s="671"/>
      <c r="I45" s="671"/>
      <c r="J45" s="671"/>
      <c r="K45" s="671"/>
      <c r="L45" s="671"/>
      <c r="M45" s="671"/>
      <c r="N45" s="671"/>
      <c r="O45" s="671"/>
      <c r="P45" s="671"/>
      <c r="Q45" s="667"/>
      <c r="AY45" s="511"/>
      <c r="AZ45" s="511"/>
      <c r="BA45" s="511"/>
      <c r="BB45" s="511"/>
      <c r="BC45" s="511"/>
      <c r="BD45" s="511"/>
      <c r="BE45" s="511"/>
      <c r="BF45" s="511"/>
      <c r="BG45" s="511"/>
      <c r="BH45" s="511"/>
      <c r="BI45" s="511"/>
      <c r="BJ45" s="511"/>
    </row>
    <row r="46" spans="1:74" s="442" customFormat="1" ht="12" customHeight="1">
      <c r="A46" s="441"/>
      <c r="B46" s="670" t="s">
        <v>1159</v>
      </c>
      <c r="C46" s="671"/>
      <c r="D46" s="671"/>
      <c r="E46" s="671"/>
      <c r="F46" s="671"/>
      <c r="G46" s="671"/>
      <c r="H46" s="671"/>
      <c r="I46" s="671"/>
      <c r="J46" s="671"/>
      <c r="K46" s="671"/>
      <c r="L46" s="671"/>
      <c r="M46" s="671"/>
      <c r="N46" s="671"/>
      <c r="O46" s="671"/>
      <c r="P46" s="671"/>
      <c r="Q46" s="667"/>
      <c r="AY46" s="511"/>
      <c r="AZ46" s="511"/>
      <c r="BA46" s="511"/>
      <c r="BB46" s="511"/>
      <c r="BC46" s="511"/>
      <c r="BD46" s="511"/>
      <c r="BE46" s="511"/>
      <c r="BF46" s="511"/>
      <c r="BG46" s="511"/>
      <c r="BH46" s="511"/>
      <c r="BI46" s="511"/>
      <c r="BJ46" s="511"/>
    </row>
    <row r="47" spans="1:74" s="442" customFormat="1" ht="12" customHeight="1">
      <c r="A47" s="441"/>
      <c r="B47" s="665" t="s">
        <v>1169</v>
      </c>
      <c r="C47" s="666"/>
      <c r="D47" s="666"/>
      <c r="E47" s="666"/>
      <c r="F47" s="666"/>
      <c r="G47" s="666"/>
      <c r="H47" s="666"/>
      <c r="I47" s="666"/>
      <c r="J47" s="666"/>
      <c r="K47" s="666"/>
      <c r="L47" s="666"/>
      <c r="M47" s="666"/>
      <c r="N47" s="666"/>
      <c r="O47" s="666"/>
      <c r="P47" s="666"/>
      <c r="Q47" s="666"/>
      <c r="AY47" s="511"/>
      <c r="AZ47" s="511"/>
      <c r="BA47" s="511"/>
      <c r="BB47" s="511"/>
      <c r="BC47" s="511"/>
      <c r="BD47" s="511"/>
      <c r="BE47" s="511"/>
      <c r="BF47" s="511"/>
      <c r="BG47" s="511"/>
      <c r="BH47" s="511"/>
      <c r="BI47" s="511"/>
      <c r="BJ47" s="511"/>
    </row>
    <row r="48" spans="1:74" s="442" customFormat="1" ht="12" customHeight="1">
      <c r="A48" s="441"/>
      <c r="B48" s="670" t="s">
        <v>1170</v>
      </c>
      <c r="C48" s="671"/>
      <c r="D48" s="671"/>
      <c r="E48" s="671"/>
      <c r="F48" s="671"/>
      <c r="G48" s="671"/>
      <c r="H48" s="671"/>
      <c r="I48" s="671"/>
      <c r="J48" s="671"/>
      <c r="K48" s="671"/>
      <c r="L48" s="671"/>
      <c r="M48" s="671"/>
      <c r="N48" s="671"/>
      <c r="O48" s="671"/>
      <c r="P48" s="671"/>
      <c r="Q48" s="667"/>
      <c r="AY48" s="511"/>
      <c r="AZ48" s="511"/>
      <c r="BA48" s="511"/>
      <c r="BB48" s="511"/>
      <c r="BC48" s="511"/>
      <c r="BD48" s="511"/>
      <c r="BE48" s="511"/>
      <c r="BF48" s="511"/>
      <c r="BG48" s="511"/>
      <c r="BH48" s="511"/>
      <c r="BI48" s="511"/>
      <c r="BJ48" s="511"/>
    </row>
    <row r="49" spans="1:74" s="442" customFormat="1" ht="12" customHeight="1">
      <c r="A49" s="441"/>
      <c r="B49" s="679" t="s">
        <v>1171</v>
      </c>
      <c r="C49" s="667"/>
      <c r="D49" s="667"/>
      <c r="E49" s="667"/>
      <c r="F49" s="667"/>
      <c r="G49" s="667"/>
      <c r="H49" s="667"/>
      <c r="I49" s="667"/>
      <c r="J49" s="667"/>
      <c r="K49" s="667"/>
      <c r="L49" s="667"/>
      <c r="M49" s="667"/>
      <c r="N49" s="667"/>
      <c r="O49" s="667"/>
      <c r="P49" s="667"/>
      <c r="Q49" s="667"/>
      <c r="AY49" s="511"/>
      <c r="AZ49" s="511"/>
      <c r="BA49" s="511"/>
      <c r="BB49" s="511"/>
      <c r="BC49" s="511"/>
      <c r="BD49" s="511"/>
      <c r="BE49" s="511"/>
      <c r="BF49" s="511"/>
      <c r="BG49" s="511"/>
      <c r="BH49" s="511"/>
      <c r="BI49" s="511"/>
      <c r="BJ49" s="511"/>
    </row>
    <row r="50" spans="1:74" s="442" customFormat="1" ht="12" customHeight="1">
      <c r="A50" s="441"/>
      <c r="B50" s="676" t="s">
        <v>961</v>
      </c>
      <c r="C50" s="667"/>
      <c r="D50" s="667"/>
      <c r="E50" s="667"/>
      <c r="F50" s="667"/>
      <c r="G50" s="667"/>
      <c r="H50" s="667"/>
      <c r="I50" s="667"/>
      <c r="J50" s="667"/>
      <c r="K50" s="667"/>
      <c r="L50" s="667"/>
      <c r="M50" s="667"/>
      <c r="N50" s="667"/>
      <c r="O50" s="667"/>
      <c r="P50" s="667"/>
      <c r="Q50" s="667"/>
      <c r="AY50" s="511"/>
      <c r="AZ50" s="511"/>
      <c r="BA50" s="511"/>
      <c r="BB50" s="511"/>
      <c r="BC50" s="511"/>
      <c r="BD50" s="511"/>
      <c r="BE50" s="511"/>
      <c r="BF50" s="511"/>
      <c r="BG50" s="511"/>
      <c r="BH50" s="511"/>
      <c r="BI50" s="511"/>
      <c r="BJ50" s="511"/>
    </row>
    <row r="51" spans="1:74" s="442" customFormat="1" ht="12" customHeight="1">
      <c r="A51" s="441"/>
      <c r="B51" s="665" t="s">
        <v>1164</v>
      </c>
      <c r="C51" s="666"/>
      <c r="D51" s="666"/>
      <c r="E51" s="666"/>
      <c r="F51" s="666"/>
      <c r="G51" s="666"/>
      <c r="H51" s="666"/>
      <c r="I51" s="666"/>
      <c r="J51" s="666"/>
      <c r="K51" s="666"/>
      <c r="L51" s="666"/>
      <c r="M51" s="666"/>
      <c r="N51" s="666"/>
      <c r="O51" s="666"/>
      <c r="P51" s="666"/>
      <c r="Q51" s="667"/>
      <c r="AY51" s="511"/>
      <c r="AZ51" s="511"/>
      <c r="BA51" s="511"/>
      <c r="BB51" s="511"/>
      <c r="BC51" s="511"/>
      <c r="BD51" s="511"/>
      <c r="BE51" s="511"/>
      <c r="BF51" s="511"/>
      <c r="BG51" s="511"/>
      <c r="BH51" s="511"/>
      <c r="BI51" s="511"/>
      <c r="BJ51" s="511"/>
    </row>
    <row r="52" spans="1:74" s="444" customFormat="1" ht="12" customHeight="1">
      <c r="A52" s="443"/>
      <c r="B52" s="678" t="s">
        <v>1172</v>
      </c>
      <c r="C52" s="667"/>
      <c r="D52" s="667"/>
      <c r="E52" s="667"/>
      <c r="F52" s="667"/>
      <c r="G52" s="667"/>
      <c r="H52" s="667"/>
      <c r="I52" s="667"/>
      <c r="J52" s="667"/>
      <c r="K52" s="667"/>
      <c r="L52" s="667"/>
      <c r="M52" s="667"/>
      <c r="N52" s="667"/>
      <c r="O52" s="667"/>
      <c r="P52" s="667"/>
      <c r="Q52" s="667"/>
      <c r="AY52" s="512"/>
      <c r="AZ52" s="512"/>
      <c r="BA52" s="512"/>
      <c r="BB52" s="512"/>
      <c r="BC52" s="512"/>
      <c r="BD52" s="512"/>
      <c r="BE52" s="512"/>
      <c r="BF52" s="512"/>
      <c r="BG52" s="512"/>
      <c r="BH52" s="512"/>
      <c r="BI52" s="512"/>
      <c r="BJ52" s="512"/>
    </row>
    <row r="53" spans="1:74">
      <c r="BK53" s="421"/>
      <c r="BL53" s="421"/>
      <c r="BM53" s="421"/>
      <c r="BN53" s="421"/>
      <c r="BO53" s="421"/>
      <c r="BP53" s="421"/>
      <c r="BQ53" s="421"/>
      <c r="BR53" s="421"/>
      <c r="BS53" s="421"/>
      <c r="BT53" s="421"/>
      <c r="BU53" s="421"/>
      <c r="BV53" s="421"/>
    </row>
    <row r="54" spans="1:74">
      <c r="BK54" s="421"/>
      <c r="BL54" s="421"/>
      <c r="BM54" s="421"/>
      <c r="BN54" s="421"/>
      <c r="BO54" s="421"/>
      <c r="BP54" s="421"/>
      <c r="BQ54" s="421"/>
      <c r="BR54" s="421"/>
      <c r="BS54" s="421"/>
      <c r="BT54" s="421"/>
      <c r="BU54" s="421"/>
      <c r="BV54" s="421"/>
    </row>
    <row r="55" spans="1:74">
      <c r="BK55" s="421"/>
      <c r="BL55" s="421"/>
      <c r="BM55" s="421"/>
      <c r="BN55" s="421"/>
      <c r="BO55" s="421"/>
      <c r="BP55" s="421"/>
      <c r="BQ55" s="421"/>
      <c r="BR55" s="421"/>
      <c r="BS55" s="421"/>
      <c r="BT55" s="421"/>
      <c r="BU55" s="421"/>
      <c r="BV55" s="421"/>
    </row>
    <row r="56" spans="1:74">
      <c r="BK56" s="421"/>
      <c r="BL56" s="421"/>
      <c r="BM56" s="421"/>
      <c r="BN56" s="421"/>
      <c r="BO56" s="421"/>
      <c r="BP56" s="421"/>
      <c r="BQ56" s="421"/>
      <c r="BR56" s="421"/>
      <c r="BS56" s="421"/>
      <c r="BT56" s="421"/>
      <c r="BU56" s="421"/>
      <c r="BV56" s="421"/>
    </row>
    <row r="57" spans="1:74">
      <c r="BK57" s="421"/>
      <c r="BL57" s="421"/>
      <c r="BM57" s="421"/>
      <c r="BN57" s="421"/>
      <c r="BO57" s="421"/>
      <c r="BP57" s="421"/>
      <c r="BQ57" s="421"/>
      <c r="BR57" s="421"/>
      <c r="BS57" s="421"/>
      <c r="BT57" s="421"/>
      <c r="BU57" s="421"/>
      <c r="BV57" s="421"/>
    </row>
    <row r="58" spans="1:74">
      <c r="BK58" s="421"/>
      <c r="BL58" s="421"/>
      <c r="BM58" s="421"/>
      <c r="BN58" s="421"/>
      <c r="BO58" s="421"/>
      <c r="BP58" s="421"/>
      <c r="BQ58" s="421"/>
      <c r="BR58" s="421"/>
      <c r="BS58" s="421"/>
      <c r="BT58" s="421"/>
      <c r="BU58" s="421"/>
      <c r="BV58" s="421"/>
    </row>
    <row r="59" spans="1:74">
      <c r="BK59" s="421"/>
      <c r="BL59" s="421"/>
      <c r="BM59" s="421"/>
      <c r="BN59" s="421"/>
      <c r="BO59" s="421"/>
      <c r="BP59" s="421"/>
      <c r="BQ59" s="421"/>
      <c r="BR59" s="421"/>
      <c r="BS59" s="421"/>
      <c r="BT59" s="421"/>
      <c r="BU59" s="421"/>
      <c r="BV59" s="421"/>
    </row>
    <row r="60" spans="1:74">
      <c r="BK60" s="421"/>
      <c r="BL60" s="421"/>
      <c r="BM60" s="421"/>
      <c r="BN60" s="421"/>
      <c r="BO60" s="421"/>
      <c r="BP60" s="421"/>
      <c r="BQ60" s="421"/>
      <c r="BR60" s="421"/>
      <c r="BS60" s="421"/>
      <c r="BT60" s="421"/>
      <c r="BU60" s="421"/>
      <c r="BV60" s="421"/>
    </row>
    <row r="61" spans="1:74">
      <c r="BK61" s="421"/>
      <c r="BL61" s="421"/>
      <c r="BM61" s="421"/>
      <c r="BN61" s="421"/>
      <c r="BO61" s="421"/>
      <c r="BP61" s="421"/>
      <c r="BQ61" s="421"/>
      <c r="BR61" s="421"/>
      <c r="BS61" s="421"/>
      <c r="BT61" s="421"/>
      <c r="BU61" s="421"/>
      <c r="BV61" s="421"/>
    </row>
    <row r="62" spans="1:74">
      <c r="BK62" s="421"/>
      <c r="BL62" s="421"/>
      <c r="BM62" s="421"/>
      <c r="BN62" s="421"/>
      <c r="BO62" s="421"/>
      <c r="BP62" s="421"/>
      <c r="BQ62" s="421"/>
      <c r="BR62" s="421"/>
      <c r="BS62" s="421"/>
      <c r="BT62" s="421"/>
      <c r="BU62" s="421"/>
      <c r="BV62" s="421"/>
    </row>
    <row r="63" spans="1:74">
      <c r="BK63" s="421"/>
      <c r="BL63" s="421"/>
      <c r="BM63" s="421"/>
      <c r="BN63" s="421"/>
      <c r="BO63" s="421"/>
      <c r="BP63" s="421"/>
      <c r="BQ63" s="421"/>
      <c r="BR63" s="421"/>
      <c r="BS63" s="421"/>
      <c r="BT63" s="421"/>
      <c r="BU63" s="421"/>
      <c r="BV63" s="421"/>
    </row>
    <row r="64" spans="1:74">
      <c r="BK64" s="421"/>
      <c r="BL64" s="421"/>
      <c r="BM64" s="421"/>
      <c r="BN64" s="421"/>
      <c r="BO64" s="421"/>
      <c r="BP64" s="421"/>
      <c r="BQ64" s="421"/>
      <c r="BR64" s="421"/>
      <c r="BS64" s="421"/>
      <c r="BT64" s="421"/>
      <c r="BU64" s="421"/>
      <c r="BV64" s="421"/>
    </row>
    <row r="65" spans="63:74">
      <c r="BK65" s="421"/>
      <c r="BL65" s="421"/>
      <c r="BM65" s="421"/>
      <c r="BN65" s="421"/>
      <c r="BO65" s="421"/>
      <c r="BP65" s="421"/>
      <c r="BQ65" s="421"/>
      <c r="BR65" s="421"/>
      <c r="BS65" s="421"/>
      <c r="BT65" s="421"/>
      <c r="BU65" s="421"/>
      <c r="BV65" s="421"/>
    </row>
    <row r="66" spans="63:74">
      <c r="BK66" s="421"/>
      <c r="BL66" s="421"/>
      <c r="BM66" s="421"/>
      <c r="BN66" s="421"/>
      <c r="BO66" s="421"/>
      <c r="BP66" s="421"/>
      <c r="BQ66" s="421"/>
      <c r="BR66" s="421"/>
      <c r="BS66" s="421"/>
      <c r="BT66" s="421"/>
      <c r="BU66" s="421"/>
      <c r="BV66" s="421"/>
    </row>
    <row r="67" spans="63:74">
      <c r="BK67" s="421"/>
      <c r="BL67" s="421"/>
      <c r="BM67" s="421"/>
      <c r="BN67" s="421"/>
      <c r="BO67" s="421"/>
      <c r="BP67" s="421"/>
      <c r="BQ67" s="421"/>
      <c r="BR67" s="421"/>
      <c r="BS67" s="421"/>
      <c r="BT67" s="421"/>
      <c r="BU67" s="421"/>
      <c r="BV67" s="421"/>
    </row>
    <row r="68" spans="63:74">
      <c r="BK68" s="421"/>
      <c r="BL68" s="421"/>
      <c r="BM68" s="421"/>
      <c r="BN68" s="421"/>
      <c r="BO68" s="421"/>
      <c r="BP68" s="421"/>
      <c r="BQ68" s="421"/>
      <c r="BR68" s="421"/>
      <c r="BS68" s="421"/>
      <c r="BT68" s="421"/>
      <c r="BU68" s="421"/>
      <c r="BV68" s="421"/>
    </row>
    <row r="69" spans="63:74">
      <c r="BK69" s="421"/>
      <c r="BL69" s="421"/>
      <c r="BM69" s="421"/>
      <c r="BN69" s="421"/>
      <c r="BO69" s="421"/>
      <c r="BP69" s="421"/>
      <c r="BQ69" s="421"/>
      <c r="BR69" s="421"/>
      <c r="BS69" s="421"/>
      <c r="BT69" s="421"/>
      <c r="BU69" s="421"/>
      <c r="BV69" s="421"/>
    </row>
    <row r="70" spans="63:74">
      <c r="BK70" s="421"/>
      <c r="BL70" s="421"/>
      <c r="BM70" s="421"/>
      <c r="BN70" s="421"/>
      <c r="BO70" s="421"/>
      <c r="BP70" s="421"/>
      <c r="BQ70" s="421"/>
      <c r="BR70" s="421"/>
      <c r="BS70" s="421"/>
      <c r="BT70" s="421"/>
      <c r="BU70" s="421"/>
      <c r="BV70" s="421"/>
    </row>
    <row r="71" spans="63:74">
      <c r="BK71" s="421"/>
      <c r="BL71" s="421"/>
      <c r="BM71" s="421"/>
      <c r="BN71" s="421"/>
      <c r="BO71" s="421"/>
      <c r="BP71" s="421"/>
      <c r="BQ71" s="421"/>
      <c r="BR71" s="421"/>
      <c r="BS71" s="421"/>
      <c r="BT71" s="421"/>
      <c r="BU71" s="421"/>
      <c r="BV71" s="421"/>
    </row>
    <row r="72" spans="63:74">
      <c r="BK72" s="421"/>
      <c r="BL72" s="421"/>
      <c r="BM72" s="421"/>
      <c r="BN72" s="421"/>
      <c r="BO72" s="421"/>
      <c r="BP72" s="421"/>
      <c r="BQ72" s="421"/>
      <c r="BR72" s="421"/>
      <c r="BS72" s="421"/>
      <c r="BT72" s="421"/>
      <c r="BU72" s="421"/>
      <c r="BV72" s="421"/>
    </row>
    <row r="73" spans="63:74">
      <c r="BK73" s="421"/>
      <c r="BL73" s="421"/>
      <c r="BM73" s="421"/>
      <c r="BN73" s="421"/>
      <c r="BO73" s="421"/>
      <c r="BP73" s="421"/>
      <c r="BQ73" s="421"/>
      <c r="BR73" s="421"/>
      <c r="BS73" s="421"/>
      <c r="BT73" s="421"/>
      <c r="BU73" s="421"/>
      <c r="BV73" s="421"/>
    </row>
    <row r="74" spans="63:74">
      <c r="BK74" s="421"/>
      <c r="BL74" s="421"/>
      <c r="BM74" s="421"/>
      <c r="BN74" s="421"/>
      <c r="BO74" s="421"/>
      <c r="BP74" s="421"/>
      <c r="BQ74" s="421"/>
      <c r="BR74" s="421"/>
      <c r="BS74" s="421"/>
      <c r="BT74" s="421"/>
      <c r="BU74" s="421"/>
      <c r="BV74" s="421"/>
    </row>
    <row r="75" spans="63:74">
      <c r="BK75" s="421"/>
      <c r="BL75" s="421"/>
      <c r="BM75" s="421"/>
      <c r="BN75" s="421"/>
      <c r="BO75" s="421"/>
      <c r="BP75" s="421"/>
      <c r="BQ75" s="421"/>
      <c r="BR75" s="421"/>
      <c r="BS75" s="421"/>
      <c r="BT75" s="421"/>
      <c r="BU75" s="421"/>
      <c r="BV75" s="421"/>
    </row>
    <row r="76" spans="63:74">
      <c r="BK76" s="421"/>
      <c r="BL76" s="421"/>
      <c r="BM76" s="421"/>
      <c r="BN76" s="421"/>
      <c r="BO76" s="421"/>
      <c r="BP76" s="421"/>
      <c r="BQ76" s="421"/>
      <c r="BR76" s="421"/>
      <c r="BS76" s="421"/>
      <c r="BT76" s="421"/>
      <c r="BU76" s="421"/>
      <c r="BV76" s="421"/>
    </row>
    <row r="77" spans="63:74">
      <c r="BK77" s="421"/>
      <c r="BL77" s="421"/>
      <c r="BM77" s="421"/>
      <c r="BN77" s="421"/>
      <c r="BO77" s="421"/>
      <c r="BP77" s="421"/>
      <c r="BQ77" s="421"/>
      <c r="BR77" s="421"/>
      <c r="BS77" s="421"/>
      <c r="BT77" s="421"/>
      <c r="BU77" s="421"/>
      <c r="BV77" s="421"/>
    </row>
    <row r="78" spans="63:74">
      <c r="BK78" s="421"/>
      <c r="BL78" s="421"/>
      <c r="BM78" s="421"/>
      <c r="BN78" s="421"/>
      <c r="BO78" s="421"/>
      <c r="BP78" s="421"/>
      <c r="BQ78" s="421"/>
      <c r="BR78" s="421"/>
      <c r="BS78" s="421"/>
      <c r="BT78" s="421"/>
      <c r="BU78" s="421"/>
      <c r="BV78" s="421"/>
    </row>
    <row r="79" spans="63:74">
      <c r="BK79" s="421"/>
      <c r="BL79" s="421"/>
      <c r="BM79" s="421"/>
      <c r="BN79" s="421"/>
      <c r="BO79" s="421"/>
      <c r="BP79" s="421"/>
      <c r="BQ79" s="421"/>
      <c r="BR79" s="421"/>
      <c r="BS79" s="421"/>
      <c r="BT79" s="421"/>
      <c r="BU79" s="421"/>
      <c r="BV79" s="421"/>
    </row>
    <row r="80" spans="63:74">
      <c r="BK80" s="421"/>
      <c r="BL80" s="421"/>
      <c r="BM80" s="421"/>
      <c r="BN80" s="421"/>
      <c r="BO80" s="421"/>
      <c r="BP80" s="421"/>
      <c r="BQ80" s="421"/>
      <c r="BR80" s="421"/>
      <c r="BS80" s="421"/>
      <c r="BT80" s="421"/>
      <c r="BU80" s="421"/>
      <c r="BV80" s="421"/>
    </row>
    <row r="81" spans="63:74">
      <c r="BK81" s="421"/>
      <c r="BL81" s="421"/>
      <c r="BM81" s="421"/>
      <c r="BN81" s="421"/>
      <c r="BO81" s="421"/>
      <c r="BP81" s="421"/>
      <c r="BQ81" s="421"/>
      <c r="BR81" s="421"/>
      <c r="BS81" s="421"/>
      <c r="BT81" s="421"/>
      <c r="BU81" s="421"/>
      <c r="BV81" s="421"/>
    </row>
    <row r="82" spans="63:74">
      <c r="BK82" s="421"/>
      <c r="BL82" s="421"/>
      <c r="BM82" s="421"/>
      <c r="BN82" s="421"/>
      <c r="BO82" s="421"/>
      <c r="BP82" s="421"/>
      <c r="BQ82" s="421"/>
      <c r="BR82" s="421"/>
      <c r="BS82" s="421"/>
      <c r="BT82" s="421"/>
      <c r="BU82" s="421"/>
      <c r="BV82" s="421"/>
    </row>
    <row r="83" spans="63:74">
      <c r="BK83" s="421"/>
      <c r="BL83" s="421"/>
      <c r="BM83" s="421"/>
      <c r="BN83" s="421"/>
      <c r="BO83" s="421"/>
      <c r="BP83" s="421"/>
      <c r="BQ83" s="421"/>
      <c r="BR83" s="421"/>
      <c r="BS83" s="421"/>
      <c r="BT83" s="421"/>
      <c r="BU83" s="421"/>
      <c r="BV83" s="421"/>
    </row>
    <row r="84" spans="63:74">
      <c r="BK84" s="421"/>
      <c r="BL84" s="421"/>
      <c r="BM84" s="421"/>
      <c r="BN84" s="421"/>
      <c r="BO84" s="421"/>
      <c r="BP84" s="421"/>
      <c r="BQ84" s="421"/>
      <c r="BR84" s="421"/>
      <c r="BS84" s="421"/>
      <c r="BT84" s="421"/>
      <c r="BU84" s="421"/>
      <c r="BV84" s="421"/>
    </row>
    <row r="85" spans="63:74">
      <c r="BK85" s="421"/>
      <c r="BL85" s="421"/>
      <c r="BM85" s="421"/>
      <c r="BN85" s="421"/>
      <c r="BO85" s="421"/>
      <c r="BP85" s="421"/>
      <c r="BQ85" s="421"/>
      <c r="BR85" s="421"/>
      <c r="BS85" s="421"/>
      <c r="BT85" s="421"/>
      <c r="BU85" s="421"/>
      <c r="BV85" s="421"/>
    </row>
    <row r="86" spans="63:74">
      <c r="BK86" s="421"/>
      <c r="BL86" s="421"/>
      <c r="BM86" s="421"/>
      <c r="BN86" s="421"/>
      <c r="BO86" s="421"/>
      <c r="BP86" s="421"/>
      <c r="BQ86" s="421"/>
      <c r="BR86" s="421"/>
      <c r="BS86" s="421"/>
      <c r="BT86" s="421"/>
      <c r="BU86" s="421"/>
      <c r="BV86" s="421"/>
    </row>
    <row r="87" spans="63:74">
      <c r="BK87" s="421"/>
      <c r="BL87" s="421"/>
      <c r="BM87" s="421"/>
      <c r="BN87" s="421"/>
      <c r="BO87" s="421"/>
      <c r="BP87" s="421"/>
      <c r="BQ87" s="421"/>
      <c r="BR87" s="421"/>
      <c r="BS87" s="421"/>
      <c r="BT87" s="421"/>
      <c r="BU87" s="421"/>
      <c r="BV87" s="421"/>
    </row>
    <row r="88" spans="63:74">
      <c r="BK88" s="421"/>
      <c r="BL88" s="421"/>
      <c r="BM88" s="421"/>
      <c r="BN88" s="421"/>
      <c r="BO88" s="421"/>
      <c r="BP88" s="421"/>
      <c r="BQ88" s="421"/>
      <c r="BR88" s="421"/>
      <c r="BS88" s="421"/>
      <c r="BT88" s="421"/>
      <c r="BU88" s="421"/>
      <c r="BV88" s="421"/>
    </row>
    <row r="89" spans="63:74">
      <c r="BK89" s="421"/>
      <c r="BL89" s="421"/>
      <c r="BM89" s="421"/>
      <c r="BN89" s="421"/>
      <c r="BO89" s="421"/>
      <c r="BP89" s="421"/>
      <c r="BQ89" s="421"/>
      <c r="BR89" s="421"/>
      <c r="BS89" s="421"/>
      <c r="BT89" s="421"/>
      <c r="BU89" s="421"/>
      <c r="BV89" s="421"/>
    </row>
    <row r="90" spans="63:74">
      <c r="BK90" s="421"/>
      <c r="BL90" s="421"/>
      <c r="BM90" s="421"/>
      <c r="BN90" s="421"/>
      <c r="BO90" s="421"/>
      <c r="BP90" s="421"/>
      <c r="BQ90" s="421"/>
      <c r="BR90" s="421"/>
      <c r="BS90" s="421"/>
      <c r="BT90" s="421"/>
      <c r="BU90" s="421"/>
      <c r="BV90" s="421"/>
    </row>
    <row r="91" spans="63:74">
      <c r="BK91" s="421"/>
      <c r="BL91" s="421"/>
      <c r="BM91" s="421"/>
      <c r="BN91" s="421"/>
      <c r="BO91" s="421"/>
      <c r="BP91" s="421"/>
      <c r="BQ91" s="421"/>
      <c r="BR91" s="421"/>
      <c r="BS91" s="421"/>
      <c r="BT91" s="421"/>
      <c r="BU91" s="421"/>
      <c r="BV91" s="421"/>
    </row>
    <row r="92" spans="63:74">
      <c r="BK92" s="421"/>
      <c r="BL92" s="421"/>
      <c r="BM92" s="421"/>
      <c r="BN92" s="421"/>
      <c r="BO92" s="421"/>
      <c r="BP92" s="421"/>
      <c r="BQ92" s="421"/>
      <c r="BR92" s="421"/>
      <c r="BS92" s="421"/>
      <c r="BT92" s="421"/>
      <c r="BU92" s="421"/>
      <c r="BV92" s="421"/>
    </row>
    <row r="93" spans="63:74">
      <c r="BK93" s="421"/>
      <c r="BL93" s="421"/>
      <c r="BM93" s="421"/>
      <c r="BN93" s="421"/>
      <c r="BO93" s="421"/>
      <c r="BP93" s="421"/>
      <c r="BQ93" s="421"/>
      <c r="BR93" s="421"/>
      <c r="BS93" s="421"/>
      <c r="BT93" s="421"/>
      <c r="BU93" s="421"/>
      <c r="BV93" s="421"/>
    </row>
    <row r="94" spans="63:74">
      <c r="BK94" s="421"/>
      <c r="BL94" s="421"/>
      <c r="BM94" s="421"/>
      <c r="BN94" s="421"/>
      <c r="BO94" s="421"/>
      <c r="BP94" s="421"/>
      <c r="BQ94" s="421"/>
      <c r="BR94" s="421"/>
      <c r="BS94" s="421"/>
      <c r="BT94" s="421"/>
      <c r="BU94" s="421"/>
      <c r="BV94" s="421"/>
    </row>
    <row r="95" spans="63:74">
      <c r="BK95" s="421"/>
      <c r="BL95" s="421"/>
      <c r="BM95" s="421"/>
      <c r="BN95" s="421"/>
      <c r="BO95" s="421"/>
      <c r="BP95" s="421"/>
      <c r="BQ95" s="421"/>
      <c r="BR95" s="421"/>
      <c r="BS95" s="421"/>
      <c r="BT95" s="421"/>
      <c r="BU95" s="421"/>
      <c r="BV95" s="421"/>
    </row>
    <row r="96" spans="63:74">
      <c r="BK96" s="421"/>
      <c r="BL96" s="421"/>
      <c r="BM96" s="421"/>
      <c r="BN96" s="421"/>
      <c r="BO96" s="421"/>
      <c r="BP96" s="421"/>
      <c r="BQ96" s="421"/>
      <c r="BR96" s="421"/>
      <c r="BS96" s="421"/>
      <c r="BT96" s="421"/>
      <c r="BU96" s="421"/>
      <c r="BV96" s="421"/>
    </row>
    <row r="97" spans="63:74">
      <c r="BK97" s="421"/>
      <c r="BL97" s="421"/>
      <c r="BM97" s="421"/>
      <c r="BN97" s="421"/>
      <c r="BO97" s="421"/>
      <c r="BP97" s="421"/>
      <c r="BQ97" s="421"/>
      <c r="BR97" s="421"/>
      <c r="BS97" s="421"/>
      <c r="BT97" s="421"/>
      <c r="BU97" s="421"/>
      <c r="BV97" s="421"/>
    </row>
    <row r="98" spans="63:74">
      <c r="BK98" s="421"/>
      <c r="BL98" s="421"/>
      <c r="BM98" s="421"/>
      <c r="BN98" s="421"/>
      <c r="BO98" s="421"/>
      <c r="BP98" s="421"/>
      <c r="BQ98" s="421"/>
      <c r="BR98" s="421"/>
      <c r="BS98" s="421"/>
      <c r="BT98" s="421"/>
      <c r="BU98" s="421"/>
      <c r="BV98" s="421"/>
    </row>
    <row r="99" spans="63:74">
      <c r="BK99" s="421"/>
      <c r="BL99" s="421"/>
      <c r="BM99" s="421"/>
      <c r="BN99" s="421"/>
      <c r="BO99" s="421"/>
      <c r="BP99" s="421"/>
      <c r="BQ99" s="421"/>
      <c r="BR99" s="421"/>
      <c r="BS99" s="421"/>
      <c r="BT99" s="421"/>
      <c r="BU99" s="421"/>
      <c r="BV99" s="421"/>
    </row>
    <row r="100" spans="63:74">
      <c r="BK100" s="421"/>
      <c r="BL100" s="421"/>
      <c r="BM100" s="421"/>
      <c r="BN100" s="421"/>
      <c r="BO100" s="421"/>
      <c r="BP100" s="421"/>
      <c r="BQ100" s="421"/>
      <c r="BR100" s="421"/>
      <c r="BS100" s="421"/>
      <c r="BT100" s="421"/>
      <c r="BU100" s="421"/>
      <c r="BV100" s="421"/>
    </row>
    <row r="101" spans="63:74">
      <c r="BK101" s="421"/>
      <c r="BL101" s="421"/>
      <c r="BM101" s="421"/>
      <c r="BN101" s="421"/>
      <c r="BO101" s="421"/>
      <c r="BP101" s="421"/>
      <c r="BQ101" s="421"/>
      <c r="BR101" s="421"/>
      <c r="BS101" s="421"/>
      <c r="BT101" s="421"/>
      <c r="BU101" s="421"/>
      <c r="BV101" s="421"/>
    </row>
    <row r="102" spans="63:74">
      <c r="BK102" s="421"/>
      <c r="BL102" s="421"/>
      <c r="BM102" s="421"/>
      <c r="BN102" s="421"/>
      <c r="BO102" s="421"/>
      <c r="BP102" s="421"/>
      <c r="BQ102" s="421"/>
      <c r="BR102" s="421"/>
      <c r="BS102" s="421"/>
      <c r="BT102" s="421"/>
      <c r="BU102" s="421"/>
      <c r="BV102" s="421"/>
    </row>
    <row r="103" spans="63:74">
      <c r="BK103" s="421"/>
      <c r="BL103" s="421"/>
      <c r="BM103" s="421"/>
      <c r="BN103" s="421"/>
      <c r="BO103" s="421"/>
      <c r="BP103" s="421"/>
      <c r="BQ103" s="421"/>
      <c r="BR103" s="421"/>
      <c r="BS103" s="421"/>
      <c r="BT103" s="421"/>
      <c r="BU103" s="421"/>
      <c r="BV103" s="421"/>
    </row>
    <row r="104" spans="63:74">
      <c r="BK104" s="421"/>
      <c r="BL104" s="421"/>
      <c r="BM104" s="421"/>
      <c r="BN104" s="421"/>
      <c r="BO104" s="421"/>
      <c r="BP104" s="421"/>
      <c r="BQ104" s="421"/>
      <c r="BR104" s="421"/>
      <c r="BS104" s="421"/>
      <c r="BT104" s="421"/>
      <c r="BU104" s="421"/>
      <c r="BV104" s="421"/>
    </row>
    <row r="105" spans="63:74">
      <c r="BK105" s="421"/>
      <c r="BL105" s="421"/>
      <c r="BM105" s="421"/>
      <c r="BN105" s="421"/>
      <c r="BO105" s="421"/>
      <c r="BP105" s="421"/>
      <c r="BQ105" s="421"/>
      <c r="BR105" s="421"/>
      <c r="BS105" s="421"/>
      <c r="BT105" s="421"/>
      <c r="BU105" s="421"/>
      <c r="BV105" s="421"/>
    </row>
    <row r="106" spans="63:74">
      <c r="BK106" s="421"/>
      <c r="BL106" s="421"/>
      <c r="BM106" s="421"/>
      <c r="BN106" s="421"/>
      <c r="BO106" s="421"/>
      <c r="BP106" s="421"/>
      <c r="BQ106" s="421"/>
      <c r="BR106" s="421"/>
      <c r="BS106" s="421"/>
      <c r="BT106" s="421"/>
      <c r="BU106" s="421"/>
      <c r="BV106" s="421"/>
    </row>
    <row r="107" spans="63:74">
      <c r="BK107" s="421"/>
      <c r="BL107" s="421"/>
      <c r="BM107" s="421"/>
      <c r="BN107" s="421"/>
      <c r="BO107" s="421"/>
      <c r="BP107" s="421"/>
      <c r="BQ107" s="421"/>
      <c r="BR107" s="421"/>
      <c r="BS107" s="421"/>
      <c r="BT107" s="421"/>
      <c r="BU107" s="421"/>
      <c r="BV107" s="421"/>
    </row>
    <row r="108" spans="63:74">
      <c r="BK108" s="421"/>
      <c r="BL108" s="421"/>
      <c r="BM108" s="421"/>
      <c r="BN108" s="421"/>
      <c r="BO108" s="421"/>
      <c r="BP108" s="421"/>
      <c r="BQ108" s="421"/>
      <c r="BR108" s="421"/>
      <c r="BS108" s="421"/>
      <c r="BT108" s="421"/>
      <c r="BU108" s="421"/>
      <c r="BV108" s="421"/>
    </row>
    <row r="109" spans="63:74">
      <c r="BK109" s="421"/>
      <c r="BL109" s="421"/>
      <c r="BM109" s="421"/>
      <c r="BN109" s="421"/>
      <c r="BO109" s="421"/>
      <c r="BP109" s="421"/>
      <c r="BQ109" s="421"/>
      <c r="BR109" s="421"/>
      <c r="BS109" s="421"/>
      <c r="BT109" s="421"/>
      <c r="BU109" s="421"/>
      <c r="BV109" s="421"/>
    </row>
    <row r="110" spans="63:74">
      <c r="BK110" s="421"/>
      <c r="BL110" s="421"/>
      <c r="BM110" s="421"/>
      <c r="BN110" s="421"/>
      <c r="BO110" s="421"/>
      <c r="BP110" s="421"/>
      <c r="BQ110" s="421"/>
      <c r="BR110" s="421"/>
      <c r="BS110" s="421"/>
      <c r="BT110" s="421"/>
      <c r="BU110" s="421"/>
      <c r="BV110" s="421"/>
    </row>
    <row r="111" spans="63:74">
      <c r="BK111" s="421"/>
      <c r="BL111" s="421"/>
      <c r="BM111" s="421"/>
      <c r="BN111" s="421"/>
      <c r="BO111" s="421"/>
      <c r="BP111" s="421"/>
      <c r="BQ111" s="421"/>
      <c r="BR111" s="421"/>
      <c r="BS111" s="421"/>
      <c r="BT111" s="421"/>
      <c r="BU111" s="421"/>
      <c r="BV111" s="421"/>
    </row>
    <row r="112" spans="63:74">
      <c r="BK112" s="421"/>
      <c r="BL112" s="421"/>
      <c r="BM112" s="421"/>
      <c r="BN112" s="421"/>
      <c r="BO112" s="421"/>
      <c r="BP112" s="421"/>
      <c r="BQ112" s="421"/>
      <c r="BR112" s="421"/>
      <c r="BS112" s="421"/>
      <c r="BT112" s="421"/>
      <c r="BU112" s="421"/>
      <c r="BV112" s="421"/>
    </row>
    <row r="113" spans="63:74">
      <c r="BK113" s="421"/>
      <c r="BL113" s="421"/>
      <c r="BM113" s="421"/>
      <c r="BN113" s="421"/>
      <c r="BO113" s="421"/>
      <c r="BP113" s="421"/>
      <c r="BQ113" s="421"/>
      <c r="BR113" s="421"/>
      <c r="BS113" s="421"/>
      <c r="BT113" s="421"/>
      <c r="BU113" s="421"/>
      <c r="BV113" s="421"/>
    </row>
    <row r="114" spans="63:74">
      <c r="BK114" s="421"/>
      <c r="BL114" s="421"/>
      <c r="BM114" s="421"/>
      <c r="BN114" s="421"/>
      <c r="BO114" s="421"/>
      <c r="BP114" s="421"/>
      <c r="BQ114" s="421"/>
      <c r="BR114" s="421"/>
      <c r="BS114" s="421"/>
      <c r="BT114" s="421"/>
      <c r="BU114" s="421"/>
      <c r="BV114" s="421"/>
    </row>
    <row r="115" spans="63:74">
      <c r="BK115" s="421"/>
      <c r="BL115" s="421"/>
      <c r="BM115" s="421"/>
      <c r="BN115" s="421"/>
      <c r="BO115" s="421"/>
      <c r="BP115" s="421"/>
      <c r="BQ115" s="421"/>
      <c r="BR115" s="421"/>
      <c r="BS115" s="421"/>
      <c r="BT115" s="421"/>
      <c r="BU115" s="421"/>
      <c r="BV115" s="421"/>
    </row>
    <row r="116" spans="63:74">
      <c r="BK116" s="421"/>
      <c r="BL116" s="421"/>
      <c r="BM116" s="421"/>
      <c r="BN116" s="421"/>
      <c r="BO116" s="421"/>
      <c r="BP116" s="421"/>
      <c r="BQ116" s="421"/>
      <c r="BR116" s="421"/>
      <c r="BS116" s="421"/>
      <c r="BT116" s="421"/>
      <c r="BU116" s="421"/>
      <c r="BV116" s="421"/>
    </row>
    <row r="117" spans="63:74">
      <c r="BK117" s="421"/>
      <c r="BL117" s="421"/>
      <c r="BM117" s="421"/>
      <c r="BN117" s="421"/>
      <c r="BO117" s="421"/>
      <c r="BP117" s="421"/>
      <c r="BQ117" s="421"/>
      <c r="BR117" s="421"/>
      <c r="BS117" s="421"/>
      <c r="BT117" s="421"/>
      <c r="BU117" s="421"/>
      <c r="BV117" s="421"/>
    </row>
    <row r="118" spans="63:74">
      <c r="BK118" s="421"/>
      <c r="BL118" s="421"/>
      <c r="BM118" s="421"/>
      <c r="BN118" s="421"/>
      <c r="BO118" s="421"/>
      <c r="BP118" s="421"/>
      <c r="BQ118" s="421"/>
      <c r="BR118" s="421"/>
      <c r="BS118" s="421"/>
      <c r="BT118" s="421"/>
      <c r="BU118" s="421"/>
      <c r="BV118" s="421"/>
    </row>
    <row r="119" spans="63:74">
      <c r="BK119" s="421"/>
      <c r="BL119" s="421"/>
      <c r="BM119" s="421"/>
      <c r="BN119" s="421"/>
      <c r="BO119" s="421"/>
      <c r="BP119" s="421"/>
      <c r="BQ119" s="421"/>
      <c r="BR119" s="421"/>
      <c r="BS119" s="421"/>
      <c r="BT119" s="421"/>
      <c r="BU119" s="421"/>
      <c r="BV119" s="421"/>
    </row>
    <row r="120" spans="63:74">
      <c r="BK120" s="421"/>
      <c r="BL120" s="421"/>
      <c r="BM120" s="421"/>
      <c r="BN120" s="421"/>
      <c r="BO120" s="421"/>
      <c r="BP120" s="421"/>
      <c r="BQ120" s="421"/>
      <c r="BR120" s="421"/>
      <c r="BS120" s="421"/>
      <c r="BT120" s="421"/>
      <c r="BU120" s="421"/>
      <c r="BV120" s="421"/>
    </row>
    <row r="121" spans="63:74">
      <c r="BK121" s="421"/>
      <c r="BL121" s="421"/>
      <c r="BM121" s="421"/>
      <c r="BN121" s="421"/>
      <c r="BO121" s="421"/>
      <c r="BP121" s="421"/>
      <c r="BQ121" s="421"/>
      <c r="BR121" s="421"/>
      <c r="BS121" s="421"/>
      <c r="BT121" s="421"/>
      <c r="BU121" s="421"/>
      <c r="BV121" s="421"/>
    </row>
    <row r="122" spans="63:74">
      <c r="BK122" s="421"/>
      <c r="BL122" s="421"/>
      <c r="BM122" s="421"/>
      <c r="BN122" s="421"/>
      <c r="BO122" s="421"/>
      <c r="BP122" s="421"/>
      <c r="BQ122" s="421"/>
      <c r="BR122" s="421"/>
      <c r="BS122" s="421"/>
      <c r="BT122" s="421"/>
      <c r="BU122" s="421"/>
      <c r="BV122" s="421"/>
    </row>
    <row r="123" spans="63:74">
      <c r="BK123" s="421"/>
      <c r="BL123" s="421"/>
      <c r="BM123" s="421"/>
      <c r="BN123" s="421"/>
      <c r="BO123" s="421"/>
      <c r="BP123" s="421"/>
      <c r="BQ123" s="421"/>
      <c r="BR123" s="421"/>
      <c r="BS123" s="421"/>
      <c r="BT123" s="421"/>
      <c r="BU123" s="421"/>
      <c r="BV123" s="421"/>
    </row>
    <row r="124" spans="63:74">
      <c r="BK124" s="421"/>
      <c r="BL124" s="421"/>
      <c r="BM124" s="421"/>
      <c r="BN124" s="421"/>
      <c r="BO124" s="421"/>
      <c r="BP124" s="421"/>
      <c r="BQ124" s="421"/>
      <c r="BR124" s="421"/>
      <c r="BS124" s="421"/>
      <c r="BT124" s="421"/>
      <c r="BU124" s="421"/>
      <c r="BV124" s="421"/>
    </row>
    <row r="125" spans="63:74">
      <c r="BK125" s="421"/>
      <c r="BL125" s="421"/>
      <c r="BM125" s="421"/>
      <c r="BN125" s="421"/>
      <c r="BO125" s="421"/>
      <c r="BP125" s="421"/>
      <c r="BQ125" s="421"/>
      <c r="BR125" s="421"/>
      <c r="BS125" s="421"/>
      <c r="BT125" s="421"/>
      <c r="BU125" s="421"/>
      <c r="BV125" s="421"/>
    </row>
    <row r="126" spans="63:74">
      <c r="BK126" s="421"/>
      <c r="BL126" s="421"/>
      <c r="BM126" s="421"/>
      <c r="BN126" s="421"/>
      <c r="BO126" s="421"/>
      <c r="BP126" s="421"/>
      <c r="BQ126" s="421"/>
      <c r="BR126" s="421"/>
      <c r="BS126" s="421"/>
      <c r="BT126" s="421"/>
      <c r="BU126" s="421"/>
      <c r="BV126" s="421"/>
    </row>
    <row r="127" spans="63:74">
      <c r="BK127" s="421"/>
      <c r="BL127" s="421"/>
      <c r="BM127" s="421"/>
      <c r="BN127" s="421"/>
      <c r="BO127" s="421"/>
      <c r="BP127" s="421"/>
      <c r="BQ127" s="421"/>
      <c r="BR127" s="421"/>
      <c r="BS127" s="421"/>
      <c r="BT127" s="421"/>
      <c r="BU127" s="421"/>
      <c r="BV127" s="421"/>
    </row>
    <row r="128" spans="63:74">
      <c r="BK128" s="421"/>
      <c r="BL128" s="421"/>
      <c r="BM128" s="421"/>
      <c r="BN128" s="421"/>
      <c r="BO128" s="421"/>
      <c r="BP128" s="421"/>
      <c r="BQ128" s="421"/>
      <c r="BR128" s="421"/>
      <c r="BS128" s="421"/>
      <c r="BT128" s="421"/>
      <c r="BU128" s="421"/>
      <c r="BV128" s="421"/>
    </row>
    <row r="129" spans="63:74">
      <c r="BK129" s="421"/>
      <c r="BL129" s="421"/>
      <c r="BM129" s="421"/>
      <c r="BN129" s="421"/>
      <c r="BO129" s="421"/>
      <c r="BP129" s="421"/>
      <c r="BQ129" s="421"/>
      <c r="BR129" s="421"/>
      <c r="BS129" s="421"/>
      <c r="BT129" s="421"/>
      <c r="BU129" s="421"/>
      <c r="BV129" s="421"/>
    </row>
    <row r="130" spans="63:74">
      <c r="BK130" s="421"/>
      <c r="BL130" s="421"/>
      <c r="BM130" s="421"/>
      <c r="BN130" s="421"/>
      <c r="BO130" s="421"/>
      <c r="BP130" s="421"/>
      <c r="BQ130" s="421"/>
      <c r="BR130" s="421"/>
      <c r="BS130" s="421"/>
      <c r="BT130" s="421"/>
      <c r="BU130" s="421"/>
      <c r="BV130" s="421"/>
    </row>
    <row r="131" spans="63:74">
      <c r="BK131" s="421"/>
      <c r="BL131" s="421"/>
      <c r="BM131" s="421"/>
      <c r="BN131" s="421"/>
      <c r="BO131" s="421"/>
      <c r="BP131" s="421"/>
      <c r="BQ131" s="421"/>
      <c r="BR131" s="421"/>
      <c r="BS131" s="421"/>
      <c r="BT131" s="421"/>
      <c r="BU131" s="421"/>
      <c r="BV131" s="421"/>
    </row>
    <row r="132" spans="63:74">
      <c r="BK132" s="421"/>
      <c r="BL132" s="421"/>
      <c r="BM132" s="421"/>
      <c r="BN132" s="421"/>
      <c r="BO132" s="421"/>
      <c r="BP132" s="421"/>
      <c r="BQ132" s="421"/>
      <c r="BR132" s="421"/>
      <c r="BS132" s="421"/>
      <c r="BT132" s="421"/>
      <c r="BU132" s="421"/>
      <c r="BV132" s="421"/>
    </row>
    <row r="133" spans="63:74">
      <c r="BK133" s="421"/>
      <c r="BL133" s="421"/>
      <c r="BM133" s="421"/>
      <c r="BN133" s="421"/>
      <c r="BO133" s="421"/>
      <c r="BP133" s="421"/>
      <c r="BQ133" s="421"/>
      <c r="BR133" s="421"/>
      <c r="BS133" s="421"/>
      <c r="BT133" s="421"/>
      <c r="BU133" s="421"/>
      <c r="BV133" s="421"/>
    </row>
    <row r="134" spans="63:74">
      <c r="BK134" s="421"/>
      <c r="BL134" s="421"/>
      <c r="BM134" s="421"/>
      <c r="BN134" s="421"/>
      <c r="BO134" s="421"/>
      <c r="BP134" s="421"/>
      <c r="BQ134" s="421"/>
      <c r="BR134" s="421"/>
      <c r="BS134" s="421"/>
      <c r="BT134" s="421"/>
      <c r="BU134" s="421"/>
      <c r="BV134" s="421"/>
    </row>
    <row r="135" spans="63:74">
      <c r="BK135" s="421"/>
      <c r="BL135" s="421"/>
      <c r="BM135" s="421"/>
      <c r="BN135" s="421"/>
      <c r="BO135" s="421"/>
      <c r="BP135" s="421"/>
      <c r="BQ135" s="421"/>
      <c r="BR135" s="421"/>
      <c r="BS135" s="421"/>
      <c r="BT135" s="421"/>
      <c r="BU135" s="421"/>
      <c r="BV135" s="421"/>
    </row>
    <row r="136" spans="63:74">
      <c r="BK136" s="421"/>
      <c r="BL136" s="421"/>
      <c r="BM136" s="421"/>
      <c r="BN136" s="421"/>
      <c r="BO136" s="421"/>
      <c r="BP136" s="421"/>
      <c r="BQ136" s="421"/>
      <c r="BR136" s="421"/>
      <c r="BS136" s="421"/>
      <c r="BT136" s="421"/>
      <c r="BU136" s="421"/>
      <c r="BV136" s="421"/>
    </row>
    <row r="137" spans="63:74">
      <c r="BK137" s="421"/>
      <c r="BL137" s="421"/>
      <c r="BM137" s="421"/>
      <c r="BN137" s="421"/>
      <c r="BO137" s="421"/>
      <c r="BP137" s="421"/>
      <c r="BQ137" s="421"/>
      <c r="BR137" s="421"/>
      <c r="BS137" s="421"/>
      <c r="BT137" s="421"/>
      <c r="BU137" s="421"/>
      <c r="BV137" s="421"/>
    </row>
    <row r="138" spans="63:74">
      <c r="BK138" s="421"/>
      <c r="BL138" s="421"/>
      <c r="BM138" s="421"/>
      <c r="BN138" s="421"/>
      <c r="BO138" s="421"/>
      <c r="BP138" s="421"/>
      <c r="BQ138" s="421"/>
      <c r="BR138" s="421"/>
      <c r="BS138" s="421"/>
      <c r="BT138" s="421"/>
      <c r="BU138" s="421"/>
      <c r="BV138" s="421"/>
    </row>
    <row r="139" spans="63:74">
      <c r="BK139" s="421"/>
      <c r="BL139" s="421"/>
      <c r="BM139" s="421"/>
      <c r="BN139" s="421"/>
      <c r="BO139" s="421"/>
      <c r="BP139" s="421"/>
      <c r="BQ139" s="421"/>
      <c r="BR139" s="421"/>
      <c r="BS139" s="421"/>
      <c r="BT139" s="421"/>
      <c r="BU139" s="421"/>
      <c r="BV139" s="421"/>
    </row>
    <row r="140" spans="63:74">
      <c r="BK140" s="421"/>
      <c r="BL140" s="421"/>
      <c r="BM140" s="421"/>
      <c r="BN140" s="421"/>
      <c r="BO140" s="421"/>
      <c r="BP140" s="421"/>
      <c r="BQ140" s="421"/>
      <c r="BR140" s="421"/>
      <c r="BS140" s="421"/>
      <c r="BT140" s="421"/>
      <c r="BU140" s="421"/>
      <c r="BV140" s="421"/>
    </row>
    <row r="141" spans="63:74">
      <c r="BK141" s="421"/>
      <c r="BL141" s="421"/>
      <c r="BM141" s="421"/>
      <c r="BN141" s="421"/>
      <c r="BO141" s="421"/>
      <c r="BP141" s="421"/>
      <c r="BQ141" s="421"/>
      <c r="BR141" s="421"/>
      <c r="BS141" s="421"/>
      <c r="BT141" s="421"/>
      <c r="BU141" s="421"/>
      <c r="BV141" s="421"/>
    </row>
    <row r="142" spans="63:74">
      <c r="BK142" s="421"/>
      <c r="BL142" s="421"/>
      <c r="BM142" s="421"/>
      <c r="BN142" s="421"/>
      <c r="BO142" s="421"/>
      <c r="BP142" s="421"/>
      <c r="BQ142" s="421"/>
      <c r="BR142" s="421"/>
      <c r="BS142" s="421"/>
      <c r="BT142" s="421"/>
      <c r="BU142" s="421"/>
      <c r="BV142" s="421"/>
    </row>
    <row r="143" spans="63:74">
      <c r="BK143" s="421"/>
      <c r="BL143" s="421"/>
      <c r="BM143" s="421"/>
      <c r="BN143" s="421"/>
      <c r="BO143" s="421"/>
      <c r="BP143" s="421"/>
      <c r="BQ143" s="421"/>
      <c r="BR143" s="421"/>
      <c r="BS143" s="421"/>
      <c r="BT143" s="421"/>
      <c r="BU143" s="421"/>
      <c r="BV143" s="421"/>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Sheet20">
    <pageSetUpPr fitToPage="1"/>
  </sheetPr>
  <dimension ref="A1:BV137"/>
  <sheetViews>
    <sheetView workbookViewId="0">
      <pane xSplit="2" ySplit="4" topLeftCell="AV5" activePane="bottomRight" state="frozen"/>
      <selection activeCell="BC15" sqref="BC15"/>
      <selection pane="topRight" activeCell="BC15" sqref="BC15"/>
      <selection pane="bottomLeft" activeCell="BC15" sqref="BC15"/>
      <selection pane="bottomRight" activeCell="AZ1" sqref="AZ1"/>
    </sheetView>
  </sheetViews>
  <sheetFormatPr defaultColWidth="8.88671875" defaultRowHeight="10.199999999999999"/>
  <cols>
    <col min="1" max="1" width="17.33203125" style="163" customWidth="1"/>
    <col min="2" max="2" width="25.33203125" style="153" customWidth="1"/>
    <col min="3" max="50" width="6.6640625" style="153" customWidth="1"/>
    <col min="51" max="62" width="6.6640625" style="502" customWidth="1"/>
    <col min="63" max="74" width="6.6640625" style="153" customWidth="1"/>
    <col min="75" max="16384" width="8.88671875" style="153"/>
  </cols>
  <sheetData>
    <row r="1" spans="1:74" ht="13.2">
      <c r="A1" s="658" t="s">
        <v>1102</v>
      </c>
      <c r="B1" s="682" t="s">
        <v>1235</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row>
    <row r="2" spans="1:74" ht="13.2">
      <c r="A2" s="659"/>
      <c r="B2" s="550" t="str">
        <f>"U.S. Energy Information Administration   |   Short-Term Energy Outlook  - "&amp;Dates!D1</f>
        <v>U.S. Energy Information Administration   |   Short-Term Energy Outlook  - December 2013</v>
      </c>
      <c r="C2" s="553"/>
      <c r="D2" s="553"/>
      <c r="E2" s="553"/>
      <c r="F2" s="553"/>
      <c r="G2" s="553"/>
      <c r="H2" s="553"/>
      <c r="I2" s="553"/>
      <c r="J2" s="553"/>
      <c r="K2" s="553"/>
      <c r="L2" s="553"/>
      <c r="M2" s="553"/>
      <c r="N2" s="553"/>
      <c r="O2" s="553"/>
      <c r="P2" s="553"/>
      <c r="Q2" s="553"/>
      <c r="R2" s="551"/>
      <c r="S2" s="551"/>
      <c r="T2" s="551"/>
      <c r="U2" s="551"/>
      <c r="V2" s="551"/>
      <c r="W2" s="551"/>
      <c r="X2" s="551"/>
      <c r="Y2" s="551"/>
      <c r="Z2" s="551"/>
      <c r="AA2" s="551"/>
      <c r="AB2" s="551"/>
      <c r="AC2" s="551"/>
      <c r="AD2" s="551"/>
      <c r="AE2" s="551"/>
      <c r="AF2" s="551"/>
      <c r="AG2" s="551"/>
      <c r="AH2" s="551"/>
      <c r="AI2" s="551"/>
      <c r="AJ2" s="551"/>
      <c r="AK2" s="551"/>
      <c r="AL2" s="551"/>
    </row>
    <row r="3" spans="1:74" s="12" customFormat="1"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B5" s="258" t="s">
        <v>1113</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4"/>
      <c r="AZ5" s="414"/>
      <c r="BA5" s="414"/>
      <c r="BB5" s="414"/>
      <c r="BC5" s="414"/>
      <c r="BD5" s="414"/>
      <c r="BE5" s="414"/>
      <c r="BF5" s="414"/>
      <c r="BG5" s="414"/>
      <c r="BH5" s="414"/>
      <c r="BI5" s="414"/>
      <c r="BJ5" s="414"/>
      <c r="BK5" s="414"/>
      <c r="BL5" s="414"/>
      <c r="BM5" s="414"/>
      <c r="BN5" s="414"/>
      <c r="BO5" s="414"/>
      <c r="BP5" s="414"/>
      <c r="BQ5" s="414"/>
      <c r="BR5" s="414"/>
      <c r="BS5" s="414"/>
      <c r="BT5" s="414"/>
      <c r="BU5" s="414"/>
      <c r="BV5" s="414"/>
    </row>
    <row r="6" spans="1:74" ht="11.1" customHeight="1">
      <c r="A6" s="163" t="s">
        <v>342</v>
      </c>
      <c r="B6" s="174" t="s">
        <v>285</v>
      </c>
      <c r="C6" s="256">
        <v>20.9812884</v>
      </c>
      <c r="D6" s="256">
        <v>21.366740266000001</v>
      </c>
      <c r="E6" s="256">
        <v>21.290764819</v>
      </c>
      <c r="F6" s="256">
        <v>21.002098647</v>
      </c>
      <c r="G6" s="256">
        <v>20.703439884000002</v>
      </c>
      <c r="H6" s="256">
        <v>20.669811314</v>
      </c>
      <c r="I6" s="256">
        <v>21.316242818999999</v>
      </c>
      <c r="J6" s="256">
        <v>20.704613206000001</v>
      </c>
      <c r="K6" s="256">
        <v>20.984145646999998</v>
      </c>
      <c r="L6" s="256">
        <v>21.317595690000001</v>
      </c>
      <c r="M6" s="256">
        <v>21.502691981000002</v>
      </c>
      <c r="N6" s="256">
        <v>21.338859142</v>
      </c>
      <c r="O6" s="256">
        <v>21.255092174000001</v>
      </c>
      <c r="P6" s="256">
        <v>21.585137695</v>
      </c>
      <c r="Q6" s="256">
        <v>21.677231205999998</v>
      </c>
      <c r="R6" s="256">
        <v>21.593005981000001</v>
      </c>
      <c r="S6" s="256">
        <v>21.60920312</v>
      </c>
      <c r="T6" s="256">
        <v>20.938725120000001</v>
      </c>
      <c r="U6" s="256">
        <v>21.186275636000001</v>
      </c>
      <c r="V6" s="256">
        <v>21.040855894</v>
      </c>
      <c r="W6" s="256">
        <v>21.165432119999998</v>
      </c>
      <c r="X6" s="256">
        <v>21.609483957999998</v>
      </c>
      <c r="Y6" s="256">
        <v>21.886498786000001</v>
      </c>
      <c r="Z6" s="256">
        <v>22.062786116000002</v>
      </c>
      <c r="AA6" s="256">
        <v>21.733671993000002</v>
      </c>
      <c r="AB6" s="256">
        <v>21.046828084000001</v>
      </c>
      <c r="AC6" s="256">
        <v>21.582820887</v>
      </c>
      <c r="AD6" s="256">
        <v>21.675148712999999</v>
      </c>
      <c r="AE6" s="256">
        <v>21.043298227000001</v>
      </c>
      <c r="AF6" s="256">
        <v>21.119440817000001</v>
      </c>
      <c r="AG6" s="256">
        <v>21.231656020999999</v>
      </c>
      <c r="AH6" s="256">
        <v>21.570719666999999</v>
      </c>
      <c r="AI6" s="256">
        <v>21.288053483999999</v>
      </c>
      <c r="AJ6" s="256">
        <v>22.101269021</v>
      </c>
      <c r="AK6" s="256">
        <v>22.446726483999999</v>
      </c>
      <c r="AL6" s="256">
        <v>22.604877311999999</v>
      </c>
      <c r="AM6" s="256">
        <v>22.524917719000001</v>
      </c>
      <c r="AN6" s="256">
        <v>22.939600662</v>
      </c>
      <c r="AO6" s="256">
        <v>22.592407413</v>
      </c>
      <c r="AP6" s="256">
        <v>22.672136172999998</v>
      </c>
      <c r="AQ6" s="256">
        <v>22.439776332000001</v>
      </c>
      <c r="AR6" s="256">
        <v>22.105145527000001</v>
      </c>
      <c r="AS6" s="256">
        <v>22.286353574</v>
      </c>
      <c r="AT6" s="256">
        <v>22.081387746000001</v>
      </c>
      <c r="AU6" s="256">
        <v>21.719739173000001</v>
      </c>
      <c r="AV6" s="256">
        <v>22.648266018000001</v>
      </c>
      <c r="AW6" s="256">
        <v>23.127091092000001</v>
      </c>
      <c r="AX6" s="256">
        <v>23.475010958999999</v>
      </c>
      <c r="AY6" s="256">
        <v>23.221600702</v>
      </c>
      <c r="AZ6" s="256">
        <v>23.01335525</v>
      </c>
      <c r="BA6" s="256">
        <v>23.247542476</v>
      </c>
      <c r="BB6" s="256">
        <v>23.420135520999999</v>
      </c>
      <c r="BC6" s="256">
        <v>23.157530566999998</v>
      </c>
      <c r="BD6" s="256">
        <v>23.099113823</v>
      </c>
      <c r="BE6" s="256">
        <v>23.875161173999999</v>
      </c>
      <c r="BF6" s="256">
        <v>23.824273195</v>
      </c>
      <c r="BG6" s="256">
        <v>24.481509178</v>
      </c>
      <c r="BH6" s="256">
        <v>24.405980754000002</v>
      </c>
      <c r="BI6" s="256">
        <v>24.728437006</v>
      </c>
      <c r="BJ6" s="414">
        <v>25.032635966000001</v>
      </c>
      <c r="BK6" s="414">
        <v>24.750379112000001</v>
      </c>
      <c r="BL6" s="414">
        <v>24.906796659000001</v>
      </c>
      <c r="BM6" s="414">
        <v>25.120971011000002</v>
      </c>
      <c r="BN6" s="414">
        <v>25.108903433999998</v>
      </c>
      <c r="BO6" s="414">
        <v>25.062998283999999</v>
      </c>
      <c r="BP6" s="414">
        <v>25.063007118000002</v>
      </c>
      <c r="BQ6" s="414">
        <v>25.207515516000001</v>
      </c>
      <c r="BR6" s="414">
        <v>25.330636910999999</v>
      </c>
      <c r="BS6" s="414">
        <v>25.336230992000001</v>
      </c>
      <c r="BT6" s="414">
        <v>25.378250390000002</v>
      </c>
      <c r="BU6" s="414">
        <v>25.615077895999999</v>
      </c>
      <c r="BV6" s="414">
        <v>25.845215615000001</v>
      </c>
    </row>
    <row r="7" spans="1:74" ht="11.1" customHeight="1">
      <c r="A7" s="163" t="s">
        <v>337</v>
      </c>
      <c r="B7" s="174" t="s">
        <v>286</v>
      </c>
      <c r="C7" s="256">
        <v>8.6196934194000008</v>
      </c>
      <c r="D7" s="256">
        <v>8.7976272857000009</v>
      </c>
      <c r="E7" s="256">
        <v>8.8590798386999996</v>
      </c>
      <c r="F7" s="256">
        <v>8.9738346667000002</v>
      </c>
      <c r="G7" s="256">
        <v>9.1557939031999993</v>
      </c>
      <c r="H7" s="256">
        <v>9.1334393333000001</v>
      </c>
      <c r="I7" s="256">
        <v>9.2023738386999998</v>
      </c>
      <c r="J7" s="256">
        <v>9.2386642257999991</v>
      </c>
      <c r="K7" s="256">
        <v>9.4799356666999994</v>
      </c>
      <c r="L7" s="256">
        <v>9.3974607097000007</v>
      </c>
      <c r="M7" s="256">
        <v>9.3053530000000002</v>
      </c>
      <c r="N7" s="256">
        <v>9.4204971613000001</v>
      </c>
      <c r="O7" s="256">
        <v>9.3765781935000003</v>
      </c>
      <c r="P7" s="256">
        <v>9.6791337143000007</v>
      </c>
      <c r="Q7" s="256">
        <v>9.6822412258000004</v>
      </c>
      <c r="R7" s="256">
        <v>9.5285170000000008</v>
      </c>
      <c r="S7" s="256">
        <v>9.6262209999999993</v>
      </c>
      <c r="T7" s="256">
        <v>9.5353349999999999</v>
      </c>
      <c r="U7" s="256">
        <v>9.5000855161000004</v>
      </c>
      <c r="V7" s="256">
        <v>9.6977657742000005</v>
      </c>
      <c r="W7" s="256">
        <v>9.8382159999999992</v>
      </c>
      <c r="X7" s="256">
        <v>9.7994728386999999</v>
      </c>
      <c r="Y7" s="256">
        <v>9.9056186667000006</v>
      </c>
      <c r="Z7" s="256">
        <v>10.045765613</v>
      </c>
      <c r="AA7" s="256">
        <v>9.7757372903000004</v>
      </c>
      <c r="AB7" s="256">
        <v>9.4774451429000006</v>
      </c>
      <c r="AC7" s="256">
        <v>9.9920822903000008</v>
      </c>
      <c r="AD7" s="256">
        <v>9.9295650000000002</v>
      </c>
      <c r="AE7" s="256">
        <v>10.097209097</v>
      </c>
      <c r="AF7" s="256">
        <v>10.062731667</v>
      </c>
      <c r="AG7" s="256">
        <v>9.9107828710000003</v>
      </c>
      <c r="AH7" s="256">
        <v>10.228785516</v>
      </c>
      <c r="AI7" s="256">
        <v>10.071482333000001</v>
      </c>
      <c r="AJ7" s="256">
        <v>10.472418871</v>
      </c>
      <c r="AK7" s="256">
        <v>10.757819333</v>
      </c>
      <c r="AL7" s="256">
        <v>10.803354161</v>
      </c>
      <c r="AM7" s="256">
        <v>10.786622161</v>
      </c>
      <c r="AN7" s="256">
        <v>10.908282138000001</v>
      </c>
      <c r="AO7" s="256">
        <v>10.913071484</v>
      </c>
      <c r="AP7" s="256">
        <v>10.853522667</v>
      </c>
      <c r="AQ7" s="256">
        <v>11.023449548</v>
      </c>
      <c r="AR7" s="256">
        <v>10.883261666999999</v>
      </c>
      <c r="AS7" s="256">
        <v>10.897557451999999</v>
      </c>
      <c r="AT7" s="256">
        <v>10.872047999999999</v>
      </c>
      <c r="AU7" s="256">
        <v>11.166053333000001</v>
      </c>
      <c r="AV7" s="256">
        <v>11.539878161000001</v>
      </c>
      <c r="AW7" s="256">
        <v>11.724183999999999</v>
      </c>
      <c r="AX7" s="256">
        <v>11.753165097</v>
      </c>
      <c r="AY7" s="256">
        <v>11.650530613000001</v>
      </c>
      <c r="AZ7" s="256">
        <v>11.655644000000001</v>
      </c>
      <c r="BA7" s="256">
        <v>11.803557226000001</v>
      </c>
      <c r="BB7" s="256">
        <v>12.067373667</v>
      </c>
      <c r="BC7" s="256">
        <v>12.045585128999999</v>
      </c>
      <c r="BD7" s="256">
        <v>12.058032667000001</v>
      </c>
      <c r="BE7" s="256">
        <v>12.431276194000001</v>
      </c>
      <c r="BF7" s="256">
        <v>12.550779548</v>
      </c>
      <c r="BG7" s="256">
        <v>12.859443333</v>
      </c>
      <c r="BH7" s="256">
        <v>12.600576039</v>
      </c>
      <c r="BI7" s="256">
        <v>12.826060578</v>
      </c>
      <c r="BJ7" s="414">
        <v>12.9964993</v>
      </c>
      <c r="BK7" s="414">
        <v>12.9331517</v>
      </c>
      <c r="BL7" s="414">
        <v>13.0432787</v>
      </c>
      <c r="BM7" s="414">
        <v>13.1718767</v>
      </c>
      <c r="BN7" s="414">
        <v>13.268910999999999</v>
      </c>
      <c r="BO7" s="414">
        <v>13.364595700000001</v>
      </c>
      <c r="BP7" s="414">
        <v>13.3498626</v>
      </c>
      <c r="BQ7" s="414">
        <v>13.3958908</v>
      </c>
      <c r="BR7" s="414">
        <v>13.497648699999999</v>
      </c>
      <c r="BS7" s="414">
        <v>13.626437299999999</v>
      </c>
      <c r="BT7" s="414">
        <v>13.694165999999999</v>
      </c>
      <c r="BU7" s="414">
        <v>13.819153999999999</v>
      </c>
      <c r="BV7" s="414">
        <v>13.894057399999999</v>
      </c>
    </row>
    <row r="8" spans="1:74" ht="11.1" customHeight="1">
      <c r="A8" s="163" t="s">
        <v>338</v>
      </c>
      <c r="B8" s="174" t="s">
        <v>312</v>
      </c>
      <c r="C8" s="256">
        <v>3.4044643059999999</v>
      </c>
      <c r="D8" s="256">
        <v>3.4851073060000002</v>
      </c>
      <c r="E8" s="256">
        <v>3.3589223060000002</v>
      </c>
      <c r="F8" s="256">
        <v>3.112511306</v>
      </c>
      <c r="G8" s="256">
        <v>3.064133306</v>
      </c>
      <c r="H8" s="256">
        <v>3.2210583060000002</v>
      </c>
      <c r="I8" s="256">
        <v>3.4200013060000001</v>
      </c>
      <c r="J8" s="256">
        <v>3.3303253060000002</v>
      </c>
      <c r="K8" s="256">
        <v>3.2732073060000002</v>
      </c>
      <c r="L8" s="256">
        <v>3.3411713060000001</v>
      </c>
      <c r="M8" s="256">
        <v>3.4778323059999998</v>
      </c>
      <c r="N8" s="256">
        <v>3.3199363059999998</v>
      </c>
      <c r="O8" s="256">
        <v>3.235668306</v>
      </c>
      <c r="P8" s="256">
        <v>3.3156683060000001</v>
      </c>
      <c r="Q8" s="256">
        <v>3.3466683060000002</v>
      </c>
      <c r="R8" s="256">
        <v>3.3856683059999999</v>
      </c>
      <c r="S8" s="256">
        <v>3.4370697369999998</v>
      </c>
      <c r="T8" s="256">
        <v>3.448069737</v>
      </c>
      <c r="U8" s="256">
        <v>3.4570697369999999</v>
      </c>
      <c r="V8" s="256">
        <v>3.5170697369999999</v>
      </c>
      <c r="W8" s="256">
        <v>3.327069737</v>
      </c>
      <c r="X8" s="256">
        <v>3.4170697369999998</v>
      </c>
      <c r="Y8" s="256">
        <v>3.6670697369999998</v>
      </c>
      <c r="Z8" s="256">
        <v>3.7270697369999999</v>
      </c>
      <c r="AA8" s="256">
        <v>3.5886450985999998</v>
      </c>
      <c r="AB8" s="256">
        <v>3.4786450985999999</v>
      </c>
      <c r="AC8" s="256">
        <v>3.5796450985999999</v>
      </c>
      <c r="AD8" s="256">
        <v>3.5496450986000001</v>
      </c>
      <c r="AE8" s="256">
        <v>3.2176450985999998</v>
      </c>
      <c r="AF8" s="256">
        <v>3.3256450985999999</v>
      </c>
      <c r="AG8" s="256">
        <v>3.5986450986</v>
      </c>
      <c r="AH8" s="256">
        <v>3.7486450985999999</v>
      </c>
      <c r="AI8" s="256">
        <v>3.6586450986000001</v>
      </c>
      <c r="AJ8" s="256">
        <v>3.7376450985999998</v>
      </c>
      <c r="AK8" s="256">
        <v>3.7386450986000002</v>
      </c>
      <c r="AL8" s="256">
        <v>3.9306450985999999</v>
      </c>
      <c r="AM8" s="256">
        <v>3.8859450986000001</v>
      </c>
      <c r="AN8" s="256">
        <v>4.0569450986</v>
      </c>
      <c r="AO8" s="256">
        <v>3.7949450986</v>
      </c>
      <c r="AP8" s="256">
        <v>3.9229450986000001</v>
      </c>
      <c r="AQ8" s="256">
        <v>3.6929450986000001</v>
      </c>
      <c r="AR8" s="256">
        <v>3.6019450985999999</v>
      </c>
      <c r="AS8" s="256">
        <v>3.7819450986000001</v>
      </c>
      <c r="AT8" s="256">
        <v>3.7619450986</v>
      </c>
      <c r="AU8" s="256">
        <v>3.6789450985999999</v>
      </c>
      <c r="AV8" s="256">
        <v>3.9009450985999998</v>
      </c>
      <c r="AW8" s="256">
        <v>4.0089450985999999</v>
      </c>
      <c r="AX8" s="256">
        <v>4.1949450985999999</v>
      </c>
      <c r="AY8" s="256">
        <v>4.1169450985999996</v>
      </c>
      <c r="AZ8" s="256">
        <v>4.0319450985999996</v>
      </c>
      <c r="BA8" s="256">
        <v>4.1919450985999998</v>
      </c>
      <c r="BB8" s="256">
        <v>3.9899450985999998</v>
      </c>
      <c r="BC8" s="256">
        <v>3.7289450986000001</v>
      </c>
      <c r="BD8" s="256">
        <v>3.8889450985999998</v>
      </c>
      <c r="BE8" s="256">
        <v>4.0399450985999996</v>
      </c>
      <c r="BF8" s="256">
        <v>4.1929450986000001</v>
      </c>
      <c r="BG8" s="256">
        <v>4.4602759733999999</v>
      </c>
      <c r="BH8" s="256">
        <v>4.5199366013000004</v>
      </c>
      <c r="BI8" s="256">
        <v>4.5902005059000004</v>
      </c>
      <c r="BJ8" s="414">
        <v>4.6088534550000002</v>
      </c>
      <c r="BK8" s="414">
        <v>4.3172750185000002</v>
      </c>
      <c r="BL8" s="414">
        <v>4.3418527750999996</v>
      </c>
      <c r="BM8" s="414">
        <v>4.3396702734000003</v>
      </c>
      <c r="BN8" s="414">
        <v>4.3557327086999997</v>
      </c>
      <c r="BO8" s="414">
        <v>4.2792918275999998</v>
      </c>
      <c r="BP8" s="414">
        <v>4.2275115195000001</v>
      </c>
      <c r="BQ8" s="414">
        <v>4.3035929394999997</v>
      </c>
      <c r="BR8" s="414">
        <v>4.3383816654</v>
      </c>
      <c r="BS8" s="414">
        <v>4.4278192802999996</v>
      </c>
      <c r="BT8" s="414">
        <v>4.4710748395</v>
      </c>
      <c r="BU8" s="414">
        <v>4.5108309926999999</v>
      </c>
      <c r="BV8" s="414">
        <v>4.6179606636999999</v>
      </c>
    </row>
    <row r="9" spans="1:74" ht="11.1" customHeight="1">
      <c r="A9" s="163" t="s">
        <v>339</v>
      </c>
      <c r="B9" s="174" t="s">
        <v>321</v>
      </c>
      <c r="C9" s="256">
        <v>3.080903776</v>
      </c>
      <c r="D9" s="256">
        <v>3.056703776</v>
      </c>
      <c r="E9" s="256">
        <v>3.0559037760000001</v>
      </c>
      <c r="F9" s="256">
        <v>3.0515037760000001</v>
      </c>
      <c r="G9" s="256">
        <v>3.0208037760000002</v>
      </c>
      <c r="H9" s="256">
        <v>2.9116037760000002</v>
      </c>
      <c r="I9" s="256">
        <v>2.9569037759999999</v>
      </c>
      <c r="J9" s="256">
        <v>2.9448037760000001</v>
      </c>
      <c r="K9" s="256">
        <v>2.9927037759999999</v>
      </c>
      <c r="L9" s="256">
        <v>2.9933037759999999</v>
      </c>
      <c r="M9" s="256">
        <v>2.9523037759999999</v>
      </c>
      <c r="N9" s="256">
        <v>3.0026037759999999</v>
      </c>
      <c r="O9" s="256">
        <v>3.0237037760000001</v>
      </c>
      <c r="P9" s="256">
        <v>3.0175037759999999</v>
      </c>
      <c r="Q9" s="256">
        <v>3.0094037760000001</v>
      </c>
      <c r="R9" s="256">
        <v>3.0051037759999999</v>
      </c>
      <c r="S9" s="256">
        <v>3.0014577918000001</v>
      </c>
      <c r="T9" s="256">
        <v>2.9566577918000001</v>
      </c>
      <c r="U9" s="256">
        <v>2.9734577918</v>
      </c>
      <c r="V9" s="256">
        <v>2.9583577918000001</v>
      </c>
      <c r="W9" s="256">
        <v>2.9682577918000002</v>
      </c>
      <c r="X9" s="256">
        <v>2.9646577918000001</v>
      </c>
      <c r="Y9" s="256">
        <v>2.9056577917999999</v>
      </c>
      <c r="Z9" s="256">
        <v>2.9789577918000001</v>
      </c>
      <c r="AA9" s="256">
        <v>3.0064548315000001</v>
      </c>
      <c r="AB9" s="256">
        <v>2.9669360705000001</v>
      </c>
      <c r="AC9" s="256">
        <v>2.9912757255</v>
      </c>
      <c r="AD9" s="256">
        <v>2.9951938425</v>
      </c>
      <c r="AE9" s="256">
        <v>2.9794242595</v>
      </c>
      <c r="AF9" s="256">
        <v>2.9658022795000001</v>
      </c>
      <c r="AG9" s="256">
        <v>2.9488022795000002</v>
      </c>
      <c r="AH9" s="256">
        <v>2.9578022795000001</v>
      </c>
      <c r="AI9" s="256">
        <v>2.8878022794999998</v>
      </c>
      <c r="AJ9" s="256">
        <v>2.9508022795</v>
      </c>
      <c r="AK9" s="256">
        <v>2.9208022795000002</v>
      </c>
      <c r="AL9" s="256">
        <v>2.9478022794999998</v>
      </c>
      <c r="AM9" s="256">
        <v>2.9129022794999999</v>
      </c>
      <c r="AN9" s="256">
        <v>2.9389022795000002</v>
      </c>
      <c r="AO9" s="256">
        <v>2.9579022794999998</v>
      </c>
      <c r="AP9" s="256">
        <v>2.9529022794999999</v>
      </c>
      <c r="AQ9" s="256">
        <v>2.9459022794999998</v>
      </c>
      <c r="AR9" s="256">
        <v>2.9449022794999999</v>
      </c>
      <c r="AS9" s="256">
        <v>2.9209022794999999</v>
      </c>
      <c r="AT9" s="256">
        <v>2.9579022794999998</v>
      </c>
      <c r="AU9" s="256">
        <v>2.9449022794999999</v>
      </c>
      <c r="AV9" s="256">
        <v>2.8939022794999998</v>
      </c>
      <c r="AW9" s="256">
        <v>2.9469022795000002</v>
      </c>
      <c r="AX9" s="256">
        <v>2.9159022795</v>
      </c>
      <c r="AY9" s="256">
        <v>2.9529022794999999</v>
      </c>
      <c r="AZ9" s="256">
        <v>2.9439022795000001</v>
      </c>
      <c r="BA9" s="256">
        <v>2.8949022795000001</v>
      </c>
      <c r="BB9" s="256">
        <v>2.8971828836000002</v>
      </c>
      <c r="BC9" s="256">
        <v>2.8880604670999999</v>
      </c>
      <c r="BD9" s="256">
        <v>2.8983231856999998</v>
      </c>
      <c r="BE9" s="256">
        <v>2.8561320092</v>
      </c>
      <c r="BF9" s="256">
        <v>2.8926216753</v>
      </c>
      <c r="BG9" s="256">
        <v>2.9053373411000001</v>
      </c>
      <c r="BH9" s="256">
        <v>2.9246047164000002</v>
      </c>
      <c r="BI9" s="256">
        <v>2.9047502026999998</v>
      </c>
      <c r="BJ9" s="414">
        <v>2.9006498350999999</v>
      </c>
      <c r="BK9" s="414">
        <v>2.9005144570999999</v>
      </c>
      <c r="BL9" s="414">
        <v>2.8967888841999998</v>
      </c>
      <c r="BM9" s="414">
        <v>2.8925998673</v>
      </c>
      <c r="BN9" s="414">
        <v>2.8887080718</v>
      </c>
      <c r="BO9" s="414">
        <v>2.8847020085000001</v>
      </c>
      <c r="BP9" s="414">
        <v>2.8744763150999999</v>
      </c>
      <c r="BQ9" s="414">
        <v>2.8651501747000001</v>
      </c>
      <c r="BR9" s="414">
        <v>2.8558302248</v>
      </c>
      <c r="BS9" s="414">
        <v>2.8467259944999999</v>
      </c>
      <c r="BT9" s="414">
        <v>2.8373473841000001</v>
      </c>
      <c r="BU9" s="414">
        <v>2.8282946806</v>
      </c>
      <c r="BV9" s="414">
        <v>2.8191779514999999</v>
      </c>
    </row>
    <row r="10" spans="1:74" ht="11.1" customHeight="1">
      <c r="A10" s="163" t="s">
        <v>340</v>
      </c>
      <c r="B10" s="174" t="s">
        <v>1231</v>
      </c>
      <c r="C10" s="256">
        <v>4.3227000000000002</v>
      </c>
      <c r="D10" s="256">
        <v>4.4619220000000004</v>
      </c>
      <c r="E10" s="256">
        <v>4.4344619999999999</v>
      </c>
      <c r="F10" s="256">
        <v>4.2633210000000004</v>
      </c>
      <c r="G10" s="256">
        <v>3.951152</v>
      </c>
      <c r="H10" s="256">
        <v>3.8488630000000001</v>
      </c>
      <c r="I10" s="256">
        <v>4.1694069999999996</v>
      </c>
      <c r="J10" s="256">
        <v>3.5947969999999998</v>
      </c>
      <c r="K10" s="256">
        <v>3.6681249999999999</v>
      </c>
      <c r="L10" s="256">
        <v>3.9979650000000002</v>
      </c>
      <c r="M10" s="256">
        <v>4.1685689999999997</v>
      </c>
      <c r="N10" s="256">
        <v>4.0421800000000001</v>
      </c>
      <c r="O10" s="256">
        <v>4.0906479999999998</v>
      </c>
      <c r="P10" s="256">
        <v>4.0294699999999999</v>
      </c>
      <c r="Q10" s="256">
        <v>4.1053350000000002</v>
      </c>
      <c r="R10" s="256">
        <v>4.033855</v>
      </c>
      <c r="S10" s="256">
        <v>3.8834789999999999</v>
      </c>
      <c r="T10" s="256">
        <v>3.311801</v>
      </c>
      <c r="U10" s="256">
        <v>3.5308009999999999</v>
      </c>
      <c r="V10" s="256">
        <v>3.1778010000000001</v>
      </c>
      <c r="W10" s="256">
        <v>3.3640270000000001</v>
      </c>
      <c r="X10" s="256">
        <v>3.7874219999999998</v>
      </c>
      <c r="Y10" s="256">
        <v>3.7862909999999999</v>
      </c>
      <c r="Z10" s="256">
        <v>3.7120109999999999</v>
      </c>
      <c r="AA10" s="256">
        <v>3.8379270000000001</v>
      </c>
      <c r="AB10" s="256">
        <v>3.5518939999999999</v>
      </c>
      <c r="AC10" s="256">
        <v>3.4289100000000001</v>
      </c>
      <c r="AD10" s="256">
        <v>3.6088369999999999</v>
      </c>
      <c r="AE10" s="256">
        <v>3.1941120000000001</v>
      </c>
      <c r="AF10" s="256">
        <v>3.2273540000000001</v>
      </c>
      <c r="AG10" s="256">
        <v>3.2135180000000001</v>
      </c>
      <c r="AH10" s="256">
        <v>3.0195789999999998</v>
      </c>
      <c r="AI10" s="256">
        <v>3.0752160000000002</v>
      </c>
      <c r="AJ10" s="256">
        <v>3.338495</v>
      </c>
      <c r="AK10" s="256">
        <v>3.4085519999999998</v>
      </c>
      <c r="AL10" s="256">
        <v>3.2891680000000001</v>
      </c>
      <c r="AM10" s="256">
        <v>3.3606322276</v>
      </c>
      <c r="AN10" s="256">
        <v>3.4394020161999999</v>
      </c>
      <c r="AO10" s="256">
        <v>3.3388000675999998</v>
      </c>
      <c r="AP10" s="256">
        <v>3.315553923</v>
      </c>
      <c r="AQ10" s="256">
        <v>3.1975529177999999</v>
      </c>
      <c r="AR10" s="256">
        <v>3.1018500631000001</v>
      </c>
      <c r="AS10" s="256">
        <v>3.0742646959000002</v>
      </c>
      <c r="AT10" s="256">
        <v>2.8765205207000002</v>
      </c>
      <c r="AU10" s="256">
        <v>2.3352707875999998</v>
      </c>
      <c r="AV10" s="256">
        <v>2.7444290397</v>
      </c>
      <c r="AW10" s="256">
        <v>2.9067731781999999</v>
      </c>
      <c r="AX10" s="256">
        <v>3.0729606823000002</v>
      </c>
      <c r="AY10" s="256">
        <v>3.0451878391</v>
      </c>
      <c r="AZ10" s="256">
        <v>2.898571</v>
      </c>
      <c r="BA10" s="256">
        <v>2.86849</v>
      </c>
      <c r="BB10" s="256">
        <v>2.9419569999999999</v>
      </c>
      <c r="BC10" s="256">
        <v>2.9927779999999999</v>
      </c>
      <c r="BD10" s="256">
        <v>2.7004440000000001</v>
      </c>
      <c r="BE10" s="256">
        <v>2.994281</v>
      </c>
      <c r="BF10" s="256">
        <v>2.6620270000000001</v>
      </c>
      <c r="BG10" s="256">
        <v>2.6657207802</v>
      </c>
      <c r="BH10" s="256">
        <v>2.8231098802000001</v>
      </c>
      <c r="BI10" s="256">
        <v>2.8659592744000002</v>
      </c>
      <c r="BJ10" s="414">
        <v>2.9851500943999998</v>
      </c>
      <c r="BK10" s="414">
        <v>3.0691086155999998</v>
      </c>
      <c r="BL10" s="414">
        <v>3.0799324827999999</v>
      </c>
      <c r="BM10" s="414">
        <v>3.1882139594000001</v>
      </c>
      <c r="BN10" s="414">
        <v>3.0602202835000001</v>
      </c>
      <c r="BO10" s="414">
        <v>3.0104109202</v>
      </c>
      <c r="BP10" s="414">
        <v>3.0646743865000001</v>
      </c>
      <c r="BQ10" s="414">
        <v>3.0791529521999998</v>
      </c>
      <c r="BR10" s="414">
        <v>3.0756336631000001</v>
      </c>
      <c r="BS10" s="414">
        <v>2.8810829707000001</v>
      </c>
      <c r="BT10" s="414">
        <v>2.8426952166000001</v>
      </c>
      <c r="BU10" s="414">
        <v>2.9232103078999998</v>
      </c>
      <c r="BV10" s="414">
        <v>2.9755097034000002</v>
      </c>
    </row>
    <row r="11" spans="1:74" ht="11.1" customHeight="1">
      <c r="A11" s="163" t="s">
        <v>341</v>
      </c>
      <c r="B11" s="174" t="s">
        <v>315</v>
      </c>
      <c r="C11" s="256">
        <v>1.5535268986999999</v>
      </c>
      <c r="D11" s="256">
        <v>1.5653798987</v>
      </c>
      <c r="E11" s="256">
        <v>1.5823968987000001</v>
      </c>
      <c r="F11" s="256">
        <v>1.6009278987</v>
      </c>
      <c r="G11" s="256">
        <v>1.5115568987000001</v>
      </c>
      <c r="H11" s="256">
        <v>1.5548468986999999</v>
      </c>
      <c r="I11" s="256">
        <v>1.5675568986999999</v>
      </c>
      <c r="J11" s="256">
        <v>1.5960228987</v>
      </c>
      <c r="K11" s="256">
        <v>1.5701738987</v>
      </c>
      <c r="L11" s="256">
        <v>1.5876948986999999</v>
      </c>
      <c r="M11" s="256">
        <v>1.5986338986999999</v>
      </c>
      <c r="N11" s="256">
        <v>1.5536418987</v>
      </c>
      <c r="O11" s="256">
        <v>1.5284938987000001</v>
      </c>
      <c r="P11" s="256">
        <v>1.5433618987</v>
      </c>
      <c r="Q11" s="256">
        <v>1.5335828987</v>
      </c>
      <c r="R11" s="256">
        <v>1.6398618987</v>
      </c>
      <c r="S11" s="256">
        <v>1.6609755908999999</v>
      </c>
      <c r="T11" s="256">
        <v>1.6868615909</v>
      </c>
      <c r="U11" s="256">
        <v>1.7248615909</v>
      </c>
      <c r="V11" s="256">
        <v>1.6898615909000001</v>
      </c>
      <c r="W11" s="256">
        <v>1.6678615909000001</v>
      </c>
      <c r="X11" s="256">
        <v>1.6408615908999999</v>
      </c>
      <c r="Y11" s="256">
        <v>1.6218615909</v>
      </c>
      <c r="Z11" s="256">
        <v>1.5989819744</v>
      </c>
      <c r="AA11" s="256">
        <v>1.5249077724</v>
      </c>
      <c r="AB11" s="256">
        <v>1.5719077723999999</v>
      </c>
      <c r="AC11" s="256">
        <v>1.5909077724</v>
      </c>
      <c r="AD11" s="256">
        <v>1.5919077723999999</v>
      </c>
      <c r="AE11" s="256">
        <v>1.5549077724</v>
      </c>
      <c r="AF11" s="256">
        <v>1.5379077724000001</v>
      </c>
      <c r="AG11" s="256">
        <v>1.5599077723999999</v>
      </c>
      <c r="AH11" s="256">
        <v>1.6159077723999999</v>
      </c>
      <c r="AI11" s="256">
        <v>1.5949077724</v>
      </c>
      <c r="AJ11" s="256">
        <v>1.6019077723999999</v>
      </c>
      <c r="AK11" s="256">
        <v>1.6209077724000001</v>
      </c>
      <c r="AL11" s="256">
        <v>1.6339077724</v>
      </c>
      <c r="AM11" s="256">
        <v>1.5788159518</v>
      </c>
      <c r="AN11" s="256">
        <v>1.5960691297</v>
      </c>
      <c r="AO11" s="256">
        <v>1.5876884833</v>
      </c>
      <c r="AP11" s="256">
        <v>1.6272122058</v>
      </c>
      <c r="AQ11" s="256">
        <v>1.5799264874000001</v>
      </c>
      <c r="AR11" s="256">
        <v>1.5731864191</v>
      </c>
      <c r="AS11" s="256">
        <v>1.6116840481000001</v>
      </c>
      <c r="AT11" s="256">
        <v>1.6129718467</v>
      </c>
      <c r="AU11" s="256">
        <v>1.5945676739000001</v>
      </c>
      <c r="AV11" s="256">
        <v>1.5691114386</v>
      </c>
      <c r="AW11" s="256">
        <v>1.5402865352999999</v>
      </c>
      <c r="AX11" s="256">
        <v>1.5380378017</v>
      </c>
      <c r="AY11" s="256">
        <v>1.4560348724000001</v>
      </c>
      <c r="AZ11" s="256">
        <v>1.4832928724000001</v>
      </c>
      <c r="BA11" s="256">
        <v>1.4886478724000001</v>
      </c>
      <c r="BB11" s="256">
        <v>1.5236768724</v>
      </c>
      <c r="BC11" s="256">
        <v>1.5021618724000001</v>
      </c>
      <c r="BD11" s="256">
        <v>1.5533688724000001</v>
      </c>
      <c r="BE11" s="256">
        <v>1.5535268724</v>
      </c>
      <c r="BF11" s="256">
        <v>1.5258998723999999</v>
      </c>
      <c r="BG11" s="256">
        <v>1.5907317503</v>
      </c>
      <c r="BH11" s="256">
        <v>1.5377535168000001</v>
      </c>
      <c r="BI11" s="256">
        <v>1.5414664454</v>
      </c>
      <c r="BJ11" s="414">
        <v>1.5414832816999999</v>
      </c>
      <c r="BK11" s="414">
        <v>1.5303293206999999</v>
      </c>
      <c r="BL11" s="414">
        <v>1.5449438173000001</v>
      </c>
      <c r="BM11" s="414">
        <v>1.5286102110999999</v>
      </c>
      <c r="BN11" s="414">
        <v>1.5353313704</v>
      </c>
      <c r="BO11" s="414">
        <v>1.5239978282</v>
      </c>
      <c r="BP11" s="414">
        <v>1.5464822971000001</v>
      </c>
      <c r="BQ11" s="414">
        <v>1.5637286498</v>
      </c>
      <c r="BR11" s="414">
        <v>1.5631426577</v>
      </c>
      <c r="BS11" s="414">
        <v>1.5541654465999999</v>
      </c>
      <c r="BT11" s="414">
        <v>1.5329669501000001</v>
      </c>
      <c r="BU11" s="414">
        <v>1.5335879142</v>
      </c>
      <c r="BV11" s="414">
        <v>1.5385098961999999</v>
      </c>
    </row>
    <row r="12" spans="1:74" ht="11.1" customHeight="1">
      <c r="A12" s="163" t="s">
        <v>348</v>
      </c>
      <c r="B12" s="174" t="s">
        <v>316</v>
      </c>
      <c r="C12" s="256">
        <v>62.155091552000002</v>
      </c>
      <c r="D12" s="256">
        <v>62.432033814999997</v>
      </c>
      <c r="E12" s="256">
        <v>62.421065540999997</v>
      </c>
      <c r="F12" s="256">
        <v>62.790587236999997</v>
      </c>
      <c r="G12" s="256">
        <v>62.792335082999998</v>
      </c>
      <c r="H12" s="256">
        <v>63.126887046999997</v>
      </c>
      <c r="I12" s="256">
        <v>63.536347436</v>
      </c>
      <c r="J12" s="256">
        <v>63.701305116999997</v>
      </c>
      <c r="K12" s="256">
        <v>63.954181306999999</v>
      </c>
      <c r="L12" s="256">
        <v>64.082403816999999</v>
      </c>
      <c r="M12" s="256">
        <v>63.965982977000003</v>
      </c>
      <c r="N12" s="256">
        <v>63.973257957000001</v>
      </c>
      <c r="O12" s="256">
        <v>64.019882566000007</v>
      </c>
      <c r="P12" s="256">
        <v>64.234253932000001</v>
      </c>
      <c r="Q12" s="256">
        <v>64.264790457000004</v>
      </c>
      <c r="R12" s="256">
        <v>64.664300729000004</v>
      </c>
      <c r="S12" s="256">
        <v>65.307206923999999</v>
      </c>
      <c r="T12" s="256">
        <v>66.141552441000002</v>
      </c>
      <c r="U12" s="256">
        <v>66.267074562000005</v>
      </c>
      <c r="V12" s="256">
        <v>66.441400688000002</v>
      </c>
      <c r="W12" s="256">
        <v>66.567807005999995</v>
      </c>
      <c r="X12" s="256">
        <v>65.965844020999995</v>
      </c>
      <c r="Y12" s="256">
        <v>66.364235649999998</v>
      </c>
      <c r="Z12" s="256">
        <v>65.932683785999998</v>
      </c>
      <c r="AA12" s="256">
        <v>66.605819315999995</v>
      </c>
      <c r="AB12" s="256">
        <v>66.121657025999994</v>
      </c>
      <c r="AC12" s="256">
        <v>64.804794290999993</v>
      </c>
      <c r="AD12" s="256">
        <v>64.861213641999996</v>
      </c>
      <c r="AE12" s="256">
        <v>65.288057170000002</v>
      </c>
      <c r="AF12" s="256">
        <v>66.021966879999994</v>
      </c>
      <c r="AG12" s="256">
        <v>66.246457246000006</v>
      </c>
      <c r="AH12" s="256">
        <v>66.462171738999999</v>
      </c>
      <c r="AI12" s="256">
        <v>66.092022236999995</v>
      </c>
      <c r="AJ12" s="256">
        <v>65.660434871999996</v>
      </c>
      <c r="AK12" s="256">
        <v>66.375012467000005</v>
      </c>
      <c r="AL12" s="256">
        <v>66.543591649000007</v>
      </c>
      <c r="AM12" s="256">
        <v>66.730592181999995</v>
      </c>
      <c r="AN12" s="256">
        <v>66.726972681000007</v>
      </c>
      <c r="AO12" s="256">
        <v>66.653468622999995</v>
      </c>
      <c r="AP12" s="256">
        <v>66.851414555000005</v>
      </c>
      <c r="AQ12" s="256">
        <v>66.720741007000001</v>
      </c>
      <c r="AR12" s="256">
        <v>66.835941329999997</v>
      </c>
      <c r="AS12" s="256">
        <v>66.936743101000005</v>
      </c>
      <c r="AT12" s="256">
        <v>67.296862039000004</v>
      </c>
      <c r="AU12" s="256">
        <v>66.920813210000006</v>
      </c>
      <c r="AV12" s="256">
        <v>66.678794056000001</v>
      </c>
      <c r="AW12" s="256">
        <v>66.514210586000004</v>
      </c>
      <c r="AX12" s="256">
        <v>66.207832210999996</v>
      </c>
      <c r="AY12" s="256">
        <v>65.821201216999995</v>
      </c>
      <c r="AZ12" s="256">
        <v>65.659418709999997</v>
      </c>
      <c r="BA12" s="256">
        <v>65.481848381999995</v>
      </c>
      <c r="BB12" s="256">
        <v>66.306002100000001</v>
      </c>
      <c r="BC12" s="256">
        <v>66.970439955000003</v>
      </c>
      <c r="BD12" s="256">
        <v>66.762215221999995</v>
      </c>
      <c r="BE12" s="256">
        <v>66.980552775000007</v>
      </c>
      <c r="BF12" s="256">
        <v>66.721024799000006</v>
      </c>
      <c r="BG12" s="256">
        <v>66.263025897999995</v>
      </c>
      <c r="BH12" s="256">
        <v>66.167367222999999</v>
      </c>
      <c r="BI12" s="256">
        <v>65.832040984000002</v>
      </c>
      <c r="BJ12" s="414">
        <v>65.858257824999995</v>
      </c>
      <c r="BK12" s="414">
        <v>65.841875994999995</v>
      </c>
      <c r="BL12" s="414">
        <v>65.635720285999994</v>
      </c>
      <c r="BM12" s="414">
        <v>65.790443143999994</v>
      </c>
      <c r="BN12" s="414">
        <v>65.933030131999999</v>
      </c>
      <c r="BO12" s="414">
        <v>66.297814212999995</v>
      </c>
      <c r="BP12" s="414">
        <v>66.434899012000002</v>
      </c>
      <c r="BQ12" s="414">
        <v>66.182693748000005</v>
      </c>
      <c r="BR12" s="414">
        <v>66.392635795000004</v>
      </c>
      <c r="BS12" s="414">
        <v>66.585841844000001</v>
      </c>
      <c r="BT12" s="414">
        <v>65.956451795999996</v>
      </c>
      <c r="BU12" s="414">
        <v>65.564417685999999</v>
      </c>
      <c r="BV12" s="414">
        <v>65.333760374999997</v>
      </c>
    </row>
    <row r="13" spans="1:74" ht="11.1" customHeight="1">
      <c r="A13" s="163" t="s">
        <v>343</v>
      </c>
      <c r="B13" s="174" t="s">
        <v>1232</v>
      </c>
      <c r="C13" s="256">
        <v>33.382574372000001</v>
      </c>
      <c r="D13" s="256">
        <v>33.380650891999998</v>
      </c>
      <c r="E13" s="256">
        <v>33.331042891999999</v>
      </c>
      <c r="F13" s="256">
        <v>33.479008581999999</v>
      </c>
      <c r="G13" s="256">
        <v>33.566543451999998</v>
      </c>
      <c r="H13" s="256">
        <v>33.739584751999999</v>
      </c>
      <c r="I13" s="256">
        <v>34.151047192</v>
      </c>
      <c r="J13" s="256">
        <v>34.312234812</v>
      </c>
      <c r="K13" s="256">
        <v>34.269604172000001</v>
      </c>
      <c r="L13" s="256">
        <v>34.342588751999997</v>
      </c>
      <c r="M13" s="256">
        <v>34.286495162000001</v>
      </c>
      <c r="N13" s="256">
        <v>34.198793232</v>
      </c>
      <c r="O13" s="256">
        <v>34.458932028</v>
      </c>
      <c r="P13" s="256">
        <v>34.561704599999999</v>
      </c>
      <c r="Q13" s="256">
        <v>34.507136053000004</v>
      </c>
      <c r="R13" s="256">
        <v>34.511794809000001</v>
      </c>
      <c r="S13" s="256">
        <v>34.550227980000003</v>
      </c>
      <c r="T13" s="256">
        <v>35.212306468000001</v>
      </c>
      <c r="U13" s="256">
        <v>35.289499141999997</v>
      </c>
      <c r="V13" s="256">
        <v>35.353109619000001</v>
      </c>
      <c r="W13" s="256">
        <v>35.499378966000002</v>
      </c>
      <c r="X13" s="256">
        <v>35.082908613999997</v>
      </c>
      <c r="Y13" s="256">
        <v>35.395366908</v>
      </c>
      <c r="Z13" s="256">
        <v>35.424763544000001</v>
      </c>
      <c r="AA13" s="256">
        <v>36.011088051000002</v>
      </c>
      <c r="AB13" s="256">
        <v>35.603178268000001</v>
      </c>
      <c r="AC13" s="256">
        <v>34.313382437000001</v>
      </c>
      <c r="AD13" s="256">
        <v>34.443942716999999</v>
      </c>
      <c r="AE13" s="256">
        <v>34.480133512999998</v>
      </c>
      <c r="AF13" s="256">
        <v>35.123863598</v>
      </c>
      <c r="AG13" s="256">
        <v>35.366278579000003</v>
      </c>
      <c r="AH13" s="256">
        <v>35.498936823000001</v>
      </c>
      <c r="AI13" s="256">
        <v>35.562928339999999</v>
      </c>
      <c r="AJ13" s="256">
        <v>35.272261379</v>
      </c>
      <c r="AK13" s="256">
        <v>36.118852169999997</v>
      </c>
      <c r="AL13" s="256">
        <v>36.181462578999998</v>
      </c>
      <c r="AM13" s="256">
        <v>36.518931436000003</v>
      </c>
      <c r="AN13" s="256">
        <v>36.886178495999999</v>
      </c>
      <c r="AO13" s="256">
        <v>36.907675875000002</v>
      </c>
      <c r="AP13" s="256">
        <v>37.163703826999999</v>
      </c>
      <c r="AQ13" s="256">
        <v>36.771169067000002</v>
      </c>
      <c r="AR13" s="256">
        <v>36.884006251000002</v>
      </c>
      <c r="AS13" s="256">
        <v>36.782292550999998</v>
      </c>
      <c r="AT13" s="256">
        <v>37.003343166000001</v>
      </c>
      <c r="AU13" s="256">
        <v>36.689776932999997</v>
      </c>
      <c r="AV13" s="256">
        <v>36.203195403000002</v>
      </c>
      <c r="AW13" s="256">
        <v>36.005645278000003</v>
      </c>
      <c r="AX13" s="256">
        <v>35.866695381</v>
      </c>
      <c r="AY13" s="256">
        <v>35.775370565999999</v>
      </c>
      <c r="AZ13" s="256">
        <v>35.689701448000001</v>
      </c>
      <c r="BA13" s="256">
        <v>35.789560444000003</v>
      </c>
      <c r="BB13" s="256">
        <v>36.301057040000003</v>
      </c>
      <c r="BC13" s="256">
        <v>36.451837879999999</v>
      </c>
      <c r="BD13" s="256">
        <v>36.109370789000003</v>
      </c>
      <c r="BE13" s="256">
        <v>36.336018410000001</v>
      </c>
      <c r="BF13" s="256">
        <v>36.264568912999998</v>
      </c>
      <c r="BG13" s="256">
        <v>35.493926678999998</v>
      </c>
      <c r="BH13" s="256">
        <v>35.512747427000001</v>
      </c>
      <c r="BI13" s="256">
        <v>35.248391306999999</v>
      </c>
      <c r="BJ13" s="414">
        <v>35.495579503999998</v>
      </c>
      <c r="BK13" s="414">
        <v>35.626389652</v>
      </c>
      <c r="BL13" s="414">
        <v>35.533454646000003</v>
      </c>
      <c r="BM13" s="414">
        <v>35.647395953</v>
      </c>
      <c r="BN13" s="414">
        <v>35.628587285000002</v>
      </c>
      <c r="BO13" s="414">
        <v>35.471511315999997</v>
      </c>
      <c r="BP13" s="414">
        <v>35.439211288999999</v>
      </c>
      <c r="BQ13" s="414">
        <v>35.188906770000003</v>
      </c>
      <c r="BR13" s="414">
        <v>35.259224676999999</v>
      </c>
      <c r="BS13" s="414">
        <v>35.312799699999999</v>
      </c>
      <c r="BT13" s="414">
        <v>34.966019064000001</v>
      </c>
      <c r="BU13" s="414">
        <v>34.711619865000003</v>
      </c>
      <c r="BV13" s="414">
        <v>34.753714459000001</v>
      </c>
    </row>
    <row r="14" spans="1:74" ht="11.1" customHeight="1">
      <c r="A14" s="163" t="s">
        <v>344</v>
      </c>
      <c r="B14" s="174" t="s">
        <v>322</v>
      </c>
      <c r="C14" s="256">
        <v>28.97351162</v>
      </c>
      <c r="D14" s="256">
        <v>28.89317514</v>
      </c>
      <c r="E14" s="256">
        <v>28.767230139999999</v>
      </c>
      <c r="F14" s="256">
        <v>28.815386830000001</v>
      </c>
      <c r="G14" s="256">
        <v>28.836245699999999</v>
      </c>
      <c r="H14" s="256">
        <v>28.926485</v>
      </c>
      <c r="I14" s="256">
        <v>29.248182440000001</v>
      </c>
      <c r="J14" s="256">
        <v>29.356641060000001</v>
      </c>
      <c r="K14" s="256">
        <v>29.36521342</v>
      </c>
      <c r="L14" s="256">
        <v>29.404778</v>
      </c>
      <c r="M14" s="256">
        <v>29.336944410000001</v>
      </c>
      <c r="N14" s="256">
        <v>29.20975348</v>
      </c>
      <c r="O14" s="256">
        <v>29.413655276</v>
      </c>
      <c r="P14" s="256">
        <v>29.450088848</v>
      </c>
      <c r="Q14" s="256">
        <v>29.328291301</v>
      </c>
      <c r="R14" s="256">
        <v>29.279782056999998</v>
      </c>
      <c r="S14" s="256">
        <v>29.538409833999999</v>
      </c>
      <c r="T14" s="256">
        <v>30.150663322</v>
      </c>
      <c r="U14" s="256">
        <v>30.141758996</v>
      </c>
      <c r="V14" s="256">
        <v>30.154922472999999</v>
      </c>
      <c r="W14" s="256">
        <v>30.149948819999999</v>
      </c>
      <c r="X14" s="256">
        <v>29.687478467999998</v>
      </c>
      <c r="Y14" s="256">
        <v>29.927936762000002</v>
      </c>
      <c r="Z14" s="256">
        <v>29.949333398</v>
      </c>
      <c r="AA14" s="256">
        <v>30.450757905</v>
      </c>
      <c r="AB14" s="256">
        <v>30.030848121999998</v>
      </c>
      <c r="AC14" s="256">
        <v>28.879052291000001</v>
      </c>
      <c r="AD14" s="256">
        <v>28.971612571000001</v>
      </c>
      <c r="AE14" s="256">
        <v>28.993803367000002</v>
      </c>
      <c r="AF14" s="256">
        <v>29.637533452</v>
      </c>
      <c r="AG14" s="256">
        <v>29.884948433000002</v>
      </c>
      <c r="AH14" s="256">
        <v>30.011606677</v>
      </c>
      <c r="AI14" s="256">
        <v>30.065598194</v>
      </c>
      <c r="AJ14" s="256">
        <v>29.764931232999999</v>
      </c>
      <c r="AK14" s="256">
        <v>30.571522024</v>
      </c>
      <c r="AL14" s="256">
        <v>30.624132433</v>
      </c>
      <c r="AM14" s="256">
        <v>30.820601289999999</v>
      </c>
      <c r="AN14" s="256">
        <v>31.172848349999999</v>
      </c>
      <c r="AO14" s="256">
        <v>31.199345729000001</v>
      </c>
      <c r="AP14" s="256">
        <v>31.430373680999999</v>
      </c>
      <c r="AQ14" s="256">
        <v>31.002838920999999</v>
      </c>
      <c r="AR14" s="256">
        <v>31.111676105000001</v>
      </c>
      <c r="AS14" s="256">
        <v>31.007962405000001</v>
      </c>
      <c r="AT14" s="256">
        <v>31.212013020000001</v>
      </c>
      <c r="AU14" s="256">
        <v>30.926446787</v>
      </c>
      <c r="AV14" s="256">
        <v>30.452865256999999</v>
      </c>
      <c r="AW14" s="256">
        <v>30.264315132</v>
      </c>
      <c r="AX14" s="256">
        <v>30.083365234999999</v>
      </c>
      <c r="AY14" s="256">
        <v>29.985040420000001</v>
      </c>
      <c r="AZ14" s="256">
        <v>29.889371302000001</v>
      </c>
      <c r="BA14" s="256">
        <v>29.984230298</v>
      </c>
      <c r="BB14" s="256">
        <v>30.490726894000002</v>
      </c>
      <c r="BC14" s="256">
        <v>30.621507734000001</v>
      </c>
      <c r="BD14" s="256">
        <v>30.289040643</v>
      </c>
      <c r="BE14" s="256">
        <v>30.515688264000001</v>
      </c>
      <c r="BF14" s="256">
        <v>30.429238767000001</v>
      </c>
      <c r="BG14" s="256">
        <v>29.73224046</v>
      </c>
      <c r="BH14" s="256">
        <v>29.713543174000002</v>
      </c>
      <c r="BI14" s="256">
        <v>29.323950262</v>
      </c>
      <c r="BJ14" s="414">
        <v>29.553932185000001</v>
      </c>
      <c r="BK14" s="414">
        <v>29.612269812000001</v>
      </c>
      <c r="BL14" s="414">
        <v>29.501249255000001</v>
      </c>
      <c r="BM14" s="414">
        <v>29.597850378</v>
      </c>
      <c r="BN14" s="414">
        <v>29.561325407999998</v>
      </c>
      <c r="BO14" s="414">
        <v>29.386506558000001</v>
      </c>
      <c r="BP14" s="414">
        <v>29.335284287</v>
      </c>
      <c r="BQ14" s="414">
        <v>29.066443177</v>
      </c>
      <c r="BR14" s="414">
        <v>29.118481962000001</v>
      </c>
      <c r="BS14" s="414">
        <v>29.154608278000001</v>
      </c>
      <c r="BT14" s="414">
        <v>28.790264852</v>
      </c>
      <c r="BU14" s="414">
        <v>28.517016511000001</v>
      </c>
      <c r="BV14" s="414">
        <v>28.540362955999999</v>
      </c>
    </row>
    <row r="15" spans="1:74" ht="11.1" customHeight="1">
      <c r="A15" s="163" t="s">
        <v>560</v>
      </c>
      <c r="B15" s="174" t="s">
        <v>272</v>
      </c>
      <c r="C15" s="256">
        <v>4.4090627519999996</v>
      </c>
      <c r="D15" s="256">
        <v>4.4874757519999999</v>
      </c>
      <c r="E15" s="256">
        <v>4.5638127519999996</v>
      </c>
      <c r="F15" s="256">
        <v>4.6636217520000001</v>
      </c>
      <c r="G15" s="256">
        <v>4.7302977520000002</v>
      </c>
      <c r="H15" s="256">
        <v>4.8130997520000003</v>
      </c>
      <c r="I15" s="256">
        <v>4.9028647520000002</v>
      </c>
      <c r="J15" s="256">
        <v>4.9555937520000004</v>
      </c>
      <c r="K15" s="256">
        <v>4.9043907520000003</v>
      </c>
      <c r="L15" s="256">
        <v>4.9378107519999999</v>
      </c>
      <c r="M15" s="256">
        <v>4.9495507520000004</v>
      </c>
      <c r="N15" s="256">
        <v>4.989039752</v>
      </c>
      <c r="O15" s="256">
        <v>5.0452767520000004</v>
      </c>
      <c r="P15" s="256">
        <v>5.1116157519999996</v>
      </c>
      <c r="Q15" s="256">
        <v>5.1788447519999998</v>
      </c>
      <c r="R15" s="256">
        <v>5.2320127520000002</v>
      </c>
      <c r="S15" s="256">
        <v>5.0118181461000004</v>
      </c>
      <c r="T15" s="256">
        <v>5.0616431460999998</v>
      </c>
      <c r="U15" s="256">
        <v>5.1477401461000003</v>
      </c>
      <c r="V15" s="256">
        <v>5.1981871461000004</v>
      </c>
      <c r="W15" s="256">
        <v>5.3494301460999996</v>
      </c>
      <c r="X15" s="256">
        <v>5.3954301460999998</v>
      </c>
      <c r="Y15" s="256">
        <v>5.4674301460999999</v>
      </c>
      <c r="Z15" s="256">
        <v>5.4754301460999999</v>
      </c>
      <c r="AA15" s="256">
        <v>5.5603301461000001</v>
      </c>
      <c r="AB15" s="256">
        <v>5.5723301460999997</v>
      </c>
      <c r="AC15" s="256">
        <v>5.4343301460999998</v>
      </c>
      <c r="AD15" s="256">
        <v>5.4723301461</v>
      </c>
      <c r="AE15" s="256">
        <v>5.4863301461000002</v>
      </c>
      <c r="AF15" s="256">
        <v>5.4863301461000002</v>
      </c>
      <c r="AG15" s="256">
        <v>5.4813301461000004</v>
      </c>
      <c r="AH15" s="256">
        <v>5.4873301460999997</v>
      </c>
      <c r="AI15" s="256">
        <v>5.4973301461000004</v>
      </c>
      <c r="AJ15" s="256">
        <v>5.5073301461000002</v>
      </c>
      <c r="AK15" s="256">
        <v>5.5473301461000002</v>
      </c>
      <c r="AL15" s="256">
        <v>5.5573301461</v>
      </c>
      <c r="AM15" s="256">
        <v>5.6983301461</v>
      </c>
      <c r="AN15" s="256">
        <v>5.7133301460999997</v>
      </c>
      <c r="AO15" s="256">
        <v>5.7083301460999998</v>
      </c>
      <c r="AP15" s="256">
        <v>5.7333301461000001</v>
      </c>
      <c r="AQ15" s="256">
        <v>5.7683301461000003</v>
      </c>
      <c r="AR15" s="256">
        <v>5.7723301460999998</v>
      </c>
      <c r="AS15" s="256">
        <v>5.7743301460999996</v>
      </c>
      <c r="AT15" s="256">
        <v>5.7913301461</v>
      </c>
      <c r="AU15" s="256">
        <v>5.7633301461000004</v>
      </c>
      <c r="AV15" s="256">
        <v>5.7503301460999996</v>
      </c>
      <c r="AW15" s="256">
        <v>5.7413301461000001</v>
      </c>
      <c r="AX15" s="256">
        <v>5.7833301461</v>
      </c>
      <c r="AY15" s="256">
        <v>5.7903301460999996</v>
      </c>
      <c r="AZ15" s="256">
        <v>5.8003301461000003</v>
      </c>
      <c r="BA15" s="256">
        <v>5.8053301461000002</v>
      </c>
      <c r="BB15" s="256">
        <v>5.8103301461000001</v>
      </c>
      <c r="BC15" s="256">
        <v>5.8303301460999997</v>
      </c>
      <c r="BD15" s="256">
        <v>5.8203301460999999</v>
      </c>
      <c r="BE15" s="256">
        <v>5.8203301460999999</v>
      </c>
      <c r="BF15" s="256">
        <v>5.8353301460999996</v>
      </c>
      <c r="BG15" s="256">
        <v>5.7616862193999996</v>
      </c>
      <c r="BH15" s="256">
        <v>5.7992042529000001</v>
      </c>
      <c r="BI15" s="256">
        <v>5.9244410452</v>
      </c>
      <c r="BJ15" s="414">
        <v>5.9416473194000003</v>
      </c>
      <c r="BK15" s="414">
        <v>6.0141198403000002</v>
      </c>
      <c r="BL15" s="414">
        <v>6.0322053905999997</v>
      </c>
      <c r="BM15" s="414">
        <v>6.0495455750999998</v>
      </c>
      <c r="BN15" s="414">
        <v>6.0672618772</v>
      </c>
      <c r="BO15" s="414">
        <v>6.0850047584000002</v>
      </c>
      <c r="BP15" s="414">
        <v>6.1039270020999998</v>
      </c>
      <c r="BQ15" s="414">
        <v>6.1224635933</v>
      </c>
      <c r="BR15" s="414">
        <v>6.1407427152</v>
      </c>
      <c r="BS15" s="414">
        <v>6.1581914223999998</v>
      </c>
      <c r="BT15" s="414">
        <v>6.1757542120000002</v>
      </c>
      <c r="BU15" s="414">
        <v>6.1946033540999998</v>
      </c>
      <c r="BV15" s="414">
        <v>6.2133515034000002</v>
      </c>
    </row>
    <row r="16" spans="1:74" ht="11.1" customHeight="1">
      <c r="A16" s="163" t="s">
        <v>345</v>
      </c>
      <c r="B16" s="174" t="s">
        <v>317</v>
      </c>
      <c r="C16" s="256">
        <v>12.501846197000001</v>
      </c>
      <c r="D16" s="256">
        <v>12.648456197</v>
      </c>
      <c r="E16" s="256">
        <v>12.646515196999999</v>
      </c>
      <c r="F16" s="256">
        <v>12.879193196999999</v>
      </c>
      <c r="G16" s="256">
        <v>12.802138197</v>
      </c>
      <c r="H16" s="256">
        <v>12.934091197000001</v>
      </c>
      <c r="I16" s="256">
        <v>12.966347196999999</v>
      </c>
      <c r="J16" s="256">
        <v>12.919386197</v>
      </c>
      <c r="K16" s="256">
        <v>13.059347196999999</v>
      </c>
      <c r="L16" s="256">
        <v>13.135938197</v>
      </c>
      <c r="M16" s="256">
        <v>13.152064197</v>
      </c>
      <c r="N16" s="256">
        <v>13.039741197</v>
      </c>
      <c r="O16" s="256">
        <v>13.040605197</v>
      </c>
      <c r="P16" s="256">
        <v>13.107956197</v>
      </c>
      <c r="Q16" s="256">
        <v>13.166576196999999</v>
      </c>
      <c r="R16" s="256">
        <v>13.139932197</v>
      </c>
      <c r="S16" s="256">
        <v>13.213035847</v>
      </c>
      <c r="T16" s="256">
        <v>13.215596557</v>
      </c>
      <c r="U16" s="256">
        <v>13.268588783</v>
      </c>
      <c r="V16" s="256">
        <v>13.213534299000001</v>
      </c>
      <c r="W16" s="256">
        <v>13.24543409</v>
      </c>
      <c r="X16" s="256">
        <v>13.391864396000001</v>
      </c>
      <c r="Y16" s="256">
        <v>13.328675423</v>
      </c>
      <c r="Z16" s="256">
        <v>13.276807557</v>
      </c>
      <c r="AA16" s="256">
        <v>13.362287299</v>
      </c>
      <c r="AB16" s="256">
        <v>13.358838950000001</v>
      </c>
      <c r="AC16" s="256">
        <v>13.340891105000001</v>
      </c>
      <c r="AD16" s="256">
        <v>13.370303623</v>
      </c>
      <c r="AE16" s="256">
        <v>13.380183557000001</v>
      </c>
      <c r="AF16" s="256">
        <v>13.321449957</v>
      </c>
      <c r="AG16" s="256">
        <v>13.391434621</v>
      </c>
      <c r="AH16" s="256">
        <v>13.312870846999999</v>
      </c>
      <c r="AI16" s="256">
        <v>13.051250023</v>
      </c>
      <c r="AJ16" s="256">
        <v>13.38278446</v>
      </c>
      <c r="AK16" s="256">
        <v>13.120787722999999</v>
      </c>
      <c r="AL16" s="256">
        <v>13.398924041000001</v>
      </c>
      <c r="AM16" s="256">
        <v>13.421328557000001</v>
      </c>
      <c r="AN16" s="256">
        <v>13.421943557000001</v>
      </c>
      <c r="AO16" s="256">
        <v>13.425555556999999</v>
      </c>
      <c r="AP16" s="256">
        <v>13.351562556999999</v>
      </c>
      <c r="AQ16" s="256">
        <v>13.358529557000001</v>
      </c>
      <c r="AR16" s="256">
        <v>13.357862557000001</v>
      </c>
      <c r="AS16" s="256">
        <v>13.382755556999999</v>
      </c>
      <c r="AT16" s="256">
        <v>13.351115557</v>
      </c>
      <c r="AU16" s="256">
        <v>13.334011557</v>
      </c>
      <c r="AV16" s="256">
        <v>13.397121557</v>
      </c>
      <c r="AW16" s="256">
        <v>13.536928557</v>
      </c>
      <c r="AX16" s="256">
        <v>13.532846556999999</v>
      </c>
      <c r="AY16" s="256">
        <v>13.521029557</v>
      </c>
      <c r="AZ16" s="256">
        <v>13.532337557</v>
      </c>
      <c r="BA16" s="256">
        <v>13.513796556999999</v>
      </c>
      <c r="BB16" s="256">
        <v>13.497044557000001</v>
      </c>
      <c r="BC16" s="256">
        <v>13.401715556999999</v>
      </c>
      <c r="BD16" s="256">
        <v>13.467930557000001</v>
      </c>
      <c r="BE16" s="256">
        <v>13.582729557</v>
      </c>
      <c r="BF16" s="256">
        <v>13.382044557</v>
      </c>
      <c r="BG16" s="256">
        <v>13.575775831</v>
      </c>
      <c r="BH16" s="256">
        <v>13.544162762999999</v>
      </c>
      <c r="BI16" s="256">
        <v>13.569295258</v>
      </c>
      <c r="BJ16" s="414">
        <v>13.671523514</v>
      </c>
      <c r="BK16" s="414">
        <v>13.501749545999999</v>
      </c>
      <c r="BL16" s="414">
        <v>13.367342033</v>
      </c>
      <c r="BM16" s="414">
        <v>13.361986949</v>
      </c>
      <c r="BN16" s="414">
        <v>13.366381003000001</v>
      </c>
      <c r="BO16" s="414">
        <v>13.380422889</v>
      </c>
      <c r="BP16" s="414">
        <v>13.375544262</v>
      </c>
      <c r="BQ16" s="414">
        <v>13.425736243999999</v>
      </c>
      <c r="BR16" s="414">
        <v>13.440553621999999</v>
      </c>
      <c r="BS16" s="414">
        <v>13.428268079</v>
      </c>
      <c r="BT16" s="414">
        <v>13.445067258</v>
      </c>
      <c r="BU16" s="414">
        <v>13.448498240999999</v>
      </c>
      <c r="BV16" s="414">
        <v>13.528334686999999</v>
      </c>
    </row>
    <row r="17" spans="1:74" ht="11.1" customHeight="1">
      <c r="A17" s="163" t="s">
        <v>346</v>
      </c>
      <c r="B17" s="174" t="s">
        <v>318</v>
      </c>
      <c r="C17" s="256">
        <v>3.9478356059999999</v>
      </c>
      <c r="D17" s="256">
        <v>3.925535606</v>
      </c>
      <c r="E17" s="256">
        <v>3.918635606</v>
      </c>
      <c r="F17" s="256">
        <v>3.9870356060000001</v>
      </c>
      <c r="G17" s="256">
        <v>3.9677356060000002</v>
      </c>
      <c r="H17" s="256">
        <v>4.0162356060000004</v>
      </c>
      <c r="I17" s="256">
        <v>3.993935606</v>
      </c>
      <c r="J17" s="256">
        <v>4.0361356060000002</v>
      </c>
      <c r="K17" s="256">
        <v>4.0186356060000001</v>
      </c>
      <c r="L17" s="256">
        <v>4.020235606</v>
      </c>
      <c r="M17" s="256">
        <v>4.0054356059999998</v>
      </c>
      <c r="N17" s="256">
        <v>4.0550686059999999</v>
      </c>
      <c r="O17" s="256">
        <v>4.2122999999999999</v>
      </c>
      <c r="P17" s="256">
        <v>4.1813000000000002</v>
      </c>
      <c r="Q17" s="256">
        <v>4.2141000000000002</v>
      </c>
      <c r="R17" s="256">
        <v>4.1943999999999999</v>
      </c>
      <c r="S17" s="256">
        <v>4.3327999999999998</v>
      </c>
      <c r="T17" s="256">
        <v>4.3895</v>
      </c>
      <c r="U17" s="256">
        <v>4.3438999999999997</v>
      </c>
      <c r="V17" s="256">
        <v>4.3882000000000003</v>
      </c>
      <c r="W17" s="256">
        <v>4.4717000000000002</v>
      </c>
      <c r="X17" s="256">
        <v>4.4699</v>
      </c>
      <c r="Y17" s="256">
        <v>4.5648999999999997</v>
      </c>
      <c r="Z17" s="256">
        <v>4.4101999999999997</v>
      </c>
      <c r="AA17" s="256">
        <v>4.5255000000000001</v>
      </c>
      <c r="AB17" s="256">
        <v>4.4763999999999999</v>
      </c>
      <c r="AC17" s="256">
        <v>4.4478</v>
      </c>
      <c r="AD17" s="256">
        <v>4.4153000000000002</v>
      </c>
      <c r="AE17" s="256">
        <v>4.3936000000000002</v>
      </c>
      <c r="AF17" s="256">
        <v>4.3052999999999999</v>
      </c>
      <c r="AG17" s="256">
        <v>4.2436999999999996</v>
      </c>
      <c r="AH17" s="256">
        <v>4.3146000000000004</v>
      </c>
      <c r="AI17" s="256">
        <v>4.2352999999999996</v>
      </c>
      <c r="AJ17" s="256">
        <v>4.1786000000000003</v>
      </c>
      <c r="AK17" s="256">
        <v>4.266</v>
      </c>
      <c r="AL17" s="256">
        <v>4.2873000000000001</v>
      </c>
      <c r="AM17" s="256">
        <v>4.3090999999999999</v>
      </c>
      <c r="AN17" s="256">
        <v>4.2725</v>
      </c>
      <c r="AO17" s="256">
        <v>4.3019999999999996</v>
      </c>
      <c r="AP17" s="256">
        <v>4.3470000000000004</v>
      </c>
      <c r="AQ17" s="256">
        <v>4.3080999999999996</v>
      </c>
      <c r="AR17" s="256">
        <v>4.2502000000000004</v>
      </c>
      <c r="AS17" s="256">
        <v>4.2549000000000001</v>
      </c>
      <c r="AT17" s="256">
        <v>4.3575999999999997</v>
      </c>
      <c r="AU17" s="256">
        <v>4.4565000000000001</v>
      </c>
      <c r="AV17" s="256">
        <v>4.5335000000000001</v>
      </c>
      <c r="AW17" s="256">
        <v>4.5187999999999997</v>
      </c>
      <c r="AX17" s="256">
        <v>4.5106000000000002</v>
      </c>
      <c r="AY17" s="256">
        <v>4.4630999999999998</v>
      </c>
      <c r="AZ17" s="256">
        <v>4.4413999999999998</v>
      </c>
      <c r="BA17" s="256">
        <v>4.4585999999999997</v>
      </c>
      <c r="BB17" s="256">
        <v>4.4687000000000001</v>
      </c>
      <c r="BC17" s="256">
        <v>4.4690000000000003</v>
      </c>
      <c r="BD17" s="256">
        <v>4.5389999999999997</v>
      </c>
      <c r="BE17" s="256">
        <v>4.3383000000000003</v>
      </c>
      <c r="BF17" s="256">
        <v>4.3696000000000002</v>
      </c>
      <c r="BG17" s="256">
        <v>4.4005968120999999</v>
      </c>
      <c r="BH17" s="256">
        <v>4.5481757757999999</v>
      </c>
      <c r="BI17" s="256">
        <v>4.5395339494</v>
      </c>
      <c r="BJ17" s="414">
        <v>4.4921403062999996</v>
      </c>
      <c r="BK17" s="414">
        <v>4.5293461517000004</v>
      </c>
      <c r="BL17" s="414">
        <v>4.5306632647000002</v>
      </c>
      <c r="BM17" s="414">
        <v>4.5342700929999999</v>
      </c>
      <c r="BN17" s="414">
        <v>4.5429434252999998</v>
      </c>
      <c r="BO17" s="414">
        <v>4.5606891413000001</v>
      </c>
      <c r="BP17" s="414">
        <v>4.5858993287000001</v>
      </c>
      <c r="BQ17" s="414">
        <v>4.5455417278999999</v>
      </c>
      <c r="BR17" s="414">
        <v>4.5790069359999999</v>
      </c>
      <c r="BS17" s="414">
        <v>4.5778492076999999</v>
      </c>
      <c r="BT17" s="414">
        <v>4.5814132373999996</v>
      </c>
      <c r="BU17" s="414">
        <v>4.5905151468999996</v>
      </c>
      <c r="BV17" s="414">
        <v>4.5425440189000001</v>
      </c>
    </row>
    <row r="18" spans="1:74" ht="11.1" customHeight="1">
      <c r="A18" s="163" t="s">
        <v>347</v>
      </c>
      <c r="B18" s="174" t="s">
        <v>320</v>
      </c>
      <c r="C18" s="256">
        <v>12.322835376</v>
      </c>
      <c r="D18" s="256">
        <v>12.477391119</v>
      </c>
      <c r="E18" s="256">
        <v>12.524871845</v>
      </c>
      <c r="F18" s="256">
        <v>12.445349851</v>
      </c>
      <c r="G18" s="256">
        <v>12.455917827</v>
      </c>
      <c r="H18" s="256">
        <v>12.436975491</v>
      </c>
      <c r="I18" s="256">
        <v>12.42501744</v>
      </c>
      <c r="J18" s="256">
        <v>12.433548501000001</v>
      </c>
      <c r="K18" s="256">
        <v>12.606594331</v>
      </c>
      <c r="L18" s="256">
        <v>12.583641261</v>
      </c>
      <c r="M18" s="256">
        <v>12.521988010999999</v>
      </c>
      <c r="N18" s="256">
        <v>12.679654920999999</v>
      </c>
      <c r="O18" s="256">
        <v>12.30804534</v>
      </c>
      <c r="P18" s="256">
        <v>12.383293134000001</v>
      </c>
      <c r="Q18" s="256">
        <v>12.376978206</v>
      </c>
      <c r="R18" s="256">
        <v>12.818173721999999</v>
      </c>
      <c r="S18" s="256">
        <v>13.211143096000001</v>
      </c>
      <c r="T18" s="256">
        <v>13.324149415999999</v>
      </c>
      <c r="U18" s="256">
        <v>13.365086636999999</v>
      </c>
      <c r="V18" s="256">
        <v>13.48655677</v>
      </c>
      <c r="W18" s="256">
        <v>13.351293950000001</v>
      </c>
      <c r="X18" s="256">
        <v>13.021171012</v>
      </c>
      <c r="Y18" s="256">
        <v>13.075293318</v>
      </c>
      <c r="Z18" s="256">
        <v>12.820912685</v>
      </c>
      <c r="AA18" s="256">
        <v>12.706943966000001</v>
      </c>
      <c r="AB18" s="256">
        <v>12.683239808</v>
      </c>
      <c r="AC18" s="256">
        <v>12.702720748999999</v>
      </c>
      <c r="AD18" s="256">
        <v>12.631667301</v>
      </c>
      <c r="AE18" s="256">
        <v>13.0341401</v>
      </c>
      <c r="AF18" s="256">
        <v>13.271353326</v>
      </c>
      <c r="AG18" s="256">
        <v>13.245044046</v>
      </c>
      <c r="AH18" s="256">
        <v>13.335764069</v>
      </c>
      <c r="AI18" s="256">
        <v>13.242543873000001</v>
      </c>
      <c r="AJ18" s="256">
        <v>12.826789033000001</v>
      </c>
      <c r="AK18" s="256">
        <v>12.869372573</v>
      </c>
      <c r="AL18" s="256">
        <v>12.675905029000001</v>
      </c>
      <c r="AM18" s="256">
        <v>12.48123219</v>
      </c>
      <c r="AN18" s="256">
        <v>12.146350628</v>
      </c>
      <c r="AO18" s="256">
        <v>12.018237191000001</v>
      </c>
      <c r="AP18" s="256">
        <v>11.989148171</v>
      </c>
      <c r="AQ18" s="256">
        <v>12.282942383</v>
      </c>
      <c r="AR18" s="256">
        <v>12.343872522</v>
      </c>
      <c r="AS18" s="256">
        <v>12.516794993</v>
      </c>
      <c r="AT18" s="256">
        <v>12.584803316</v>
      </c>
      <c r="AU18" s="256">
        <v>12.440524720000001</v>
      </c>
      <c r="AV18" s="256">
        <v>12.544977096</v>
      </c>
      <c r="AW18" s="256">
        <v>12.452836752</v>
      </c>
      <c r="AX18" s="256">
        <v>12.297690273000001</v>
      </c>
      <c r="AY18" s="256">
        <v>12.061701094</v>
      </c>
      <c r="AZ18" s="256">
        <v>11.995979705</v>
      </c>
      <c r="BA18" s="256">
        <v>11.719891381</v>
      </c>
      <c r="BB18" s="256">
        <v>12.039200503</v>
      </c>
      <c r="BC18" s="256">
        <v>12.647886518</v>
      </c>
      <c r="BD18" s="256">
        <v>12.645913876</v>
      </c>
      <c r="BE18" s="256">
        <v>12.723504807999999</v>
      </c>
      <c r="BF18" s="256">
        <v>12.70481133</v>
      </c>
      <c r="BG18" s="256">
        <v>12.792726576</v>
      </c>
      <c r="BH18" s="256">
        <v>12.562281257</v>
      </c>
      <c r="BI18" s="256">
        <v>12.474820469999999</v>
      </c>
      <c r="BJ18" s="414">
        <v>12.199014500000001</v>
      </c>
      <c r="BK18" s="414">
        <v>12.184390645000001</v>
      </c>
      <c r="BL18" s="414">
        <v>12.204260343</v>
      </c>
      <c r="BM18" s="414">
        <v>12.246790149000001</v>
      </c>
      <c r="BN18" s="414">
        <v>12.395118417999999</v>
      </c>
      <c r="BO18" s="414">
        <v>12.885190866</v>
      </c>
      <c r="BP18" s="414">
        <v>13.034244132</v>
      </c>
      <c r="BQ18" s="414">
        <v>13.022509005</v>
      </c>
      <c r="BR18" s="414">
        <v>13.113850559999999</v>
      </c>
      <c r="BS18" s="414">
        <v>13.266924856999999</v>
      </c>
      <c r="BT18" s="414">
        <v>12.963952237000001</v>
      </c>
      <c r="BU18" s="414">
        <v>12.813784433</v>
      </c>
      <c r="BV18" s="414">
        <v>12.509167208999999</v>
      </c>
    </row>
    <row r="19" spans="1:74" ht="11.1" customHeight="1">
      <c r="A19" s="163" t="s">
        <v>349</v>
      </c>
      <c r="B19" s="174" t="s">
        <v>690</v>
      </c>
      <c r="C19" s="256">
        <v>83.136379951999999</v>
      </c>
      <c r="D19" s="256">
        <v>83.798774081000005</v>
      </c>
      <c r="E19" s="256">
        <v>83.711830359999993</v>
      </c>
      <c r="F19" s="256">
        <v>83.792685883999994</v>
      </c>
      <c r="G19" s="256">
        <v>83.495774967000003</v>
      </c>
      <c r="H19" s="256">
        <v>83.796698360999997</v>
      </c>
      <c r="I19" s="256">
        <v>84.852590254999996</v>
      </c>
      <c r="J19" s="256">
        <v>84.405918322999995</v>
      </c>
      <c r="K19" s="256">
        <v>84.938326954000004</v>
      </c>
      <c r="L19" s="256">
        <v>85.399999507000004</v>
      </c>
      <c r="M19" s="256">
        <v>85.468674957000005</v>
      </c>
      <c r="N19" s="256">
        <v>85.312117099000005</v>
      </c>
      <c r="O19" s="256">
        <v>85.274974740000005</v>
      </c>
      <c r="P19" s="256">
        <v>85.819391627000002</v>
      </c>
      <c r="Q19" s="256">
        <v>85.942021663000006</v>
      </c>
      <c r="R19" s="256">
        <v>86.257306709999995</v>
      </c>
      <c r="S19" s="256">
        <v>86.916410042999999</v>
      </c>
      <c r="T19" s="256">
        <v>87.080277561000003</v>
      </c>
      <c r="U19" s="256">
        <v>87.453350197999995</v>
      </c>
      <c r="V19" s="256">
        <v>87.482256582000005</v>
      </c>
      <c r="W19" s="256">
        <v>87.733239126000001</v>
      </c>
      <c r="X19" s="256">
        <v>87.575327979999997</v>
      </c>
      <c r="Y19" s="256">
        <v>88.250734436000002</v>
      </c>
      <c r="Z19" s="256">
        <v>87.995469901999996</v>
      </c>
      <c r="AA19" s="256">
        <v>88.339491308999996</v>
      </c>
      <c r="AB19" s="256">
        <v>87.168485110000006</v>
      </c>
      <c r="AC19" s="256">
        <v>86.387615178000004</v>
      </c>
      <c r="AD19" s="256">
        <v>86.536362354999994</v>
      </c>
      <c r="AE19" s="256">
        <v>86.331355396999996</v>
      </c>
      <c r="AF19" s="256">
        <v>87.141407697999995</v>
      </c>
      <c r="AG19" s="256">
        <v>87.478113268000001</v>
      </c>
      <c r="AH19" s="256">
        <v>88.032891405000001</v>
      </c>
      <c r="AI19" s="256">
        <v>87.380075720999997</v>
      </c>
      <c r="AJ19" s="256">
        <v>87.761703893000004</v>
      </c>
      <c r="AK19" s="256">
        <v>88.821738951</v>
      </c>
      <c r="AL19" s="256">
        <v>89.148468960000002</v>
      </c>
      <c r="AM19" s="256">
        <v>89.255509900999996</v>
      </c>
      <c r="AN19" s="256">
        <v>89.666573342999996</v>
      </c>
      <c r="AO19" s="256">
        <v>89.245876035999999</v>
      </c>
      <c r="AP19" s="256">
        <v>89.523550728000004</v>
      </c>
      <c r="AQ19" s="256">
        <v>89.160517338999995</v>
      </c>
      <c r="AR19" s="256">
        <v>88.941086857000002</v>
      </c>
      <c r="AS19" s="256">
        <v>89.223096674000004</v>
      </c>
      <c r="AT19" s="256">
        <v>89.378249784000005</v>
      </c>
      <c r="AU19" s="256">
        <v>88.640552382999999</v>
      </c>
      <c r="AV19" s="256">
        <v>89.327060074000002</v>
      </c>
      <c r="AW19" s="256">
        <v>89.641301678000005</v>
      </c>
      <c r="AX19" s="256">
        <v>89.682843168999995</v>
      </c>
      <c r="AY19" s="256">
        <v>89.042801918999999</v>
      </c>
      <c r="AZ19" s="256">
        <v>88.672773961000004</v>
      </c>
      <c r="BA19" s="256">
        <v>88.729390858000002</v>
      </c>
      <c r="BB19" s="256">
        <v>89.726137621999996</v>
      </c>
      <c r="BC19" s="256">
        <v>90.127970521999998</v>
      </c>
      <c r="BD19" s="256">
        <v>89.861329045000005</v>
      </c>
      <c r="BE19" s="256">
        <v>90.855713949000005</v>
      </c>
      <c r="BF19" s="256">
        <v>90.545297993999995</v>
      </c>
      <c r="BG19" s="256">
        <v>90.744535076000005</v>
      </c>
      <c r="BH19" s="256">
        <v>90.573347976999997</v>
      </c>
      <c r="BI19" s="256">
        <v>90.560477989999995</v>
      </c>
      <c r="BJ19" s="414">
        <v>90.890893790999996</v>
      </c>
      <c r="BK19" s="414">
        <v>90.592255107</v>
      </c>
      <c r="BL19" s="414">
        <v>90.542516946000006</v>
      </c>
      <c r="BM19" s="414">
        <v>90.911414156000006</v>
      </c>
      <c r="BN19" s="414">
        <v>91.041933565999997</v>
      </c>
      <c r="BO19" s="414">
        <v>91.360812496999998</v>
      </c>
      <c r="BP19" s="414">
        <v>91.497906130000004</v>
      </c>
      <c r="BQ19" s="414">
        <v>91.390209264000006</v>
      </c>
      <c r="BR19" s="414">
        <v>91.723272706000003</v>
      </c>
      <c r="BS19" s="414">
        <v>91.922072835999998</v>
      </c>
      <c r="BT19" s="414">
        <v>91.334702186000001</v>
      </c>
      <c r="BU19" s="414">
        <v>91.179495582000001</v>
      </c>
      <c r="BV19" s="414">
        <v>91.178975988999994</v>
      </c>
    </row>
    <row r="20" spans="1:74" ht="11.1" customHeight="1">
      <c r="B20" s="174"/>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c r="AA20" s="256"/>
      <c r="AB20" s="256"/>
      <c r="AC20" s="256"/>
      <c r="AD20" s="256"/>
      <c r="AE20" s="256"/>
      <c r="AF20" s="256"/>
      <c r="AG20" s="256"/>
      <c r="AH20" s="256"/>
      <c r="AI20" s="256"/>
      <c r="AJ20" s="256"/>
      <c r="AK20" s="256"/>
      <c r="AL20" s="256"/>
      <c r="AM20" s="256"/>
      <c r="AN20" s="256"/>
      <c r="AO20" s="256"/>
      <c r="AP20" s="256"/>
      <c r="AQ20" s="256"/>
      <c r="AR20" s="256"/>
      <c r="AS20" s="256"/>
      <c r="AT20" s="256"/>
      <c r="AU20" s="256"/>
      <c r="AV20" s="256"/>
      <c r="AW20" s="256"/>
      <c r="AX20" s="256"/>
      <c r="AY20" s="256"/>
      <c r="AZ20" s="256"/>
      <c r="BA20" s="256"/>
      <c r="BB20" s="256"/>
      <c r="BC20" s="256"/>
      <c r="BD20" s="256"/>
      <c r="BE20" s="256"/>
      <c r="BF20" s="256"/>
      <c r="BG20" s="256"/>
      <c r="BH20" s="256"/>
      <c r="BI20" s="256"/>
      <c r="BJ20" s="414"/>
      <c r="BK20" s="414"/>
      <c r="BL20" s="414"/>
      <c r="BM20" s="414"/>
      <c r="BN20" s="414"/>
      <c r="BO20" s="414"/>
      <c r="BP20" s="414"/>
      <c r="BQ20" s="414"/>
      <c r="BR20" s="414"/>
      <c r="BS20" s="414"/>
      <c r="BT20" s="414"/>
      <c r="BU20" s="414"/>
      <c r="BV20" s="414"/>
    </row>
    <row r="21" spans="1:74" ht="11.1" customHeight="1">
      <c r="A21" s="163" t="s">
        <v>561</v>
      </c>
      <c r="B21" s="174" t="s">
        <v>691</v>
      </c>
      <c r="C21" s="256">
        <v>49.753805579999998</v>
      </c>
      <c r="D21" s="256">
        <v>50.418123188999999</v>
      </c>
      <c r="E21" s="256">
        <v>50.380787468000001</v>
      </c>
      <c r="F21" s="256">
        <v>50.313677302000002</v>
      </c>
      <c r="G21" s="256">
        <v>49.929231514999998</v>
      </c>
      <c r="H21" s="256">
        <v>50.057113608999998</v>
      </c>
      <c r="I21" s="256">
        <v>50.701543063000003</v>
      </c>
      <c r="J21" s="256">
        <v>50.093683511000002</v>
      </c>
      <c r="K21" s="256">
        <v>50.668722782000003</v>
      </c>
      <c r="L21" s="256">
        <v>51.057410754999999</v>
      </c>
      <c r="M21" s="256">
        <v>51.182179795000003</v>
      </c>
      <c r="N21" s="256">
        <v>51.113323866999998</v>
      </c>
      <c r="O21" s="256">
        <v>50.816042711999998</v>
      </c>
      <c r="P21" s="256">
        <v>51.257687027000003</v>
      </c>
      <c r="Q21" s="256">
        <v>51.434885610000002</v>
      </c>
      <c r="R21" s="256">
        <v>51.745511901</v>
      </c>
      <c r="S21" s="256">
        <v>52.366182062999997</v>
      </c>
      <c r="T21" s="256">
        <v>51.867971093000001</v>
      </c>
      <c r="U21" s="256">
        <v>52.163851055999999</v>
      </c>
      <c r="V21" s="256">
        <v>52.129146962999997</v>
      </c>
      <c r="W21" s="256">
        <v>52.233860159999999</v>
      </c>
      <c r="X21" s="256">
        <v>52.492419366</v>
      </c>
      <c r="Y21" s="256">
        <v>52.855367528000002</v>
      </c>
      <c r="Z21" s="256">
        <v>52.570706358000002</v>
      </c>
      <c r="AA21" s="256">
        <v>52.328403258000002</v>
      </c>
      <c r="AB21" s="256">
        <v>51.565306841999998</v>
      </c>
      <c r="AC21" s="256">
        <v>52.074232741000003</v>
      </c>
      <c r="AD21" s="256">
        <v>52.092419638000003</v>
      </c>
      <c r="AE21" s="256">
        <v>51.851221883999997</v>
      </c>
      <c r="AF21" s="256">
        <v>52.017544098999998</v>
      </c>
      <c r="AG21" s="256">
        <v>52.111834688000002</v>
      </c>
      <c r="AH21" s="256">
        <v>52.533954582</v>
      </c>
      <c r="AI21" s="256">
        <v>51.817147380999998</v>
      </c>
      <c r="AJ21" s="256">
        <v>52.489442513999997</v>
      </c>
      <c r="AK21" s="256">
        <v>52.702886780999997</v>
      </c>
      <c r="AL21" s="256">
        <v>52.967006380999997</v>
      </c>
      <c r="AM21" s="256">
        <v>52.736578465000001</v>
      </c>
      <c r="AN21" s="256">
        <v>52.780394846</v>
      </c>
      <c r="AO21" s="256">
        <v>52.338200161000003</v>
      </c>
      <c r="AP21" s="256">
        <v>52.359846900999997</v>
      </c>
      <c r="AQ21" s="256">
        <v>52.389348271999999</v>
      </c>
      <c r="AR21" s="256">
        <v>52.057080606</v>
      </c>
      <c r="AS21" s="256">
        <v>52.440804122999999</v>
      </c>
      <c r="AT21" s="256">
        <v>52.374906617999997</v>
      </c>
      <c r="AU21" s="256">
        <v>51.950775450000002</v>
      </c>
      <c r="AV21" s="256">
        <v>53.123864671</v>
      </c>
      <c r="AW21" s="256">
        <v>53.635656400000002</v>
      </c>
      <c r="AX21" s="256">
        <v>53.816147788000002</v>
      </c>
      <c r="AY21" s="256">
        <v>53.267431352999999</v>
      </c>
      <c r="AZ21" s="256">
        <v>52.983072513000003</v>
      </c>
      <c r="BA21" s="256">
        <v>52.939830413999999</v>
      </c>
      <c r="BB21" s="256">
        <v>53.425080582</v>
      </c>
      <c r="BC21" s="256">
        <v>53.676132641999999</v>
      </c>
      <c r="BD21" s="256">
        <v>53.751958256000002</v>
      </c>
      <c r="BE21" s="256">
        <v>54.519695538000001</v>
      </c>
      <c r="BF21" s="256">
        <v>54.280729080999997</v>
      </c>
      <c r="BG21" s="256">
        <v>55.250608397000001</v>
      </c>
      <c r="BH21" s="256">
        <v>55.060600549999997</v>
      </c>
      <c r="BI21" s="256">
        <v>55.312086682999997</v>
      </c>
      <c r="BJ21" s="414">
        <v>55.395314286999998</v>
      </c>
      <c r="BK21" s="414">
        <v>54.965865454999999</v>
      </c>
      <c r="BL21" s="414">
        <v>55.009062299999997</v>
      </c>
      <c r="BM21" s="414">
        <v>55.264018202999999</v>
      </c>
      <c r="BN21" s="414">
        <v>55.413346281000003</v>
      </c>
      <c r="BO21" s="414">
        <v>55.889301181</v>
      </c>
      <c r="BP21" s="414">
        <v>56.058694840999998</v>
      </c>
      <c r="BQ21" s="414">
        <v>56.201302493999997</v>
      </c>
      <c r="BR21" s="414">
        <v>56.464048028999997</v>
      </c>
      <c r="BS21" s="414">
        <v>56.609273135999999</v>
      </c>
      <c r="BT21" s="414">
        <v>56.368683122</v>
      </c>
      <c r="BU21" s="414">
        <v>56.467875716999998</v>
      </c>
      <c r="BV21" s="414">
        <v>56.42526153</v>
      </c>
    </row>
    <row r="22" spans="1:74" ht="11.1" customHeight="1">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641"/>
      <c r="AZ22" s="641"/>
      <c r="BA22" s="641"/>
      <c r="BB22" s="641"/>
      <c r="BC22" s="641"/>
      <c r="BD22" s="641"/>
      <c r="BE22" s="641"/>
      <c r="BF22" s="641"/>
      <c r="BG22" s="641"/>
      <c r="BH22" s="641"/>
      <c r="BI22" s="641"/>
      <c r="BJ22" s="500"/>
      <c r="BK22" s="415"/>
      <c r="BL22" s="415"/>
      <c r="BM22" s="415"/>
      <c r="BN22" s="415"/>
      <c r="BO22" s="415"/>
      <c r="BP22" s="415"/>
      <c r="BQ22" s="415"/>
      <c r="BR22" s="415"/>
      <c r="BS22" s="415"/>
      <c r="BT22" s="415"/>
      <c r="BU22" s="415"/>
      <c r="BV22" s="415"/>
    </row>
    <row r="23" spans="1:74" ht="11.1" customHeight="1">
      <c r="B23" s="258" t="s">
        <v>1233</v>
      </c>
      <c r="C23" s="256"/>
      <c r="D23" s="256"/>
      <c r="E23" s="256"/>
      <c r="F23" s="256"/>
      <c r="G23" s="256"/>
      <c r="H23" s="256"/>
      <c r="I23" s="256"/>
      <c r="J23" s="256"/>
      <c r="K23" s="256"/>
      <c r="L23" s="256"/>
      <c r="M23" s="256"/>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c r="AP23" s="256"/>
      <c r="AQ23" s="256"/>
      <c r="AR23" s="256"/>
      <c r="AS23" s="256"/>
      <c r="AT23" s="256"/>
      <c r="AU23" s="256"/>
      <c r="AV23" s="256"/>
      <c r="AW23" s="256"/>
      <c r="AX23" s="256"/>
      <c r="AY23" s="256"/>
      <c r="AZ23" s="256"/>
      <c r="BA23" s="256"/>
      <c r="BB23" s="256"/>
      <c r="BC23" s="256"/>
      <c r="BD23" s="256"/>
      <c r="BE23" s="256"/>
      <c r="BF23" s="256"/>
      <c r="BG23" s="256"/>
      <c r="BH23" s="256"/>
      <c r="BI23" s="256"/>
      <c r="BJ23" s="414"/>
      <c r="BK23" s="414"/>
      <c r="BL23" s="414"/>
      <c r="BM23" s="414"/>
      <c r="BN23" s="414"/>
      <c r="BO23" s="414"/>
      <c r="BP23" s="414"/>
      <c r="BQ23" s="414"/>
      <c r="BR23" s="414"/>
      <c r="BS23" s="414"/>
      <c r="BT23" s="414"/>
      <c r="BU23" s="414"/>
      <c r="BV23" s="414"/>
    </row>
    <row r="24" spans="1:74" ht="11.1" customHeight="1">
      <c r="A24" s="163" t="s">
        <v>329</v>
      </c>
      <c r="B24" s="174" t="s">
        <v>285</v>
      </c>
      <c r="C24" s="256">
        <v>47.389371124</v>
      </c>
      <c r="D24" s="256">
        <v>47.669214924000002</v>
      </c>
      <c r="E24" s="256">
        <v>47.067296524</v>
      </c>
      <c r="F24" s="256">
        <v>46.000706344999998</v>
      </c>
      <c r="G24" s="256">
        <v>44.344899845</v>
      </c>
      <c r="H24" s="256">
        <v>46.009624944999999</v>
      </c>
      <c r="I24" s="256">
        <v>45.890458944999999</v>
      </c>
      <c r="J24" s="256">
        <v>45.436487645</v>
      </c>
      <c r="K24" s="256">
        <v>46.256907544999997</v>
      </c>
      <c r="L24" s="256">
        <v>46.501029045000003</v>
      </c>
      <c r="M24" s="256">
        <v>46.084726844999999</v>
      </c>
      <c r="N24" s="256">
        <v>47.752870444999999</v>
      </c>
      <c r="O24" s="256">
        <v>45.561185399999999</v>
      </c>
      <c r="P24" s="256">
        <v>47.588617999999997</v>
      </c>
      <c r="Q24" s="256">
        <v>47.366615899999999</v>
      </c>
      <c r="R24" s="256">
        <v>46.330886399999997</v>
      </c>
      <c r="S24" s="256">
        <v>45.181429999999999</v>
      </c>
      <c r="T24" s="256">
        <v>47.074809500000001</v>
      </c>
      <c r="U24" s="256">
        <v>46.991126100000002</v>
      </c>
      <c r="V24" s="256">
        <v>47.484006100000002</v>
      </c>
      <c r="W24" s="256">
        <v>47.986749099999997</v>
      </c>
      <c r="X24" s="256">
        <v>46.625400800000001</v>
      </c>
      <c r="Y24" s="256">
        <v>47.5419275</v>
      </c>
      <c r="Z24" s="256">
        <v>48.493459299999998</v>
      </c>
      <c r="AA24" s="256">
        <v>46.038137200000001</v>
      </c>
      <c r="AB24" s="256">
        <v>47.6906702</v>
      </c>
      <c r="AC24" s="256">
        <v>47.030888500000003</v>
      </c>
      <c r="AD24" s="256">
        <v>44.953515000000003</v>
      </c>
      <c r="AE24" s="256">
        <v>44.652314799999999</v>
      </c>
      <c r="AF24" s="256">
        <v>46.2606112</v>
      </c>
      <c r="AG24" s="256">
        <v>46.090813199999999</v>
      </c>
      <c r="AH24" s="256">
        <v>47.549563200000001</v>
      </c>
      <c r="AI24" s="256">
        <v>46.854291799999999</v>
      </c>
      <c r="AJ24" s="256">
        <v>46.071475300000003</v>
      </c>
      <c r="AK24" s="256">
        <v>46.608004700000002</v>
      </c>
      <c r="AL24" s="256">
        <v>47.054866599999997</v>
      </c>
      <c r="AM24" s="256">
        <v>45.138092700000001</v>
      </c>
      <c r="AN24" s="256">
        <v>47.667594999999999</v>
      </c>
      <c r="AO24" s="256">
        <v>45.823347599999998</v>
      </c>
      <c r="AP24" s="256">
        <v>44.7649331</v>
      </c>
      <c r="AQ24" s="256">
        <v>45.500116900000002</v>
      </c>
      <c r="AR24" s="256">
        <v>46.045446599999998</v>
      </c>
      <c r="AS24" s="256">
        <v>45.807685900000003</v>
      </c>
      <c r="AT24" s="256">
        <v>46.605352400000001</v>
      </c>
      <c r="AU24" s="256">
        <v>45.078947499999998</v>
      </c>
      <c r="AV24" s="256">
        <v>46.323181099999999</v>
      </c>
      <c r="AW24" s="256">
        <v>46.3538292</v>
      </c>
      <c r="AX24" s="256">
        <v>45.864757300000001</v>
      </c>
      <c r="AY24" s="256">
        <v>45.664220073999999</v>
      </c>
      <c r="AZ24" s="256">
        <v>46.552451574000003</v>
      </c>
      <c r="BA24" s="256">
        <v>45.123809274000003</v>
      </c>
      <c r="BB24" s="256">
        <v>45.803139573999999</v>
      </c>
      <c r="BC24" s="256">
        <v>45.258408774000003</v>
      </c>
      <c r="BD24" s="256">
        <v>45.291071174000002</v>
      </c>
      <c r="BE24" s="256">
        <v>46.450461574000002</v>
      </c>
      <c r="BF24" s="256">
        <v>46.180426277000002</v>
      </c>
      <c r="BG24" s="256">
        <v>46.212663421000002</v>
      </c>
      <c r="BH24" s="256">
        <v>46.073579840999997</v>
      </c>
      <c r="BI24" s="256">
        <v>46.305017153999998</v>
      </c>
      <c r="BJ24" s="414">
        <v>46.496039039000003</v>
      </c>
      <c r="BK24" s="414">
        <v>45.867471756999997</v>
      </c>
      <c r="BL24" s="414">
        <v>46.921063285999999</v>
      </c>
      <c r="BM24" s="414">
        <v>46.191843239000001</v>
      </c>
      <c r="BN24" s="414">
        <v>44.995832698000001</v>
      </c>
      <c r="BO24" s="414">
        <v>44.493765322999998</v>
      </c>
      <c r="BP24" s="414">
        <v>45.476690198</v>
      </c>
      <c r="BQ24" s="414">
        <v>45.571614709000002</v>
      </c>
      <c r="BR24" s="414">
        <v>45.760791832999999</v>
      </c>
      <c r="BS24" s="414">
        <v>45.925553503000003</v>
      </c>
      <c r="BT24" s="414">
        <v>45.950912903000003</v>
      </c>
      <c r="BU24" s="414">
        <v>46.136530606000001</v>
      </c>
      <c r="BV24" s="414">
        <v>46.606629155</v>
      </c>
    </row>
    <row r="25" spans="1:74" ht="11.1" customHeight="1">
      <c r="A25" s="163" t="s">
        <v>323</v>
      </c>
      <c r="B25" s="174" t="s">
        <v>286</v>
      </c>
      <c r="C25" s="256">
        <v>19.039808000000001</v>
      </c>
      <c r="D25" s="256">
        <v>18.8218</v>
      </c>
      <c r="E25" s="256">
        <v>18.718892</v>
      </c>
      <c r="F25" s="256">
        <v>18.672381000000001</v>
      </c>
      <c r="G25" s="256">
        <v>18.211016000000001</v>
      </c>
      <c r="H25" s="256">
        <v>18.827615999999999</v>
      </c>
      <c r="I25" s="256">
        <v>18.626197000000001</v>
      </c>
      <c r="J25" s="256">
        <v>18.949417</v>
      </c>
      <c r="K25" s="256">
        <v>18.594415000000001</v>
      </c>
      <c r="L25" s="256">
        <v>18.80284</v>
      </c>
      <c r="M25" s="256">
        <v>18.752980000000001</v>
      </c>
      <c r="N25" s="256">
        <v>19.236525</v>
      </c>
      <c r="O25" s="256">
        <v>18.651681</v>
      </c>
      <c r="P25" s="256">
        <v>18.849602999999998</v>
      </c>
      <c r="Q25" s="256">
        <v>19.099453</v>
      </c>
      <c r="R25" s="256">
        <v>19.043568</v>
      </c>
      <c r="S25" s="256">
        <v>18.865917</v>
      </c>
      <c r="T25" s="256">
        <v>19.536541</v>
      </c>
      <c r="U25" s="256">
        <v>19.318601000000001</v>
      </c>
      <c r="V25" s="256">
        <v>19.661814</v>
      </c>
      <c r="W25" s="256">
        <v>19.438476000000001</v>
      </c>
      <c r="X25" s="256">
        <v>18.973896</v>
      </c>
      <c r="Y25" s="256">
        <v>18.977066000000001</v>
      </c>
      <c r="Z25" s="256">
        <v>19.721678000000001</v>
      </c>
      <c r="AA25" s="256">
        <v>18.910806000000001</v>
      </c>
      <c r="AB25" s="256">
        <v>18.808622</v>
      </c>
      <c r="AC25" s="256">
        <v>19.234014999999999</v>
      </c>
      <c r="AD25" s="256">
        <v>18.588099</v>
      </c>
      <c r="AE25" s="256">
        <v>18.419913999999999</v>
      </c>
      <c r="AF25" s="256">
        <v>19.181495000000002</v>
      </c>
      <c r="AG25" s="256">
        <v>18.70532</v>
      </c>
      <c r="AH25" s="256">
        <v>19.348822999999999</v>
      </c>
      <c r="AI25" s="256">
        <v>18.847604</v>
      </c>
      <c r="AJ25" s="256">
        <v>18.796291</v>
      </c>
      <c r="AK25" s="256">
        <v>19.018877</v>
      </c>
      <c r="AL25" s="256">
        <v>18.721264000000001</v>
      </c>
      <c r="AM25" s="256">
        <v>18.303673</v>
      </c>
      <c r="AN25" s="256">
        <v>18.643384999999999</v>
      </c>
      <c r="AO25" s="256">
        <v>18.163796000000001</v>
      </c>
      <c r="AP25" s="256">
        <v>18.210681999999998</v>
      </c>
      <c r="AQ25" s="256">
        <v>18.589096999999999</v>
      </c>
      <c r="AR25" s="256">
        <v>18.857130999999999</v>
      </c>
      <c r="AS25" s="256">
        <v>18.515346000000001</v>
      </c>
      <c r="AT25" s="256">
        <v>19.155595000000002</v>
      </c>
      <c r="AU25" s="256">
        <v>18.091781000000001</v>
      </c>
      <c r="AV25" s="256">
        <v>18.705068000000001</v>
      </c>
      <c r="AW25" s="256">
        <v>18.527753000000001</v>
      </c>
      <c r="AX25" s="256">
        <v>18.120199</v>
      </c>
      <c r="AY25" s="256">
        <v>18.645878</v>
      </c>
      <c r="AZ25" s="256">
        <v>18.658504000000001</v>
      </c>
      <c r="BA25" s="256">
        <v>18.476265999999999</v>
      </c>
      <c r="BB25" s="256">
        <v>18.553032000000002</v>
      </c>
      <c r="BC25" s="256">
        <v>18.550664000000001</v>
      </c>
      <c r="BD25" s="256">
        <v>18.724022999999999</v>
      </c>
      <c r="BE25" s="256">
        <v>19.045905999999999</v>
      </c>
      <c r="BF25" s="256">
        <v>19.090852999999999</v>
      </c>
      <c r="BG25" s="256">
        <v>19.116088999999999</v>
      </c>
      <c r="BH25" s="256">
        <v>18.982856039000001</v>
      </c>
      <c r="BI25" s="256">
        <v>18.932215833000001</v>
      </c>
      <c r="BJ25" s="414">
        <v>18.78229</v>
      </c>
      <c r="BK25" s="414">
        <v>18.65399</v>
      </c>
      <c r="BL25" s="414">
        <v>18.782260000000001</v>
      </c>
      <c r="BM25" s="414">
        <v>18.649380000000001</v>
      </c>
      <c r="BN25" s="414">
        <v>18.520679999999999</v>
      </c>
      <c r="BO25" s="414">
        <v>18.604389999999999</v>
      </c>
      <c r="BP25" s="414">
        <v>18.892040000000001</v>
      </c>
      <c r="BQ25" s="414">
        <v>18.853729999999999</v>
      </c>
      <c r="BR25" s="414">
        <v>19.185199999999998</v>
      </c>
      <c r="BS25" s="414">
        <v>18.6753</v>
      </c>
      <c r="BT25" s="414">
        <v>18.75928</v>
      </c>
      <c r="BU25" s="414">
        <v>18.764009999999999</v>
      </c>
      <c r="BV25" s="414">
        <v>18.921119999999998</v>
      </c>
    </row>
    <row r="26" spans="1:74" ht="11.1" customHeight="1">
      <c r="A26" s="163" t="s">
        <v>324</v>
      </c>
      <c r="B26" s="174" t="s">
        <v>311</v>
      </c>
      <c r="C26" s="256">
        <v>0.26473582367999998</v>
      </c>
      <c r="D26" s="256">
        <v>0.26473582367999998</v>
      </c>
      <c r="E26" s="256">
        <v>0.26473582367999998</v>
      </c>
      <c r="F26" s="256">
        <v>0.26758244543999998</v>
      </c>
      <c r="G26" s="256">
        <v>0.26758244543999998</v>
      </c>
      <c r="H26" s="256">
        <v>0.26758244543999998</v>
      </c>
      <c r="I26" s="256">
        <v>0.26758244543999998</v>
      </c>
      <c r="J26" s="256">
        <v>0.26758244543999998</v>
      </c>
      <c r="K26" s="256">
        <v>0.26758244543999998</v>
      </c>
      <c r="L26" s="256">
        <v>0.26758244543999998</v>
      </c>
      <c r="M26" s="256">
        <v>0.26758244543999998</v>
      </c>
      <c r="N26" s="256">
        <v>0.26758244543999998</v>
      </c>
      <c r="O26" s="256">
        <v>0.28951179999999999</v>
      </c>
      <c r="P26" s="256">
        <v>0.28951179999999999</v>
      </c>
      <c r="Q26" s="256">
        <v>0.28951179999999999</v>
      </c>
      <c r="R26" s="256">
        <v>0.28951179999999999</v>
      </c>
      <c r="S26" s="256">
        <v>0.28951179999999999</v>
      </c>
      <c r="T26" s="256">
        <v>0.28951179999999999</v>
      </c>
      <c r="U26" s="256">
        <v>0.28951179999999999</v>
      </c>
      <c r="V26" s="256">
        <v>0.28951179999999999</v>
      </c>
      <c r="W26" s="256">
        <v>0.28951179999999999</v>
      </c>
      <c r="X26" s="256">
        <v>0.28951179999999999</v>
      </c>
      <c r="Y26" s="256">
        <v>0.28951179999999999</v>
      </c>
      <c r="Z26" s="256">
        <v>0.28951179999999999</v>
      </c>
      <c r="AA26" s="256">
        <v>0.28999999999999998</v>
      </c>
      <c r="AB26" s="256">
        <v>0.28999999999999998</v>
      </c>
      <c r="AC26" s="256">
        <v>0.28999999999999998</v>
      </c>
      <c r="AD26" s="256">
        <v>0.28999999999999998</v>
      </c>
      <c r="AE26" s="256">
        <v>0.28999999999999998</v>
      </c>
      <c r="AF26" s="256">
        <v>0.28999999999999998</v>
      </c>
      <c r="AG26" s="256">
        <v>0.28999999999999998</v>
      </c>
      <c r="AH26" s="256">
        <v>0.28999999999999998</v>
      </c>
      <c r="AI26" s="256">
        <v>0.28999999999999998</v>
      </c>
      <c r="AJ26" s="256">
        <v>0.28999999999999998</v>
      </c>
      <c r="AK26" s="256">
        <v>0.28999999999999998</v>
      </c>
      <c r="AL26" s="256">
        <v>0.28999999999999998</v>
      </c>
      <c r="AM26" s="256">
        <v>0.30507240000000002</v>
      </c>
      <c r="AN26" s="256">
        <v>0.30507240000000002</v>
      </c>
      <c r="AO26" s="256">
        <v>0.30507240000000002</v>
      </c>
      <c r="AP26" s="256">
        <v>0.30507240000000002</v>
      </c>
      <c r="AQ26" s="256">
        <v>0.30507240000000002</v>
      </c>
      <c r="AR26" s="256">
        <v>0.30507240000000002</v>
      </c>
      <c r="AS26" s="256">
        <v>0.30507240000000002</v>
      </c>
      <c r="AT26" s="256">
        <v>0.30507240000000002</v>
      </c>
      <c r="AU26" s="256">
        <v>0.30507240000000002</v>
      </c>
      <c r="AV26" s="256">
        <v>0.30507240000000002</v>
      </c>
      <c r="AW26" s="256">
        <v>0.30507240000000002</v>
      </c>
      <c r="AX26" s="256">
        <v>0.30507240000000002</v>
      </c>
      <c r="AY26" s="256">
        <v>0.32206057399999999</v>
      </c>
      <c r="AZ26" s="256">
        <v>0.32206057399999999</v>
      </c>
      <c r="BA26" s="256">
        <v>0.32206057399999999</v>
      </c>
      <c r="BB26" s="256">
        <v>0.32206057399999999</v>
      </c>
      <c r="BC26" s="256">
        <v>0.32206057399999999</v>
      </c>
      <c r="BD26" s="256">
        <v>0.32206057399999999</v>
      </c>
      <c r="BE26" s="256">
        <v>0.32206057399999999</v>
      </c>
      <c r="BF26" s="256">
        <v>0.32206057399999999</v>
      </c>
      <c r="BG26" s="256">
        <v>0.32206057399999999</v>
      </c>
      <c r="BH26" s="256">
        <v>0.32206057399999999</v>
      </c>
      <c r="BI26" s="256">
        <v>0.32206057399999999</v>
      </c>
      <c r="BJ26" s="414">
        <v>0.32206057399999999</v>
      </c>
      <c r="BK26" s="414">
        <v>0.34171474000000002</v>
      </c>
      <c r="BL26" s="414">
        <v>0.34171474000000002</v>
      </c>
      <c r="BM26" s="414">
        <v>0.34171474000000002</v>
      </c>
      <c r="BN26" s="414">
        <v>0.34171474000000002</v>
      </c>
      <c r="BO26" s="414">
        <v>0.34171474000000002</v>
      </c>
      <c r="BP26" s="414">
        <v>0.34171474000000002</v>
      </c>
      <c r="BQ26" s="414">
        <v>0.34171474000000002</v>
      </c>
      <c r="BR26" s="414">
        <v>0.34171474000000002</v>
      </c>
      <c r="BS26" s="414">
        <v>0.34171474000000002</v>
      </c>
      <c r="BT26" s="414">
        <v>0.34171474000000002</v>
      </c>
      <c r="BU26" s="414">
        <v>0.34171474000000002</v>
      </c>
      <c r="BV26" s="414">
        <v>0.34171474000000002</v>
      </c>
    </row>
    <row r="27" spans="1:74" ht="11.1" customHeight="1">
      <c r="A27" s="163" t="s">
        <v>325</v>
      </c>
      <c r="B27" s="174" t="s">
        <v>312</v>
      </c>
      <c r="C27" s="256">
        <v>2.2449355</v>
      </c>
      <c r="D27" s="256">
        <v>2.2364286</v>
      </c>
      <c r="E27" s="256">
        <v>2.1652903000000001</v>
      </c>
      <c r="F27" s="256">
        <v>2.0651999999999999</v>
      </c>
      <c r="G27" s="256">
        <v>2.0703871</v>
      </c>
      <c r="H27" s="256">
        <v>2.1610667000000001</v>
      </c>
      <c r="I27" s="256">
        <v>2.1860322999999999</v>
      </c>
      <c r="J27" s="256">
        <v>2.1734193999999998</v>
      </c>
      <c r="K27" s="256">
        <v>2.1537332999999999</v>
      </c>
      <c r="L27" s="256">
        <v>2.1200967999999998</v>
      </c>
      <c r="M27" s="256">
        <v>2.1666666999999999</v>
      </c>
      <c r="N27" s="256">
        <v>2.2156129</v>
      </c>
      <c r="O27" s="256">
        <v>2.1352258000000002</v>
      </c>
      <c r="P27" s="256">
        <v>2.2637499999999999</v>
      </c>
      <c r="Q27" s="256">
        <v>2.1558065000000002</v>
      </c>
      <c r="R27" s="256">
        <v>2.1866333</v>
      </c>
      <c r="S27" s="256">
        <v>2.2091935</v>
      </c>
      <c r="T27" s="256">
        <v>2.3534999999999999</v>
      </c>
      <c r="U27" s="256">
        <v>2.2114194</v>
      </c>
      <c r="V27" s="256">
        <v>2.3845806000000001</v>
      </c>
      <c r="W27" s="256">
        <v>2.3318333</v>
      </c>
      <c r="X27" s="256">
        <v>2.2562902999999999</v>
      </c>
      <c r="Y27" s="256">
        <v>2.3241667000000001</v>
      </c>
      <c r="Z27" s="256">
        <v>2.3670968000000001</v>
      </c>
      <c r="AA27" s="256">
        <v>2.2318064999999998</v>
      </c>
      <c r="AB27" s="256">
        <v>2.2898214000000001</v>
      </c>
      <c r="AC27" s="256">
        <v>2.3673871000000002</v>
      </c>
      <c r="AD27" s="256">
        <v>2.1206667000000001</v>
      </c>
      <c r="AE27" s="256">
        <v>2.1611612999999998</v>
      </c>
      <c r="AF27" s="256">
        <v>2.3167667000000001</v>
      </c>
      <c r="AG27" s="256">
        <v>2.2980645000000002</v>
      </c>
      <c r="AH27" s="256">
        <v>2.4329032000000002</v>
      </c>
      <c r="AI27" s="256">
        <v>2.2780667000000001</v>
      </c>
      <c r="AJ27" s="256">
        <v>2.1672581000000002</v>
      </c>
      <c r="AK27" s="256">
        <v>2.2523</v>
      </c>
      <c r="AL27" s="256">
        <v>2.2754838999999998</v>
      </c>
      <c r="AM27" s="256">
        <v>2.1159032</v>
      </c>
      <c r="AN27" s="256">
        <v>2.1995106999999998</v>
      </c>
      <c r="AO27" s="256">
        <v>2.2664081</v>
      </c>
      <c r="AP27" s="256">
        <v>2.1706333</v>
      </c>
      <c r="AQ27" s="256">
        <v>2.3106887</v>
      </c>
      <c r="AR27" s="256">
        <v>2.2033307999999998</v>
      </c>
      <c r="AS27" s="256">
        <v>2.3079187000000001</v>
      </c>
      <c r="AT27" s="256">
        <v>2.4283741999999999</v>
      </c>
      <c r="AU27" s="256">
        <v>2.2971547000000001</v>
      </c>
      <c r="AV27" s="256">
        <v>2.3136128999999999</v>
      </c>
      <c r="AW27" s="256">
        <v>2.4447000000000001</v>
      </c>
      <c r="AX27" s="256">
        <v>2.3734451999999999</v>
      </c>
      <c r="AY27" s="256">
        <v>2.3098709999999998</v>
      </c>
      <c r="AZ27" s="256">
        <v>2.2872143</v>
      </c>
      <c r="BA27" s="256">
        <v>2.2560323000000002</v>
      </c>
      <c r="BB27" s="256">
        <v>2.2663492999999999</v>
      </c>
      <c r="BC27" s="256">
        <v>2.3606326000000002</v>
      </c>
      <c r="BD27" s="256">
        <v>2.2793667000000002</v>
      </c>
      <c r="BE27" s="256">
        <v>2.2784152</v>
      </c>
      <c r="BF27" s="256">
        <v>2.375</v>
      </c>
      <c r="BG27" s="256">
        <v>2.2709999999999999</v>
      </c>
      <c r="BH27" s="256">
        <v>2.2370000000000001</v>
      </c>
      <c r="BI27" s="256">
        <v>2.4340627709999998</v>
      </c>
      <c r="BJ27" s="414">
        <v>2.4044175970000001</v>
      </c>
      <c r="BK27" s="414">
        <v>2.279355781</v>
      </c>
      <c r="BL27" s="414">
        <v>2.3820665139999999</v>
      </c>
      <c r="BM27" s="414">
        <v>2.3041356340000001</v>
      </c>
      <c r="BN27" s="414">
        <v>2.1788612060000001</v>
      </c>
      <c r="BO27" s="414">
        <v>2.2556305600000002</v>
      </c>
      <c r="BP27" s="414">
        <v>2.3435757229999998</v>
      </c>
      <c r="BQ27" s="414">
        <v>2.3556145169999998</v>
      </c>
      <c r="BR27" s="414">
        <v>2.3943614379999998</v>
      </c>
      <c r="BS27" s="414">
        <v>2.3567752909999999</v>
      </c>
      <c r="BT27" s="414">
        <v>2.3343972220000002</v>
      </c>
      <c r="BU27" s="414">
        <v>2.3728317780000001</v>
      </c>
      <c r="BV27" s="414">
        <v>2.3439323540000001</v>
      </c>
    </row>
    <row r="28" spans="1:74" ht="11.1" customHeight="1">
      <c r="A28" s="163" t="s">
        <v>326</v>
      </c>
      <c r="B28" s="174" t="s">
        <v>313</v>
      </c>
      <c r="C28" s="256">
        <v>14.9173372</v>
      </c>
      <c r="D28" s="256">
        <v>15.2647716</v>
      </c>
      <c r="E28" s="256">
        <v>15.2104465</v>
      </c>
      <c r="F28" s="256">
        <v>14.7019579</v>
      </c>
      <c r="G28" s="256">
        <v>13.9950496</v>
      </c>
      <c r="H28" s="256">
        <v>14.703026400000001</v>
      </c>
      <c r="I28" s="256">
        <v>14.8313568</v>
      </c>
      <c r="J28" s="256">
        <v>13.9145205</v>
      </c>
      <c r="K28" s="256">
        <v>15.1351768</v>
      </c>
      <c r="L28" s="256">
        <v>14.9280258</v>
      </c>
      <c r="M28" s="256">
        <v>14.3123311</v>
      </c>
      <c r="N28" s="256">
        <v>14.4429614</v>
      </c>
      <c r="O28" s="256">
        <v>13.5740134</v>
      </c>
      <c r="P28" s="256">
        <v>14.799013</v>
      </c>
      <c r="Q28" s="256">
        <v>14.8700679</v>
      </c>
      <c r="R28" s="256">
        <v>14.3211022</v>
      </c>
      <c r="S28" s="256">
        <v>13.952080799999999</v>
      </c>
      <c r="T28" s="256">
        <v>14.7611901</v>
      </c>
      <c r="U28" s="256">
        <v>14.9665941</v>
      </c>
      <c r="V28" s="256">
        <v>14.6026159</v>
      </c>
      <c r="W28" s="256">
        <v>15.425027999999999</v>
      </c>
      <c r="X28" s="256">
        <v>14.9921221</v>
      </c>
      <c r="Y28" s="256">
        <v>15.0692497</v>
      </c>
      <c r="Z28" s="256">
        <v>14.6552623</v>
      </c>
      <c r="AA28" s="256">
        <v>13.620326499999999</v>
      </c>
      <c r="AB28" s="256">
        <v>14.759889299999999</v>
      </c>
      <c r="AC28" s="256">
        <v>14.2484856</v>
      </c>
      <c r="AD28" s="256">
        <v>13.9274837</v>
      </c>
      <c r="AE28" s="256">
        <v>14.009589999999999</v>
      </c>
      <c r="AF28" s="256">
        <v>14.3511524</v>
      </c>
      <c r="AG28" s="256">
        <v>14.358906299999999</v>
      </c>
      <c r="AH28" s="256">
        <v>14.701719000000001</v>
      </c>
      <c r="AI28" s="256">
        <v>14.936508999999999</v>
      </c>
      <c r="AJ28" s="256">
        <v>14.3407015</v>
      </c>
      <c r="AK28" s="256">
        <v>14.1327336</v>
      </c>
      <c r="AL28" s="256">
        <v>13.6961341</v>
      </c>
      <c r="AM28" s="256">
        <v>12.9518986</v>
      </c>
      <c r="AN28" s="256">
        <v>14.441734800000001</v>
      </c>
      <c r="AO28" s="256">
        <v>13.638997</v>
      </c>
      <c r="AP28" s="256">
        <v>13.5799298</v>
      </c>
      <c r="AQ28" s="256">
        <v>13.5994437</v>
      </c>
      <c r="AR28" s="256">
        <v>14.1088886</v>
      </c>
      <c r="AS28" s="256">
        <v>13.9825947</v>
      </c>
      <c r="AT28" s="256">
        <v>13.6478126</v>
      </c>
      <c r="AU28" s="256">
        <v>13.716563799999999</v>
      </c>
      <c r="AV28" s="256">
        <v>14.1275367</v>
      </c>
      <c r="AW28" s="256">
        <v>13.8100436</v>
      </c>
      <c r="AX28" s="256">
        <v>12.9750181</v>
      </c>
      <c r="AY28" s="256">
        <v>12.790268299999999</v>
      </c>
      <c r="AZ28" s="256">
        <v>13.445433</v>
      </c>
      <c r="BA28" s="256">
        <v>13.2360273</v>
      </c>
      <c r="BB28" s="256">
        <v>13.988731599999999</v>
      </c>
      <c r="BC28" s="256">
        <v>13.644076500000001</v>
      </c>
      <c r="BD28" s="256">
        <v>13.686214400000001</v>
      </c>
      <c r="BE28" s="256">
        <v>14.109138</v>
      </c>
      <c r="BF28" s="256">
        <v>13.52181453</v>
      </c>
      <c r="BG28" s="256">
        <v>13.899676748999999</v>
      </c>
      <c r="BH28" s="256">
        <v>13.853279704</v>
      </c>
      <c r="BI28" s="256">
        <v>13.368099999</v>
      </c>
      <c r="BJ28" s="414">
        <v>13.005545724999999</v>
      </c>
      <c r="BK28" s="414">
        <v>13.15070828</v>
      </c>
      <c r="BL28" s="414">
        <v>13.594063139999999</v>
      </c>
      <c r="BM28" s="414">
        <v>13.546737010999999</v>
      </c>
      <c r="BN28" s="414">
        <v>13.136183077</v>
      </c>
      <c r="BO28" s="414">
        <v>12.914836126000001</v>
      </c>
      <c r="BP28" s="414">
        <v>13.384356047000001</v>
      </c>
      <c r="BQ28" s="414">
        <v>13.508989394</v>
      </c>
      <c r="BR28" s="414">
        <v>13.244307964000001</v>
      </c>
      <c r="BS28" s="414">
        <v>14.020603423000001</v>
      </c>
      <c r="BT28" s="414">
        <v>13.927741163</v>
      </c>
      <c r="BU28" s="414">
        <v>13.544729575</v>
      </c>
      <c r="BV28" s="414">
        <v>13.176088691</v>
      </c>
    </row>
    <row r="29" spans="1:74" ht="11.1" customHeight="1">
      <c r="A29" s="163" t="s">
        <v>327</v>
      </c>
      <c r="B29" s="174" t="s">
        <v>314</v>
      </c>
      <c r="C29" s="256">
        <v>4.8243871</v>
      </c>
      <c r="D29" s="256">
        <v>4.7241786000000001</v>
      </c>
      <c r="E29" s="256">
        <v>4.6027097000000001</v>
      </c>
      <c r="F29" s="256">
        <v>4.2600332999999999</v>
      </c>
      <c r="G29" s="256">
        <v>3.847</v>
      </c>
      <c r="H29" s="256">
        <v>4.1083999999999996</v>
      </c>
      <c r="I29" s="256">
        <v>4.0310968000000003</v>
      </c>
      <c r="J29" s="256">
        <v>4.2005806000000003</v>
      </c>
      <c r="K29" s="256">
        <v>4.1921999999999997</v>
      </c>
      <c r="L29" s="256">
        <v>4.327871</v>
      </c>
      <c r="M29" s="256">
        <v>4.4483332999999998</v>
      </c>
      <c r="N29" s="256">
        <v>5.1263870999999996</v>
      </c>
      <c r="O29" s="256">
        <v>4.8603225999999999</v>
      </c>
      <c r="P29" s="256">
        <v>5.0248571000000002</v>
      </c>
      <c r="Q29" s="256">
        <v>4.7671612999999997</v>
      </c>
      <c r="R29" s="256">
        <v>4.3730000000000002</v>
      </c>
      <c r="S29" s="256">
        <v>3.8583547999999999</v>
      </c>
      <c r="T29" s="256">
        <v>3.9898332999999999</v>
      </c>
      <c r="U29" s="256">
        <v>4.1805805999999999</v>
      </c>
      <c r="V29" s="256">
        <v>4.3974194000000004</v>
      </c>
      <c r="W29" s="256">
        <v>4.4469333000000004</v>
      </c>
      <c r="X29" s="256">
        <v>4.0422903000000003</v>
      </c>
      <c r="Y29" s="256">
        <v>4.5702332999999999</v>
      </c>
      <c r="Z29" s="256">
        <v>4.9950967999999998</v>
      </c>
      <c r="AA29" s="256">
        <v>4.8517419000000004</v>
      </c>
      <c r="AB29" s="256">
        <v>5.0584286000000001</v>
      </c>
      <c r="AC29" s="256">
        <v>4.5516129000000003</v>
      </c>
      <c r="AD29" s="256">
        <v>4.0978667</v>
      </c>
      <c r="AE29" s="256">
        <v>3.7778387000000002</v>
      </c>
      <c r="AF29" s="256">
        <v>3.9436333000000001</v>
      </c>
      <c r="AG29" s="256">
        <v>4.2279676999999998</v>
      </c>
      <c r="AH29" s="256">
        <v>4.4543547999999999</v>
      </c>
      <c r="AI29" s="256">
        <v>4.2936667000000002</v>
      </c>
      <c r="AJ29" s="256">
        <v>4.4030645000000002</v>
      </c>
      <c r="AK29" s="256">
        <v>4.5921000000000003</v>
      </c>
      <c r="AL29" s="256">
        <v>5.4276128999999997</v>
      </c>
      <c r="AM29" s="256">
        <v>5.1493548000000002</v>
      </c>
      <c r="AN29" s="256">
        <v>5.5374138000000004</v>
      </c>
      <c r="AO29" s="256">
        <v>5.1448064999999996</v>
      </c>
      <c r="AP29" s="256">
        <v>4.3751667000000003</v>
      </c>
      <c r="AQ29" s="256">
        <v>4.3534193999999999</v>
      </c>
      <c r="AR29" s="256">
        <v>4.1139000000000001</v>
      </c>
      <c r="AS29" s="256">
        <v>4.3580968000000002</v>
      </c>
      <c r="AT29" s="256">
        <v>4.6153871000000004</v>
      </c>
      <c r="AU29" s="256">
        <v>4.4281667000000002</v>
      </c>
      <c r="AV29" s="256">
        <v>4.4083547999999997</v>
      </c>
      <c r="AW29" s="256">
        <v>4.6265000000000001</v>
      </c>
      <c r="AX29" s="256">
        <v>5.4777097000000001</v>
      </c>
      <c r="AY29" s="256">
        <v>5.1800322999999997</v>
      </c>
      <c r="AZ29" s="256">
        <v>5.2993929</v>
      </c>
      <c r="BA29" s="256">
        <v>4.7448065000000001</v>
      </c>
      <c r="BB29" s="256">
        <v>4.3194667000000004</v>
      </c>
      <c r="BC29" s="256">
        <v>4.1019354999999997</v>
      </c>
      <c r="BD29" s="256">
        <v>3.8772666999999998</v>
      </c>
      <c r="BE29" s="256">
        <v>4.3747419000000001</v>
      </c>
      <c r="BF29" s="256">
        <v>4.367</v>
      </c>
      <c r="BG29" s="256">
        <v>4.2601667000000001</v>
      </c>
      <c r="BH29" s="256">
        <v>4.3229726360000003</v>
      </c>
      <c r="BI29" s="256">
        <v>4.6833975739999998</v>
      </c>
      <c r="BJ29" s="414">
        <v>5.2066392309999996</v>
      </c>
      <c r="BK29" s="414">
        <v>4.8925437909999996</v>
      </c>
      <c r="BL29" s="414">
        <v>5.0990850759999997</v>
      </c>
      <c r="BM29" s="414">
        <v>4.7826000689999999</v>
      </c>
      <c r="BN29" s="414">
        <v>4.4109121130000002</v>
      </c>
      <c r="BO29" s="414">
        <v>3.9352124559999999</v>
      </c>
      <c r="BP29" s="414">
        <v>4.0820929560000003</v>
      </c>
      <c r="BQ29" s="414">
        <v>4.1558166190000003</v>
      </c>
      <c r="BR29" s="414">
        <v>4.1690405479999999</v>
      </c>
      <c r="BS29" s="414">
        <v>4.1967415580000003</v>
      </c>
      <c r="BT29" s="414">
        <v>4.1822971869999996</v>
      </c>
      <c r="BU29" s="414">
        <v>4.5111662700000004</v>
      </c>
      <c r="BV29" s="414">
        <v>5.0151657859999998</v>
      </c>
    </row>
    <row r="30" spans="1:74" ht="11.1" customHeight="1">
      <c r="A30" s="163" t="s">
        <v>328</v>
      </c>
      <c r="B30" s="174" t="s">
        <v>315</v>
      </c>
      <c r="C30" s="256">
        <v>6.0981674999999997</v>
      </c>
      <c r="D30" s="256">
        <v>6.3573003000000003</v>
      </c>
      <c r="E30" s="256">
        <v>6.1052222</v>
      </c>
      <c r="F30" s="256">
        <v>6.0335517000000003</v>
      </c>
      <c r="G30" s="256">
        <v>5.9538646999999996</v>
      </c>
      <c r="H30" s="256">
        <v>5.9419333999999999</v>
      </c>
      <c r="I30" s="256">
        <v>5.9481935999999997</v>
      </c>
      <c r="J30" s="256">
        <v>5.9309677000000001</v>
      </c>
      <c r="K30" s="256">
        <v>5.9138000000000002</v>
      </c>
      <c r="L30" s="256">
        <v>6.0546129999999998</v>
      </c>
      <c r="M30" s="256">
        <v>6.1368333000000002</v>
      </c>
      <c r="N30" s="256">
        <v>6.4638016</v>
      </c>
      <c r="O30" s="256">
        <v>6.0504308</v>
      </c>
      <c r="P30" s="256">
        <v>6.3618831</v>
      </c>
      <c r="Q30" s="256">
        <v>6.1846154000000002</v>
      </c>
      <c r="R30" s="256">
        <v>6.1170711000000004</v>
      </c>
      <c r="S30" s="256">
        <v>6.0063721000000001</v>
      </c>
      <c r="T30" s="256">
        <v>6.1442332999999998</v>
      </c>
      <c r="U30" s="256">
        <v>6.0244191999999996</v>
      </c>
      <c r="V30" s="256">
        <v>6.1480644</v>
      </c>
      <c r="W30" s="256">
        <v>6.0549666999999996</v>
      </c>
      <c r="X30" s="256">
        <v>6.0712903000000003</v>
      </c>
      <c r="Y30" s="256">
        <v>6.3117000000000001</v>
      </c>
      <c r="Z30" s="256">
        <v>6.4648136000000003</v>
      </c>
      <c r="AA30" s="256">
        <v>6.1334562999999998</v>
      </c>
      <c r="AB30" s="256">
        <v>6.4839089000000003</v>
      </c>
      <c r="AC30" s="256">
        <v>6.3393879000000002</v>
      </c>
      <c r="AD30" s="256">
        <v>5.9293988999999998</v>
      </c>
      <c r="AE30" s="256">
        <v>5.9938108000000003</v>
      </c>
      <c r="AF30" s="256">
        <v>6.1775637999999997</v>
      </c>
      <c r="AG30" s="256">
        <v>6.2105547000000003</v>
      </c>
      <c r="AH30" s="256">
        <v>6.3217632000000004</v>
      </c>
      <c r="AI30" s="256">
        <v>6.2084453999999996</v>
      </c>
      <c r="AJ30" s="256">
        <v>6.0741601999999997</v>
      </c>
      <c r="AK30" s="256">
        <v>6.3219941000000004</v>
      </c>
      <c r="AL30" s="256">
        <v>6.6443716999999998</v>
      </c>
      <c r="AM30" s="256">
        <v>6.3121907000000004</v>
      </c>
      <c r="AN30" s="256">
        <v>6.5404783000000002</v>
      </c>
      <c r="AO30" s="256">
        <v>6.3042676000000002</v>
      </c>
      <c r="AP30" s="256">
        <v>6.1234488999999996</v>
      </c>
      <c r="AQ30" s="256">
        <v>6.3423957</v>
      </c>
      <c r="AR30" s="256">
        <v>6.4571237999999997</v>
      </c>
      <c r="AS30" s="256">
        <v>6.3386573000000004</v>
      </c>
      <c r="AT30" s="256">
        <v>6.4531111000000001</v>
      </c>
      <c r="AU30" s="256">
        <v>6.2402088999999998</v>
      </c>
      <c r="AV30" s="256">
        <v>6.4635363000000003</v>
      </c>
      <c r="AW30" s="256">
        <v>6.6397601999999996</v>
      </c>
      <c r="AX30" s="256">
        <v>6.6133129000000004</v>
      </c>
      <c r="AY30" s="256">
        <v>6.4161099000000004</v>
      </c>
      <c r="AZ30" s="256">
        <v>6.5398468000000003</v>
      </c>
      <c r="BA30" s="256">
        <v>6.0886165999999999</v>
      </c>
      <c r="BB30" s="256">
        <v>6.3534993999999996</v>
      </c>
      <c r="BC30" s="256">
        <v>6.2790395999999999</v>
      </c>
      <c r="BD30" s="256">
        <v>6.4021397999999996</v>
      </c>
      <c r="BE30" s="256">
        <v>6.3201999000000004</v>
      </c>
      <c r="BF30" s="256">
        <v>6.5036981730000001</v>
      </c>
      <c r="BG30" s="256">
        <v>6.3436703980000004</v>
      </c>
      <c r="BH30" s="256">
        <v>6.3554108879999998</v>
      </c>
      <c r="BI30" s="256">
        <v>6.5651804030000003</v>
      </c>
      <c r="BJ30" s="414">
        <v>6.7750859119999998</v>
      </c>
      <c r="BK30" s="414">
        <v>6.5491591649999998</v>
      </c>
      <c r="BL30" s="414">
        <v>6.7218738159999996</v>
      </c>
      <c r="BM30" s="414">
        <v>6.5672757849999996</v>
      </c>
      <c r="BN30" s="414">
        <v>6.4074815620000001</v>
      </c>
      <c r="BO30" s="414">
        <v>6.4419814410000003</v>
      </c>
      <c r="BP30" s="414">
        <v>6.4329107319999999</v>
      </c>
      <c r="BQ30" s="414">
        <v>6.3557494390000002</v>
      </c>
      <c r="BR30" s="414">
        <v>6.4261671429999998</v>
      </c>
      <c r="BS30" s="414">
        <v>6.3344184910000001</v>
      </c>
      <c r="BT30" s="414">
        <v>6.4054825910000002</v>
      </c>
      <c r="BU30" s="414">
        <v>6.6020782430000002</v>
      </c>
      <c r="BV30" s="414">
        <v>6.8086075839999998</v>
      </c>
    </row>
    <row r="31" spans="1:74" ht="11.1" customHeight="1">
      <c r="A31" s="163" t="s">
        <v>335</v>
      </c>
      <c r="B31" s="174" t="s">
        <v>316</v>
      </c>
      <c r="C31" s="256">
        <v>36.142324614000003</v>
      </c>
      <c r="D31" s="256">
        <v>36.142324614000003</v>
      </c>
      <c r="E31" s="256">
        <v>36.142324614000003</v>
      </c>
      <c r="F31" s="256">
        <v>38.722336769999998</v>
      </c>
      <c r="G31" s="256">
        <v>38.722336769999998</v>
      </c>
      <c r="H31" s="256">
        <v>38.722336769999998</v>
      </c>
      <c r="I31" s="256">
        <v>39.488596072999997</v>
      </c>
      <c r="J31" s="256">
        <v>39.488596072999997</v>
      </c>
      <c r="K31" s="256">
        <v>39.488596072999997</v>
      </c>
      <c r="L31" s="256">
        <v>39.266287534999996</v>
      </c>
      <c r="M31" s="256">
        <v>39.266287534999996</v>
      </c>
      <c r="N31" s="256">
        <v>39.266287534999996</v>
      </c>
      <c r="O31" s="256">
        <v>39.118273563000002</v>
      </c>
      <c r="P31" s="256">
        <v>39.118273563000002</v>
      </c>
      <c r="Q31" s="256">
        <v>39.118273563000002</v>
      </c>
      <c r="R31" s="256">
        <v>40.521188324999997</v>
      </c>
      <c r="S31" s="256">
        <v>40.521188324999997</v>
      </c>
      <c r="T31" s="256">
        <v>40.521188324999997</v>
      </c>
      <c r="U31" s="256">
        <v>40.619711934000001</v>
      </c>
      <c r="V31" s="256">
        <v>40.619711934000001</v>
      </c>
      <c r="W31" s="256">
        <v>40.619711934000001</v>
      </c>
      <c r="X31" s="256">
        <v>41.281064665000002</v>
      </c>
      <c r="Y31" s="256">
        <v>41.281064665000002</v>
      </c>
      <c r="Z31" s="256">
        <v>41.281064665000002</v>
      </c>
      <c r="AA31" s="256">
        <v>41.388292743000001</v>
      </c>
      <c r="AB31" s="256">
        <v>41.420733894999998</v>
      </c>
      <c r="AC31" s="256">
        <v>41.392301392999997</v>
      </c>
      <c r="AD31" s="256">
        <v>42.144471811999999</v>
      </c>
      <c r="AE31" s="256">
        <v>42.173754273</v>
      </c>
      <c r="AF31" s="256">
        <v>42.179742585</v>
      </c>
      <c r="AG31" s="256">
        <v>42.360806654000001</v>
      </c>
      <c r="AH31" s="256">
        <v>42.372468024</v>
      </c>
      <c r="AI31" s="256">
        <v>42.379595238</v>
      </c>
      <c r="AJ31" s="256">
        <v>42.802151678000001</v>
      </c>
      <c r="AK31" s="256">
        <v>42.693808502000003</v>
      </c>
      <c r="AL31" s="256">
        <v>42.659003659</v>
      </c>
      <c r="AM31" s="256">
        <v>42.081992053</v>
      </c>
      <c r="AN31" s="256">
        <v>42.111520071000001</v>
      </c>
      <c r="AO31" s="256">
        <v>42.082952548000002</v>
      </c>
      <c r="AP31" s="256">
        <v>43.092382987000001</v>
      </c>
      <c r="AQ31" s="256">
        <v>43.121948895000003</v>
      </c>
      <c r="AR31" s="256">
        <v>43.128486832</v>
      </c>
      <c r="AS31" s="256">
        <v>43.767282369999997</v>
      </c>
      <c r="AT31" s="256">
        <v>43.780167837</v>
      </c>
      <c r="AU31" s="256">
        <v>43.786676878999998</v>
      </c>
      <c r="AV31" s="256">
        <v>44.119828554999998</v>
      </c>
      <c r="AW31" s="256">
        <v>44.011664656999997</v>
      </c>
      <c r="AX31" s="256">
        <v>43.97711881</v>
      </c>
      <c r="AY31" s="256">
        <v>43.380020797</v>
      </c>
      <c r="AZ31" s="256">
        <v>43.447845321999999</v>
      </c>
      <c r="BA31" s="256">
        <v>43.561122562000001</v>
      </c>
      <c r="BB31" s="256">
        <v>44.215572311999999</v>
      </c>
      <c r="BC31" s="256">
        <v>44.325148956</v>
      </c>
      <c r="BD31" s="256">
        <v>44.618575853999999</v>
      </c>
      <c r="BE31" s="256">
        <v>44.704280936000004</v>
      </c>
      <c r="BF31" s="256">
        <v>44.652358014999997</v>
      </c>
      <c r="BG31" s="256">
        <v>45.064847915000001</v>
      </c>
      <c r="BH31" s="256">
        <v>44.818049690000002</v>
      </c>
      <c r="BI31" s="256">
        <v>44.886684189999997</v>
      </c>
      <c r="BJ31" s="414">
        <v>44.301049315</v>
      </c>
      <c r="BK31" s="414">
        <v>44.331795644000003</v>
      </c>
      <c r="BL31" s="414">
        <v>44.402758493999997</v>
      </c>
      <c r="BM31" s="414">
        <v>44.517280257000003</v>
      </c>
      <c r="BN31" s="414">
        <v>45.853253584000001</v>
      </c>
      <c r="BO31" s="414">
        <v>45.902868376999997</v>
      </c>
      <c r="BP31" s="414">
        <v>46.133229966000002</v>
      </c>
      <c r="BQ31" s="414">
        <v>46.273395528000002</v>
      </c>
      <c r="BR31" s="414">
        <v>46.125520373000001</v>
      </c>
      <c r="BS31" s="414">
        <v>46.496152838</v>
      </c>
      <c r="BT31" s="414">
        <v>45.895569835000003</v>
      </c>
      <c r="BU31" s="414">
        <v>45.992425412000003</v>
      </c>
      <c r="BV31" s="414">
        <v>45.385999542999997</v>
      </c>
    </row>
    <row r="32" spans="1:74" ht="11.1" customHeight="1">
      <c r="A32" s="163" t="s">
        <v>330</v>
      </c>
      <c r="B32" s="174" t="s">
        <v>317</v>
      </c>
      <c r="C32" s="256">
        <v>3.9693124071999999</v>
      </c>
      <c r="D32" s="256">
        <v>3.9693124071999999</v>
      </c>
      <c r="E32" s="256">
        <v>3.9693124071999999</v>
      </c>
      <c r="F32" s="256">
        <v>4.0443337601999998</v>
      </c>
      <c r="G32" s="256">
        <v>4.0443337601999998</v>
      </c>
      <c r="H32" s="256">
        <v>4.0443337601999998</v>
      </c>
      <c r="I32" s="256">
        <v>4.2339671279999997</v>
      </c>
      <c r="J32" s="256">
        <v>4.2339671279999997</v>
      </c>
      <c r="K32" s="256">
        <v>4.2339671279999997</v>
      </c>
      <c r="L32" s="256">
        <v>4.1832512273000004</v>
      </c>
      <c r="M32" s="256">
        <v>4.1832512273000004</v>
      </c>
      <c r="N32" s="256">
        <v>4.1832512273000004</v>
      </c>
      <c r="O32" s="256">
        <v>4.07909335</v>
      </c>
      <c r="P32" s="256">
        <v>4.07909335</v>
      </c>
      <c r="Q32" s="256">
        <v>4.07909335</v>
      </c>
      <c r="R32" s="256">
        <v>4.0365684082</v>
      </c>
      <c r="S32" s="256">
        <v>4.0365684082</v>
      </c>
      <c r="T32" s="256">
        <v>4.0365684082</v>
      </c>
      <c r="U32" s="256">
        <v>4.2095512224</v>
      </c>
      <c r="V32" s="256">
        <v>4.2095512224</v>
      </c>
      <c r="W32" s="256">
        <v>4.2095512224</v>
      </c>
      <c r="X32" s="256">
        <v>4.2117135074999998</v>
      </c>
      <c r="Y32" s="256">
        <v>4.2117135074999998</v>
      </c>
      <c r="Z32" s="256">
        <v>4.2117135074999998</v>
      </c>
      <c r="AA32" s="256">
        <v>4.1843678857000004</v>
      </c>
      <c r="AB32" s="256">
        <v>4.2024196081999996</v>
      </c>
      <c r="AC32" s="256">
        <v>4.1742692145999998</v>
      </c>
      <c r="AD32" s="256">
        <v>4.2832454346000004</v>
      </c>
      <c r="AE32" s="256">
        <v>4.2835687052999996</v>
      </c>
      <c r="AF32" s="256">
        <v>4.2854940688000003</v>
      </c>
      <c r="AG32" s="256">
        <v>4.4387164178000003</v>
      </c>
      <c r="AH32" s="256">
        <v>4.4457357146999996</v>
      </c>
      <c r="AI32" s="256">
        <v>4.4448290042999998</v>
      </c>
      <c r="AJ32" s="256">
        <v>4.4388884958999997</v>
      </c>
      <c r="AK32" s="256">
        <v>4.4413482461999996</v>
      </c>
      <c r="AL32" s="256">
        <v>4.4457909621000002</v>
      </c>
      <c r="AM32" s="256">
        <v>4.4534703108000002</v>
      </c>
      <c r="AN32" s="256">
        <v>4.4685810568999997</v>
      </c>
      <c r="AO32" s="256">
        <v>4.4402884235000002</v>
      </c>
      <c r="AP32" s="256">
        <v>4.3834394718</v>
      </c>
      <c r="AQ32" s="256">
        <v>4.3840466247999998</v>
      </c>
      <c r="AR32" s="256">
        <v>4.3865148317999996</v>
      </c>
      <c r="AS32" s="256">
        <v>4.5886909148999999</v>
      </c>
      <c r="AT32" s="256">
        <v>4.5969291737000004</v>
      </c>
      <c r="AU32" s="256">
        <v>4.5954067466000001</v>
      </c>
      <c r="AV32" s="256">
        <v>4.5743597293000002</v>
      </c>
      <c r="AW32" s="256">
        <v>4.5769906642000002</v>
      </c>
      <c r="AX32" s="256">
        <v>4.5817048116999999</v>
      </c>
      <c r="AY32" s="256">
        <v>4.6257166090000004</v>
      </c>
      <c r="AZ32" s="256">
        <v>4.5067314209999996</v>
      </c>
      <c r="BA32" s="256">
        <v>4.5305936359999999</v>
      </c>
      <c r="BB32" s="256">
        <v>4.5257275730000002</v>
      </c>
      <c r="BC32" s="256">
        <v>4.4785510469999998</v>
      </c>
      <c r="BD32" s="256">
        <v>4.4730805690000004</v>
      </c>
      <c r="BE32" s="256">
        <v>4.8060437230000002</v>
      </c>
      <c r="BF32" s="256">
        <v>4.7050223859999996</v>
      </c>
      <c r="BG32" s="256">
        <v>4.7600558910000004</v>
      </c>
      <c r="BH32" s="256">
        <v>4.7351857519999996</v>
      </c>
      <c r="BI32" s="256">
        <v>4.7293801010000003</v>
      </c>
      <c r="BJ32" s="414">
        <v>4.7503685000000004</v>
      </c>
      <c r="BK32" s="414">
        <v>4.777147963</v>
      </c>
      <c r="BL32" s="414">
        <v>4.6557254710000002</v>
      </c>
      <c r="BM32" s="414">
        <v>4.6782409249999999</v>
      </c>
      <c r="BN32" s="414">
        <v>4.6734501829999999</v>
      </c>
      <c r="BO32" s="414">
        <v>4.6246606850000003</v>
      </c>
      <c r="BP32" s="414">
        <v>4.6189369989999998</v>
      </c>
      <c r="BQ32" s="414">
        <v>4.9626036610000002</v>
      </c>
      <c r="BR32" s="414">
        <v>4.8585692390000004</v>
      </c>
      <c r="BS32" s="414">
        <v>4.915349398</v>
      </c>
      <c r="BT32" s="414">
        <v>4.8900380180000003</v>
      </c>
      <c r="BU32" s="414">
        <v>4.8841549850000003</v>
      </c>
      <c r="BV32" s="414">
        <v>4.9061517649999997</v>
      </c>
    </row>
    <row r="33" spans="1:74" ht="11.1" customHeight="1">
      <c r="A33" s="163" t="s">
        <v>331</v>
      </c>
      <c r="B33" s="174" t="s">
        <v>313</v>
      </c>
      <c r="C33" s="256">
        <v>0.66628216790000006</v>
      </c>
      <c r="D33" s="256">
        <v>0.66628216790000006</v>
      </c>
      <c r="E33" s="256">
        <v>0.66628216790000006</v>
      </c>
      <c r="F33" s="256">
        <v>0.68263506153999998</v>
      </c>
      <c r="G33" s="256">
        <v>0.68263506153999998</v>
      </c>
      <c r="H33" s="256">
        <v>0.68263506153999998</v>
      </c>
      <c r="I33" s="256">
        <v>0.66587971218999997</v>
      </c>
      <c r="J33" s="256">
        <v>0.66587971218999997</v>
      </c>
      <c r="K33" s="256">
        <v>0.66587971218999997</v>
      </c>
      <c r="L33" s="256">
        <v>0.64359823813999995</v>
      </c>
      <c r="M33" s="256">
        <v>0.64359823813999995</v>
      </c>
      <c r="N33" s="256">
        <v>0.64359823813999995</v>
      </c>
      <c r="O33" s="256">
        <v>0.63712356420000005</v>
      </c>
      <c r="P33" s="256">
        <v>0.63712356420000005</v>
      </c>
      <c r="Q33" s="256">
        <v>0.63712356420000005</v>
      </c>
      <c r="R33" s="256">
        <v>0.65045188389999997</v>
      </c>
      <c r="S33" s="256">
        <v>0.65045188389999997</v>
      </c>
      <c r="T33" s="256">
        <v>0.65045188389999997</v>
      </c>
      <c r="U33" s="256">
        <v>0.66022299914000004</v>
      </c>
      <c r="V33" s="256">
        <v>0.66022299914000004</v>
      </c>
      <c r="W33" s="256">
        <v>0.66022299914000004</v>
      </c>
      <c r="X33" s="256">
        <v>0.67642387408000004</v>
      </c>
      <c r="Y33" s="256">
        <v>0.67642387408000004</v>
      </c>
      <c r="Z33" s="256">
        <v>0.67642387408000004</v>
      </c>
      <c r="AA33" s="256">
        <v>0.66093631764000005</v>
      </c>
      <c r="AB33" s="256">
        <v>0.66093631764000005</v>
      </c>
      <c r="AC33" s="256">
        <v>0.66093631764000005</v>
      </c>
      <c r="AD33" s="256">
        <v>0.69524300856999999</v>
      </c>
      <c r="AE33" s="256">
        <v>0.69524300856999999</v>
      </c>
      <c r="AF33" s="256">
        <v>0.69524300856999999</v>
      </c>
      <c r="AG33" s="256">
        <v>0.73501856735000004</v>
      </c>
      <c r="AH33" s="256">
        <v>0.73501856735000004</v>
      </c>
      <c r="AI33" s="256">
        <v>0.73501856735000004</v>
      </c>
      <c r="AJ33" s="256">
        <v>0.74360771211999999</v>
      </c>
      <c r="AK33" s="256">
        <v>0.74360771211999999</v>
      </c>
      <c r="AL33" s="256">
        <v>0.74360771211999999</v>
      </c>
      <c r="AM33" s="256">
        <v>0.66656424263000003</v>
      </c>
      <c r="AN33" s="256">
        <v>0.66659730863</v>
      </c>
      <c r="AO33" s="256">
        <v>0.66659954563000001</v>
      </c>
      <c r="AP33" s="256">
        <v>0.73344368962999995</v>
      </c>
      <c r="AQ33" s="256">
        <v>0.73344378662999998</v>
      </c>
      <c r="AR33" s="256">
        <v>0.73344368962999995</v>
      </c>
      <c r="AS33" s="256">
        <v>0.73340221250000004</v>
      </c>
      <c r="AT33" s="256">
        <v>0.73340221250000004</v>
      </c>
      <c r="AU33" s="256">
        <v>0.73340211649999998</v>
      </c>
      <c r="AV33" s="256">
        <v>0.70677364803999998</v>
      </c>
      <c r="AW33" s="256">
        <v>0.70677355103999995</v>
      </c>
      <c r="AX33" s="256">
        <v>0.70677364803999998</v>
      </c>
      <c r="AY33" s="256">
        <v>0.69396287465999995</v>
      </c>
      <c r="AZ33" s="256">
        <v>0.69844086890000001</v>
      </c>
      <c r="BA33" s="256">
        <v>0.70084859050000003</v>
      </c>
      <c r="BB33" s="256">
        <v>0.70055712975999995</v>
      </c>
      <c r="BC33" s="256">
        <v>0.69882024798999998</v>
      </c>
      <c r="BD33" s="256">
        <v>0.71640565018000002</v>
      </c>
      <c r="BE33" s="256">
        <v>0.72148132262999998</v>
      </c>
      <c r="BF33" s="256">
        <v>0.72578226792</v>
      </c>
      <c r="BG33" s="256">
        <v>0.73209066576000004</v>
      </c>
      <c r="BH33" s="256">
        <v>0.73322618021999997</v>
      </c>
      <c r="BI33" s="256">
        <v>0.72084775034000004</v>
      </c>
      <c r="BJ33" s="414">
        <v>0.72032260441999996</v>
      </c>
      <c r="BK33" s="414">
        <v>0.70168315423000005</v>
      </c>
      <c r="BL33" s="414">
        <v>0.70628628248000003</v>
      </c>
      <c r="BM33" s="414">
        <v>0.70870974607000004</v>
      </c>
      <c r="BN33" s="414">
        <v>0.70855409632999999</v>
      </c>
      <c r="BO33" s="414">
        <v>0.70657163957000002</v>
      </c>
      <c r="BP33" s="414">
        <v>0.72439355575999997</v>
      </c>
      <c r="BQ33" s="414">
        <v>0.72954917820999998</v>
      </c>
      <c r="BR33" s="414">
        <v>0.73364265848999999</v>
      </c>
      <c r="BS33" s="414">
        <v>0.73994295034000002</v>
      </c>
      <c r="BT33" s="414">
        <v>0.74121294079</v>
      </c>
      <c r="BU33" s="414">
        <v>0.72870958390999996</v>
      </c>
      <c r="BV33" s="414">
        <v>0.72856421399000004</v>
      </c>
    </row>
    <row r="34" spans="1:74" ht="11.1" customHeight="1">
      <c r="A34" s="163" t="s">
        <v>332</v>
      </c>
      <c r="B34" s="174" t="s">
        <v>318</v>
      </c>
      <c r="C34" s="256">
        <v>7.5599747603000003</v>
      </c>
      <c r="D34" s="256">
        <v>7.5599747603000003</v>
      </c>
      <c r="E34" s="256">
        <v>7.5599747603000003</v>
      </c>
      <c r="F34" s="256">
        <v>8.6668511783</v>
      </c>
      <c r="G34" s="256">
        <v>8.6668511783</v>
      </c>
      <c r="H34" s="256">
        <v>8.6668511783</v>
      </c>
      <c r="I34" s="256">
        <v>8.9210931768999995</v>
      </c>
      <c r="J34" s="256">
        <v>8.9210931768999995</v>
      </c>
      <c r="K34" s="256">
        <v>8.9210931768999995</v>
      </c>
      <c r="L34" s="256">
        <v>9.0018904222000007</v>
      </c>
      <c r="M34" s="256">
        <v>9.0018904222000007</v>
      </c>
      <c r="N34" s="256">
        <v>9.0018904222000007</v>
      </c>
      <c r="O34" s="256">
        <v>8.8605977212999996</v>
      </c>
      <c r="P34" s="256">
        <v>8.8605977212999996</v>
      </c>
      <c r="Q34" s="256">
        <v>8.8605977212999996</v>
      </c>
      <c r="R34" s="256">
        <v>9.3164552255000004</v>
      </c>
      <c r="S34" s="256">
        <v>9.3164552255000004</v>
      </c>
      <c r="T34" s="256">
        <v>9.3164552255000004</v>
      </c>
      <c r="U34" s="256">
        <v>9.1775777067999993</v>
      </c>
      <c r="V34" s="256">
        <v>9.1775777067999993</v>
      </c>
      <c r="W34" s="256">
        <v>9.1775777067999993</v>
      </c>
      <c r="X34" s="256">
        <v>9.9557158651000002</v>
      </c>
      <c r="Y34" s="256">
        <v>9.9557158651000002</v>
      </c>
      <c r="Z34" s="256">
        <v>9.9557158651000002</v>
      </c>
      <c r="AA34" s="256">
        <v>9.8805139969999995</v>
      </c>
      <c r="AB34" s="256">
        <v>9.8805139969999995</v>
      </c>
      <c r="AC34" s="256">
        <v>9.8805139969999995</v>
      </c>
      <c r="AD34" s="256">
        <v>9.8645261102999999</v>
      </c>
      <c r="AE34" s="256">
        <v>9.8645261102999999</v>
      </c>
      <c r="AF34" s="256">
        <v>9.8645261102999999</v>
      </c>
      <c r="AG34" s="256">
        <v>9.6236419502999997</v>
      </c>
      <c r="AH34" s="256">
        <v>9.6236419502999997</v>
      </c>
      <c r="AI34" s="256">
        <v>9.6236419502999997</v>
      </c>
      <c r="AJ34" s="256">
        <v>10.040392863999999</v>
      </c>
      <c r="AK34" s="256">
        <v>10.040392863999999</v>
      </c>
      <c r="AL34" s="256">
        <v>10.040392863999999</v>
      </c>
      <c r="AM34" s="256">
        <v>9.9562852031000002</v>
      </c>
      <c r="AN34" s="256">
        <v>9.9562852031000002</v>
      </c>
      <c r="AO34" s="256">
        <v>9.9562852031000002</v>
      </c>
      <c r="AP34" s="256">
        <v>10.066577456999999</v>
      </c>
      <c r="AQ34" s="256">
        <v>10.066577456999999</v>
      </c>
      <c r="AR34" s="256">
        <v>10.066577456999999</v>
      </c>
      <c r="AS34" s="256">
        <v>10.279666374</v>
      </c>
      <c r="AT34" s="256">
        <v>10.279666374</v>
      </c>
      <c r="AU34" s="256">
        <v>10.279666374</v>
      </c>
      <c r="AV34" s="256">
        <v>10.799003686000001</v>
      </c>
      <c r="AW34" s="256">
        <v>10.799003686000001</v>
      </c>
      <c r="AX34" s="256">
        <v>10.799003686000001</v>
      </c>
      <c r="AY34" s="256">
        <v>10.657613552000001</v>
      </c>
      <c r="AZ34" s="256">
        <v>10.468094778999999</v>
      </c>
      <c r="BA34" s="256">
        <v>10.501581877</v>
      </c>
      <c r="BB34" s="256">
        <v>10.671143161</v>
      </c>
      <c r="BC34" s="256">
        <v>10.506535634</v>
      </c>
      <c r="BD34" s="256">
        <v>10.646075873999999</v>
      </c>
      <c r="BE34" s="256">
        <v>10.515113376</v>
      </c>
      <c r="BF34" s="256">
        <v>10.452712472</v>
      </c>
      <c r="BG34" s="256">
        <v>10.724473578</v>
      </c>
      <c r="BH34" s="256">
        <v>10.875286920000001</v>
      </c>
      <c r="BI34" s="256">
        <v>11.0966717</v>
      </c>
      <c r="BJ34" s="414">
        <v>10.783785068</v>
      </c>
      <c r="BK34" s="414">
        <v>10.766921701999999</v>
      </c>
      <c r="BL34" s="414">
        <v>10.569913598999999</v>
      </c>
      <c r="BM34" s="414">
        <v>10.604724027</v>
      </c>
      <c r="BN34" s="414">
        <v>11.300744774</v>
      </c>
      <c r="BO34" s="414">
        <v>11.129632351</v>
      </c>
      <c r="BP34" s="414">
        <v>11.274686888</v>
      </c>
      <c r="BQ34" s="414">
        <v>11.138549064999999</v>
      </c>
      <c r="BR34" s="414">
        <v>11.073682227000001</v>
      </c>
      <c r="BS34" s="414">
        <v>11.356182682</v>
      </c>
      <c r="BT34" s="414">
        <v>11.097148763</v>
      </c>
      <c r="BU34" s="414">
        <v>11.327282139999999</v>
      </c>
      <c r="BV34" s="414">
        <v>11.002030976</v>
      </c>
    </row>
    <row r="35" spans="1:74" ht="11.1" customHeight="1">
      <c r="A35" s="163" t="s">
        <v>333</v>
      </c>
      <c r="B35" s="174" t="s">
        <v>319</v>
      </c>
      <c r="C35" s="256">
        <v>9.4136548696000002</v>
      </c>
      <c r="D35" s="256">
        <v>9.4136548696000002</v>
      </c>
      <c r="E35" s="256">
        <v>9.4136548696000002</v>
      </c>
      <c r="F35" s="256">
        <v>9.9446907666000008</v>
      </c>
      <c r="G35" s="256">
        <v>9.9446907666000008</v>
      </c>
      <c r="H35" s="256">
        <v>9.9446907666000008</v>
      </c>
      <c r="I35" s="256">
        <v>9.8357370844999998</v>
      </c>
      <c r="J35" s="256">
        <v>9.8357370844999998</v>
      </c>
      <c r="K35" s="256">
        <v>9.8357370844999998</v>
      </c>
      <c r="L35" s="256">
        <v>10.217264319</v>
      </c>
      <c r="M35" s="256">
        <v>10.217264319</v>
      </c>
      <c r="N35" s="256">
        <v>10.217264319</v>
      </c>
      <c r="O35" s="256">
        <v>10.346567742</v>
      </c>
      <c r="P35" s="256">
        <v>10.346567742</v>
      </c>
      <c r="Q35" s="256">
        <v>10.346567742</v>
      </c>
      <c r="R35" s="256">
        <v>10.589561877</v>
      </c>
      <c r="S35" s="256">
        <v>10.589561877</v>
      </c>
      <c r="T35" s="256">
        <v>10.589561877</v>
      </c>
      <c r="U35" s="256">
        <v>10.234541783999999</v>
      </c>
      <c r="V35" s="256">
        <v>10.234541783999999</v>
      </c>
      <c r="W35" s="256">
        <v>10.234541783999999</v>
      </c>
      <c r="X35" s="256">
        <v>10.610841065000001</v>
      </c>
      <c r="Y35" s="256">
        <v>10.610841065000001</v>
      </c>
      <c r="Z35" s="256">
        <v>10.610841065000001</v>
      </c>
      <c r="AA35" s="256">
        <v>10.794350415</v>
      </c>
      <c r="AB35" s="256">
        <v>10.792131252000001</v>
      </c>
      <c r="AC35" s="256">
        <v>10.794247800999999</v>
      </c>
      <c r="AD35" s="256">
        <v>10.778293473</v>
      </c>
      <c r="AE35" s="256">
        <v>10.778066976</v>
      </c>
      <c r="AF35" s="256">
        <v>10.780989138000001</v>
      </c>
      <c r="AG35" s="256">
        <v>10.486742784</v>
      </c>
      <c r="AH35" s="256">
        <v>10.488924023999999</v>
      </c>
      <c r="AI35" s="256">
        <v>10.487922017000001</v>
      </c>
      <c r="AJ35" s="256">
        <v>10.929330716000001</v>
      </c>
      <c r="AK35" s="256">
        <v>10.932810120999999</v>
      </c>
      <c r="AL35" s="256">
        <v>10.927485932</v>
      </c>
      <c r="AM35" s="256">
        <v>10.905153513</v>
      </c>
      <c r="AN35" s="256">
        <v>10.902929126</v>
      </c>
      <c r="AO35" s="256">
        <v>10.905050658</v>
      </c>
      <c r="AP35" s="256">
        <v>11.053844854999999</v>
      </c>
      <c r="AQ35" s="256">
        <v>11.053617825</v>
      </c>
      <c r="AR35" s="256">
        <v>11.056546865</v>
      </c>
      <c r="AS35" s="256">
        <v>10.780949508999999</v>
      </c>
      <c r="AT35" s="256">
        <v>10.783135883</v>
      </c>
      <c r="AU35" s="256">
        <v>10.782131517</v>
      </c>
      <c r="AV35" s="256">
        <v>11.187338543999999</v>
      </c>
      <c r="AW35" s="256">
        <v>11.19082614</v>
      </c>
      <c r="AX35" s="256">
        <v>11.185489416999999</v>
      </c>
      <c r="AY35" s="256">
        <v>10.926530223</v>
      </c>
      <c r="AZ35" s="256">
        <v>11.112289627999999</v>
      </c>
      <c r="BA35" s="256">
        <v>11.065239200000001</v>
      </c>
      <c r="BB35" s="256">
        <v>11.289051966000001</v>
      </c>
      <c r="BC35" s="256">
        <v>11.283613301000001</v>
      </c>
      <c r="BD35" s="256">
        <v>11.185196889</v>
      </c>
      <c r="BE35" s="256">
        <v>10.842806435</v>
      </c>
      <c r="BF35" s="256">
        <v>10.804265504</v>
      </c>
      <c r="BG35" s="256">
        <v>10.832517191000001</v>
      </c>
      <c r="BH35" s="256">
        <v>11.021418165</v>
      </c>
      <c r="BI35" s="256">
        <v>11.174313274999999</v>
      </c>
      <c r="BJ35" s="414">
        <v>11.167462077</v>
      </c>
      <c r="BK35" s="414">
        <v>11.116950962000001</v>
      </c>
      <c r="BL35" s="414">
        <v>11.30667725</v>
      </c>
      <c r="BM35" s="414">
        <v>11.258147876000001</v>
      </c>
      <c r="BN35" s="414">
        <v>11.482217253</v>
      </c>
      <c r="BO35" s="414">
        <v>11.477589636999999</v>
      </c>
      <c r="BP35" s="414">
        <v>11.376114503</v>
      </c>
      <c r="BQ35" s="414">
        <v>11.025275174000001</v>
      </c>
      <c r="BR35" s="414">
        <v>10.982431037</v>
      </c>
      <c r="BS35" s="414">
        <v>11.010848130999999</v>
      </c>
      <c r="BT35" s="414">
        <v>11.204566559</v>
      </c>
      <c r="BU35" s="414">
        <v>11.363049009999999</v>
      </c>
      <c r="BV35" s="414">
        <v>11.356375570000001</v>
      </c>
    </row>
    <row r="36" spans="1:74" ht="11.1" customHeight="1">
      <c r="A36" s="163" t="s">
        <v>334</v>
      </c>
      <c r="B36" s="174" t="s">
        <v>320</v>
      </c>
      <c r="C36" s="256">
        <v>14.533100408999999</v>
      </c>
      <c r="D36" s="256">
        <v>14.533100408999999</v>
      </c>
      <c r="E36" s="256">
        <v>14.533100408999999</v>
      </c>
      <c r="F36" s="256">
        <v>15.383826002999999</v>
      </c>
      <c r="G36" s="256">
        <v>15.383826002999999</v>
      </c>
      <c r="H36" s="256">
        <v>15.383826002999999</v>
      </c>
      <c r="I36" s="256">
        <v>15.831918972</v>
      </c>
      <c r="J36" s="256">
        <v>15.831918972</v>
      </c>
      <c r="K36" s="256">
        <v>15.831918972</v>
      </c>
      <c r="L36" s="256">
        <v>15.220283329000001</v>
      </c>
      <c r="M36" s="256">
        <v>15.220283329000001</v>
      </c>
      <c r="N36" s="256">
        <v>15.220283329000001</v>
      </c>
      <c r="O36" s="256">
        <v>15.194891184999999</v>
      </c>
      <c r="P36" s="256">
        <v>15.194891184999999</v>
      </c>
      <c r="Q36" s="256">
        <v>15.194891184999999</v>
      </c>
      <c r="R36" s="256">
        <v>15.928150929999999</v>
      </c>
      <c r="S36" s="256">
        <v>15.928150929999999</v>
      </c>
      <c r="T36" s="256">
        <v>15.928150929999999</v>
      </c>
      <c r="U36" s="256">
        <v>16.337818221999999</v>
      </c>
      <c r="V36" s="256">
        <v>16.337818221999999</v>
      </c>
      <c r="W36" s="256">
        <v>16.337818221999999</v>
      </c>
      <c r="X36" s="256">
        <v>15.826370354</v>
      </c>
      <c r="Y36" s="256">
        <v>15.826370354</v>
      </c>
      <c r="Z36" s="256">
        <v>15.826370354</v>
      </c>
      <c r="AA36" s="256">
        <v>15.868124128</v>
      </c>
      <c r="AB36" s="256">
        <v>15.884732721000001</v>
      </c>
      <c r="AC36" s="256">
        <v>15.882334062</v>
      </c>
      <c r="AD36" s="256">
        <v>16.523163785000001</v>
      </c>
      <c r="AE36" s="256">
        <v>16.552349473</v>
      </c>
      <c r="AF36" s="256">
        <v>16.55349026</v>
      </c>
      <c r="AG36" s="256">
        <v>17.076686935000001</v>
      </c>
      <c r="AH36" s="256">
        <v>17.079147767999999</v>
      </c>
      <c r="AI36" s="256">
        <v>17.088183698999998</v>
      </c>
      <c r="AJ36" s="256">
        <v>16.649931889000001</v>
      </c>
      <c r="AK36" s="256">
        <v>16.535649557999999</v>
      </c>
      <c r="AL36" s="256">
        <v>16.501726188999999</v>
      </c>
      <c r="AM36" s="256">
        <v>16.100518783999998</v>
      </c>
      <c r="AN36" s="256">
        <v>16.117127375999999</v>
      </c>
      <c r="AO36" s="256">
        <v>16.114728717999999</v>
      </c>
      <c r="AP36" s="256">
        <v>16.855077514000001</v>
      </c>
      <c r="AQ36" s="256">
        <v>16.884263202</v>
      </c>
      <c r="AR36" s="256">
        <v>16.885403988</v>
      </c>
      <c r="AS36" s="256">
        <v>17.384573360000001</v>
      </c>
      <c r="AT36" s="256">
        <v>17.387034193000002</v>
      </c>
      <c r="AU36" s="256">
        <v>17.396070124000001</v>
      </c>
      <c r="AV36" s="256">
        <v>16.852352947</v>
      </c>
      <c r="AW36" s="256">
        <v>16.738070616000002</v>
      </c>
      <c r="AX36" s="256">
        <v>16.704147247000002</v>
      </c>
      <c r="AY36" s="256">
        <v>16.476197539000001</v>
      </c>
      <c r="AZ36" s="256">
        <v>16.662288624999999</v>
      </c>
      <c r="BA36" s="256">
        <v>16.762859258999999</v>
      </c>
      <c r="BB36" s="256">
        <v>17.029092482999999</v>
      </c>
      <c r="BC36" s="256">
        <v>17.357628726000002</v>
      </c>
      <c r="BD36" s="256">
        <v>17.597816871999999</v>
      </c>
      <c r="BE36" s="256">
        <v>17.818836079</v>
      </c>
      <c r="BF36" s="256">
        <v>17.964575385</v>
      </c>
      <c r="BG36" s="256">
        <v>18.015710589000001</v>
      </c>
      <c r="BH36" s="256">
        <v>17.452932672999999</v>
      </c>
      <c r="BI36" s="256">
        <v>17.165471363000002</v>
      </c>
      <c r="BJ36" s="414">
        <v>16.879111066</v>
      </c>
      <c r="BK36" s="414">
        <v>16.969091862999999</v>
      </c>
      <c r="BL36" s="414">
        <v>17.164155892</v>
      </c>
      <c r="BM36" s="414">
        <v>17.267457683</v>
      </c>
      <c r="BN36" s="414">
        <v>17.688287277000001</v>
      </c>
      <c r="BO36" s="414">
        <v>17.964414065</v>
      </c>
      <c r="BP36" s="414">
        <v>18.139098019999999</v>
      </c>
      <c r="BQ36" s="414">
        <v>18.41741845</v>
      </c>
      <c r="BR36" s="414">
        <v>18.477195212000002</v>
      </c>
      <c r="BS36" s="414">
        <v>18.473829677000001</v>
      </c>
      <c r="BT36" s="414">
        <v>17.962603554000001</v>
      </c>
      <c r="BU36" s="414">
        <v>17.689229693000001</v>
      </c>
      <c r="BV36" s="414">
        <v>17.392877018</v>
      </c>
    </row>
    <row r="37" spans="1:74" ht="11.1" customHeight="1">
      <c r="A37" s="163" t="s">
        <v>336</v>
      </c>
      <c r="B37" s="174" t="s">
        <v>252</v>
      </c>
      <c r="C37" s="256">
        <v>83.531695737999996</v>
      </c>
      <c r="D37" s="256">
        <v>83.811539538000005</v>
      </c>
      <c r="E37" s="256">
        <v>83.209621138000003</v>
      </c>
      <c r="F37" s="256">
        <v>84.723043114999996</v>
      </c>
      <c r="G37" s="256">
        <v>83.067236614999999</v>
      </c>
      <c r="H37" s="256">
        <v>84.731961714999997</v>
      </c>
      <c r="I37" s="256">
        <v>85.379055019000006</v>
      </c>
      <c r="J37" s="256">
        <v>84.925083719</v>
      </c>
      <c r="K37" s="256">
        <v>85.745503619000004</v>
      </c>
      <c r="L37" s="256">
        <v>85.767316579999999</v>
      </c>
      <c r="M37" s="256">
        <v>85.351014379999995</v>
      </c>
      <c r="N37" s="256">
        <v>87.019157980000003</v>
      </c>
      <c r="O37" s="256">
        <v>84.679458963000002</v>
      </c>
      <c r="P37" s="256">
        <v>86.706891562999999</v>
      </c>
      <c r="Q37" s="256">
        <v>86.484889463000002</v>
      </c>
      <c r="R37" s="256">
        <v>86.852074724999994</v>
      </c>
      <c r="S37" s="256">
        <v>85.702618325000003</v>
      </c>
      <c r="T37" s="256">
        <v>87.595997824999998</v>
      </c>
      <c r="U37" s="256">
        <v>87.610838033999997</v>
      </c>
      <c r="V37" s="256">
        <v>88.103718033999996</v>
      </c>
      <c r="W37" s="256">
        <v>88.606461034000006</v>
      </c>
      <c r="X37" s="256">
        <v>87.906465464999997</v>
      </c>
      <c r="Y37" s="256">
        <v>88.822992165000002</v>
      </c>
      <c r="Z37" s="256">
        <v>89.774523965</v>
      </c>
      <c r="AA37" s="256">
        <v>87.426429943000002</v>
      </c>
      <c r="AB37" s="256">
        <v>89.111404094999997</v>
      </c>
      <c r="AC37" s="256">
        <v>88.423189893</v>
      </c>
      <c r="AD37" s="256">
        <v>87.097986812000002</v>
      </c>
      <c r="AE37" s="256">
        <v>86.826069072999999</v>
      </c>
      <c r="AF37" s="256">
        <v>88.440353784999999</v>
      </c>
      <c r="AG37" s="256">
        <v>88.451619854</v>
      </c>
      <c r="AH37" s="256">
        <v>89.922031223999994</v>
      </c>
      <c r="AI37" s="256">
        <v>89.233887038000006</v>
      </c>
      <c r="AJ37" s="256">
        <v>88.873626978000004</v>
      </c>
      <c r="AK37" s="256">
        <v>89.301813202000005</v>
      </c>
      <c r="AL37" s="256">
        <v>89.713870259000004</v>
      </c>
      <c r="AM37" s="256">
        <v>87.220084752999995</v>
      </c>
      <c r="AN37" s="256">
        <v>89.779115071000007</v>
      </c>
      <c r="AO37" s="256">
        <v>87.906300148</v>
      </c>
      <c r="AP37" s="256">
        <v>87.857316087000001</v>
      </c>
      <c r="AQ37" s="256">
        <v>88.622065794999997</v>
      </c>
      <c r="AR37" s="256">
        <v>89.173933431999998</v>
      </c>
      <c r="AS37" s="256">
        <v>89.574968269999999</v>
      </c>
      <c r="AT37" s="256">
        <v>90.385520236999994</v>
      </c>
      <c r="AU37" s="256">
        <v>88.865624378999996</v>
      </c>
      <c r="AV37" s="256">
        <v>90.443009654999997</v>
      </c>
      <c r="AW37" s="256">
        <v>90.365493857000004</v>
      </c>
      <c r="AX37" s="256">
        <v>89.841876110000001</v>
      </c>
      <c r="AY37" s="256">
        <v>89.044240871</v>
      </c>
      <c r="AZ37" s="256">
        <v>90.000296895999995</v>
      </c>
      <c r="BA37" s="256">
        <v>88.684931836000004</v>
      </c>
      <c r="BB37" s="256">
        <v>90.018711886000006</v>
      </c>
      <c r="BC37" s="256">
        <v>89.583557729999995</v>
      </c>
      <c r="BD37" s="256">
        <v>89.909647027999995</v>
      </c>
      <c r="BE37" s="256">
        <v>91.154742510000005</v>
      </c>
      <c r="BF37" s="256">
        <v>90.832784291999999</v>
      </c>
      <c r="BG37" s="256">
        <v>91.277511336000003</v>
      </c>
      <c r="BH37" s="256">
        <v>90.891629531000007</v>
      </c>
      <c r="BI37" s="256">
        <v>91.191701343999995</v>
      </c>
      <c r="BJ37" s="414">
        <v>90.797088353999996</v>
      </c>
      <c r="BK37" s="414">
        <v>90.199267401</v>
      </c>
      <c r="BL37" s="414">
        <v>91.323821780000003</v>
      </c>
      <c r="BM37" s="414">
        <v>90.709123496000004</v>
      </c>
      <c r="BN37" s="414">
        <v>90.849086282000002</v>
      </c>
      <c r="BO37" s="414">
        <v>90.396633699999995</v>
      </c>
      <c r="BP37" s="414">
        <v>91.609920164000002</v>
      </c>
      <c r="BQ37" s="414">
        <v>91.845010236999997</v>
      </c>
      <c r="BR37" s="414">
        <v>91.886312205999999</v>
      </c>
      <c r="BS37" s="414">
        <v>92.421706341000004</v>
      </c>
      <c r="BT37" s="414">
        <v>91.846482738000006</v>
      </c>
      <c r="BU37" s="414">
        <v>92.128956017999997</v>
      </c>
      <c r="BV37" s="414">
        <v>91.992628698000004</v>
      </c>
    </row>
    <row r="38" spans="1:74" ht="11.1" customHeight="1">
      <c r="B38" s="174"/>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256"/>
      <c r="BI38" s="256"/>
      <c r="BJ38" s="414"/>
      <c r="BK38" s="414"/>
      <c r="BL38" s="414"/>
      <c r="BM38" s="414"/>
      <c r="BN38" s="414"/>
      <c r="BO38" s="414"/>
      <c r="BP38" s="414"/>
      <c r="BQ38" s="414"/>
      <c r="BR38" s="414"/>
      <c r="BS38" s="414"/>
      <c r="BT38" s="414"/>
      <c r="BU38" s="414"/>
      <c r="BV38" s="414"/>
    </row>
    <row r="39" spans="1:74" ht="11.1" customHeight="1">
      <c r="B39" s="258" t="s">
        <v>789</v>
      </c>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256"/>
      <c r="BJ39" s="414"/>
      <c r="BK39" s="414"/>
      <c r="BL39" s="414"/>
      <c r="BM39" s="414"/>
      <c r="BN39" s="414"/>
      <c r="BO39" s="414"/>
      <c r="BP39" s="414"/>
      <c r="BQ39" s="414"/>
      <c r="BR39" s="414"/>
      <c r="BS39" s="414"/>
      <c r="BT39" s="414"/>
      <c r="BU39" s="414"/>
      <c r="BV39" s="414"/>
    </row>
    <row r="40" spans="1:74" ht="11.1" customHeight="1">
      <c r="A40" s="163" t="s">
        <v>355</v>
      </c>
      <c r="B40" s="174" t="s">
        <v>785</v>
      </c>
      <c r="C40" s="256">
        <v>-0.93296774193999998</v>
      </c>
      <c r="D40" s="256">
        <v>-0.39407142856999999</v>
      </c>
      <c r="E40" s="256">
        <v>-0.83922580645</v>
      </c>
      <c r="F40" s="256">
        <v>-0.44453333333</v>
      </c>
      <c r="G40" s="256">
        <v>-0.4884516129</v>
      </c>
      <c r="H40" s="256">
        <v>-0.44090000000000001</v>
      </c>
      <c r="I40" s="256">
        <v>-0.17967741935000001</v>
      </c>
      <c r="J40" s="256">
        <v>0.52477419354999999</v>
      </c>
      <c r="K40" s="256">
        <v>-0.48756666666999998</v>
      </c>
      <c r="L40" s="256">
        <v>0.74751612902999998</v>
      </c>
      <c r="M40" s="256">
        <v>0.37353333332999999</v>
      </c>
      <c r="N40" s="256">
        <v>1.2126129031999999</v>
      </c>
      <c r="O40" s="256">
        <v>-0.30877419355000002</v>
      </c>
      <c r="P40" s="256">
        <v>4.5571428571000001E-2</v>
      </c>
      <c r="Q40" s="256">
        <v>-7.6774193547999997E-2</v>
      </c>
      <c r="R40" s="256">
        <v>-0.76166666667000005</v>
      </c>
      <c r="S40" s="256">
        <v>-0.66122580644999995</v>
      </c>
      <c r="T40" s="256">
        <v>-0.37323333332999997</v>
      </c>
      <c r="U40" s="256">
        <v>-0.44038709676999999</v>
      </c>
      <c r="V40" s="256">
        <v>-0.21383870967999999</v>
      </c>
      <c r="W40" s="256">
        <v>2.3366666667000002E-2</v>
      </c>
      <c r="X40" s="256">
        <v>0.45119354838999998</v>
      </c>
      <c r="Y40" s="256">
        <v>0.66656666666999997</v>
      </c>
      <c r="Z40" s="256">
        <v>1.0675161289999999</v>
      </c>
      <c r="AA40" s="256">
        <v>-0.49386325805999998</v>
      </c>
      <c r="AB40" s="256">
        <v>1.0330092856999999</v>
      </c>
      <c r="AC40" s="256">
        <v>0.13918961290000001</v>
      </c>
      <c r="AD40" s="256">
        <v>-0.10537926667</v>
      </c>
      <c r="AE40" s="256">
        <v>-0.88375154839000003</v>
      </c>
      <c r="AF40" s="256">
        <v>-5.9142733332999999E-2</v>
      </c>
      <c r="AG40" s="256">
        <v>-0.23067754838999999</v>
      </c>
      <c r="AH40" s="256">
        <v>0.64406416128999999</v>
      </c>
      <c r="AI40" s="256">
        <v>0.49177219999999999</v>
      </c>
      <c r="AJ40" s="256">
        <v>0.37069883870999998</v>
      </c>
      <c r="AK40" s="256">
        <v>-2.2796133332999999E-2</v>
      </c>
      <c r="AL40" s="256">
        <v>0.64642029032000003</v>
      </c>
      <c r="AM40" s="256">
        <v>-0.72612209676999995</v>
      </c>
      <c r="AN40" s="256">
        <v>0.17892168965999999</v>
      </c>
      <c r="AO40" s="256">
        <v>-0.51863767742</v>
      </c>
      <c r="AP40" s="256">
        <v>-3.3271833333000003E-2</v>
      </c>
      <c r="AQ40" s="256">
        <v>-0.36571780645000002</v>
      </c>
      <c r="AR40" s="256">
        <v>-0.47830139999999999</v>
      </c>
      <c r="AS40" s="256">
        <v>-9.0764483871000001E-2</v>
      </c>
      <c r="AT40" s="256">
        <v>0.40100445160999998</v>
      </c>
      <c r="AU40" s="256">
        <v>-0.63133526666999995</v>
      </c>
      <c r="AV40" s="256">
        <v>0.30386383871</v>
      </c>
      <c r="AW40" s="256">
        <v>-1.1201166667000001E-2</v>
      </c>
      <c r="AX40" s="256">
        <v>8.4884322580999996E-2</v>
      </c>
      <c r="AY40" s="256">
        <v>-0.15215893548000001</v>
      </c>
      <c r="AZ40" s="256">
        <v>0.77723421428999995</v>
      </c>
      <c r="BA40" s="256">
        <v>-7.8782903225999998E-2</v>
      </c>
      <c r="BB40" s="256">
        <v>-0.44424916666999997</v>
      </c>
      <c r="BC40" s="256">
        <v>-0.35346967742000002</v>
      </c>
      <c r="BD40" s="256">
        <v>-7.3386666666999997E-3</v>
      </c>
      <c r="BE40" s="256">
        <v>5.5181935484000001E-3</v>
      </c>
      <c r="BF40" s="256">
        <v>-9.7589387097000005E-2</v>
      </c>
      <c r="BG40" s="256">
        <v>-0.369591</v>
      </c>
      <c r="BH40" s="256">
        <v>0.66937398387000002</v>
      </c>
      <c r="BI40" s="256">
        <v>0.70445729888999997</v>
      </c>
      <c r="BJ40" s="414">
        <v>0.60157463011000001</v>
      </c>
      <c r="BK40" s="414">
        <v>-0.54341935484000004</v>
      </c>
      <c r="BL40" s="414">
        <v>0.26050000000000001</v>
      </c>
      <c r="BM40" s="414">
        <v>-0.19403225805999999</v>
      </c>
      <c r="BN40" s="414">
        <v>-0.34736666666999999</v>
      </c>
      <c r="BO40" s="414">
        <v>-0.45022580644999999</v>
      </c>
      <c r="BP40" s="414">
        <v>-0.27306666667000001</v>
      </c>
      <c r="BQ40" s="414">
        <v>-0.25383870968</v>
      </c>
      <c r="BR40" s="414">
        <v>1.7645161289999999E-2</v>
      </c>
      <c r="BS40" s="414">
        <v>-0.16296666667000001</v>
      </c>
      <c r="BT40" s="414">
        <v>0.24322580645</v>
      </c>
      <c r="BU40" s="414">
        <v>0.13546666667000001</v>
      </c>
      <c r="BV40" s="414">
        <v>0.83019354839000004</v>
      </c>
    </row>
    <row r="41" spans="1:74" ht="11.1" customHeight="1">
      <c r="A41" s="163" t="s">
        <v>357</v>
      </c>
      <c r="B41" s="174" t="s">
        <v>786</v>
      </c>
      <c r="C41" s="256">
        <v>-0.37674193548000001</v>
      </c>
      <c r="D41" s="256">
        <v>-5.9142857143000001E-2</v>
      </c>
      <c r="E41" s="256">
        <v>0.23029032258000001</v>
      </c>
      <c r="F41" s="256">
        <v>0.28046666666999998</v>
      </c>
      <c r="G41" s="256">
        <v>0.13574193547999999</v>
      </c>
      <c r="H41" s="256">
        <v>-9.1333333332999991E-3</v>
      </c>
      <c r="I41" s="256">
        <v>-2.9258064516E-2</v>
      </c>
      <c r="J41" s="256">
        <v>-0.86309677418999997</v>
      </c>
      <c r="K41" s="256">
        <v>0.30493333333</v>
      </c>
      <c r="L41" s="256">
        <v>0.88570967741999995</v>
      </c>
      <c r="M41" s="256">
        <v>-0.72060000000000002</v>
      </c>
      <c r="N41" s="256">
        <v>1.4449032258000001</v>
      </c>
      <c r="O41" s="256">
        <v>-1.5534516129</v>
      </c>
      <c r="P41" s="256">
        <v>0.54160714286</v>
      </c>
      <c r="Q41" s="256">
        <v>0.62522580645000003</v>
      </c>
      <c r="R41" s="256">
        <v>-0.62849999999999995</v>
      </c>
      <c r="S41" s="256">
        <v>-0.31519354839000002</v>
      </c>
      <c r="T41" s="256">
        <v>0.21229999999999999</v>
      </c>
      <c r="U41" s="256">
        <v>0.34690322580999999</v>
      </c>
      <c r="V41" s="256">
        <v>-0.75332258065000002</v>
      </c>
      <c r="W41" s="256">
        <v>1.8863000000000001</v>
      </c>
      <c r="X41" s="256">
        <v>-0.96396774194000001</v>
      </c>
      <c r="Y41" s="256">
        <v>8.0066666667000005E-2</v>
      </c>
      <c r="Z41" s="256">
        <v>0.70338709677</v>
      </c>
      <c r="AA41" s="256">
        <v>-1.3545483870999999</v>
      </c>
      <c r="AB41" s="256">
        <v>1.4989642857000001</v>
      </c>
      <c r="AC41" s="256">
        <v>0.54496774193999997</v>
      </c>
      <c r="AD41" s="256">
        <v>-0.85029999999999994</v>
      </c>
      <c r="AE41" s="256">
        <v>0.24209677419</v>
      </c>
      <c r="AF41" s="256">
        <v>0.29336666667</v>
      </c>
      <c r="AG41" s="256">
        <v>0.15570967742</v>
      </c>
      <c r="AH41" s="256">
        <v>3.6774193548999999E-3</v>
      </c>
      <c r="AI41" s="256">
        <v>0.62870000000000004</v>
      </c>
      <c r="AJ41" s="256">
        <v>0.35390322581</v>
      </c>
      <c r="AK41" s="256">
        <v>-0.46879999999999999</v>
      </c>
      <c r="AL41" s="256">
        <v>1.0094193547999999</v>
      </c>
      <c r="AM41" s="256">
        <v>-1.1910000000000001</v>
      </c>
      <c r="AN41" s="256">
        <v>0.39106896551999998</v>
      </c>
      <c r="AO41" s="256">
        <v>0.35554838709999997</v>
      </c>
      <c r="AP41" s="256">
        <v>-0.52706666667000002</v>
      </c>
      <c r="AQ41" s="256">
        <v>0.13425806452</v>
      </c>
      <c r="AR41" s="256">
        <v>0.29426666667000001</v>
      </c>
      <c r="AS41" s="256">
        <v>-0.86632258065000001</v>
      </c>
      <c r="AT41" s="256">
        <v>-0.36029032257999999</v>
      </c>
      <c r="AU41" s="256">
        <v>0.26740000000000003</v>
      </c>
      <c r="AV41" s="256">
        <v>0.78622580644999995</v>
      </c>
      <c r="AW41" s="256">
        <v>0.13233333333</v>
      </c>
      <c r="AX41" s="256">
        <v>0.86522580645000002</v>
      </c>
      <c r="AY41" s="256">
        <v>-0.40632258064999999</v>
      </c>
      <c r="AZ41" s="256">
        <v>0.42025000000000001</v>
      </c>
      <c r="BA41" s="256">
        <v>-0.55593548387000002</v>
      </c>
      <c r="BB41" s="256">
        <v>6.1999999999999998E-3</v>
      </c>
      <c r="BC41" s="256">
        <v>1.1090322581000001</v>
      </c>
      <c r="BD41" s="256">
        <v>-0.30663333332999998</v>
      </c>
      <c r="BE41" s="256">
        <v>-0.17083870968000001</v>
      </c>
      <c r="BF41" s="256">
        <v>0.14540361257000001</v>
      </c>
      <c r="BG41" s="256">
        <v>0.33891350974000001</v>
      </c>
      <c r="BH41" s="256">
        <v>-0.13226964657000001</v>
      </c>
      <c r="BI41" s="256">
        <v>-2.7741938906000001E-2</v>
      </c>
      <c r="BJ41" s="414">
        <v>-0.26760595191999997</v>
      </c>
      <c r="BK41" s="414">
        <v>5.7219275229999998E-2</v>
      </c>
      <c r="BL41" s="414">
        <v>0.20201970319000001</v>
      </c>
      <c r="BM41" s="414">
        <v>-3.1565020955000001E-3</v>
      </c>
      <c r="BN41" s="414">
        <v>5.6560408873999997E-2</v>
      </c>
      <c r="BO41" s="414">
        <v>-0.18533926765</v>
      </c>
      <c r="BP41" s="414">
        <v>0.14078017262</v>
      </c>
      <c r="BQ41" s="414">
        <v>0.25939198885999998</v>
      </c>
      <c r="BR41" s="414">
        <v>5.3148301262999999E-2</v>
      </c>
      <c r="BS41" s="414">
        <v>0.24483935628</v>
      </c>
      <c r="BT41" s="414">
        <v>9.9914099515999999E-2</v>
      </c>
      <c r="BU41" s="414">
        <v>0.30370173285000002</v>
      </c>
      <c r="BV41" s="414">
        <v>-6.2670332876000002E-3</v>
      </c>
    </row>
    <row r="42" spans="1:74" ht="11.1" customHeight="1">
      <c r="A42" s="163" t="s">
        <v>358</v>
      </c>
      <c r="B42" s="174" t="s">
        <v>787</v>
      </c>
      <c r="C42" s="256">
        <v>1.7050254636</v>
      </c>
      <c r="D42" s="256">
        <v>0.46597974253000002</v>
      </c>
      <c r="E42" s="256">
        <v>0.10672626170000001</v>
      </c>
      <c r="F42" s="256">
        <v>1.0944238977</v>
      </c>
      <c r="G42" s="256">
        <v>-7.5828674136999993E-2</v>
      </c>
      <c r="H42" s="256">
        <v>1.3852966876999999</v>
      </c>
      <c r="I42" s="256">
        <v>0.73540024756</v>
      </c>
      <c r="J42" s="256">
        <v>0.85748797623999995</v>
      </c>
      <c r="K42" s="256">
        <v>0.98980999807000003</v>
      </c>
      <c r="L42" s="256">
        <v>-1.2659087332000001</v>
      </c>
      <c r="M42" s="256">
        <v>0.22940608963</v>
      </c>
      <c r="N42" s="256">
        <v>-0.95047524736</v>
      </c>
      <c r="O42" s="256">
        <v>1.2667100294</v>
      </c>
      <c r="P42" s="256">
        <v>0.30032136450000002</v>
      </c>
      <c r="Q42" s="256">
        <v>-5.5838134937000001E-3</v>
      </c>
      <c r="R42" s="256">
        <v>1.9849346823</v>
      </c>
      <c r="S42" s="256">
        <v>-0.23737236323999999</v>
      </c>
      <c r="T42" s="256">
        <v>0.67665359781000001</v>
      </c>
      <c r="U42" s="256">
        <v>0.25097170727000001</v>
      </c>
      <c r="V42" s="256">
        <v>1.5886227423999999</v>
      </c>
      <c r="W42" s="256">
        <v>-1.0364447586000001</v>
      </c>
      <c r="X42" s="256">
        <v>0.84391167944000001</v>
      </c>
      <c r="Y42" s="256">
        <v>-0.17437560389000001</v>
      </c>
      <c r="Z42" s="256">
        <v>8.1508374944999993E-3</v>
      </c>
      <c r="AA42" s="256">
        <v>0.93535027975999996</v>
      </c>
      <c r="AB42" s="256">
        <v>-0.58905458679</v>
      </c>
      <c r="AC42" s="256">
        <v>1.3514173600999999</v>
      </c>
      <c r="AD42" s="256">
        <v>1.5173037229999999</v>
      </c>
      <c r="AE42" s="256">
        <v>1.1363684506</v>
      </c>
      <c r="AF42" s="256">
        <v>1.064722154</v>
      </c>
      <c r="AG42" s="256">
        <v>1.0484744578</v>
      </c>
      <c r="AH42" s="256">
        <v>1.2413982383</v>
      </c>
      <c r="AI42" s="256">
        <v>0.73333911685999997</v>
      </c>
      <c r="AJ42" s="256">
        <v>0.38732101985</v>
      </c>
      <c r="AK42" s="256">
        <v>0.97167038415999996</v>
      </c>
      <c r="AL42" s="256">
        <v>-1.0904383469000001</v>
      </c>
      <c r="AM42" s="256">
        <v>-0.11830305098</v>
      </c>
      <c r="AN42" s="256">
        <v>-0.45744892701000001</v>
      </c>
      <c r="AO42" s="256">
        <v>-1.1764865976000001</v>
      </c>
      <c r="AP42" s="256">
        <v>-1.1058961410000001</v>
      </c>
      <c r="AQ42" s="256">
        <v>-0.30699180173000001</v>
      </c>
      <c r="AR42" s="256">
        <v>0.41688130791</v>
      </c>
      <c r="AS42" s="256">
        <v>1.3089586604000001</v>
      </c>
      <c r="AT42" s="256">
        <v>0.96655632335999997</v>
      </c>
      <c r="AU42" s="256">
        <v>0.58900726262000003</v>
      </c>
      <c r="AV42" s="256">
        <v>2.5859936159000001E-2</v>
      </c>
      <c r="AW42" s="256">
        <v>0.60306001234999995</v>
      </c>
      <c r="AX42" s="256">
        <v>-0.79107718875999999</v>
      </c>
      <c r="AY42" s="256">
        <v>0.55992046829999997</v>
      </c>
      <c r="AZ42" s="256">
        <v>0.13003872056999999</v>
      </c>
      <c r="BA42" s="256">
        <v>0.59025936521</v>
      </c>
      <c r="BB42" s="256">
        <v>0.73062343134999996</v>
      </c>
      <c r="BC42" s="256">
        <v>-1.2999753725000001</v>
      </c>
      <c r="BD42" s="256">
        <v>0.36228998355000003</v>
      </c>
      <c r="BE42" s="256">
        <v>0.46434907728000002</v>
      </c>
      <c r="BF42" s="256">
        <v>0.23967207230000001</v>
      </c>
      <c r="BG42" s="256">
        <v>0.56365374956000003</v>
      </c>
      <c r="BH42" s="256">
        <v>-0.21882278361999999</v>
      </c>
      <c r="BI42" s="256">
        <v>-4.5492006313000002E-2</v>
      </c>
      <c r="BJ42" s="414">
        <v>-0.42777411516000002</v>
      </c>
      <c r="BK42" s="414">
        <v>9.3212373155E-2</v>
      </c>
      <c r="BL42" s="414">
        <v>0.31878513101</v>
      </c>
      <c r="BM42" s="414">
        <v>-5.1018998262999998E-3</v>
      </c>
      <c r="BN42" s="414">
        <v>9.7958973098000002E-2</v>
      </c>
      <c r="BO42" s="414">
        <v>-0.32861372289000002</v>
      </c>
      <c r="BP42" s="414">
        <v>0.24430052793000001</v>
      </c>
      <c r="BQ42" s="414">
        <v>0.44924769411999999</v>
      </c>
      <c r="BR42" s="414">
        <v>9.2246037948000001E-2</v>
      </c>
      <c r="BS42" s="414">
        <v>0.41776081565000001</v>
      </c>
      <c r="BT42" s="414">
        <v>0.16864064575000001</v>
      </c>
      <c r="BU42" s="414">
        <v>0.51029203692000003</v>
      </c>
      <c r="BV42" s="414">
        <v>-1.0273806716999999E-2</v>
      </c>
    </row>
    <row r="43" spans="1:74" ht="11.1" customHeight="1">
      <c r="A43" s="163" t="s">
        <v>359</v>
      </c>
      <c r="B43" s="174" t="s">
        <v>788</v>
      </c>
      <c r="C43" s="256">
        <v>0.39531578618000002</v>
      </c>
      <c r="D43" s="256">
        <v>1.276545682E-2</v>
      </c>
      <c r="E43" s="256">
        <v>-0.50220922217999997</v>
      </c>
      <c r="F43" s="256">
        <v>0.93035723100000001</v>
      </c>
      <c r="G43" s="256">
        <v>-0.42853835155999997</v>
      </c>
      <c r="H43" s="256">
        <v>0.93526335433999996</v>
      </c>
      <c r="I43" s="256">
        <v>0.52646476368999995</v>
      </c>
      <c r="J43" s="256">
        <v>0.51916539558999997</v>
      </c>
      <c r="K43" s="256">
        <v>0.80717666473000005</v>
      </c>
      <c r="L43" s="256">
        <v>0.36731707328000002</v>
      </c>
      <c r="M43" s="256">
        <v>-0.11766057704000001</v>
      </c>
      <c r="N43" s="256">
        <v>1.7070408817</v>
      </c>
      <c r="O43" s="256">
        <v>-0.59551577707000003</v>
      </c>
      <c r="P43" s="256">
        <v>0.88749993592999998</v>
      </c>
      <c r="Q43" s="256">
        <v>0.54286779940999996</v>
      </c>
      <c r="R43" s="256">
        <v>0.59476801562000003</v>
      </c>
      <c r="S43" s="256">
        <v>-1.2137917181</v>
      </c>
      <c r="T43" s="256">
        <v>0.51572026447999997</v>
      </c>
      <c r="U43" s="256">
        <v>0.15748783629999999</v>
      </c>
      <c r="V43" s="256">
        <v>0.62146145204000003</v>
      </c>
      <c r="W43" s="256">
        <v>0.87322190808</v>
      </c>
      <c r="X43" s="256">
        <v>0.33113748589000003</v>
      </c>
      <c r="Y43" s="256">
        <v>0.57225772943999997</v>
      </c>
      <c r="Z43" s="256">
        <v>1.7790540633</v>
      </c>
      <c r="AA43" s="256">
        <v>-0.91306136540000005</v>
      </c>
      <c r="AB43" s="256">
        <v>1.9429189845999999</v>
      </c>
      <c r="AC43" s="256">
        <v>2.0355747150000001</v>
      </c>
      <c r="AD43" s="256">
        <v>0.56162445634000002</v>
      </c>
      <c r="AE43" s="256">
        <v>0.49471367641000003</v>
      </c>
      <c r="AF43" s="256">
        <v>1.2989460874000001</v>
      </c>
      <c r="AG43" s="256">
        <v>0.97350658685000002</v>
      </c>
      <c r="AH43" s="256">
        <v>1.8891398188999999</v>
      </c>
      <c r="AI43" s="256">
        <v>1.8538113168999999</v>
      </c>
      <c r="AJ43" s="256">
        <v>1.1119230844000001</v>
      </c>
      <c r="AK43" s="256">
        <v>0.48007425082999999</v>
      </c>
      <c r="AL43" s="256">
        <v>0.56540129826999996</v>
      </c>
      <c r="AM43" s="256">
        <v>-2.0354251477999998</v>
      </c>
      <c r="AN43" s="256">
        <v>0.11254172816000001</v>
      </c>
      <c r="AO43" s="256">
        <v>-1.3395758879999999</v>
      </c>
      <c r="AP43" s="256">
        <v>-1.666234641</v>
      </c>
      <c r="AQ43" s="256">
        <v>-0.53845154366000003</v>
      </c>
      <c r="AR43" s="256">
        <v>0.23284657457999999</v>
      </c>
      <c r="AS43" s="256">
        <v>0.3518715959</v>
      </c>
      <c r="AT43" s="256">
        <v>1.0072704524</v>
      </c>
      <c r="AU43" s="256">
        <v>0.22507199595999999</v>
      </c>
      <c r="AV43" s="256">
        <v>1.1159495813</v>
      </c>
      <c r="AW43" s="256">
        <v>0.72419217900999999</v>
      </c>
      <c r="AX43" s="256">
        <v>0.15903294028000001</v>
      </c>
      <c r="AY43" s="256">
        <v>1.4389521682E-3</v>
      </c>
      <c r="AZ43" s="256">
        <v>1.3275229349</v>
      </c>
      <c r="BA43" s="256">
        <v>-4.4459021889999999E-2</v>
      </c>
      <c r="BB43" s="256">
        <v>0.29257426467999997</v>
      </c>
      <c r="BC43" s="256">
        <v>-0.54441279184000002</v>
      </c>
      <c r="BD43" s="256">
        <v>4.8317983553000002E-2</v>
      </c>
      <c r="BE43" s="256">
        <v>0.29902856114999998</v>
      </c>
      <c r="BF43" s="256">
        <v>0.28748629778000001</v>
      </c>
      <c r="BG43" s="256">
        <v>0.53297625929000003</v>
      </c>
      <c r="BH43" s="256">
        <v>0.31828155369</v>
      </c>
      <c r="BI43" s="256">
        <v>0.63122335367000004</v>
      </c>
      <c r="BJ43" s="414">
        <v>-9.3805436975000003E-2</v>
      </c>
      <c r="BK43" s="414">
        <v>-0.39298770644999997</v>
      </c>
      <c r="BL43" s="414">
        <v>0.78130483419999996</v>
      </c>
      <c r="BM43" s="414">
        <v>-0.20229065999000001</v>
      </c>
      <c r="BN43" s="414">
        <v>-0.19284728469000001</v>
      </c>
      <c r="BO43" s="414">
        <v>-0.96417879698999998</v>
      </c>
      <c r="BP43" s="414">
        <v>0.11201403388</v>
      </c>
      <c r="BQ43" s="414">
        <v>0.45480097329000002</v>
      </c>
      <c r="BR43" s="414">
        <v>0.16303950049999999</v>
      </c>
      <c r="BS43" s="414">
        <v>0.49963350526</v>
      </c>
      <c r="BT43" s="414">
        <v>0.51178055172000003</v>
      </c>
      <c r="BU43" s="414">
        <v>0.94946043644</v>
      </c>
      <c r="BV43" s="414">
        <v>0.81365270838000003</v>
      </c>
    </row>
    <row r="44" spans="1:74" ht="11.1" customHeight="1">
      <c r="B44" s="174"/>
      <c r="C44" s="256"/>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256"/>
      <c r="AN44" s="256"/>
      <c r="AO44" s="256"/>
      <c r="AP44" s="256"/>
      <c r="AQ44" s="256"/>
      <c r="AR44" s="256"/>
      <c r="AS44" s="256"/>
      <c r="AT44" s="256"/>
      <c r="AU44" s="256"/>
      <c r="AV44" s="256"/>
      <c r="AW44" s="256"/>
      <c r="AX44" s="256"/>
      <c r="AY44" s="256"/>
      <c r="AZ44" s="256"/>
      <c r="BA44" s="256"/>
      <c r="BB44" s="256"/>
      <c r="BC44" s="256"/>
      <c r="BD44" s="256"/>
      <c r="BE44" s="256"/>
      <c r="BF44" s="256"/>
      <c r="BG44" s="256"/>
      <c r="BH44" s="256"/>
      <c r="BI44" s="256"/>
      <c r="BJ44" s="414"/>
      <c r="BK44" s="414"/>
      <c r="BL44" s="414"/>
      <c r="BM44" s="414"/>
      <c r="BN44" s="414"/>
      <c r="BO44" s="414"/>
      <c r="BP44" s="414"/>
      <c r="BQ44" s="414"/>
      <c r="BR44" s="414"/>
      <c r="BS44" s="414"/>
      <c r="BT44" s="414"/>
      <c r="BU44" s="414"/>
      <c r="BV44" s="414"/>
    </row>
    <row r="45" spans="1:74" ht="11.1" customHeight="1">
      <c r="B45" s="65" t="s">
        <v>1043</v>
      </c>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256"/>
      <c r="BJ45" s="414"/>
      <c r="BK45" s="414"/>
      <c r="BL45" s="414"/>
      <c r="BM45" s="414"/>
      <c r="BN45" s="414"/>
      <c r="BO45" s="414"/>
      <c r="BP45" s="414"/>
      <c r="BQ45" s="414"/>
      <c r="BR45" s="414"/>
      <c r="BS45" s="414"/>
      <c r="BT45" s="414"/>
      <c r="BU45" s="414"/>
      <c r="BV45" s="414"/>
    </row>
    <row r="46" spans="1:74" ht="11.1" customHeight="1">
      <c r="A46" s="163" t="s">
        <v>784</v>
      </c>
      <c r="B46" s="174" t="s">
        <v>350</v>
      </c>
      <c r="C46" s="261">
        <v>1061.875</v>
      </c>
      <c r="D46" s="261">
        <v>1071.154</v>
      </c>
      <c r="E46" s="261">
        <v>1089.9110000000001</v>
      </c>
      <c r="F46" s="261">
        <v>1097.261</v>
      </c>
      <c r="G46" s="261">
        <v>1109.491</v>
      </c>
      <c r="H46" s="261">
        <v>1120.318</v>
      </c>
      <c r="I46" s="261">
        <v>1125.8920000000001</v>
      </c>
      <c r="J46" s="261">
        <v>1109.626</v>
      </c>
      <c r="K46" s="261">
        <v>1123.259</v>
      </c>
      <c r="L46" s="261">
        <v>1100.0909999999999</v>
      </c>
      <c r="M46" s="261">
        <v>1087.837</v>
      </c>
      <c r="N46" s="261">
        <v>1049.759</v>
      </c>
      <c r="O46" s="261">
        <v>1059.335</v>
      </c>
      <c r="P46" s="261">
        <v>1058.0630000000001</v>
      </c>
      <c r="Q46" s="261">
        <v>1060.4469999999999</v>
      </c>
      <c r="R46" s="261">
        <v>1083.3019999999999</v>
      </c>
      <c r="S46" s="261">
        <v>1103.8050000000001</v>
      </c>
      <c r="T46" s="261">
        <v>1115.0050000000001</v>
      </c>
      <c r="U46" s="261">
        <v>1128.662</v>
      </c>
      <c r="V46" s="261">
        <v>1135.296</v>
      </c>
      <c r="W46" s="261">
        <v>1134.663</v>
      </c>
      <c r="X46" s="261">
        <v>1120.6389999999999</v>
      </c>
      <c r="Y46" s="261">
        <v>1100.645</v>
      </c>
      <c r="Z46" s="261">
        <v>1067.5540000000001</v>
      </c>
      <c r="AA46" s="261">
        <v>1082.865761</v>
      </c>
      <c r="AB46" s="261">
        <v>1053.942501</v>
      </c>
      <c r="AC46" s="261">
        <v>1049.6276230000001</v>
      </c>
      <c r="AD46" s="261">
        <v>1052.7890010000001</v>
      </c>
      <c r="AE46" s="261">
        <v>1080.185299</v>
      </c>
      <c r="AF46" s="261">
        <v>1081.970581</v>
      </c>
      <c r="AG46" s="261">
        <v>1097.4375849999999</v>
      </c>
      <c r="AH46" s="261">
        <v>1099.2305960000001</v>
      </c>
      <c r="AI46" s="261">
        <v>1084.98243</v>
      </c>
      <c r="AJ46" s="261">
        <v>1073.4907659999999</v>
      </c>
      <c r="AK46" s="261">
        <v>1074.1746499999999</v>
      </c>
      <c r="AL46" s="261">
        <v>1054.1356209999999</v>
      </c>
      <c r="AM46" s="261">
        <v>1076.6454060000001</v>
      </c>
      <c r="AN46" s="261">
        <v>1071.4566769999999</v>
      </c>
      <c r="AO46" s="261">
        <v>1087.534445</v>
      </c>
      <c r="AP46" s="261">
        <v>1088.5326</v>
      </c>
      <c r="AQ46" s="261">
        <v>1099.869852</v>
      </c>
      <c r="AR46" s="261">
        <v>1114.2188940000001</v>
      </c>
      <c r="AS46" s="261">
        <v>1117.0335930000001</v>
      </c>
      <c r="AT46" s="261">
        <v>1104.602455</v>
      </c>
      <c r="AU46" s="261">
        <v>1124.5405129999999</v>
      </c>
      <c r="AV46" s="261">
        <v>1115.1207340000001</v>
      </c>
      <c r="AW46" s="261">
        <v>1115.4567689999999</v>
      </c>
      <c r="AX46" s="261">
        <v>1112.5093549999999</v>
      </c>
      <c r="AY46" s="261">
        <v>1116.689282</v>
      </c>
      <c r="AZ46" s="261">
        <v>1094.7627239999999</v>
      </c>
      <c r="BA46" s="261">
        <v>1097.2049939999999</v>
      </c>
      <c r="BB46" s="261">
        <v>1110.532469</v>
      </c>
      <c r="BC46" s="261">
        <v>1121.490029</v>
      </c>
      <c r="BD46" s="261">
        <v>1121.7101889999999</v>
      </c>
      <c r="BE46" s="261">
        <v>1121.539125</v>
      </c>
      <c r="BF46" s="261">
        <v>1124.564396</v>
      </c>
      <c r="BG46" s="261">
        <v>1135.652126</v>
      </c>
      <c r="BH46" s="261">
        <v>1114.9015325</v>
      </c>
      <c r="BI46" s="261">
        <v>1093.7678135000001</v>
      </c>
      <c r="BJ46" s="345">
        <v>1075.1189999999999</v>
      </c>
      <c r="BK46" s="345">
        <v>1091.9649999999999</v>
      </c>
      <c r="BL46" s="345">
        <v>1084.671</v>
      </c>
      <c r="BM46" s="345">
        <v>1090.6859999999999</v>
      </c>
      <c r="BN46" s="345">
        <v>1101.107</v>
      </c>
      <c r="BO46" s="345">
        <v>1115.0640000000001</v>
      </c>
      <c r="BP46" s="345">
        <v>1123.2560000000001</v>
      </c>
      <c r="BQ46" s="345">
        <v>1131.125</v>
      </c>
      <c r="BR46" s="345">
        <v>1130.578</v>
      </c>
      <c r="BS46" s="345">
        <v>1135.4670000000001</v>
      </c>
      <c r="BT46" s="345">
        <v>1127.9269999999999</v>
      </c>
      <c r="BU46" s="345">
        <v>1123.8630000000001</v>
      </c>
      <c r="BV46" s="345">
        <v>1098.127</v>
      </c>
    </row>
    <row r="47" spans="1:74" ht="11.1" customHeight="1">
      <c r="A47" s="163" t="s">
        <v>354</v>
      </c>
      <c r="B47" s="260" t="s">
        <v>353</v>
      </c>
      <c r="C47" s="259">
        <v>2722.279</v>
      </c>
      <c r="D47" s="259">
        <v>2732.2930000000001</v>
      </c>
      <c r="E47" s="259">
        <v>2741.1909999999998</v>
      </c>
      <c r="F47" s="259">
        <v>2740.5039999999999</v>
      </c>
      <c r="G47" s="259">
        <v>2745.4569999999999</v>
      </c>
      <c r="H47" s="259">
        <v>2756.4520000000002</v>
      </c>
      <c r="I47" s="259">
        <v>2763.35</v>
      </c>
      <c r="J47" s="259">
        <v>2771.9850000000001</v>
      </c>
      <c r="K47" s="259">
        <v>2775.62</v>
      </c>
      <c r="L47" s="259">
        <v>2726.473</v>
      </c>
      <c r="M47" s="259">
        <v>2736.2049999999999</v>
      </c>
      <c r="N47" s="259">
        <v>2652.663</v>
      </c>
      <c r="O47" s="259">
        <v>2710.2620000000002</v>
      </c>
      <c r="P47" s="259">
        <v>2694.1990000000001</v>
      </c>
      <c r="Q47" s="259">
        <v>2674.4540000000002</v>
      </c>
      <c r="R47" s="259">
        <v>2720.9050000000002</v>
      </c>
      <c r="S47" s="259">
        <v>2750.7739999999999</v>
      </c>
      <c r="T47" s="259">
        <v>2756.239</v>
      </c>
      <c r="U47" s="259">
        <v>2762.2530000000002</v>
      </c>
      <c r="V47" s="259">
        <v>2795.7730000000001</v>
      </c>
      <c r="W47" s="259">
        <v>2744.4209999999998</v>
      </c>
      <c r="X47" s="259">
        <v>2759.933</v>
      </c>
      <c r="Y47" s="259">
        <v>2732.6970000000001</v>
      </c>
      <c r="Z47" s="259">
        <v>2671.3719999999998</v>
      </c>
      <c r="AA47" s="259">
        <v>2730.425761</v>
      </c>
      <c r="AB47" s="259">
        <v>2659.0125010000002</v>
      </c>
      <c r="AC47" s="259">
        <v>2637.6096229999998</v>
      </c>
      <c r="AD47" s="259">
        <v>2665.0710009999998</v>
      </c>
      <c r="AE47" s="259">
        <v>2684.7402990000001</v>
      </c>
      <c r="AF47" s="259">
        <v>2676.117581</v>
      </c>
      <c r="AG47" s="259">
        <v>2691.6485849999999</v>
      </c>
      <c r="AH47" s="259">
        <v>2692.5875959999998</v>
      </c>
      <c r="AI47" s="259">
        <v>2660.0754299999999</v>
      </c>
      <c r="AJ47" s="259">
        <v>2636.4527659999999</v>
      </c>
      <c r="AK47" s="259">
        <v>2648.41365</v>
      </c>
      <c r="AL47" s="259">
        <v>2594.899621</v>
      </c>
      <c r="AM47" s="259">
        <v>2654.330406</v>
      </c>
      <c r="AN47" s="259">
        <v>2637.8006770000002</v>
      </c>
      <c r="AO47" s="259">
        <v>2642.8564449999999</v>
      </c>
      <c r="AP47" s="259">
        <v>2659.6666</v>
      </c>
      <c r="AQ47" s="259">
        <v>2666.841852</v>
      </c>
      <c r="AR47" s="259">
        <v>2672.3628939999999</v>
      </c>
      <c r="AS47" s="259">
        <v>2702.0335930000001</v>
      </c>
      <c r="AT47" s="259">
        <v>2700.7714550000001</v>
      </c>
      <c r="AU47" s="259">
        <v>2712.6875129999999</v>
      </c>
      <c r="AV47" s="259">
        <v>2678.894734</v>
      </c>
      <c r="AW47" s="259">
        <v>2675.260769</v>
      </c>
      <c r="AX47" s="259">
        <v>2645.4913550000001</v>
      </c>
      <c r="AY47" s="259">
        <v>2662.2672819999998</v>
      </c>
      <c r="AZ47" s="259">
        <v>2628.5737239999999</v>
      </c>
      <c r="BA47" s="259">
        <v>2648.2499939999998</v>
      </c>
      <c r="BB47" s="259">
        <v>2661.3914690000001</v>
      </c>
      <c r="BC47" s="259">
        <v>2637.9690289999999</v>
      </c>
      <c r="BD47" s="259">
        <v>2647.3881889999998</v>
      </c>
      <c r="BE47" s="259">
        <v>2652.5131249999999</v>
      </c>
      <c r="BF47" s="259">
        <v>2651.0308839999998</v>
      </c>
      <c r="BG47" s="259">
        <v>2651.9512086999998</v>
      </c>
      <c r="BH47" s="259">
        <v>2635.3009742999998</v>
      </c>
      <c r="BI47" s="259">
        <v>2614.9995134999999</v>
      </c>
      <c r="BJ47" s="346">
        <v>2604.6464844000002</v>
      </c>
      <c r="BK47" s="346">
        <v>2619.7186869000002</v>
      </c>
      <c r="BL47" s="346">
        <v>2606.7681352</v>
      </c>
      <c r="BM47" s="346">
        <v>2612.8809867999998</v>
      </c>
      <c r="BN47" s="346">
        <v>2621.6051745</v>
      </c>
      <c r="BO47" s="346">
        <v>2641.3076918000002</v>
      </c>
      <c r="BP47" s="346">
        <v>2645.2762865999998</v>
      </c>
      <c r="BQ47" s="346">
        <v>2645.104135</v>
      </c>
      <c r="BR47" s="346">
        <v>2642.9095376</v>
      </c>
      <c r="BS47" s="346">
        <v>2640.4533569999999</v>
      </c>
      <c r="BT47" s="346">
        <v>2629.8160198999999</v>
      </c>
      <c r="BU47" s="346">
        <v>2616.6409678999999</v>
      </c>
      <c r="BV47" s="346">
        <v>2591.0992458999999</v>
      </c>
    </row>
    <row r="48" spans="1:74" ht="11.1" customHeight="1">
      <c r="BK48" s="417"/>
      <c r="BL48" s="417"/>
      <c r="BM48" s="417"/>
      <c r="BN48" s="417"/>
      <c r="BO48" s="417"/>
      <c r="BP48" s="417"/>
      <c r="BQ48" s="417"/>
      <c r="BR48" s="417"/>
      <c r="BS48" s="417"/>
      <c r="BT48" s="417"/>
      <c r="BU48" s="417"/>
      <c r="BV48" s="417"/>
    </row>
    <row r="49" spans="1:74" ht="12" customHeight="1">
      <c r="B49" s="648" t="s">
        <v>1129</v>
      </c>
      <c r="C49" s="649"/>
      <c r="D49" s="649"/>
      <c r="E49" s="649"/>
      <c r="F49" s="649"/>
      <c r="G49" s="649"/>
      <c r="H49" s="649"/>
      <c r="I49" s="649"/>
      <c r="J49" s="649"/>
      <c r="K49" s="649"/>
      <c r="L49" s="649"/>
      <c r="M49" s="649"/>
      <c r="N49" s="649"/>
      <c r="O49" s="649"/>
      <c r="P49" s="649"/>
      <c r="Q49" s="649"/>
    </row>
    <row r="50" spans="1:74" s="446" customFormat="1" ht="12" customHeight="1">
      <c r="A50" s="445"/>
      <c r="B50" s="680" t="s">
        <v>896</v>
      </c>
      <c r="C50" s="671"/>
      <c r="D50" s="671"/>
      <c r="E50" s="671"/>
      <c r="F50" s="671"/>
      <c r="G50" s="671"/>
      <c r="H50" s="671"/>
      <c r="I50" s="671"/>
      <c r="J50" s="671"/>
      <c r="K50" s="671"/>
      <c r="L50" s="671"/>
      <c r="M50" s="671"/>
      <c r="N50" s="671"/>
      <c r="O50" s="671"/>
      <c r="P50" s="671"/>
      <c r="Q50" s="667"/>
      <c r="AY50" s="546"/>
      <c r="AZ50" s="546"/>
      <c r="BA50" s="546"/>
      <c r="BB50" s="546"/>
      <c r="BC50" s="546"/>
      <c r="BD50" s="546"/>
      <c r="BE50" s="546"/>
      <c r="BF50" s="546"/>
      <c r="BG50" s="546"/>
      <c r="BH50" s="546"/>
      <c r="BI50" s="546"/>
      <c r="BJ50" s="546"/>
    </row>
    <row r="51" spans="1:74" s="446" customFormat="1" ht="12" customHeight="1">
      <c r="A51" s="445"/>
      <c r="B51" s="680" t="s">
        <v>897</v>
      </c>
      <c r="C51" s="667"/>
      <c r="D51" s="667"/>
      <c r="E51" s="667"/>
      <c r="F51" s="667"/>
      <c r="G51" s="667"/>
      <c r="H51" s="667"/>
      <c r="I51" s="667"/>
      <c r="J51" s="667"/>
      <c r="K51" s="667"/>
      <c r="L51" s="667"/>
      <c r="M51" s="667"/>
      <c r="N51" s="667"/>
      <c r="O51" s="667"/>
      <c r="P51" s="667"/>
      <c r="Q51" s="667"/>
      <c r="AY51" s="546"/>
      <c r="AZ51" s="546"/>
      <c r="BA51" s="546"/>
      <c r="BB51" s="546"/>
      <c r="BC51" s="546"/>
      <c r="BD51" s="546"/>
      <c r="BE51" s="546"/>
      <c r="BF51" s="546"/>
      <c r="BG51" s="546"/>
      <c r="BH51" s="546"/>
      <c r="BI51" s="546"/>
      <c r="BJ51" s="546"/>
    </row>
    <row r="52" spans="1:74" s="446" customFormat="1" ht="12" customHeight="1">
      <c r="A52" s="445"/>
      <c r="B52" s="680" t="s">
        <v>898</v>
      </c>
      <c r="C52" s="667"/>
      <c r="D52" s="667"/>
      <c r="E52" s="667"/>
      <c r="F52" s="667"/>
      <c r="G52" s="667"/>
      <c r="H52" s="667"/>
      <c r="I52" s="667"/>
      <c r="J52" s="667"/>
      <c r="K52" s="667"/>
      <c r="L52" s="667"/>
      <c r="M52" s="667"/>
      <c r="N52" s="667"/>
      <c r="O52" s="667"/>
      <c r="P52" s="667"/>
      <c r="Q52" s="667"/>
      <c r="AY52" s="546"/>
      <c r="AZ52" s="546"/>
      <c r="BA52" s="546"/>
      <c r="BB52" s="546"/>
      <c r="BC52" s="546"/>
      <c r="BD52" s="546"/>
      <c r="BE52" s="546"/>
      <c r="BF52" s="546"/>
      <c r="BG52" s="546"/>
      <c r="BH52" s="546"/>
      <c r="BI52" s="546"/>
      <c r="BJ52" s="546"/>
    </row>
    <row r="53" spans="1:74" s="446" customFormat="1" ht="12" customHeight="1">
      <c r="A53" s="445"/>
      <c r="B53" s="680" t="s">
        <v>1227</v>
      </c>
      <c r="C53" s="671"/>
      <c r="D53" s="671"/>
      <c r="E53" s="671"/>
      <c r="F53" s="671"/>
      <c r="G53" s="671"/>
      <c r="H53" s="671"/>
      <c r="I53" s="671"/>
      <c r="J53" s="671"/>
      <c r="K53" s="671"/>
      <c r="L53" s="671"/>
      <c r="M53" s="671"/>
      <c r="N53" s="671"/>
      <c r="O53" s="671"/>
      <c r="P53" s="671"/>
      <c r="Q53" s="667"/>
      <c r="AY53" s="546"/>
      <c r="AZ53" s="546"/>
      <c r="BA53" s="546"/>
      <c r="BB53" s="546"/>
      <c r="BC53" s="546"/>
      <c r="BD53" s="546"/>
      <c r="BE53" s="546"/>
      <c r="BF53" s="546"/>
      <c r="BG53" s="546"/>
      <c r="BH53" s="546"/>
      <c r="BI53" s="546"/>
      <c r="BJ53" s="546"/>
    </row>
    <row r="54" spans="1:74" s="446" customFormat="1" ht="12" customHeight="1">
      <c r="A54" s="445"/>
      <c r="B54" s="680" t="s">
        <v>1163</v>
      </c>
      <c r="C54" s="681"/>
      <c r="D54" s="681"/>
      <c r="E54" s="681"/>
      <c r="F54" s="681"/>
      <c r="G54" s="681"/>
      <c r="H54" s="681"/>
      <c r="I54" s="681"/>
      <c r="J54" s="681"/>
      <c r="K54" s="681"/>
      <c r="L54" s="681"/>
      <c r="M54" s="681"/>
      <c r="N54" s="681"/>
      <c r="O54" s="681"/>
      <c r="P54" s="681"/>
      <c r="Q54" s="667"/>
      <c r="AY54" s="546"/>
      <c r="AZ54" s="546"/>
      <c r="BA54" s="546"/>
      <c r="BB54" s="546"/>
      <c r="BC54" s="546"/>
      <c r="BD54" s="546"/>
      <c r="BE54" s="546"/>
      <c r="BF54" s="546"/>
      <c r="BG54" s="546"/>
      <c r="BH54" s="546"/>
      <c r="BI54" s="546"/>
      <c r="BJ54" s="546"/>
    </row>
    <row r="55" spans="1:74" s="446" customFormat="1" ht="12" customHeight="1">
      <c r="A55" s="445"/>
      <c r="B55" s="680" t="s">
        <v>1108</v>
      </c>
      <c r="C55" s="680"/>
      <c r="D55" s="680"/>
      <c r="E55" s="680"/>
      <c r="F55" s="680"/>
      <c r="G55" s="680"/>
      <c r="H55" s="680"/>
      <c r="I55" s="680"/>
      <c r="J55" s="680"/>
      <c r="K55" s="680"/>
      <c r="L55" s="680"/>
      <c r="M55" s="680"/>
      <c r="N55" s="680"/>
      <c r="O55" s="680"/>
      <c r="P55" s="680"/>
      <c r="Q55" s="667"/>
      <c r="AY55" s="546"/>
      <c r="AZ55" s="546"/>
      <c r="BA55" s="546"/>
      <c r="BB55" s="546"/>
      <c r="BC55" s="546"/>
      <c r="BD55" s="546"/>
      <c r="BE55" s="546"/>
      <c r="BF55" s="546"/>
      <c r="BG55" s="546"/>
      <c r="BH55" s="546"/>
      <c r="BI55" s="546"/>
      <c r="BJ55" s="546"/>
    </row>
    <row r="56" spans="1:74" s="446" customFormat="1" ht="12" customHeight="1">
      <c r="A56" s="445"/>
      <c r="B56" s="680" t="s">
        <v>1229</v>
      </c>
      <c r="C56" s="680"/>
      <c r="D56" s="680"/>
      <c r="E56" s="680"/>
      <c r="F56" s="680"/>
      <c r="G56" s="680"/>
      <c r="H56" s="680"/>
      <c r="I56" s="680"/>
      <c r="J56" s="680"/>
      <c r="K56" s="680"/>
      <c r="L56" s="680"/>
      <c r="M56" s="680"/>
      <c r="N56" s="680"/>
      <c r="O56" s="680"/>
      <c r="P56" s="680"/>
      <c r="Q56" s="667"/>
      <c r="AY56" s="546"/>
      <c r="AZ56" s="546"/>
      <c r="BA56" s="546"/>
      <c r="BB56" s="546"/>
      <c r="BC56" s="546"/>
      <c r="BD56" s="546"/>
      <c r="BE56" s="546"/>
      <c r="BF56" s="546"/>
      <c r="BG56" s="546"/>
      <c r="BH56" s="546"/>
      <c r="BI56" s="546"/>
      <c r="BJ56" s="546"/>
    </row>
    <row r="57" spans="1:74" s="446" customFormat="1" ht="12" customHeight="1">
      <c r="A57" s="445"/>
      <c r="B57" s="680" t="s">
        <v>1230</v>
      </c>
      <c r="C57" s="671"/>
      <c r="D57" s="671"/>
      <c r="E57" s="671"/>
      <c r="F57" s="671"/>
      <c r="G57" s="671"/>
      <c r="H57" s="671"/>
      <c r="I57" s="671"/>
      <c r="J57" s="671"/>
      <c r="K57" s="671"/>
      <c r="L57" s="671"/>
      <c r="M57" s="671"/>
      <c r="N57" s="671"/>
      <c r="O57" s="671"/>
      <c r="P57" s="671"/>
      <c r="Q57" s="667"/>
      <c r="AY57" s="546"/>
      <c r="AZ57" s="546"/>
      <c r="BA57" s="546"/>
      <c r="BB57" s="546"/>
      <c r="BC57" s="546"/>
      <c r="BD57" s="546"/>
      <c r="BE57" s="546"/>
      <c r="BF57" s="546"/>
      <c r="BG57" s="546"/>
      <c r="BH57" s="546"/>
      <c r="BI57" s="546"/>
      <c r="BJ57" s="546"/>
    </row>
    <row r="58" spans="1:74" s="446" customFormat="1" ht="12" customHeight="1">
      <c r="A58" s="445"/>
      <c r="B58" s="680" t="s">
        <v>1174</v>
      </c>
      <c r="C58" s="671"/>
      <c r="D58" s="671"/>
      <c r="E58" s="671"/>
      <c r="F58" s="671"/>
      <c r="G58" s="671"/>
      <c r="H58" s="671"/>
      <c r="I58" s="671"/>
      <c r="J58" s="671"/>
      <c r="K58" s="671"/>
      <c r="L58" s="671"/>
      <c r="M58" s="671"/>
      <c r="N58" s="671"/>
      <c r="O58" s="671"/>
      <c r="P58" s="671"/>
      <c r="Q58" s="667"/>
      <c r="AY58" s="546"/>
      <c r="AZ58" s="546"/>
      <c r="BA58" s="546"/>
      <c r="BB58" s="546"/>
      <c r="BC58" s="546"/>
      <c r="BD58" s="546"/>
      <c r="BE58" s="546"/>
      <c r="BF58" s="546"/>
      <c r="BG58" s="546"/>
      <c r="BH58" s="546"/>
      <c r="BI58" s="546"/>
      <c r="BJ58" s="546"/>
    </row>
    <row r="59" spans="1:74" s="446" customFormat="1" ht="12" customHeight="1">
      <c r="A59" s="445"/>
      <c r="B59" s="670" t="s">
        <v>1159</v>
      </c>
      <c r="C59" s="671"/>
      <c r="D59" s="671"/>
      <c r="E59" s="671"/>
      <c r="F59" s="671"/>
      <c r="G59" s="671"/>
      <c r="H59" s="671"/>
      <c r="I59" s="671"/>
      <c r="J59" s="671"/>
      <c r="K59" s="671"/>
      <c r="L59" s="671"/>
      <c r="M59" s="671"/>
      <c r="N59" s="671"/>
      <c r="O59" s="671"/>
      <c r="P59" s="671"/>
      <c r="Q59" s="667"/>
      <c r="AY59" s="546"/>
      <c r="AZ59" s="546"/>
      <c r="BA59" s="546"/>
      <c r="BB59" s="546"/>
      <c r="BC59" s="546"/>
      <c r="BD59" s="546"/>
      <c r="BE59" s="546"/>
      <c r="BF59" s="546"/>
      <c r="BG59" s="546"/>
      <c r="BH59" s="546"/>
      <c r="BI59" s="546"/>
      <c r="BJ59" s="546"/>
    </row>
    <row r="60" spans="1:74" s="446" customFormat="1" ht="13.2">
      <c r="A60" s="445"/>
      <c r="B60" s="683" t="s">
        <v>1186</v>
      </c>
      <c r="C60" s="667"/>
      <c r="D60" s="667"/>
      <c r="E60" s="667"/>
      <c r="F60" s="667"/>
      <c r="G60" s="667"/>
      <c r="H60" s="667"/>
      <c r="I60" s="667"/>
      <c r="J60" s="667"/>
      <c r="K60" s="667"/>
      <c r="L60" s="667"/>
      <c r="M60" s="667"/>
      <c r="N60" s="667"/>
      <c r="O60" s="667"/>
      <c r="P60" s="667"/>
      <c r="Q60" s="667"/>
      <c r="AY60" s="546"/>
      <c r="AZ60" s="546"/>
      <c r="BA60" s="546"/>
      <c r="BB60" s="546"/>
      <c r="BC60" s="546"/>
      <c r="BD60" s="546"/>
      <c r="BE60" s="546"/>
      <c r="BF60" s="546"/>
      <c r="BG60" s="546"/>
      <c r="BH60" s="546"/>
      <c r="BI60" s="546"/>
      <c r="BJ60" s="546"/>
    </row>
    <row r="61" spans="1:74" s="446" customFormat="1" ht="12" customHeight="1">
      <c r="A61" s="445"/>
      <c r="B61" s="665" t="s">
        <v>1164</v>
      </c>
      <c r="C61" s="666"/>
      <c r="D61" s="666"/>
      <c r="E61" s="666"/>
      <c r="F61" s="666"/>
      <c r="G61" s="666"/>
      <c r="H61" s="666"/>
      <c r="I61" s="666"/>
      <c r="J61" s="666"/>
      <c r="K61" s="666"/>
      <c r="L61" s="666"/>
      <c r="M61" s="666"/>
      <c r="N61" s="666"/>
      <c r="O61" s="666"/>
      <c r="P61" s="666"/>
      <c r="Q61" s="667"/>
      <c r="AY61" s="546"/>
      <c r="AZ61" s="546"/>
      <c r="BA61" s="546"/>
      <c r="BB61" s="546"/>
      <c r="BC61" s="546"/>
      <c r="BD61" s="546"/>
      <c r="BE61" s="546"/>
      <c r="BF61" s="546"/>
      <c r="BG61" s="546"/>
      <c r="BH61" s="546"/>
      <c r="BI61" s="546"/>
      <c r="BJ61" s="546"/>
    </row>
    <row r="62" spans="1:74" s="447" customFormat="1" ht="12" customHeight="1">
      <c r="A62" s="443"/>
      <c r="B62" s="678" t="s">
        <v>1172</v>
      </c>
      <c r="C62" s="667"/>
      <c r="D62" s="667"/>
      <c r="E62" s="667"/>
      <c r="F62" s="667"/>
      <c r="G62" s="667"/>
      <c r="H62" s="667"/>
      <c r="I62" s="667"/>
      <c r="J62" s="667"/>
      <c r="K62" s="667"/>
      <c r="L62" s="667"/>
      <c r="M62" s="667"/>
      <c r="N62" s="667"/>
      <c r="O62" s="667"/>
      <c r="P62" s="667"/>
      <c r="Q62" s="667"/>
      <c r="AY62" s="545"/>
      <c r="AZ62" s="545"/>
      <c r="BA62" s="545"/>
      <c r="BB62" s="545"/>
      <c r="BC62" s="545"/>
      <c r="BD62" s="545"/>
      <c r="BE62" s="545"/>
      <c r="BF62" s="545"/>
      <c r="BG62" s="545"/>
      <c r="BH62" s="545"/>
      <c r="BI62" s="545"/>
      <c r="BJ62" s="545"/>
    </row>
    <row r="63" spans="1:74">
      <c r="BK63" s="417"/>
      <c r="BL63" s="417"/>
      <c r="BM63" s="417"/>
      <c r="BN63" s="417"/>
      <c r="BO63" s="417"/>
      <c r="BP63" s="417"/>
      <c r="BQ63" s="417"/>
      <c r="BR63" s="417"/>
      <c r="BS63" s="417"/>
      <c r="BT63" s="417"/>
      <c r="BU63" s="417"/>
      <c r="BV63" s="417"/>
    </row>
    <row r="64" spans="1:74">
      <c r="BK64" s="417"/>
      <c r="BL64" s="417"/>
      <c r="BM64" s="417"/>
      <c r="BN64" s="417"/>
      <c r="BO64" s="417"/>
      <c r="BP64" s="417"/>
      <c r="BQ64" s="417"/>
      <c r="BR64" s="417"/>
      <c r="BS64" s="417"/>
      <c r="BT64" s="417"/>
      <c r="BU64" s="417"/>
      <c r="BV64" s="417"/>
    </row>
    <row r="65" spans="63:74">
      <c r="BK65" s="417"/>
      <c r="BL65" s="417"/>
      <c r="BM65" s="417"/>
      <c r="BN65" s="417"/>
      <c r="BO65" s="417"/>
      <c r="BP65" s="417"/>
      <c r="BQ65" s="417"/>
      <c r="BR65" s="417"/>
      <c r="BS65" s="417"/>
      <c r="BT65" s="417"/>
      <c r="BU65" s="417"/>
      <c r="BV65" s="417"/>
    </row>
    <row r="66" spans="63:74">
      <c r="BK66" s="417"/>
      <c r="BL66" s="417"/>
      <c r="BM66" s="417"/>
      <c r="BN66" s="417"/>
      <c r="BO66" s="417"/>
      <c r="BP66" s="417"/>
      <c r="BQ66" s="417"/>
      <c r="BR66" s="417"/>
      <c r="BS66" s="417"/>
      <c r="BT66" s="417"/>
      <c r="BU66" s="417"/>
      <c r="BV66" s="417"/>
    </row>
    <row r="67" spans="63:74">
      <c r="BK67" s="417"/>
      <c r="BL67" s="417"/>
      <c r="BM67" s="417"/>
      <c r="BN67" s="417"/>
      <c r="BO67" s="417"/>
      <c r="BP67" s="417"/>
      <c r="BQ67" s="417"/>
      <c r="BR67" s="417"/>
      <c r="BS67" s="417"/>
      <c r="BT67" s="417"/>
      <c r="BU67" s="417"/>
      <c r="BV67" s="417"/>
    </row>
    <row r="68" spans="63:74">
      <c r="BK68" s="417"/>
      <c r="BL68" s="417"/>
      <c r="BM68" s="417"/>
      <c r="BN68" s="417"/>
      <c r="BO68" s="417"/>
      <c r="BP68" s="417"/>
      <c r="BQ68" s="417"/>
      <c r="BR68" s="417"/>
      <c r="BS68" s="417"/>
      <c r="BT68" s="417"/>
      <c r="BU68" s="417"/>
      <c r="BV68" s="417"/>
    </row>
    <row r="69" spans="63:74">
      <c r="BK69" s="417"/>
      <c r="BL69" s="417"/>
      <c r="BM69" s="417"/>
      <c r="BN69" s="417"/>
      <c r="BO69" s="417"/>
      <c r="BP69" s="417"/>
      <c r="BQ69" s="417"/>
      <c r="BR69" s="417"/>
      <c r="BS69" s="417"/>
      <c r="BT69" s="417"/>
      <c r="BU69" s="417"/>
      <c r="BV69" s="417"/>
    </row>
    <row r="70" spans="63:74">
      <c r="BK70" s="417"/>
      <c r="BL70" s="417"/>
      <c r="BM70" s="417"/>
      <c r="BN70" s="417"/>
      <c r="BO70" s="417"/>
      <c r="BP70" s="417"/>
      <c r="BQ70" s="417"/>
      <c r="BR70" s="417"/>
      <c r="BS70" s="417"/>
      <c r="BT70" s="417"/>
      <c r="BU70" s="417"/>
      <c r="BV70" s="417"/>
    </row>
    <row r="71" spans="63:74">
      <c r="BK71" s="417"/>
      <c r="BL71" s="417"/>
      <c r="BM71" s="417"/>
      <c r="BN71" s="417"/>
      <c r="BO71" s="417"/>
      <c r="BP71" s="417"/>
      <c r="BQ71" s="417"/>
      <c r="BR71" s="417"/>
      <c r="BS71" s="417"/>
      <c r="BT71" s="417"/>
      <c r="BU71" s="417"/>
      <c r="BV71" s="417"/>
    </row>
    <row r="72" spans="63:74">
      <c r="BK72" s="417"/>
      <c r="BL72" s="417"/>
      <c r="BM72" s="417"/>
      <c r="BN72" s="417"/>
      <c r="BO72" s="417"/>
      <c r="BP72" s="417"/>
      <c r="BQ72" s="417"/>
      <c r="BR72" s="417"/>
      <c r="BS72" s="417"/>
      <c r="BT72" s="417"/>
      <c r="BU72" s="417"/>
      <c r="BV72" s="417"/>
    </row>
    <row r="73" spans="63:74">
      <c r="BK73" s="417"/>
      <c r="BL73" s="417"/>
      <c r="BM73" s="417"/>
      <c r="BN73" s="417"/>
      <c r="BO73" s="417"/>
      <c r="BP73" s="417"/>
      <c r="BQ73" s="417"/>
      <c r="BR73" s="417"/>
      <c r="BS73" s="417"/>
      <c r="BT73" s="417"/>
      <c r="BU73" s="417"/>
      <c r="BV73" s="417"/>
    </row>
    <row r="74" spans="63:74">
      <c r="BK74" s="417"/>
      <c r="BL74" s="417"/>
      <c r="BM74" s="417"/>
      <c r="BN74" s="417"/>
      <c r="BO74" s="417"/>
      <c r="BP74" s="417"/>
      <c r="BQ74" s="417"/>
      <c r="BR74" s="417"/>
      <c r="BS74" s="417"/>
      <c r="BT74" s="417"/>
      <c r="BU74" s="417"/>
      <c r="BV74" s="417"/>
    </row>
    <row r="75" spans="63:74">
      <c r="BK75" s="417"/>
      <c r="BL75" s="417"/>
      <c r="BM75" s="417"/>
      <c r="BN75" s="417"/>
      <c r="BO75" s="417"/>
      <c r="BP75" s="417"/>
      <c r="BQ75" s="417"/>
      <c r="BR75" s="417"/>
      <c r="BS75" s="417"/>
      <c r="BT75" s="417"/>
      <c r="BU75" s="417"/>
      <c r="BV75" s="417"/>
    </row>
    <row r="76" spans="63:74">
      <c r="BK76" s="417"/>
      <c r="BL76" s="417"/>
      <c r="BM76" s="417"/>
      <c r="BN76" s="417"/>
      <c r="BO76" s="417"/>
      <c r="BP76" s="417"/>
      <c r="BQ76" s="417"/>
      <c r="BR76" s="417"/>
      <c r="BS76" s="417"/>
      <c r="BT76" s="417"/>
      <c r="BU76" s="417"/>
      <c r="BV76" s="417"/>
    </row>
    <row r="77" spans="63:74">
      <c r="BK77" s="417"/>
      <c r="BL77" s="417"/>
      <c r="BM77" s="417"/>
      <c r="BN77" s="417"/>
      <c r="BO77" s="417"/>
      <c r="BP77" s="417"/>
      <c r="BQ77" s="417"/>
      <c r="BR77" s="417"/>
      <c r="BS77" s="417"/>
      <c r="BT77" s="417"/>
      <c r="BU77" s="417"/>
      <c r="BV77" s="417"/>
    </row>
    <row r="78" spans="63:74">
      <c r="BK78" s="417"/>
      <c r="BL78" s="417"/>
      <c r="BM78" s="417"/>
      <c r="BN78" s="417"/>
      <c r="BO78" s="417"/>
      <c r="BP78" s="417"/>
      <c r="BQ78" s="417"/>
      <c r="BR78" s="417"/>
      <c r="BS78" s="417"/>
      <c r="BT78" s="417"/>
      <c r="BU78" s="417"/>
      <c r="BV78" s="417"/>
    </row>
    <row r="79" spans="63:74">
      <c r="BK79" s="417"/>
      <c r="BL79" s="417"/>
      <c r="BM79" s="417"/>
      <c r="BN79" s="417"/>
      <c r="BO79" s="417"/>
      <c r="BP79" s="417"/>
      <c r="BQ79" s="417"/>
      <c r="BR79" s="417"/>
      <c r="BS79" s="417"/>
      <c r="BT79" s="417"/>
      <c r="BU79" s="417"/>
      <c r="BV79" s="417"/>
    </row>
    <row r="80" spans="63:74">
      <c r="BK80" s="417"/>
      <c r="BL80" s="417"/>
      <c r="BM80" s="417"/>
      <c r="BN80" s="417"/>
      <c r="BO80" s="417"/>
      <c r="BP80" s="417"/>
      <c r="BQ80" s="417"/>
      <c r="BR80" s="417"/>
      <c r="BS80" s="417"/>
      <c r="BT80" s="417"/>
      <c r="BU80" s="417"/>
      <c r="BV80" s="417"/>
    </row>
    <row r="81" spans="63:74">
      <c r="BK81" s="417"/>
      <c r="BL81" s="417"/>
      <c r="BM81" s="417"/>
      <c r="BN81" s="417"/>
      <c r="BO81" s="417"/>
      <c r="BP81" s="417"/>
      <c r="BQ81" s="417"/>
      <c r="BR81" s="417"/>
      <c r="BS81" s="417"/>
      <c r="BT81" s="417"/>
      <c r="BU81" s="417"/>
      <c r="BV81" s="417"/>
    </row>
    <row r="82" spans="63:74">
      <c r="BK82" s="417"/>
      <c r="BL82" s="417"/>
      <c r="BM82" s="417"/>
      <c r="BN82" s="417"/>
      <c r="BO82" s="417"/>
      <c r="BP82" s="417"/>
      <c r="BQ82" s="417"/>
      <c r="BR82" s="417"/>
      <c r="BS82" s="417"/>
      <c r="BT82" s="417"/>
      <c r="BU82" s="417"/>
      <c r="BV82" s="417"/>
    </row>
    <row r="83" spans="63:74">
      <c r="BK83" s="417"/>
      <c r="BL83" s="417"/>
      <c r="BM83" s="417"/>
      <c r="BN83" s="417"/>
      <c r="BO83" s="417"/>
      <c r="BP83" s="417"/>
      <c r="BQ83" s="417"/>
      <c r="BR83" s="417"/>
      <c r="BS83" s="417"/>
      <c r="BT83" s="417"/>
      <c r="BU83" s="417"/>
      <c r="BV83" s="417"/>
    </row>
    <row r="84" spans="63:74">
      <c r="BK84" s="417"/>
      <c r="BL84" s="417"/>
      <c r="BM84" s="417"/>
      <c r="BN84" s="417"/>
      <c r="BO84" s="417"/>
      <c r="BP84" s="417"/>
      <c r="BQ84" s="417"/>
      <c r="BR84" s="417"/>
      <c r="BS84" s="417"/>
      <c r="BT84" s="417"/>
      <c r="BU84" s="417"/>
      <c r="BV84" s="417"/>
    </row>
    <row r="85" spans="63:74">
      <c r="BK85" s="417"/>
      <c r="BL85" s="417"/>
      <c r="BM85" s="417"/>
      <c r="BN85" s="417"/>
      <c r="BO85" s="417"/>
      <c r="BP85" s="417"/>
      <c r="BQ85" s="417"/>
      <c r="BR85" s="417"/>
      <c r="BS85" s="417"/>
      <c r="BT85" s="417"/>
      <c r="BU85" s="417"/>
      <c r="BV85" s="417"/>
    </row>
    <row r="86" spans="63:74">
      <c r="BK86" s="417"/>
      <c r="BL86" s="417"/>
      <c r="BM86" s="417"/>
      <c r="BN86" s="417"/>
      <c r="BO86" s="417"/>
      <c r="BP86" s="417"/>
      <c r="BQ86" s="417"/>
      <c r="BR86" s="417"/>
      <c r="BS86" s="417"/>
      <c r="BT86" s="417"/>
      <c r="BU86" s="417"/>
      <c r="BV86" s="417"/>
    </row>
    <row r="87" spans="63:74">
      <c r="BK87" s="417"/>
      <c r="BL87" s="417"/>
      <c r="BM87" s="417"/>
      <c r="BN87" s="417"/>
      <c r="BO87" s="417"/>
      <c r="BP87" s="417"/>
      <c r="BQ87" s="417"/>
      <c r="BR87" s="417"/>
      <c r="BS87" s="417"/>
      <c r="BT87" s="417"/>
      <c r="BU87" s="417"/>
      <c r="BV87" s="417"/>
    </row>
    <row r="88" spans="63:74">
      <c r="BK88" s="417"/>
      <c r="BL88" s="417"/>
      <c r="BM88" s="417"/>
      <c r="BN88" s="417"/>
      <c r="BO88" s="417"/>
      <c r="BP88" s="417"/>
      <c r="BQ88" s="417"/>
      <c r="BR88" s="417"/>
      <c r="BS88" s="417"/>
      <c r="BT88" s="417"/>
      <c r="BU88" s="417"/>
      <c r="BV88" s="417"/>
    </row>
    <row r="89" spans="63:74">
      <c r="BK89" s="417"/>
      <c r="BL89" s="417"/>
      <c r="BM89" s="417"/>
      <c r="BN89" s="417"/>
      <c r="BO89" s="417"/>
      <c r="BP89" s="417"/>
      <c r="BQ89" s="417"/>
      <c r="BR89" s="417"/>
      <c r="BS89" s="417"/>
      <c r="BT89" s="417"/>
      <c r="BU89" s="417"/>
      <c r="BV89" s="417"/>
    </row>
    <row r="90" spans="63:74">
      <c r="BK90" s="417"/>
      <c r="BL90" s="417"/>
      <c r="BM90" s="417"/>
      <c r="BN90" s="417"/>
      <c r="BO90" s="417"/>
      <c r="BP90" s="417"/>
      <c r="BQ90" s="417"/>
      <c r="BR90" s="417"/>
      <c r="BS90" s="417"/>
      <c r="BT90" s="417"/>
      <c r="BU90" s="417"/>
      <c r="BV90" s="417"/>
    </row>
    <row r="91" spans="63:74">
      <c r="BK91" s="417"/>
      <c r="BL91" s="417"/>
      <c r="BM91" s="417"/>
      <c r="BN91" s="417"/>
      <c r="BO91" s="417"/>
      <c r="BP91" s="417"/>
      <c r="BQ91" s="417"/>
      <c r="BR91" s="417"/>
      <c r="BS91" s="417"/>
      <c r="BT91" s="417"/>
      <c r="BU91" s="417"/>
      <c r="BV91" s="417"/>
    </row>
    <row r="92" spans="63:74">
      <c r="BK92" s="417"/>
      <c r="BL92" s="417"/>
      <c r="BM92" s="417"/>
      <c r="BN92" s="417"/>
      <c r="BO92" s="417"/>
      <c r="BP92" s="417"/>
      <c r="BQ92" s="417"/>
      <c r="BR92" s="417"/>
      <c r="BS92" s="417"/>
      <c r="BT92" s="417"/>
      <c r="BU92" s="417"/>
      <c r="BV92" s="417"/>
    </row>
    <row r="93" spans="63:74">
      <c r="BK93" s="417"/>
      <c r="BL93" s="417"/>
      <c r="BM93" s="417"/>
      <c r="BN93" s="417"/>
      <c r="BO93" s="417"/>
      <c r="BP93" s="417"/>
      <c r="BQ93" s="417"/>
      <c r="BR93" s="417"/>
      <c r="BS93" s="417"/>
      <c r="BT93" s="417"/>
      <c r="BU93" s="417"/>
      <c r="BV93" s="417"/>
    </row>
    <row r="94" spans="63:74">
      <c r="BK94" s="417"/>
      <c r="BL94" s="417"/>
      <c r="BM94" s="417"/>
      <c r="BN94" s="417"/>
      <c r="BO94" s="417"/>
      <c r="BP94" s="417"/>
      <c r="BQ94" s="417"/>
      <c r="BR94" s="417"/>
      <c r="BS94" s="417"/>
      <c r="BT94" s="417"/>
      <c r="BU94" s="417"/>
      <c r="BV94" s="417"/>
    </row>
    <row r="95" spans="63:74">
      <c r="BK95" s="417"/>
      <c r="BL95" s="417"/>
      <c r="BM95" s="417"/>
      <c r="BN95" s="417"/>
      <c r="BO95" s="417"/>
      <c r="BP95" s="417"/>
      <c r="BQ95" s="417"/>
      <c r="BR95" s="417"/>
      <c r="BS95" s="417"/>
      <c r="BT95" s="417"/>
      <c r="BU95" s="417"/>
      <c r="BV95" s="417"/>
    </row>
    <row r="96" spans="63:74">
      <c r="BK96" s="417"/>
      <c r="BL96" s="417"/>
      <c r="BM96" s="417"/>
      <c r="BN96" s="417"/>
      <c r="BO96" s="417"/>
      <c r="BP96" s="417"/>
      <c r="BQ96" s="417"/>
      <c r="BR96" s="417"/>
      <c r="BS96" s="417"/>
      <c r="BT96" s="417"/>
      <c r="BU96" s="417"/>
      <c r="BV96" s="417"/>
    </row>
    <row r="97" spans="63:74">
      <c r="BK97" s="417"/>
      <c r="BL97" s="417"/>
      <c r="BM97" s="417"/>
      <c r="BN97" s="417"/>
      <c r="BO97" s="417"/>
      <c r="BP97" s="417"/>
      <c r="BQ97" s="417"/>
      <c r="BR97" s="417"/>
      <c r="BS97" s="417"/>
      <c r="BT97" s="417"/>
      <c r="BU97" s="417"/>
      <c r="BV97" s="417"/>
    </row>
    <row r="98" spans="63:74">
      <c r="BK98" s="417"/>
      <c r="BL98" s="417"/>
      <c r="BM98" s="417"/>
      <c r="BN98" s="417"/>
      <c r="BO98" s="417"/>
      <c r="BP98" s="417"/>
      <c r="BQ98" s="417"/>
      <c r="BR98" s="417"/>
      <c r="BS98" s="417"/>
      <c r="BT98" s="417"/>
      <c r="BU98" s="417"/>
      <c r="BV98" s="417"/>
    </row>
    <row r="99" spans="63:74">
      <c r="BK99" s="417"/>
      <c r="BL99" s="417"/>
      <c r="BM99" s="417"/>
      <c r="BN99" s="417"/>
      <c r="BO99" s="417"/>
      <c r="BP99" s="417"/>
      <c r="BQ99" s="417"/>
      <c r="BR99" s="417"/>
      <c r="BS99" s="417"/>
      <c r="BT99" s="417"/>
      <c r="BU99" s="417"/>
      <c r="BV99" s="417"/>
    </row>
    <row r="100" spans="63:74">
      <c r="BK100" s="417"/>
      <c r="BL100" s="417"/>
      <c r="BM100" s="417"/>
      <c r="BN100" s="417"/>
      <c r="BO100" s="417"/>
      <c r="BP100" s="417"/>
      <c r="BQ100" s="417"/>
      <c r="BR100" s="417"/>
      <c r="BS100" s="417"/>
      <c r="BT100" s="417"/>
      <c r="BU100" s="417"/>
      <c r="BV100" s="417"/>
    </row>
    <row r="101" spans="63:74">
      <c r="BK101" s="417"/>
      <c r="BL101" s="417"/>
      <c r="BM101" s="417"/>
      <c r="BN101" s="417"/>
      <c r="BO101" s="417"/>
      <c r="BP101" s="417"/>
      <c r="BQ101" s="417"/>
      <c r="BR101" s="417"/>
      <c r="BS101" s="417"/>
      <c r="BT101" s="417"/>
      <c r="BU101" s="417"/>
      <c r="BV101" s="417"/>
    </row>
    <row r="102" spans="63:74">
      <c r="BK102" s="417"/>
      <c r="BL102" s="417"/>
      <c r="BM102" s="417"/>
      <c r="BN102" s="417"/>
      <c r="BO102" s="417"/>
      <c r="BP102" s="417"/>
      <c r="BQ102" s="417"/>
      <c r="BR102" s="417"/>
      <c r="BS102" s="417"/>
      <c r="BT102" s="417"/>
      <c r="BU102" s="417"/>
      <c r="BV102" s="417"/>
    </row>
    <row r="103" spans="63:74">
      <c r="BK103" s="417"/>
      <c r="BL103" s="417"/>
      <c r="BM103" s="417"/>
      <c r="BN103" s="417"/>
      <c r="BO103" s="417"/>
      <c r="BP103" s="417"/>
      <c r="BQ103" s="417"/>
      <c r="BR103" s="417"/>
      <c r="BS103" s="417"/>
      <c r="BT103" s="417"/>
      <c r="BU103" s="417"/>
      <c r="BV103" s="417"/>
    </row>
    <row r="104" spans="63:74">
      <c r="BK104" s="417"/>
      <c r="BL104" s="417"/>
      <c r="BM104" s="417"/>
      <c r="BN104" s="417"/>
      <c r="BO104" s="417"/>
      <c r="BP104" s="417"/>
      <c r="BQ104" s="417"/>
      <c r="BR104" s="417"/>
      <c r="BS104" s="417"/>
      <c r="BT104" s="417"/>
      <c r="BU104" s="417"/>
      <c r="BV104" s="417"/>
    </row>
    <row r="105" spans="63:74">
      <c r="BK105" s="417"/>
      <c r="BL105" s="417"/>
      <c r="BM105" s="417"/>
      <c r="BN105" s="417"/>
      <c r="BO105" s="417"/>
      <c r="BP105" s="417"/>
      <c r="BQ105" s="417"/>
      <c r="BR105" s="417"/>
      <c r="BS105" s="417"/>
      <c r="BT105" s="417"/>
      <c r="BU105" s="417"/>
      <c r="BV105" s="417"/>
    </row>
    <row r="106" spans="63:74">
      <c r="BK106" s="417"/>
      <c r="BL106" s="417"/>
      <c r="BM106" s="417"/>
      <c r="BN106" s="417"/>
      <c r="BO106" s="417"/>
      <c r="BP106" s="417"/>
      <c r="BQ106" s="417"/>
      <c r="BR106" s="417"/>
      <c r="BS106" s="417"/>
      <c r="BT106" s="417"/>
      <c r="BU106" s="417"/>
      <c r="BV106" s="417"/>
    </row>
    <row r="107" spans="63:74">
      <c r="BK107" s="417"/>
      <c r="BL107" s="417"/>
      <c r="BM107" s="417"/>
      <c r="BN107" s="417"/>
      <c r="BO107" s="417"/>
      <c r="BP107" s="417"/>
      <c r="BQ107" s="417"/>
      <c r="BR107" s="417"/>
      <c r="BS107" s="417"/>
      <c r="BT107" s="417"/>
      <c r="BU107" s="417"/>
      <c r="BV107" s="417"/>
    </row>
    <row r="108" spans="63:74">
      <c r="BK108" s="417"/>
      <c r="BL108" s="417"/>
      <c r="BM108" s="417"/>
      <c r="BN108" s="417"/>
      <c r="BO108" s="417"/>
      <c r="BP108" s="417"/>
      <c r="BQ108" s="417"/>
      <c r="BR108" s="417"/>
      <c r="BS108" s="417"/>
      <c r="BT108" s="417"/>
      <c r="BU108" s="417"/>
      <c r="BV108" s="417"/>
    </row>
    <row r="109" spans="63:74">
      <c r="BK109" s="417"/>
      <c r="BL109" s="417"/>
      <c r="BM109" s="417"/>
      <c r="BN109" s="417"/>
      <c r="BO109" s="417"/>
      <c r="BP109" s="417"/>
      <c r="BQ109" s="417"/>
      <c r="BR109" s="417"/>
      <c r="BS109" s="417"/>
      <c r="BT109" s="417"/>
      <c r="BU109" s="417"/>
      <c r="BV109" s="417"/>
    </row>
    <row r="110" spans="63:74">
      <c r="BK110" s="417"/>
      <c r="BL110" s="417"/>
      <c r="BM110" s="417"/>
      <c r="BN110" s="417"/>
      <c r="BO110" s="417"/>
      <c r="BP110" s="417"/>
      <c r="BQ110" s="417"/>
      <c r="BR110" s="417"/>
      <c r="BS110" s="417"/>
      <c r="BT110" s="417"/>
      <c r="BU110" s="417"/>
      <c r="BV110" s="417"/>
    </row>
    <row r="111" spans="63:74">
      <c r="BK111" s="417"/>
      <c r="BL111" s="417"/>
      <c r="BM111" s="417"/>
      <c r="BN111" s="417"/>
      <c r="BO111" s="417"/>
      <c r="BP111" s="417"/>
      <c r="BQ111" s="417"/>
      <c r="BR111" s="417"/>
      <c r="BS111" s="417"/>
      <c r="BT111" s="417"/>
      <c r="BU111" s="417"/>
      <c r="BV111" s="417"/>
    </row>
    <row r="112" spans="63:74">
      <c r="BK112" s="417"/>
      <c r="BL112" s="417"/>
      <c r="BM112" s="417"/>
      <c r="BN112" s="417"/>
      <c r="BO112" s="417"/>
      <c r="BP112" s="417"/>
      <c r="BQ112" s="417"/>
      <c r="BR112" s="417"/>
      <c r="BS112" s="417"/>
      <c r="BT112" s="417"/>
      <c r="BU112" s="417"/>
      <c r="BV112" s="417"/>
    </row>
    <row r="113" spans="63:74">
      <c r="BK113" s="417"/>
      <c r="BL113" s="417"/>
      <c r="BM113" s="417"/>
      <c r="BN113" s="417"/>
      <c r="BO113" s="417"/>
      <c r="BP113" s="417"/>
      <c r="BQ113" s="417"/>
      <c r="BR113" s="417"/>
      <c r="BS113" s="417"/>
      <c r="BT113" s="417"/>
      <c r="BU113" s="417"/>
      <c r="BV113" s="417"/>
    </row>
    <row r="114" spans="63:74">
      <c r="BK114" s="417"/>
      <c r="BL114" s="417"/>
      <c r="BM114" s="417"/>
      <c r="BN114" s="417"/>
      <c r="BO114" s="417"/>
      <c r="BP114" s="417"/>
      <c r="BQ114" s="417"/>
      <c r="BR114" s="417"/>
      <c r="BS114" s="417"/>
      <c r="BT114" s="417"/>
      <c r="BU114" s="417"/>
      <c r="BV114" s="417"/>
    </row>
    <row r="115" spans="63:74">
      <c r="BK115" s="417"/>
      <c r="BL115" s="417"/>
      <c r="BM115" s="417"/>
      <c r="BN115" s="417"/>
      <c r="BO115" s="417"/>
      <c r="BP115" s="417"/>
      <c r="BQ115" s="417"/>
      <c r="BR115" s="417"/>
      <c r="BS115" s="417"/>
      <c r="BT115" s="417"/>
      <c r="BU115" s="417"/>
      <c r="BV115" s="417"/>
    </row>
    <row r="116" spans="63:74">
      <c r="BK116" s="417"/>
      <c r="BL116" s="417"/>
      <c r="BM116" s="417"/>
      <c r="BN116" s="417"/>
      <c r="BO116" s="417"/>
      <c r="BP116" s="417"/>
      <c r="BQ116" s="417"/>
      <c r="BR116" s="417"/>
      <c r="BS116" s="417"/>
      <c r="BT116" s="417"/>
      <c r="BU116" s="417"/>
      <c r="BV116" s="417"/>
    </row>
    <row r="117" spans="63:74">
      <c r="BK117" s="417"/>
      <c r="BL117" s="417"/>
      <c r="BM117" s="417"/>
      <c r="BN117" s="417"/>
      <c r="BO117" s="417"/>
      <c r="BP117" s="417"/>
      <c r="BQ117" s="417"/>
      <c r="BR117" s="417"/>
      <c r="BS117" s="417"/>
      <c r="BT117" s="417"/>
      <c r="BU117" s="417"/>
      <c r="BV117" s="417"/>
    </row>
    <row r="118" spans="63:74">
      <c r="BK118" s="417"/>
      <c r="BL118" s="417"/>
      <c r="BM118" s="417"/>
      <c r="BN118" s="417"/>
      <c r="BO118" s="417"/>
      <c r="BP118" s="417"/>
      <c r="BQ118" s="417"/>
      <c r="BR118" s="417"/>
      <c r="BS118" s="417"/>
      <c r="BT118" s="417"/>
      <c r="BU118" s="417"/>
      <c r="BV118" s="417"/>
    </row>
    <row r="119" spans="63:74">
      <c r="BK119" s="417"/>
      <c r="BL119" s="417"/>
      <c r="BM119" s="417"/>
      <c r="BN119" s="417"/>
      <c r="BO119" s="417"/>
      <c r="BP119" s="417"/>
      <c r="BQ119" s="417"/>
      <c r="BR119" s="417"/>
      <c r="BS119" s="417"/>
      <c r="BT119" s="417"/>
      <c r="BU119" s="417"/>
      <c r="BV119" s="417"/>
    </row>
    <row r="120" spans="63:74">
      <c r="BK120" s="417"/>
      <c r="BL120" s="417"/>
      <c r="BM120" s="417"/>
      <c r="BN120" s="417"/>
      <c r="BO120" s="417"/>
      <c r="BP120" s="417"/>
      <c r="BQ120" s="417"/>
      <c r="BR120" s="417"/>
      <c r="BS120" s="417"/>
      <c r="BT120" s="417"/>
      <c r="BU120" s="417"/>
      <c r="BV120" s="417"/>
    </row>
    <row r="121" spans="63:74">
      <c r="BK121" s="417"/>
      <c r="BL121" s="417"/>
      <c r="BM121" s="417"/>
      <c r="BN121" s="417"/>
      <c r="BO121" s="417"/>
      <c r="BP121" s="417"/>
      <c r="BQ121" s="417"/>
      <c r="BR121" s="417"/>
      <c r="BS121" s="417"/>
      <c r="BT121" s="417"/>
      <c r="BU121" s="417"/>
      <c r="BV121" s="417"/>
    </row>
    <row r="122" spans="63:74">
      <c r="BK122" s="417"/>
      <c r="BL122" s="417"/>
      <c r="BM122" s="417"/>
      <c r="BN122" s="417"/>
      <c r="BO122" s="417"/>
      <c r="BP122" s="417"/>
      <c r="BQ122" s="417"/>
      <c r="BR122" s="417"/>
      <c r="BS122" s="417"/>
      <c r="BT122" s="417"/>
      <c r="BU122" s="417"/>
      <c r="BV122" s="417"/>
    </row>
    <row r="123" spans="63:74">
      <c r="BK123" s="417"/>
      <c r="BL123" s="417"/>
      <c r="BM123" s="417"/>
      <c r="BN123" s="417"/>
      <c r="BO123" s="417"/>
      <c r="BP123" s="417"/>
      <c r="BQ123" s="417"/>
      <c r="BR123" s="417"/>
      <c r="BS123" s="417"/>
      <c r="BT123" s="417"/>
      <c r="BU123" s="417"/>
      <c r="BV123" s="417"/>
    </row>
    <row r="124" spans="63:74">
      <c r="BK124" s="417"/>
      <c r="BL124" s="417"/>
      <c r="BM124" s="417"/>
      <c r="BN124" s="417"/>
      <c r="BO124" s="417"/>
      <c r="BP124" s="417"/>
      <c r="BQ124" s="417"/>
      <c r="BR124" s="417"/>
      <c r="BS124" s="417"/>
      <c r="BT124" s="417"/>
      <c r="BU124" s="417"/>
      <c r="BV124" s="417"/>
    </row>
    <row r="125" spans="63:74">
      <c r="BK125" s="417"/>
      <c r="BL125" s="417"/>
      <c r="BM125" s="417"/>
      <c r="BN125" s="417"/>
      <c r="BO125" s="417"/>
      <c r="BP125" s="417"/>
      <c r="BQ125" s="417"/>
      <c r="BR125" s="417"/>
      <c r="BS125" s="417"/>
      <c r="BT125" s="417"/>
      <c r="BU125" s="417"/>
      <c r="BV125" s="417"/>
    </row>
    <row r="126" spans="63:74">
      <c r="BK126" s="417"/>
      <c r="BL126" s="417"/>
      <c r="BM126" s="417"/>
      <c r="BN126" s="417"/>
      <c r="BO126" s="417"/>
      <c r="BP126" s="417"/>
      <c r="BQ126" s="417"/>
      <c r="BR126" s="417"/>
      <c r="BS126" s="417"/>
      <c r="BT126" s="417"/>
      <c r="BU126" s="417"/>
      <c r="BV126" s="417"/>
    </row>
    <row r="127" spans="63:74">
      <c r="BK127" s="417"/>
      <c r="BL127" s="417"/>
      <c r="BM127" s="417"/>
      <c r="BN127" s="417"/>
      <c r="BO127" s="417"/>
      <c r="BP127" s="417"/>
      <c r="BQ127" s="417"/>
      <c r="BR127" s="417"/>
      <c r="BS127" s="417"/>
      <c r="BT127" s="417"/>
      <c r="BU127" s="417"/>
      <c r="BV127" s="417"/>
    </row>
    <row r="128" spans="63:74">
      <c r="BK128" s="417"/>
      <c r="BL128" s="417"/>
      <c r="BM128" s="417"/>
      <c r="BN128" s="417"/>
      <c r="BO128" s="417"/>
      <c r="BP128" s="417"/>
      <c r="BQ128" s="417"/>
      <c r="BR128" s="417"/>
      <c r="BS128" s="417"/>
      <c r="BT128" s="417"/>
      <c r="BU128" s="417"/>
      <c r="BV128" s="417"/>
    </row>
    <row r="129" spans="63:74">
      <c r="BK129" s="417"/>
      <c r="BL129" s="417"/>
      <c r="BM129" s="417"/>
      <c r="BN129" s="417"/>
      <c r="BO129" s="417"/>
      <c r="BP129" s="417"/>
      <c r="BQ129" s="417"/>
      <c r="BR129" s="417"/>
      <c r="BS129" s="417"/>
      <c r="BT129" s="417"/>
      <c r="BU129" s="417"/>
      <c r="BV129" s="417"/>
    </row>
    <row r="130" spans="63:74">
      <c r="BK130" s="417"/>
      <c r="BL130" s="417"/>
      <c r="BM130" s="417"/>
      <c r="BN130" s="417"/>
      <c r="BO130" s="417"/>
      <c r="BP130" s="417"/>
      <c r="BQ130" s="417"/>
      <c r="BR130" s="417"/>
      <c r="BS130" s="417"/>
      <c r="BT130" s="417"/>
      <c r="BU130" s="417"/>
      <c r="BV130" s="417"/>
    </row>
    <row r="131" spans="63:74">
      <c r="BK131" s="417"/>
      <c r="BL131" s="417"/>
      <c r="BM131" s="417"/>
      <c r="BN131" s="417"/>
      <c r="BO131" s="417"/>
      <c r="BP131" s="417"/>
      <c r="BQ131" s="417"/>
      <c r="BR131" s="417"/>
      <c r="BS131" s="417"/>
      <c r="BT131" s="417"/>
      <c r="BU131" s="417"/>
      <c r="BV131" s="417"/>
    </row>
    <row r="132" spans="63:74">
      <c r="BK132" s="417"/>
      <c r="BL132" s="417"/>
      <c r="BM132" s="417"/>
      <c r="BN132" s="417"/>
      <c r="BO132" s="417"/>
      <c r="BP132" s="417"/>
      <c r="BQ132" s="417"/>
      <c r="BR132" s="417"/>
      <c r="BS132" s="417"/>
      <c r="BT132" s="417"/>
      <c r="BU132" s="417"/>
      <c r="BV132" s="417"/>
    </row>
    <row r="133" spans="63:74">
      <c r="BK133" s="417"/>
      <c r="BL133" s="417"/>
      <c r="BM133" s="417"/>
      <c r="BN133" s="417"/>
      <c r="BO133" s="417"/>
      <c r="BP133" s="417"/>
      <c r="BQ133" s="417"/>
      <c r="BR133" s="417"/>
      <c r="BS133" s="417"/>
      <c r="BT133" s="417"/>
      <c r="BU133" s="417"/>
      <c r="BV133" s="417"/>
    </row>
    <row r="134" spans="63:74">
      <c r="BK134" s="417"/>
      <c r="BL134" s="417"/>
      <c r="BM134" s="417"/>
      <c r="BN134" s="417"/>
      <c r="BO134" s="417"/>
      <c r="BP134" s="417"/>
      <c r="BQ134" s="417"/>
      <c r="BR134" s="417"/>
      <c r="BS134" s="417"/>
      <c r="BT134" s="417"/>
      <c r="BU134" s="417"/>
      <c r="BV134" s="417"/>
    </row>
    <row r="135" spans="63:74">
      <c r="BK135" s="417"/>
      <c r="BL135" s="417"/>
      <c r="BM135" s="417"/>
      <c r="BN135" s="417"/>
      <c r="BO135" s="417"/>
      <c r="BP135" s="417"/>
      <c r="BQ135" s="417"/>
      <c r="BR135" s="417"/>
      <c r="BS135" s="417"/>
      <c r="BT135" s="417"/>
      <c r="BU135" s="417"/>
      <c r="BV135" s="417"/>
    </row>
    <row r="136" spans="63:74">
      <c r="BK136" s="417"/>
      <c r="BL136" s="417"/>
      <c r="BM136" s="417"/>
      <c r="BN136" s="417"/>
      <c r="BO136" s="417"/>
      <c r="BP136" s="417"/>
      <c r="BQ136" s="417"/>
      <c r="BR136" s="417"/>
      <c r="BS136" s="417"/>
      <c r="BT136" s="417"/>
      <c r="BU136" s="417"/>
      <c r="BV136" s="417"/>
    </row>
    <row r="137" spans="63:74">
      <c r="BK137" s="417"/>
      <c r="BL137" s="417"/>
      <c r="BM137" s="417"/>
      <c r="BN137" s="417"/>
      <c r="BO137" s="417"/>
      <c r="BP137" s="417"/>
      <c r="BQ137" s="417"/>
      <c r="BR137" s="417"/>
      <c r="BS137" s="417"/>
      <c r="BT137" s="417"/>
      <c r="BU137" s="417"/>
      <c r="BV137" s="417"/>
    </row>
  </sheetData>
  <mergeCells count="22">
    <mergeCell ref="B60:Q60"/>
    <mergeCell ref="B61:Q61"/>
    <mergeCell ref="B62:Q62"/>
    <mergeCell ref="B57:Q57"/>
    <mergeCell ref="B58:Q58"/>
    <mergeCell ref="B59:Q59"/>
    <mergeCell ref="AM3:AX3"/>
    <mergeCell ref="AY3:BJ3"/>
    <mergeCell ref="BK3:BV3"/>
    <mergeCell ref="B1:AL1"/>
    <mergeCell ref="C3:N3"/>
    <mergeCell ref="O3:Z3"/>
    <mergeCell ref="AA3:AL3"/>
    <mergeCell ref="B55:Q55"/>
    <mergeCell ref="B56:Q56"/>
    <mergeCell ref="A1:A2"/>
    <mergeCell ref="B49:Q49"/>
    <mergeCell ref="B50:Q50"/>
    <mergeCell ref="B51:Q51"/>
    <mergeCell ref="B52:Q52"/>
    <mergeCell ref="B53:Q53"/>
    <mergeCell ref="B54:Q54"/>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sheetPr codeName="Sheet21">
    <pageSetUpPr fitToPage="1"/>
  </sheetPr>
  <dimension ref="A1:BV147"/>
  <sheetViews>
    <sheetView workbookViewId="0">
      <pane xSplit="2" ySplit="4" topLeftCell="AY31" activePane="bottomRight" state="frozen"/>
      <selection activeCell="BC15" sqref="BC15"/>
      <selection pane="topRight" activeCell="BC15" sqref="BC15"/>
      <selection pane="bottomLeft" activeCell="BC15" sqref="BC15"/>
      <selection pane="bottomRight" activeCell="BF53" sqref="BF53"/>
    </sheetView>
  </sheetViews>
  <sheetFormatPr defaultColWidth="8.88671875" defaultRowHeight="10.199999999999999"/>
  <cols>
    <col min="1" max="1" width="11.6640625" style="163" customWidth="1"/>
    <col min="2" max="2" width="27.5546875" style="153" customWidth="1"/>
    <col min="3" max="50" width="6.6640625" style="153" customWidth="1"/>
    <col min="51" max="62" width="6.6640625" style="502" customWidth="1"/>
    <col min="63" max="74" width="6.6640625" style="153" customWidth="1"/>
    <col min="75" max="16384" width="8.88671875" style="153"/>
  </cols>
  <sheetData>
    <row r="1" spans="1:74" ht="13.2" customHeight="1">
      <c r="A1" s="658" t="s">
        <v>1102</v>
      </c>
      <c r="B1" s="682" t="s">
        <v>739</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row>
    <row r="2" spans="1:74" ht="13.2">
      <c r="A2" s="659"/>
      <c r="B2" s="550" t="str">
        <f>"U.S. Energy Information Administration   |   Short-Term Energy Outlook  - "&amp;Dates!D1</f>
        <v>U.S. Energy Information Administration   |   Short-Term Energy Outlook  - December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row>
    <row r="3" spans="1:74" s="12" customFormat="1"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BK5" s="417"/>
      <c r="BL5" s="417"/>
      <c r="BM5" s="417"/>
      <c r="BN5" s="417"/>
      <c r="BO5" s="417"/>
      <c r="BP5" s="417"/>
      <c r="BQ5" s="417"/>
      <c r="BR5" s="417"/>
      <c r="BS5" s="417"/>
      <c r="BT5" s="417"/>
      <c r="BU5" s="417"/>
      <c r="BV5" s="417"/>
    </row>
    <row r="6" spans="1:74" ht="11.1" customHeight="1">
      <c r="A6" s="163" t="s">
        <v>545</v>
      </c>
      <c r="B6" s="173" t="s">
        <v>563</v>
      </c>
      <c r="C6" s="256">
        <v>15.105061501</v>
      </c>
      <c r="D6" s="256">
        <v>15.339438368</v>
      </c>
      <c r="E6" s="256">
        <v>15.273905921000001</v>
      </c>
      <c r="F6" s="256">
        <v>15.137849749000001</v>
      </c>
      <c r="G6" s="256">
        <v>15.240730985000001</v>
      </c>
      <c r="H6" s="256">
        <v>15.266101415</v>
      </c>
      <c r="I6" s="256">
        <v>15.579278921</v>
      </c>
      <c r="J6" s="256">
        <v>15.513793308</v>
      </c>
      <c r="K6" s="256">
        <v>15.745846749</v>
      </c>
      <c r="L6" s="256">
        <v>15.731935792</v>
      </c>
      <c r="M6" s="256">
        <v>15.735489082000001</v>
      </c>
      <c r="N6" s="256">
        <v>15.743037243</v>
      </c>
      <c r="O6" s="256">
        <v>15.635950276000001</v>
      </c>
      <c r="P6" s="256">
        <v>16.012305796</v>
      </c>
      <c r="Q6" s="256">
        <v>16.038313307999999</v>
      </c>
      <c r="R6" s="256">
        <v>15.919289082000001</v>
      </c>
      <c r="S6" s="256">
        <v>16.064748528999999</v>
      </c>
      <c r="T6" s="256">
        <v>15.940062529</v>
      </c>
      <c r="U6" s="256">
        <v>15.930613044999999</v>
      </c>
      <c r="V6" s="256">
        <v>16.173193303000001</v>
      </c>
      <c r="W6" s="256">
        <v>16.133543529000001</v>
      </c>
      <c r="X6" s="256">
        <v>16.181200366999999</v>
      </c>
      <c r="Y6" s="256">
        <v>16.478346195</v>
      </c>
      <c r="Z6" s="256">
        <v>16.751793142</v>
      </c>
      <c r="AA6" s="256">
        <v>16.370837219999999</v>
      </c>
      <c r="AB6" s="256">
        <v>15.923026311999999</v>
      </c>
      <c r="AC6" s="256">
        <v>16.563003114000001</v>
      </c>
      <c r="AD6" s="256">
        <v>16.474403940999998</v>
      </c>
      <c r="AE6" s="256">
        <v>16.294278455000001</v>
      </c>
      <c r="AF6" s="256">
        <v>16.354179044999999</v>
      </c>
      <c r="AG6" s="256">
        <v>16.458230249</v>
      </c>
      <c r="AH6" s="256">
        <v>16.935232893999999</v>
      </c>
      <c r="AI6" s="256">
        <v>16.617929710999999</v>
      </c>
      <c r="AJ6" s="256">
        <v>17.160866249000001</v>
      </c>
      <c r="AK6" s="256">
        <v>17.417266711</v>
      </c>
      <c r="AL6" s="256">
        <v>17.681801538999999</v>
      </c>
      <c r="AM6" s="256">
        <v>17.585469539000002</v>
      </c>
      <c r="AN6" s="256">
        <v>17.904129516000001</v>
      </c>
      <c r="AO6" s="256">
        <v>17.665918862000002</v>
      </c>
      <c r="AP6" s="256">
        <v>17.729370045</v>
      </c>
      <c r="AQ6" s="256">
        <v>17.662296926</v>
      </c>
      <c r="AR6" s="256">
        <v>17.430109044999998</v>
      </c>
      <c r="AS6" s="256">
        <v>17.600404829999999</v>
      </c>
      <c r="AT6" s="256">
        <v>17.591895378</v>
      </c>
      <c r="AU6" s="256">
        <v>17.789900711000001</v>
      </c>
      <c r="AV6" s="256">
        <v>18.334725539000001</v>
      </c>
      <c r="AW6" s="256">
        <v>18.680031377999999</v>
      </c>
      <c r="AX6" s="256">
        <v>18.864012474999999</v>
      </c>
      <c r="AY6" s="256">
        <v>18.720377990999999</v>
      </c>
      <c r="AZ6" s="256">
        <v>18.631491378</v>
      </c>
      <c r="BA6" s="256">
        <v>18.890404604</v>
      </c>
      <c r="BB6" s="256">
        <v>18.954501649000001</v>
      </c>
      <c r="BC6" s="256">
        <v>18.662590694999999</v>
      </c>
      <c r="BD6" s="256">
        <v>18.845300950999999</v>
      </c>
      <c r="BE6" s="256">
        <v>19.327353300999999</v>
      </c>
      <c r="BF6" s="256">
        <v>19.636346322000001</v>
      </c>
      <c r="BG6" s="256">
        <v>20.225056647999999</v>
      </c>
      <c r="BH6" s="256">
        <v>20.045117356999999</v>
      </c>
      <c r="BI6" s="256">
        <v>20.321011287000001</v>
      </c>
      <c r="BJ6" s="414">
        <v>20.506002590000001</v>
      </c>
      <c r="BK6" s="414">
        <v>20.150941176</v>
      </c>
      <c r="BL6" s="414">
        <v>20.281920359000001</v>
      </c>
      <c r="BM6" s="414">
        <v>20.404146840999999</v>
      </c>
      <c r="BN6" s="414">
        <v>20.513351781000001</v>
      </c>
      <c r="BO6" s="414">
        <v>20.528589535999998</v>
      </c>
      <c r="BP6" s="414">
        <v>20.451850435000001</v>
      </c>
      <c r="BQ6" s="414">
        <v>20.564633914000002</v>
      </c>
      <c r="BR6" s="414">
        <v>20.691860590000001</v>
      </c>
      <c r="BS6" s="414">
        <v>20.900982575</v>
      </c>
      <c r="BT6" s="414">
        <v>21.002588224</v>
      </c>
      <c r="BU6" s="414">
        <v>21.158279672999999</v>
      </c>
      <c r="BV6" s="414">
        <v>21.331196015</v>
      </c>
    </row>
    <row r="7" spans="1:74" ht="11.1" customHeight="1">
      <c r="A7" s="163" t="s">
        <v>287</v>
      </c>
      <c r="B7" s="174" t="s">
        <v>392</v>
      </c>
      <c r="C7" s="256">
        <v>3.4044643059999999</v>
      </c>
      <c r="D7" s="256">
        <v>3.4851073060000002</v>
      </c>
      <c r="E7" s="256">
        <v>3.3589223060000002</v>
      </c>
      <c r="F7" s="256">
        <v>3.112511306</v>
      </c>
      <c r="G7" s="256">
        <v>3.064133306</v>
      </c>
      <c r="H7" s="256">
        <v>3.2210583060000002</v>
      </c>
      <c r="I7" s="256">
        <v>3.4200013060000001</v>
      </c>
      <c r="J7" s="256">
        <v>3.3303253060000002</v>
      </c>
      <c r="K7" s="256">
        <v>3.2732073060000002</v>
      </c>
      <c r="L7" s="256">
        <v>3.3411713060000001</v>
      </c>
      <c r="M7" s="256">
        <v>3.4778323059999998</v>
      </c>
      <c r="N7" s="256">
        <v>3.3199363059999998</v>
      </c>
      <c r="O7" s="256">
        <v>3.235668306</v>
      </c>
      <c r="P7" s="256">
        <v>3.3156683060000001</v>
      </c>
      <c r="Q7" s="256">
        <v>3.3466683060000002</v>
      </c>
      <c r="R7" s="256">
        <v>3.3856683059999999</v>
      </c>
      <c r="S7" s="256">
        <v>3.4370697369999998</v>
      </c>
      <c r="T7" s="256">
        <v>3.448069737</v>
      </c>
      <c r="U7" s="256">
        <v>3.4570697369999999</v>
      </c>
      <c r="V7" s="256">
        <v>3.5170697369999999</v>
      </c>
      <c r="W7" s="256">
        <v>3.327069737</v>
      </c>
      <c r="X7" s="256">
        <v>3.4170697369999998</v>
      </c>
      <c r="Y7" s="256">
        <v>3.6670697369999998</v>
      </c>
      <c r="Z7" s="256">
        <v>3.7270697369999999</v>
      </c>
      <c r="AA7" s="256">
        <v>3.5886450985999998</v>
      </c>
      <c r="AB7" s="256">
        <v>3.4786450985999999</v>
      </c>
      <c r="AC7" s="256">
        <v>3.5796450985999999</v>
      </c>
      <c r="AD7" s="256">
        <v>3.5496450986000001</v>
      </c>
      <c r="AE7" s="256">
        <v>3.2176450985999998</v>
      </c>
      <c r="AF7" s="256">
        <v>3.3256450985999999</v>
      </c>
      <c r="AG7" s="256">
        <v>3.5986450986</v>
      </c>
      <c r="AH7" s="256">
        <v>3.7486450985999999</v>
      </c>
      <c r="AI7" s="256">
        <v>3.6586450986000001</v>
      </c>
      <c r="AJ7" s="256">
        <v>3.7376450985999998</v>
      </c>
      <c r="AK7" s="256">
        <v>3.7386450986000002</v>
      </c>
      <c r="AL7" s="256">
        <v>3.9306450985999999</v>
      </c>
      <c r="AM7" s="256">
        <v>3.8859450986000001</v>
      </c>
      <c r="AN7" s="256">
        <v>4.0569450986</v>
      </c>
      <c r="AO7" s="256">
        <v>3.7949450986</v>
      </c>
      <c r="AP7" s="256">
        <v>3.9229450986000001</v>
      </c>
      <c r="AQ7" s="256">
        <v>3.6929450986000001</v>
      </c>
      <c r="AR7" s="256">
        <v>3.6019450985999999</v>
      </c>
      <c r="AS7" s="256">
        <v>3.7819450986000001</v>
      </c>
      <c r="AT7" s="256">
        <v>3.7619450986</v>
      </c>
      <c r="AU7" s="256">
        <v>3.6789450985999999</v>
      </c>
      <c r="AV7" s="256">
        <v>3.9009450985999998</v>
      </c>
      <c r="AW7" s="256">
        <v>4.0089450985999999</v>
      </c>
      <c r="AX7" s="256">
        <v>4.1949450985999999</v>
      </c>
      <c r="AY7" s="256">
        <v>4.1169450985999996</v>
      </c>
      <c r="AZ7" s="256">
        <v>4.0319450985999996</v>
      </c>
      <c r="BA7" s="256">
        <v>4.1919450985999998</v>
      </c>
      <c r="BB7" s="256">
        <v>3.9899450985999998</v>
      </c>
      <c r="BC7" s="256">
        <v>3.7289450986000001</v>
      </c>
      <c r="BD7" s="256">
        <v>3.8889450985999998</v>
      </c>
      <c r="BE7" s="256">
        <v>4.0399450985999996</v>
      </c>
      <c r="BF7" s="256">
        <v>4.1929450986000001</v>
      </c>
      <c r="BG7" s="256">
        <v>4.4602759733999999</v>
      </c>
      <c r="BH7" s="256">
        <v>4.5199366013000004</v>
      </c>
      <c r="BI7" s="256">
        <v>4.5902005059000004</v>
      </c>
      <c r="BJ7" s="414">
        <v>4.6088534550000002</v>
      </c>
      <c r="BK7" s="414">
        <v>4.3172750185000002</v>
      </c>
      <c r="BL7" s="414">
        <v>4.3418527750999996</v>
      </c>
      <c r="BM7" s="414">
        <v>4.3396702734000003</v>
      </c>
      <c r="BN7" s="414">
        <v>4.3557327086999997</v>
      </c>
      <c r="BO7" s="414">
        <v>4.2792918275999998</v>
      </c>
      <c r="BP7" s="414">
        <v>4.2275115195000001</v>
      </c>
      <c r="BQ7" s="414">
        <v>4.3035929394999997</v>
      </c>
      <c r="BR7" s="414">
        <v>4.3383816654</v>
      </c>
      <c r="BS7" s="414">
        <v>4.4278192802999996</v>
      </c>
      <c r="BT7" s="414">
        <v>4.4710748395</v>
      </c>
      <c r="BU7" s="414">
        <v>4.5108309926999999</v>
      </c>
      <c r="BV7" s="414">
        <v>4.6179606636999999</v>
      </c>
    </row>
    <row r="8" spans="1:74" ht="11.1" customHeight="1">
      <c r="A8" s="163" t="s">
        <v>288</v>
      </c>
      <c r="B8" s="174" t="s">
        <v>393</v>
      </c>
      <c r="C8" s="256">
        <v>3.080903776</v>
      </c>
      <c r="D8" s="256">
        <v>3.056703776</v>
      </c>
      <c r="E8" s="256">
        <v>3.0559037760000001</v>
      </c>
      <c r="F8" s="256">
        <v>3.0515037760000001</v>
      </c>
      <c r="G8" s="256">
        <v>3.0208037760000002</v>
      </c>
      <c r="H8" s="256">
        <v>2.9116037760000002</v>
      </c>
      <c r="I8" s="256">
        <v>2.9569037759999999</v>
      </c>
      <c r="J8" s="256">
        <v>2.9448037760000001</v>
      </c>
      <c r="K8" s="256">
        <v>2.9927037759999999</v>
      </c>
      <c r="L8" s="256">
        <v>2.9933037759999999</v>
      </c>
      <c r="M8" s="256">
        <v>2.9523037759999999</v>
      </c>
      <c r="N8" s="256">
        <v>3.0026037759999999</v>
      </c>
      <c r="O8" s="256">
        <v>3.0237037760000001</v>
      </c>
      <c r="P8" s="256">
        <v>3.0175037759999999</v>
      </c>
      <c r="Q8" s="256">
        <v>3.0094037760000001</v>
      </c>
      <c r="R8" s="256">
        <v>3.0051037759999999</v>
      </c>
      <c r="S8" s="256">
        <v>3.0014577918000001</v>
      </c>
      <c r="T8" s="256">
        <v>2.9566577918000001</v>
      </c>
      <c r="U8" s="256">
        <v>2.9734577918</v>
      </c>
      <c r="V8" s="256">
        <v>2.9583577918000001</v>
      </c>
      <c r="W8" s="256">
        <v>2.9682577918000002</v>
      </c>
      <c r="X8" s="256">
        <v>2.9646577918000001</v>
      </c>
      <c r="Y8" s="256">
        <v>2.9056577917999999</v>
      </c>
      <c r="Z8" s="256">
        <v>2.9789577918000001</v>
      </c>
      <c r="AA8" s="256">
        <v>3.0064548315000001</v>
      </c>
      <c r="AB8" s="256">
        <v>2.9669360705000001</v>
      </c>
      <c r="AC8" s="256">
        <v>2.9912757255</v>
      </c>
      <c r="AD8" s="256">
        <v>2.9951938425</v>
      </c>
      <c r="AE8" s="256">
        <v>2.9794242595</v>
      </c>
      <c r="AF8" s="256">
        <v>2.9658022795000001</v>
      </c>
      <c r="AG8" s="256">
        <v>2.9488022795000002</v>
      </c>
      <c r="AH8" s="256">
        <v>2.9578022795000001</v>
      </c>
      <c r="AI8" s="256">
        <v>2.8878022794999998</v>
      </c>
      <c r="AJ8" s="256">
        <v>2.9508022795</v>
      </c>
      <c r="AK8" s="256">
        <v>2.9208022795000002</v>
      </c>
      <c r="AL8" s="256">
        <v>2.9478022794999998</v>
      </c>
      <c r="AM8" s="256">
        <v>2.9129022794999999</v>
      </c>
      <c r="AN8" s="256">
        <v>2.9389022795000002</v>
      </c>
      <c r="AO8" s="256">
        <v>2.9579022794999998</v>
      </c>
      <c r="AP8" s="256">
        <v>2.9529022794999999</v>
      </c>
      <c r="AQ8" s="256">
        <v>2.9459022794999998</v>
      </c>
      <c r="AR8" s="256">
        <v>2.9449022794999999</v>
      </c>
      <c r="AS8" s="256">
        <v>2.9209022794999999</v>
      </c>
      <c r="AT8" s="256">
        <v>2.9579022794999998</v>
      </c>
      <c r="AU8" s="256">
        <v>2.9449022794999999</v>
      </c>
      <c r="AV8" s="256">
        <v>2.8939022794999998</v>
      </c>
      <c r="AW8" s="256">
        <v>2.9469022795000002</v>
      </c>
      <c r="AX8" s="256">
        <v>2.9159022795</v>
      </c>
      <c r="AY8" s="256">
        <v>2.9529022794999999</v>
      </c>
      <c r="AZ8" s="256">
        <v>2.9439022795000001</v>
      </c>
      <c r="BA8" s="256">
        <v>2.8949022795000001</v>
      </c>
      <c r="BB8" s="256">
        <v>2.8971828836000002</v>
      </c>
      <c r="BC8" s="256">
        <v>2.8880604670999999</v>
      </c>
      <c r="BD8" s="256">
        <v>2.8983231856999998</v>
      </c>
      <c r="BE8" s="256">
        <v>2.8561320092</v>
      </c>
      <c r="BF8" s="256">
        <v>2.8926216753</v>
      </c>
      <c r="BG8" s="256">
        <v>2.9053373411000001</v>
      </c>
      <c r="BH8" s="256">
        <v>2.9246047164000002</v>
      </c>
      <c r="BI8" s="256">
        <v>2.9047502026999998</v>
      </c>
      <c r="BJ8" s="414">
        <v>2.9006498350999999</v>
      </c>
      <c r="BK8" s="414">
        <v>2.9005144570999999</v>
      </c>
      <c r="BL8" s="414">
        <v>2.8967888841999998</v>
      </c>
      <c r="BM8" s="414">
        <v>2.8925998673</v>
      </c>
      <c r="BN8" s="414">
        <v>2.8887080718</v>
      </c>
      <c r="BO8" s="414">
        <v>2.8847020085000001</v>
      </c>
      <c r="BP8" s="414">
        <v>2.8744763150999999</v>
      </c>
      <c r="BQ8" s="414">
        <v>2.8651501747000001</v>
      </c>
      <c r="BR8" s="414">
        <v>2.8558302248</v>
      </c>
      <c r="BS8" s="414">
        <v>2.8467259944999999</v>
      </c>
      <c r="BT8" s="414">
        <v>2.8373473841000001</v>
      </c>
      <c r="BU8" s="414">
        <v>2.8282946806</v>
      </c>
      <c r="BV8" s="414">
        <v>2.8191779514999999</v>
      </c>
    </row>
    <row r="9" spans="1:74" ht="11.1" customHeight="1">
      <c r="A9" s="163" t="s">
        <v>289</v>
      </c>
      <c r="B9" s="174" t="s">
        <v>394</v>
      </c>
      <c r="C9" s="256">
        <v>8.6196934194000008</v>
      </c>
      <c r="D9" s="256">
        <v>8.7976272857000009</v>
      </c>
      <c r="E9" s="256">
        <v>8.8590798386999996</v>
      </c>
      <c r="F9" s="256">
        <v>8.9738346667000002</v>
      </c>
      <c r="G9" s="256">
        <v>9.1557939031999993</v>
      </c>
      <c r="H9" s="256">
        <v>9.1334393333000001</v>
      </c>
      <c r="I9" s="256">
        <v>9.2023738386999998</v>
      </c>
      <c r="J9" s="256">
        <v>9.2386642257999991</v>
      </c>
      <c r="K9" s="256">
        <v>9.4799356666999994</v>
      </c>
      <c r="L9" s="256">
        <v>9.3974607097000007</v>
      </c>
      <c r="M9" s="256">
        <v>9.3053530000000002</v>
      </c>
      <c r="N9" s="256">
        <v>9.4204971613000001</v>
      </c>
      <c r="O9" s="256">
        <v>9.3765781935000003</v>
      </c>
      <c r="P9" s="256">
        <v>9.6791337143000007</v>
      </c>
      <c r="Q9" s="256">
        <v>9.6822412258000004</v>
      </c>
      <c r="R9" s="256">
        <v>9.5285170000000008</v>
      </c>
      <c r="S9" s="256">
        <v>9.6262209999999993</v>
      </c>
      <c r="T9" s="256">
        <v>9.5353349999999999</v>
      </c>
      <c r="U9" s="256">
        <v>9.5000855161000004</v>
      </c>
      <c r="V9" s="256">
        <v>9.6977657742000005</v>
      </c>
      <c r="W9" s="256">
        <v>9.8382159999999992</v>
      </c>
      <c r="X9" s="256">
        <v>9.7994728386999999</v>
      </c>
      <c r="Y9" s="256">
        <v>9.9056186667000006</v>
      </c>
      <c r="Z9" s="256">
        <v>10.045765613</v>
      </c>
      <c r="AA9" s="256">
        <v>9.7757372903000004</v>
      </c>
      <c r="AB9" s="256">
        <v>9.4774451429000006</v>
      </c>
      <c r="AC9" s="256">
        <v>9.9920822903000008</v>
      </c>
      <c r="AD9" s="256">
        <v>9.9295650000000002</v>
      </c>
      <c r="AE9" s="256">
        <v>10.097209097</v>
      </c>
      <c r="AF9" s="256">
        <v>10.062731667</v>
      </c>
      <c r="AG9" s="256">
        <v>9.9107828710000003</v>
      </c>
      <c r="AH9" s="256">
        <v>10.228785516</v>
      </c>
      <c r="AI9" s="256">
        <v>10.071482333000001</v>
      </c>
      <c r="AJ9" s="256">
        <v>10.472418871</v>
      </c>
      <c r="AK9" s="256">
        <v>10.757819333</v>
      </c>
      <c r="AL9" s="256">
        <v>10.803354161</v>
      </c>
      <c r="AM9" s="256">
        <v>10.786622161</v>
      </c>
      <c r="AN9" s="256">
        <v>10.908282138000001</v>
      </c>
      <c r="AO9" s="256">
        <v>10.913071484</v>
      </c>
      <c r="AP9" s="256">
        <v>10.853522667</v>
      </c>
      <c r="AQ9" s="256">
        <v>11.023449548</v>
      </c>
      <c r="AR9" s="256">
        <v>10.883261666999999</v>
      </c>
      <c r="AS9" s="256">
        <v>10.897557451999999</v>
      </c>
      <c r="AT9" s="256">
        <v>10.872047999999999</v>
      </c>
      <c r="AU9" s="256">
        <v>11.166053333000001</v>
      </c>
      <c r="AV9" s="256">
        <v>11.539878161000001</v>
      </c>
      <c r="AW9" s="256">
        <v>11.724183999999999</v>
      </c>
      <c r="AX9" s="256">
        <v>11.753165097</v>
      </c>
      <c r="AY9" s="256">
        <v>11.650530613000001</v>
      </c>
      <c r="AZ9" s="256">
        <v>11.655644000000001</v>
      </c>
      <c r="BA9" s="256">
        <v>11.803557226000001</v>
      </c>
      <c r="BB9" s="256">
        <v>12.067373667</v>
      </c>
      <c r="BC9" s="256">
        <v>12.045585128999999</v>
      </c>
      <c r="BD9" s="256">
        <v>12.058032667000001</v>
      </c>
      <c r="BE9" s="256">
        <v>12.431276194000001</v>
      </c>
      <c r="BF9" s="256">
        <v>12.550779548</v>
      </c>
      <c r="BG9" s="256">
        <v>12.859443333</v>
      </c>
      <c r="BH9" s="256">
        <v>12.600576039</v>
      </c>
      <c r="BI9" s="256">
        <v>12.826060578</v>
      </c>
      <c r="BJ9" s="414">
        <v>12.9964993</v>
      </c>
      <c r="BK9" s="414">
        <v>12.9331517</v>
      </c>
      <c r="BL9" s="414">
        <v>13.0432787</v>
      </c>
      <c r="BM9" s="414">
        <v>13.1718767</v>
      </c>
      <c r="BN9" s="414">
        <v>13.268910999999999</v>
      </c>
      <c r="BO9" s="414">
        <v>13.364595700000001</v>
      </c>
      <c r="BP9" s="414">
        <v>13.3498626</v>
      </c>
      <c r="BQ9" s="414">
        <v>13.3958908</v>
      </c>
      <c r="BR9" s="414">
        <v>13.497648699999999</v>
      </c>
      <c r="BS9" s="414">
        <v>13.626437299999999</v>
      </c>
      <c r="BT9" s="414">
        <v>13.694165999999999</v>
      </c>
      <c r="BU9" s="414">
        <v>13.819153999999999</v>
      </c>
      <c r="BV9" s="414">
        <v>13.894057399999999</v>
      </c>
    </row>
    <row r="10" spans="1:74" ht="11.1" customHeight="1">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641"/>
      <c r="AZ10" s="641"/>
      <c r="BA10" s="641"/>
      <c r="BB10" s="641"/>
      <c r="BC10" s="641"/>
      <c r="BD10" s="641"/>
      <c r="BE10" s="641"/>
      <c r="BF10" s="641"/>
      <c r="BG10" s="641"/>
      <c r="BH10" s="641"/>
      <c r="BI10" s="641"/>
      <c r="BJ10" s="500"/>
      <c r="BK10" s="415"/>
      <c r="BL10" s="415"/>
      <c r="BM10" s="415"/>
      <c r="BN10" s="415"/>
      <c r="BO10" s="415"/>
      <c r="BP10" s="415"/>
      <c r="BQ10" s="415"/>
      <c r="BR10" s="415"/>
      <c r="BS10" s="415"/>
      <c r="BT10" s="415"/>
      <c r="BU10" s="415"/>
      <c r="BV10" s="415"/>
    </row>
    <row r="11" spans="1:74" ht="11.1" customHeight="1">
      <c r="A11" s="163" t="s">
        <v>544</v>
      </c>
      <c r="B11" s="173" t="s">
        <v>564</v>
      </c>
      <c r="C11" s="256">
        <v>4.3953936440000003</v>
      </c>
      <c r="D11" s="256">
        <v>4.4569777339999996</v>
      </c>
      <c r="E11" s="256">
        <v>4.5009564600000003</v>
      </c>
      <c r="F11" s="256">
        <v>4.477302806</v>
      </c>
      <c r="G11" s="256">
        <v>4.5057260599999998</v>
      </c>
      <c r="H11" s="256">
        <v>4.4507091059999997</v>
      </c>
      <c r="I11" s="256">
        <v>4.4606510249999998</v>
      </c>
      <c r="J11" s="256">
        <v>4.4579236059999996</v>
      </c>
      <c r="K11" s="256">
        <v>4.5712032860000003</v>
      </c>
      <c r="L11" s="256">
        <v>4.6153712159999998</v>
      </c>
      <c r="M11" s="256">
        <v>4.6141223059999996</v>
      </c>
      <c r="N11" s="256">
        <v>4.6443542559999997</v>
      </c>
      <c r="O11" s="256">
        <v>4.3054656050000002</v>
      </c>
      <c r="P11" s="256">
        <v>4.3190796093000001</v>
      </c>
      <c r="Q11" s="256">
        <v>4.3149448213000001</v>
      </c>
      <c r="R11" s="256">
        <v>4.8007920073000001</v>
      </c>
      <c r="S11" s="256">
        <v>4.9661610847000004</v>
      </c>
      <c r="T11" s="256">
        <v>5.0744797876999996</v>
      </c>
      <c r="U11" s="256">
        <v>5.1047650456999998</v>
      </c>
      <c r="V11" s="256">
        <v>5.2046568857000004</v>
      </c>
      <c r="W11" s="256">
        <v>5.0180390826999997</v>
      </c>
      <c r="X11" s="256">
        <v>4.8313098167000001</v>
      </c>
      <c r="Y11" s="256">
        <v>4.8107520726999997</v>
      </c>
      <c r="Z11" s="256">
        <v>4.5584082966999997</v>
      </c>
      <c r="AA11" s="256">
        <v>4.4864431316999998</v>
      </c>
      <c r="AB11" s="256">
        <v>4.4263357787000004</v>
      </c>
      <c r="AC11" s="256">
        <v>4.4637105187000001</v>
      </c>
      <c r="AD11" s="256">
        <v>4.4872004646999999</v>
      </c>
      <c r="AE11" s="256">
        <v>4.9841368296999997</v>
      </c>
      <c r="AF11" s="256">
        <v>5.1916816186999997</v>
      </c>
      <c r="AG11" s="256">
        <v>5.1149967037000001</v>
      </c>
      <c r="AH11" s="256">
        <v>5.1645124927000001</v>
      </c>
      <c r="AI11" s="256">
        <v>5.2156968977</v>
      </c>
      <c r="AJ11" s="256">
        <v>4.9786133686999996</v>
      </c>
      <c r="AK11" s="256">
        <v>4.9328737227000001</v>
      </c>
      <c r="AL11" s="256">
        <v>4.6725966366999998</v>
      </c>
      <c r="AM11" s="256">
        <v>4.6233009207000002</v>
      </c>
      <c r="AN11" s="256">
        <v>4.5781118586999998</v>
      </c>
      <c r="AO11" s="256">
        <v>4.4401245436999996</v>
      </c>
      <c r="AP11" s="256">
        <v>4.4839845447000002</v>
      </c>
      <c r="AQ11" s="256">
        <v>4.8185483907000002</v>
      </c>
      <c r="AR11" s="256">
        <v>4.8298107566999997</v>
      </c>
      <c r="AS11" s="256">
        <v>5.0735439257000001</v>
      </c>
      <c r="AT11" s="256">
        <v>5.1032479617000002</v>
      </c>
      <c r="AU11" s="256">
        <v>5.0013926647</v>
      </c>
      <c r="AV11" s="256">
        <v>5.0723300227000001</v>
      </c>
      <c r="AW11" s="256">
        <v>4.9154846076999998</v>
      </c>
      <c r="AX11" s="256">
        <v>4.7258225976999997</v>
      </c>
      <c r="AY11" s="256">
        <v>4.5176238677000002</v>
      </c>
      <c r="AZ11" s="256">
        <v>4.4516836846999999</v>
      </c>
      <c r="BA11" s="256">
        <v>4.2775299176999999</v>
      </c>
      <c r="BB11" s="256">
        <v>4.6764246186999996</v>
      </c>
      <c r="BC11" s="256">
        <v>5.1631906716999998</v>
      </c>
      <c r="BD11" s="256">
        <v>5.1335201476999996</v>
      </c>
      <c r="BE11" s="256">
        <v>5.3001926926999996</v>
      </c>
      <c r="BF11" s="256">
        <v>5.2912473156999997</v>
      </c>
      <c r="BG11" s="256">
        <v>5.3805338562999996</v>
      </c>
      <c r="BH11" s="256">
        <v>5.0529651302999996</v>
      </c>
      <c r="BI11" s="256">
        <v>4.9341903198999999</v>
      </c>
      <c r="BJ11" s="414">
        <v>4.6537929707999997</v>
      </c>
      <c r="BK11" s="414">
        <v>4.6542889104</v>
      </c>
      <c r="BL11" s="414">
        <v>4.6286661129000004</v>
      </c>
      <c r="BM11" s="414">
        <v>4.6376196929000004</v>
      </c>
      <c r="BN11" s="414">
        <v>4.7891244607000001</v>
      </c>
      <c r="BO11" s="414">
        <v>5.2762248481</v>
      </c>
      <c r="BP11" s="414">
        <v>5.4006150185999999</v>
      </c>
      <c r="BQ11" s="414">
        <v>5.3878016574999998</v>
      </c>
      <c r="BR11" s="414">
        <v>5.4399837014000001</v>
      </c>
      <c r="BS11" s="414">
        <v>5.5715995665999998</v>
      </c>
      <c r="BT11" s="414">
        <v>5.2499303076999997</v>
      </c>
      <c r="BU11" s="414">
        <v>5.1076356385999997</v>
      </c>
      <c r="BV11" s="414">
        <v>4.8369091037</v>
      </c>
    </row>
    <row r="12" spans="1:74" ht="11.1" customHeight="1">
      <c r="A12" s="163" t="s">
        <v>290</v>
      </c>
      <c r="B12" s="174" t="s">
        <v>395</v>
      </c>
      <c r="C12" s="256">
        <v>0.80836536431999995</v>
      </c>
      <c r="D12" s="256">
        <v>0.82189336432000004</v>
      </c>
      <c r="E12" s="256">
        <v>0.81815136432000002</v>
      </c>
      <c r="F12" s="256">
        <v>0.81493236432000005</v>
      </c>
      <c r="G12" s="256">
        <v>0.80985136432000004</v>
      </c>
      <c r="H12" s="256">
        <v>0.79522136432000001</v>
      </c>
      <c r="I12" s="256">
        <v>0.79509236431999997</v>
      </c>
      <c r="J12" s="256">
        <v>0.72182736432000005</v>
      </c>
      <c r="K12" s="256">
        <v>0.79606236431999999</v>
      </c>
      <c r="L12" s="256">
        <v>0.80874936432</v>
      </c>
      <c r="M12" s="256">
        <v>0.78428436432000004</v>
      </c>
      <c r="N12" s="256">
        <v>0.78435036432000005</v>
      </c>
      <c r="O12" s="256">
        <v>0.78441658232</v>
      </c>
      <c r="P12" s="256">
        <v>0.78283098831999998</v>
      </c>
      <c r="Q12" s="256">
        <v>0.77920324131999996</v>
      </c>
      <c r="R12" s="256">
        <v>0.78737247531999999</v>
      </c>
      <c r="S12" s="256">
        <v>0.78947748126999995</v>
      </c>
      <c r="T12" s="256">
        <v>0.79429193427</v>
      </c>
      <c r="U12" s="256">
        <v>0.79259358127000001</v>
      </c>
      <c r="V12" s="256">
        <v>0.79340058127000002</v>
      </c>
      <c r="W12" s="256">
        <v>0.78361566426999996</v>
      </c>
      <c r="X12" s="256">
        <v>0.78117882627000002</v>
      </c>
      <c r="Y12" s="256">
        <v>0.78109459726999997</v>
      </c>
      <c r="Z12" s="256">
        <v>0.68395969727000006</v>
      </c>
      <c r="AA12" s="256">
        <v>0.75593487127000003</v>
      </c>
      <c r="AB12" s="256">
        <v>0.76005366526999996</v>
      </c>
      <c r="AC12" s="256">
        <v>0.76223306027000004</v>
      </c>
      <c r="AD12" s="256">
        <v>0.67267371126999997</v>
      </c>
      <c r="AE12" s="256">
        <v>0.69888859726999997</v>
      </c>
      <c r="AF12" s="256">
        <v>0.70844854527000001</v>
      </c>
      <c r="AG12" s="256">
        <v>0.73652174827000005</v>
      </c>
      <c r="AH12" s="256">
        <v>0.76692502327000001</v>
      </c>
      <c r="AI12" s="256">
        <v>0.76978645726999995</v>
      </c>
      <c r="AJ12" s="256">
        <v>0.77783438326999998</v>
      </c>
      <c r="AK12" s="256">
        <v>0.77085849026999997</v>
      </c>
      <c r="AL12" s="256">
        <v>0.76266743227</v>
      </c>
      <c r="AM12" s="256">
        <v>0.73965363327</v>
      </c>
      <c r="AN12" s="256">
        <v>0.73738899427000004</v>
      </c>
      <c r="AO12" s="256">
        <v>0.72982794026999998</v>
      </c>
      <c r="AP12" s="256">
        <v>0.73071241627000005</v>
      </c>
      <c r="AQ12" s="256">
        <v>0.73416708526999996</v>
      </c>
      <c r="AR12" s="256">
        <v>0.71137257327000003</v>
      </c>
      <c r="AS12" s="256">
        <v>0.73281390726999995</v>
      </c>
      <c r="AT12" s="256">
        <v>0.73731472727000003</v>
      </c>
      <c r="AU12" s="256">
        <v>0.71631778527000001</v>
      </c>
      <c r="AV12" s="256">
        <v>0.71085486526999997</v>
      </c>
      <c r="AW12" s="256">
        <v>0.69517367926999996</v>
      </c>
      <c r="AX12" s="256">
        <v>0.70248669727000002</v>
      </c>
      <c r="AY12" s="256">
        <v>0.69587885227000001</v>
      </c>
      <c r="AZ12" s="256">
        <v>0.68820310426999998</v>
      </c>
      <c r="BA12" s="256">
        <v>0.68931335826999995</v>
      </c>
      <c r="BB12" s="256">
        <v>0.69776488527000002</v>
      </c>
      <c r="BC12" s="256">
        <v>0.69653746026999996</v>
      </c>
      <c r="BD12" s="256">
        <v>0.70314269627000003</v>
      </c>
      <c r="BE12" s="256">
        <v>0.70128483727000002</v>
      </c>
      <c r="BF12" s="256">
        <v>0.68123853626999997</v>
      </c>
      <c r="BG12" s="256">
        <v>0.69940733440000002</v>
      </c>
      <c r="BH12" s="256">
        <v>0.68656617614000004</v>
      </c>
      <c r="BI12" s="256">
        <v>0.70464761948999999</v>
      </c>
      <c r="BJ12" s="414">
        <v>0.68760312071999996</v>
      </c>
      <c r="BK12" s="414">
        <v>0.74005509713999995</v>
      </c>
      <c r="BL12" s="414">
        <v>0.73957402851999998</v>
      </c>
      <c r="BM12" s="414">
        <v>0.73815988777999997</v>
      </c>
      <c r="BN12" s="414">
        <v>0.73552468636000001</v>
      </c>
      <c r="BO12" s="414">
        <v>0.73889100295999999</v>
      </c>
      <c r="BP12" s="414">
        <v>0.73239582298000006</v>
      </c>
      <c r="BQ12" s="414">
        <v>0.73555527704000001</v>
      </c>
      <c r="BR12" s="414">
        <v>0.73922901647999995</v>
      </c>
      <c r="BS12" s="414">
        <v>0.73963578829999999</v>
      </c>
      <c r="BT12" s="414">
        <v>0.73622976259999995</v>
      </c>
      <c r="BU12" s="414">
        <v>0.73033949990000002</v>
      </c>
      <c r="BV12" s="414">
        <v>0.72591383047000002</v>
      </c>
    </row>
    <row r="13" spans="1:74" ht="11.1" customHeight="1">
      <c r="A13" s="163" t="s">
        <v>291</v>
      </c>
      <c r="B13" s="174" t="s">
        <v>396</v>
      </c>
      <c r="C13" s="256">
        <v>2.4979715252000001</v>
      </c>
      <c r="D13" s="256">
        <v>2.5164426151999999</v>
      </c>
      <c r="E13" s="256">
        <v>2.5585593412000001</v>
      </c>
      <c r="F13" s="256">
        <v>2.5530626872000002</v>
      </c>
      <c r="G13" s="256">
        <v>2.5707529411999999</v>
      </c>
      <c r="H13" s="256">
        <v>2.5237559871999999</v>
      </c>
      <c r="I13" s="256">
        <v>2.5368859062000002</v>
      </c>
      <c r="J13" s="256">
        <v>2.5869494872000001</v>
      </c>
      <c r="K13" s="256">
        <v>2.6224361672000001</v>
      </c>
      <c r="L13" s="256">
        <v>2.6237230972000001</v>
      </c>
      <c r="M13" s="256">
        <v>2.6258721872000002</v>
      </c>
      <c r="N13" s="256">
        <v>2.6383201372</v>
      </c>
      <c r="O13" s="256">
        <v>2.2754040941999998</v>
      </c>
      <c r="P13" s="256">
        <v>2.2587400502000001</v>
      </c>
      <c r="Q13" s="256">
        <v>2.2576739001999999</v>
      </c>
      <c r="R13" s="256">
        <v>2.7292773511999999</v>
      </c>
      <c r="S13" s="256">
        <v>2.8994250754999999</v>
      </c>
      <c r="T13" s="256">
        <v>2.9908071915000001</v>
      </c>
      <c r="U13" s="256">
        <v>3.0216262094999999</v>
      </c>
      <c r="V13" s="256">
        <v>3.1102805325</v>
      </c>
      <c r="W13" s="256">
        <v>2.9316166385</v>
      </c>
      <c r="X13" s="256">
        <v>2.7587977225000002</v>
      </c>
      <c r="Y13" s="256">
        <v>2.7177452264999999</v>
      </c>
      <c r="Z13" s="256">
        <v>2.5578718514999998</v>
      </c>
      <c r="AA13" s="256">
        <v>2.3847449064999999</v>
      </c>
      <c r="AB13" s="256">
        <v>2.2886373215</v>
      </c>
      <c r="AC13" s="256">
        <v>2.3067118784999998</v>
      </c>
      <c r="AD13" s="256">
        <v>2.4127839025000002</v>
      </c>
      <c r="AE13" s="256">
        <v>2.8522074845000001</v>
      </c>
      <c r="AF13" s="256">
        <v>3.0335430575000002</v>
      </c>
      <c r="AG13" s="256">
        <v>2.9468406654999999</v>
      </c>
      <c r="AH13" s="256">
        <v>2.9484149945000002</v>
      </c>
      <c r="AI13" s="256">
        <v>3.0515899014999999</v>
      </c>
      <c r="AJ13" s="256">
        <v>2.7669317835</v>
      </c>
      <c r="AK13" s="256">
        <v>2.7096373415000001</v>
      </c>
      <c r="AL13" s="256">
        <v>2.4964004625</v>
      </c>
      <c r="AM13" s="256">
        <v>2.4706850094999999</v>
      </c>
      <c r="AN13" s="256">
        <v>2.4526603804999998</v>
      </c>
      <c r="AO13" s="256">
        <v>2.2737224524999999</v>
      </c>
      <c r="AP13" s="256">
        <v>2.3158190465000001</v>
      </c>
      <c r="AQ13" s="256">
        <v>2.6597604435000002</v>
      </c>
      <c r="AR13" s="256">
        <v>2.7040342465</v>
      </c>
      <c r="AS13" s="256">
        <v>2.9243771315</v>
      </c>
      <c r="AT13" s="256">
        <v>2.9707048144999999</v>
      </c>
      <c r="AU13" s="256">
        <v>2.8377902664999999</v>
      </c>
      <c r="AV13" s="256">
        <v>2.9063913404999999</v>
      </c>
      <c r="AW13" s="256">
        <v>2.7554823415</v>
      </c>
      <c r="AX13" s="256">
        <v>2.5386266074999999</v>
      </c>
      <c r="AY13" s="256">
        <v>2.3057620564999999</v>
      </c>
      <c r="AZ13" s="256">
        <v>2.2485946994999999</v>
      </c>
      <c r="BA13" s="256">
        <v>2.0665859664999999</v>
      </c>
      <c r="BB13" s="256">
        <v>2.4630199235000001</v>
      </c>
      <c r="BC13" s="256">
        <v>2.9506710854999998</v>
      </c>
      <c r="BD13" s="256">
        <v>2.9524731425000001</v>
      </c>
      <c r="BE13" s="256">
        <v>3.1197904785000001</v>
      </c>
      <c r="BF13" s="256">
        <v>3.1286547355000001</v>
      </c>
      <c r="BG13" s="256">
        <v>3.1905995155000002</v>
      </c>
      <c r="BH13" s="256">
        <v>2.8741642939999998</v>
      </c>
      <c r="BI13" s="256">
        <v>2.7236137028999998</v>
      </c>
      <c r="BJ13" s="414">
        <v>2.4560404156</v>
      </c>
      <c r="BK13" s="414">
        <v>2.3870415552000002</v>
      </c>
      <c r="BL13" s="414">
        <v>2.3485237005999999</v>
      </c>
      <c r="BM13" s="414">
        <v>2.3532858176000002</v>
      </c>
      <c r="BN13" s="414">
        <v>2.5040722422999999</v>
      </c>
      <c r="BO13" s="414">
        <v>2.9874174054</v>
      </c>
      <c r="BP13" s="414">
        <v>3.1223853143999998</v>
      </c>
      <c r="BQ13" s="414">
        <v>3.0996017573999999</v>
      </c>
      <c r="BR13" s="414">
        <v>3.1270411380000001</v>
      </c>
      <c r="BS13" s="414">
        <v>3.2414168227000002</v>
      </c>
      <c r="BT13" s="414">
        <v>2.9090673426000002</v>
      </c>
      <c r="BU13" s="414">
        <v>2.7509768271000001</v>
      </c>
      <c r="BV13" s="414">
        <v>2.4701938739</v>
      </c>
    </row>
    <row r="14" spans="1:74" ht="11.1" customHeight="1">
      <c r="A14" s="163" t="s">
        <v>292</v>
      </c>
      <c r="B14" s="174" t="s">
        <v>397</v>
      </c>
      <c r="C14" s="256">
        <v>0.63296828063999999</v>
      </c>
      <c r="D14" s="256">
        <v>0.66228628063999995</v>
      </c>
      <c r="E14" s="256">
        <v>0.66233428063999999</v>
      </c>
      <c r="F14" s="256">
        <v>0.66414228064000003</v>
      </c>
      <c r="G14" s="256">
        <v>0.66861628064</v>
      </c>
      <c r="H14" s="256">
        <v>0.67754628064</v>
      </c>
      <c r="I14" s="256">
        <v>0.67302028063999997</v>
      </c>
      <c r="J14" s="256">
        <v>0.68463728063999996</v>
      </c>
      <c r="K14" s="256">
        <v>0.69659928063999998</v>
      </c>
      <c r="L14" s="256">
        <v>0.72349028063999998</v>
      </c>
      <c r="M14" s="256">
        <v>0.74156328063999999</v>
      </c>
      <c r="N14" s="256">
        <v>0.75128528064</v>
      </c>
      <c r="O14" s="256">
        <v>0.76494944263999998</v>
      </c>
      <c r="P14" s="256">
        <v>0.78306063563999995</v>
      </c>
      <c r="Q14" s="256">
        <v>0.78935387763999998</v>
      </c>
      <c r="R14" s="256">
        <v>0.79855967364000002</v>
      </c>
      <c r="S14" s="256">
        <v>0.79612942840000001</v>
      </c>
      <c r="T14" s="256">
        <v>0.80406431639999998</v>
      </c>
      <c r="U14" s="256">
        <v>0.80320544039999997</v>
      </c>
      <c r="V14" s="256">
        <v>0.80920955539999995</v>
      </c>
      <c r="W14" s="256">
        <v>0.82095156039999995</v>
      </c>
      <c r="X14" s="256">
        <v>0.8206477324</v>
      </c>
      <c r="Y14" s="256">
        <v>0.83975116940000005</v>
      </c>
      <c r="Z14" s="256">
        <v>0.84715430540000003</v>
      </c>
      <c r="AA14" s="256">
        <v>0.86327093440000002</v>
      </c>
      <c r="AB14" s="256">
        <v>0.88566867839999996</v>
      </c>
      <c r="AC14" s="256">
        <v>0.91177816040000004</v>
      </c>
      <c r="AD14" s="256">
        <v>0.92970417039999997</v>
      </c>
      <c r="AE14" s="256">
        <v>0.95188689739999999</v>
      </c>
      <c r="AF14" s="256">
        <v>0.96295367639999996</v>
      </c>
      <c r="AG14" s="256">
        <v>0.95368436440000004</v>
      </c>
      <c r="AH14" s="256">
        <v>0.97680990540000001</v>
      </c>
      <c r="AI14" s="256">
        <v>0.91647518240000003</v>
      </c>
      <c r="AJ14" s="256">
        <v>0.96519425640000001</v>
      </c>
      <c r="AK14" s="256">
        <v>0.98948103939999998</v>
      </c>
      <c r="AL14" s="256">
        <v>0.95475246840000005</v>
      </c>
      <c r="AM14" s="256">
        <v>0.96432619939999997</v>
      </c>
      <c r="AN14" s="256">
        <v>0.92381667540000001</v>
      </c>
      <c r="AO14" s="256">
        <v>0.9711716064</v>
      </c>
      <c r="AP14" s="256">
        <v>0.98079440640000004</v>
      </c>
      <c r="AQ14" s="256">
        <v>0.96037679239999996</v>
      </c>
      <c r="AR14" s="256">
        <v>0.95972619940000004</v>
      </c>
      <c r="AS14" s="256">
        <v>0.96025402039999996</v>
      </c>
      <c r="AT14" s="256">
        <v>0.93617762140000005</v>
      </c>
      <c r="AU14" s="256">
        <v>0.98161921740000002</v>
      </c>
      <c r="AV14" s="256">
        <v>0.98630709139999995</v>
      </c>
      <c r="AW14" s="256">
        <v>0.99437148239999995</v>
      </c>
      <c r="AX14" s="256">
        <v>1.0092687953999999</v>
      </c>
      <c r="AY14" s="256">
        <v>1.0344822264</v>
      </c>
      <c r="AZ14" s="256">
        <v>1.0224822264</v>
      </c>
      <c r="BA14" s="256">
        <v>1.0374822264000001</v>
      </c>
      <c r="BB14" s="256">
        <v>1.0312812264</v>
      </c>
      <c r="BC14" s="256">
        <v>1.0375846914</v>
      </c>
      <c r="BD14" s="256">
        <v>0.99998526340000005</v>
      </c>
      <c r="BE14" s="256">
        <v>1.0050002743999999</v>
      </c>
      <c r="BF14" s="256">
        <v>1.0050186414</v>
      </c>
      <c r="BG14" s="256">
        <v>1.0130342315</v>
      </c>
      <c r="BH14" s="256">
        <v>1.0160353824999999</v>
      </c>
      <c r="BI14" s="256">
        <v>1.0260471059</v>
      </c>
      <c r="BJ14" s="414">
        <v>1.032109964</v>
      </c>
      <c r="BK14" s="414">
        <v>1.0340749816999999</v>
      </c>
      <c r="BL14" s="414">
        <v>1.0449225421999999</v>
      </c>
      <c r="BM14" s="414">
        <v>1.0529266859999999</v>
      </c>
      <c r="BN14" s="414">
        <v>1.0558118509000001</v>
      </c>
      <c r="BO14" s="414">
        <v>1.0572985503000001</v>
      </c>
      <c r="BP14" s="414">
        <v>1.0532685327</v>
      </c>
      <c r="BQ14" s="414">
        <v>1.0560298371000001</v>
      </c>
      <c r="BR14" s="414">
        <v>1.0666529217</v>
      </c>
      <c r="BS14" s="414">
        <v>1.0762573332000001</v>
      </c>
      <c r="BT14" s="414">
        <v>1.0840637324</v>
      </c>
      <c r="BU14" s="414">
        <v>1.095572886</v>
      </c>
      <c r="BV14" s="414">
        <v>1.1027720063999999</v>
      </c>
    </row>
    <row r="15" spans="1:74" ht="11.1" customHeight="1">
      <c r="A15" s="163" t="s">
        <v>293</v>
      </c>
      <c r="B15" s="174" t="s">
        <v>398</v>
      </c>
      <c r="C15" s="256">
        <v>0.45608847388000001</v>
      </c>
      <c r="D15" s="256">
        <v>0.45635547387999997</v>
      </c>
      <c r="E15" s="256">
        <v>0.46191147387999998</v>
      </c>
      <c r="F15" s="256">
        <v>0.44516547388</v>
      </c>
      <c r="G15" s="256">
        <v>0.45650547388000001</v>
      </c>
      <c r="H15" s="256">
        <v>0.45418547388000002</v>
      </c>
      <c r="I15" s="256">
        <v>0.45565247388000002</v>
      </c>
      <c r="J15" s="256">
        <v>0.46450947388000002</v>
      </c>
      <c r="K15" s="256">
        <v>0.45610547388</v>
      </c>
      <c r="L15" s="256">
        <v>0.45940847388</v>
      </c>
      <c r="M15" s="256">
        <v>0.46240247388</v>
      </c>
      <c r="N15" s="256">
        <v>0.47039847388</v>
      </c>
      <c r="O15" s="256">
        <v>0.48069548588</v>
      </c>
      <c r="P15" s="256">
        <v>0.49444793513000002</v>
      </c>
      <c r="Q15" s="256">
        <v>0.48871380212999999</v>
      </c>
      <c r="R15" s="256">
        <v>0.48558250713000001</v>
      </c>
      <c r="S15" s="256">
        <v>0.48112909948999999</v>
      </c>
      <c r="T15" s="256">
        <v>0.48531634549000002</v>
      </c>
      <c r="U15" s="256">
        <v>0.48733981449000002</v>
      </c>
      <c r="V15" s="256">
        <v>0.49176621649000002</v>
      </c>
      <c r="W15" s="256">
        <v>0.48185521948999999</v>
      </c>
      <c r="X15" s="256">
        <v>0.47068553548999997</v>
      </c>
      <c r="Y15" s="256">
        <v>0.47216107949000002</v>
      </c>
      <c r="Z15" s="256">
        <v>0.46942244248999998</v>
      </c>
      <c r="AA15" s="256">
        <v>0.48249241948999999</v>
      </c>
      <c r="AB15" s="256">
        <v>0.49197611348999998</v>
      </c>
      <c r="AC15" s="256">
        <v>0.48298741949000001</v>
      </c>
      <c r="AD15" s="256">
        <v>0.47203868048999997</v>
      </c>
      <c r="AE15" s="256">
        <v>0.48115385048999998</v>
      </c>
      <c r="AF15" s="256">
        <v>0.48673633949</v>
      </c>
      <c r="AG15" s="256">
        <v>0.47794992548999998</v>
      </c>
      <c r="AH15" s="256">
        <v>0.47236256948999999</v>
      </c>
      <c r="AI15" s="256">
        <v>0.47784535648999998</v>
      </c>
      <c r="AJ15" s="256">
        <v>0.46865294548999997</v>
      </c>
      <c r="AK15" s="256">
        <v>0.46289685148999998</v>
      </c>
      <c r="AL15" s="256">
        <v>0.45877627349</v>
      </c>
      <c r="AM15" s="256">
        <v>0.44863607848999998</v>
      </c>
      <c r="AN15" s="256">
        <v>0.46424580849000002</v>
      </c>
      <c r="AO15" s="256">
        <v>0.46540254449000001</v>
      </c>
      <c r="AP15" s="256">
        <v>0.45665867549</v>
      </c>
      <c r="AQ15" s="256">
        <v>0.46424406949000002</v>
      </c>
      <c r="AR15" s="256">
        <v>0.45467773749000001</v>
      </c>
      <c r="AS15" s="256">
        <v>0.45609886648999998</v>
      </c>
      <c r="AT15" s="256">
        <v>0.45905079849000002</v>
      </c>
      <c r="AU15" s="256">
        <v>0.46566539549000002</v>
      </c>
      <c r="AV15" s="256">
        <v>0.46877672548999999</v>
      </c>
      <c r="AW15" s="256">
        <v>0.47045710449</v>
      </c>
      <c r="AX15" s="256">
        <v>0.47544049749</v>
      </c>
      <c r="AY15" s="256">
        <v>0.48150073249000003</v>
      </c>
      <c r="AZ15" s="256">
        <v>0.49240365449000001</v>
      </c>
      <c r="BA15" s="256">
        <v>0.48414836648999998</v>
      </c>
      <c r="BB15" s="256">
        <v>0.48435858348999999</v>
      </c>
      <c r="BC15" s="256">
        <v>0.47839743449</v>
      </c>
      <c r="BD15" s="256">
        <v>0.47791904549000003</v>
      </c>
      <c r="BE15" s="256">
        <v>0.47411710249</v>
      </c>
      <c r="BF15" s="256">
        <v>0.47633540249</v>
      </c>
      <c r="BG15" s="256">
        <v>0.47749277492999997</v>
      </c>
      <c r="BH15" s="256">
        <v>0.47619927758000002</v>
      </c>
      <c r="BI15" s="256">
        <v>0.47988189157</v>
      </c>
      <c r="BJ15" s="414">
        <v>0.47803947043</v>
      </c>
      <c r="BK15" s="414">
        <v>0.49311727637000002</v>
      </c>
      <c r="BL15" s="414">
        <v>0.49564584152000002</v>
      </c>
      <c r="BM15" s="414">
        <v>0.49324730154000002</v>
      </c>
      <c r="BN15" s="414">
        <v>0.49371568117999998</v>
      </c>
      <c r="BO15" s="414">
        <v>0.49261788938000001</v>
      </c>
      <c r="BP15" s="414">
        <v>0.49256534851</v>
      </c>
      <c r="BQ15" s="414">
        <v>0.49661478602999998</v>
      </c>
      <c r="BR15" s="414">
        <v>0.50706062519999995</v>
      </c>
      <c r="BS15" s="414">
        <v>0.51428962236999998</v>
      </c>
      <c r="BT15" s="414">
        <v>0.52056947014999999</v>
      </c>
      <c r="BU15" s="414">
        <v>0.53074642557999996</v>
      </c>
      <c r="BV15" s="414">
        <v>0.53802939295999996</v>
      </c>
    </row>
    <row r="16" spans="1:74" ht="11.1" customHeight="1">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641"/>
      <c r="AZ16" s="641"/>
      <c r="BA16" s="641"/>
      <c r="BB16" s="641"/>
      <c r="BC16" s="641"/>
      <c r="BD16" s="641"/>
      <c r="BE16" s="641"/>
      <c r="BF16" s="641"/>
      <c r="BG16" s="641"/>
      <c r="BH16" s="641"/>
      <c r="BI16" s="641"/>
      <c r="BJ16" s="500"/>
      <c r="BK16" s="415"/>
      <c r="BL16" s="415"/>
      <c r="BM16" s="415"/>
      <c r="BN16" s="415"/>
      <c r="BO16" s="415"/>
      <c r="BP16" s="415"/>
      <c r="BQ16" s="415"/>
      <c r="BR16" s="415"/>
      <c r="BS16" s="415"/>
      <c r="BT16" s="415"/>
      <c r="BU16" s="415"/>
      <c r="BV16" s="415"/>
    </row>
    <row r="17" spans="1:74" ht="11.1" customHeight="1">
      <c r="A17" s="163" t="s">
        <v>403</v>
      </c>
      <c r="B17" s="173" t="s">
        <v>565</v>
      </c>
      <c r="C17" s="256">
        <v>5.1705290488999998</v>
      </c>
      <c r="D17" s="256">
        <v>5.3183250489000002</v>
      </c>
      <c r="E17" s="256">
        <v>5.3097250488999999</v>
      </c>
      <c r="F17" s="256">
        <v>5.1372380488999996</v>
      </c>
      <c r="G17" s="256">
        <v>4.8167600489</v>
      </c>
      <c r="H17" s="256">
        <v>4.7069220489000001</v>
      </c>
      <c r="I17" s="256">
        <v>5.0190970489</v>
      </c>
      <c r="J17" s="256">
        <v>4.4557480489000003</v>
      </c>
      <c r="K17" s="256">
        <v>4.5272400489000004</v>
      </c>
      <c r="L17" s="256">
        <v>4.8631960488999999</v>
      </c>
      <c r="M17" s="256">
        <v>5.0391760488999999</v>
      </c>
      <c r="N17" s="256">
        <v>4.9003850488999996</v>
      </c>
      <c r="O17" s="256">
        <v>4.9314550489000002</v>
      </c>
      <c r="P17" s="256">
        <v>4.8701450489000004</v>
      </c>
      <c r="Q17" s="256">
        <v>4.9632310489</v>
      </c>
      <c r="R17" s="256">
        <v>4.8810300488999996</v>
      </c>
      <c r="S17" s="256">
        <v>4.7837214437000002</v>
      </c>
      <c r="T17" s="256">
        <v>4.2276058049999996</v>
      </c>
      <c r="U17" s="256">
        <v>4.4416873147000002</v>
      </c>
      <c r="V17" s="256">
        <v>4.1019609276000004</v>
      </c>
      <c r="W17" s="256">
        <v>4.2959986050000003</v>
      </c>
      <c r="X17" s="256">
        <v>4.7274986050000001</v>
      </c>
      <c r="Y17" s="256">
        <v>4.7225136049999996</v>
      </c>
      <c r="Z17" s="256">
        <v>4.6338136050000003</v>
      </c>
      <c r="AA17" s="256">
        <v>4.7535336769000001</v>
      </c>
      <c r="AB17" s="256">
        <v>4.4999256769000002</v>
      </c>
      <c r="AC17" s="256">
        <v>4.3711946769000001</v>
      </c>
      <c r="AD17" s="256">
        <v>4.5571236768999999</v>
      </c>
      <c r="AE17" s="256">
        <v>4.1050086768999998</v>
      </c>
      <c r="AF17" s="256">
        <v>4.1484206768999998</v>
      </c>
      <c r="AG17" s="256">
        <v>4.1710926768999999</v>
      </c>
      <c r="AH17" s="256">
        <v>3.9801206768999999</v>
      </c>
      <c r="AI17" s="256">
        <v>4.0259166768999997</v>
      </c>
      <c r="AJ17" s="256">
        <v>4.2827276768999996</v>
      </c>
      <c r="AK17" s="256">
        <v>4.3535986768999999</v>
      </c>
      <c r="AL17" s="256">
        <v>4.2370516769000002</v>
      </c>
      <c r="AM17" s="256">
        <v>4.3163819839000004</v>
      </c>
      <c r="AN17" s="256">
        <v>4.4044469503999997</v>
      </c>
      <c r="AO17" s="256">
        <v>4.2973093554000004</v>
      </c>
      <c r="AP17" s="256">
        <v>4.2733519331999998</v>
      </c>
      <c r="AQ17" s="256">
        <v>4.1366482096999997</v>
      </c>
      <c r="AR17" s="256">
        <v>4.0456622867999998</v>
      </c>
      <c r="AS17" s="256">
        <v>4.0231045485000001</v>
      </c>
      <c r="AT17" s="256">
        <v>3.8216551718999998</v>
      </c>
      <c r="AU17" s="256">
        <v>3.2825042660000001</v>
      </c>
      <c r="AV17" s="256">
        <v>3.6960252828</v>
      </c>
      <c r="AW17" s="256">
        <v>3.855685518</v>
      </c>
      <c r="AX17" s="256">
        <v>4.0244902885</v>
      </c>
      <c r="AY17" s="256">
        <v>4.0000435159999999</v>
      </c>
      <c r="AZ17" s="256">
        <v>3.8587866768999999</v>
      </c>
      <c r="BA17" s="256">
        <v>3.8102876768999998</v>
      </c>
      <c r="BB17" s="256">
        <v>3.8952596768999999</v>
      </c>
      <c r="BC17" s="256">
        <v>3.9391156769000002</v>
      </c>
      <c r="BD17" s="256">
        <v>3.6715586769000002</v>
      </c>
      <c r="BE17" s="256">
        <v>3.9582736769000002</v>
      </c>
      <c r="BF17" s="256">
        <v>3.6203926768999999</v>
      </c>
      <c r="BG17" s="256">
        <v>3.6288189180999999</v>
      </c>
      <c r="BH17" s="256">
        <v>3.7805754801</v>
      </c>
      <c r="BI17" s="256">
        <v>3.8223203477999999</v>
      </c>
      <c r="BJ17" s="414">
        <v>3.9354909141999999</v>
      </c>
      <c r="BK17" s="414">
        <v>4.0092050231999998</v>
      </c>
      <c r="BL17" s="414">
        <v>4.0249157403</v>
      </c>
      <c r="BM17" s="414">
        <v>4.1252849730000003</v>
      </c>
      <c r="BN17" s="414">
        <v>3.9973367621000002</v>
      </c>
      <c r="BO17" s="414">
        <v>3.9361364982999998</v>
      </c>
      <c r="BP17" s="414">
        <v>4.0014036551999999</v>
      </c>
      <c r="BQ17" s="414">
        <v>4.0174970213999996</v>
      </c>
      <c r="BR17" s="414">
        <v>4.0157840384999997</v>
      </c>
      <c r="BS17" s="414">
        <v>3.8217027300000002</v>
      </c>
      <c r="BT17" s="414">
        <v>3.7806565057000001</v>
      </c>
      <c r="BU17" s="414">
        <v>3.8638840766999998</v>
      </c>
      <c r="BV17" s="414">
        <v>3.9134535207000001</v>
      </c>
    </row>
    <row r="18" spans="1:74" ht="11.1" customHeight="1">
      <c r="A18" s="163" t="s">
        <v>294</v>
      </c>
      <c r="B18" s="174" t="s">
        <v>399</v>
      </c>
      <c r="C18" s="256">
        <v>2.4678196966999999</v>
      </c>
      <c r="D18" s="256">
        <v>2.5728196966999999</v>
      </c>
      <c r="E18" s="256">
        <v>2.5448196966999999</v>
      </c>
      <c r="F18" s="256">
        <v>2.3668196966999999</v>
      </c>
      <c r="G18" s="256">
        <v>2.1548196967000002</v>
      </c>
      <c r="H18" s="256">
        <v>2.0978196966999998</v>
      </c>
      <c r="I18" s="256">
        <v>2.4368196967000002</v>
      </c>
      <c r="J18" s="256">
        <v>2.2498196966999999</v>
      </c>
      <c r="K18" s="256">
        <v>2.1788196967000002</v>
      </c>
      <c r="L18" s="256">
        <v>2.3668196966999999</v>
      </c>
      <c r="M18" s="256">
        <v>2.4218196967000001</v>
      </c>
      <c r="N18" s="256">
        <v>2.3538196967</v>
      </c>
      <c r="O18" s="256">
        <v>2.3488196967000001</v>
      </c>
      <c r="P18" s="256">
        <v>2.3448196967000001</v>
      </c>
      <c r="Q18" s="256">
        <v>2.2728196967000001</v>
      </c>
      <c r="R18" s="256">
        <v>2.2488196967</v>
      </c>
      <c r="S18" s="256">
        <v>2.2049301397000001</v>
      </c>
      <c r="T18" s="256">
        <v>1.8799301396999999</v>
      </c>
      <c r="U18" s="256">
        <v>2.1249301397</v>
      </c>
      <c r="V18" s="256">
        <v>1.8259301397000001</v>
      </c>
      <c r="W18" s="256">
        <v>1.8319301397000001</v>
      </c>
      <c r="X18" s="256">
        <v>2.2379301397</v>
      </c>
      <c r="Y18" s="256">
        <v>2.1509301396999998</v>
      </c>
      <c r="Z18" s="256">
        <v>2.1459301396999999</v>
      </c>
      <c r="AA18" s="256">
        <v>2.1730270247000001</v>
      </c>
      <c r="AB18" s="256">
        <v>2.1210270247</v>
      </c>
      <c r="AC18" s="256">
        <v>2.0260270246999998</v>
      </c>
      <c r="AD18" s="256">
        <v>2.1060270246999999</v>
      </c>
      <c r="AE18" s="256">
        <v>1.8370270247</v>
      </c>
      <c r="AF18" s="256">
        <v>1.8970270247000001</v>
      </c>
      <c r="AG18" s="256">
        <v>1.9740270247</v>
      </c>
      <c r="AH18" s="256">
        <v>1.9650270246999999</v>
      </c>
      <c r="AI18" s="256">
        <v>1.9010270247000001</v>
      </c>
      <c r="AJ18" s="256">
        <v>2.0300270246999998</v>
      </c>
      <c r="AK18" s="256">
        <v>2.0670270247000002</v>
      </c>
      <c r="AL18" s="256">
        <v>2.0000270247</v>
      </c>
      <c r="AM18" s="256">
        <v>2.0460270246999999</v>
      </c>
      <c r="AN18" s="256">
        <v>2.0990270246999998</v>
      </c>
      <c r="AO18" s="256">
        <v>2.0650270247</v>
      </c>
      <c r="AP18" s="256">
        <v>2.0390270247000002</v>
      </c>
      <c r="AQ18" s="256">
        <v>2.0150270247000002</v>
      </c>
      <c r="AR18" s="256">
        <v>1.8710270247</v>
      </c>
      <c r="AS18" s="256">
        <v>1.8650270247</v>
      </c>
      <c r="AT18" s="256">
        <v>1.8440270246999999</v>
      </c>
      <c r="AU18" s="256">
        <v>1.5230270247</v>
      </c>
      <c r="AV18" s="256">
        <v>1.8130270247</v>
      </c>
      <c r="AW18" s="256">
        <v>1.7760270247000001</v>
      </c>
      <c r="AX18" s="256">
        <v>1.8760270246999999</v>
      </c>
      <c r="AY18" s="256">
        <v>1.8610270247</v>
      </c>
      <c r="AZ18" s="256">
        <v>1.7970270247</v>
      </c>
      <c r="BA18" s="256">
        <v>1.7980270247000001</v>
      </c>
      <c r="BB18" s="256">
        <v>1.8760270246999999</v>
      </c>
      <c r="BC18" s="256">
        <v>1.8790270247</v>
      </c>
      <c r="BD18" s="256">
        <v>1.6920270247</v>
      </c>
      <c r="BE18" s="256">
        <v>1.9680270247</v>
      </c>
      <c r="BF18" s="256">
        <v>1.8280270246999999</v>
      </c>
      <c r="BG18" s="256">
        <v>1.6049268939000001</v>
      </c>
      <c r="BH18" s="256">
        <v>1.7589026961000001</v>
      </c>
      <c r="BI18" s="256">
        <v>1.7909870524</v>
      </c>
      <c r="BJ18" s="414">
        <v>1.7903056202000001</v>
      </c>
      <c r="BK18" s="414">
        <v>1.8443979656</v>
      </c>
      <c r="BL18" s="414">
        <v>1.8487886556999999</v>
      </c>
      <c r="BM18" s="414">
        <v>1.8570373815000001</v>
      </c>
      <c r="BN18" s="414">
        <v>1.8353598804</v>
      </c>
      <c r="BO18" s="414">
        <v>1.827638739</v>
      </c>
      <c r="BP18" s="414">
        <v>1.8740691972000001</v>
      </c>
      <c r="BQ18" s="414">
        <v>1.8744236730999999</v>
      </c>
      <c r="BR18" s="414">
        <v>1.8567690402000001</v>
      </c>
      <c r="BS18" s="414">
        <v>1.8211654122000001</v>
      </c>
      <c r="BT18" s="414">
        <v>1.7644743877</v>
      </c>
      <c r="BU18" s="414">
        <v>1.7768652296</v>
      </c>
      <c r="BV18" s="414">
        <v>1.7972275635999999</v>
      </c>
    </row>
    <row r="19" spans="1:74" ht="11.1" customHeight="1">
      <c r="A19" s="163" t="s">
        <v>400</v>
      </c>
      <c r="B19" s="174" t="s">
        <v>962</v>
      </c>
      <c r="C19" s="256">
        <v>1.528705</v>
      </c>
      <c r="D19" s="256">
        <v>1.566792</v>
      </c>
      <c r="E19" s="256">
        <v>1.568125</v>
      </c>
      <c r="F19" s="256">
        <v>1.577553</v>
      </c>
      <c r="G19" s="256">
        <v>1.4964029999999999</v>
      </c>
      <c r="H19" s="256">
        <v>1.457077</v>
      </c>
      <c r="I19" s="256">
        <v>1.4355739999999999</v>
      </c>
      <c r="J19" s="256">
        <v>1.035193</v>
      </c>
      <c r="K19" s="256">
        <v>1.1942140000000001</v>
      </c>
      <c r="L19" s="256">
        <v>1.3535090000000001</v>
      </c>
      <c r="M19" s="256">
        <v>1.4649209999999999</v>
      </c>
      <c r="N19" s="256">
        <v>1.401834</v>
      </c>
      <c r="O19" s="256">
        <v>1.457795</v>
      </c>
      <c r="P19" s="256">
        <v>1.3797470000000001</v>
      </c>
      <c r="Q19" s="256">
        <v>1.524308</v>
      </c>
      <c r="R19" s="256">
        <v>1.4937530000000001</v>
      </c>
      <c r="S19" s="256">
        <v>1.3904780000000001</v>
      </c>
      <c r="T19" s="256">
        <v>1.1479999999999999</v>
      </c>
      <c r="U19" s="256">
        <v>1.1319999999999999</v>
      </c>
      <c r="V19" s="256">
        <v>1.129</v>
      </c>
      <c r="W19" s="256">
        <v>1.2669999999999999</v>
      </c>
      <c r="X19" s="256">
        <v>1.272</v>
      </c>
      <c r="Y19" s="256">
        <v>1.3440000000000001</v>
      </c>
      <c r="Z19" s="256">
        <v>1.29</v>
      </c>
      <c r="AA19" s="256">
        <v>1.3939999999999999</v>
      </c>
      <c r="AB19" s="256">
        <v>1.1619999999999999</v>
      </c>
      <c r="AC19" s="256">
        <v>1.141</v>
      </c>
      <c r="AD19" s="256">
        <v>1.232</v>
      </c>
      <c r="AE19" s="256">
        <v>1.075</v>
      </c>
      <c r="AF19" s="256">
        <v>1.0720000000000001</v>
      </c>
      <c r="AG19" s="256">
        <v>0.99299999999999999</v>
      </c>
      <c r="AH19" s="256">
        <v>0.80500000000000005</v>
      </c>
      <c r="AI19" s="256">
        <v>0.92800000000000005</v>
      </c>
      <c r="AJ19" s="256">
        <v>1.0549999999999999</v>
      </c>
      <c r="AK19" s="256">
        <v>1.093</v>
      </c>
      <c r="AL19" s="256">
        <v>1.0660000000000001</v>
      </c>
      <c r="AM19" s="256">
        <v>1.0795342276</v>
      </c>
      <c r="AN19" s="256">
        <v>1.0852210162</v>
      </c>
      <c r="AO19" s="256">
        <v>1.0329860676</v>
      </c>
      <c r="AP19" s="256">
        <v>1.025752923</v>
      </c>
      <c r="AQ19" s="256">
        <v>0.94075191782000001</v>
      </c>
      <c r="AR19" s="256">
        <v>0.98204906312999996</v>
      </c>
      <c r="AS19" s="256">
        <v>0.97316369585999996</v>
      </c>
      <c r="AT19" s="256">
        <v>0.80131952070000001</v>
      </c>
      <c r="AU19" s="256">
        <v>0.59806978757999996</v>
      </c>
      <c r="AV19" s="256">
        <v>0.69992803967999995</v>
      </c>
      <c r="AW19" s="256">
        <v>0.89247217817000002</v>
      </c>
      <c r="AX19" s="256">
        <v>0.96165968232999999</v>
      </c>
      <c r="AY19" s="256">
        <v>0.96061983909000004</v>
      </c>
      <c r="AZ19" s="256">
        <v>0.863124</v>
      </c>
      <c r="BA19" s="256">
        <v>0.83640899999999996</v>
      </c>
      <c r="BB19" s="256">
        <v>0.84908099999999997</v>
      </c>
      <c r="BC19" s="256">
        <v>0.89752600000000005</v>
      </c>
      <c r="BD19" s="256">
        <v>0.80505499999999997</v>
      </c>
      <c r="BE19" s="256">
        <v>0.81645199999999996</v>
      </c>
      <c r="BF19" s="256">
        <v>0.64013200000000003</v>
      </c>
      <c r="BG19" s="256">
        <v>0.86670402880999997</v>
      </c>
      <c r="BH19" s="256">
        <v>0.85555261973999996</v>
      </c>
      <c r="BI19" s="256">
        <v>0.87102734003000004</v>
      </c>
      <c r="BJ19" s="414">
        <v>0.99079431421999997</v>
      </c>
      <c r="BK19" s="414">
        <v>0.95022801623999997</v>
      </c>
      <c r="BL19" s="414">
        <v>0.95771361990000003</v>
      </c>
      <c r="BM19" s="414">
        <v>1.0571245786000001</v>
      </c>
      <c r="BN19" s="414">
        <v>0.94238898079</v>
      </c>
      <c r="BO19" s="414">
        <v>0.92042053519</v>
      </c>
      <c r="BP19" s="414">
        <v>0.93901364112999997</v>
      </c>
      <c r="BQ19" s="414">
        <v>0.95378984433000003</v>
      </c>
      <c r="BR19" s="414">
        <v>0.93816943267999997</v>
      </c>
      <c r="BS19" s="414">
        <v>0.80891303642000001</v>
      </c>
      <c r="BT19" s="414">
        <v>0.82788321665999998</v>
      </c>
      <c r="BU19" s="414">
        <v>0.89341504067999999</v>
      </c>
      <c r="BV19" s="414">
        <v>0.89319478520999995</v>
      </c>
    </row>
    <row r="20" spans="1:74" ht="11.1" customHeight="1">
      <c r="A20" s="163" t="s">
        <v>402</v>
      </c>
      <c r="B20" s="174" t="s">
        <v>401</v>
      </c>
      <c r="C20" s="256">
        <v>0.32617530328</v>
      </c>
      <c r="D20" s="256">
        <v>0.32231030327999999</v>
      </c>
      <c r="E20" s="256">
        <v>0.32151730328</v>
      </c>
      <c r="F20" s="256">
        <v>0.31894830328000001</v>
      </c>
      <c r="G20" s="256">
        <v>0.29992930328</v>
      </c>
      <c r="H20" s="256">
        <v>0.29396630328000001</v>
      </c>
      <c r="I20" s="256">
        <v>0.29701330327999997</v>
      </c>
      <c r="J20" s="256">
        <v>0.30978430328000001</v>
      </c>
      <c r="K20" s="256">
        <v>0.29509130327999999</v>
      </c>
      <c r="L20" s="256">
        <v>0.27763630328</v>
      </c>
      <c r="M20" s="256">
        <v>0.28182830328000003</v>
      </c>
      <c r="N20" s="256">
        <v>0.28652630328000001</v>
      </c>
      <c r="O20" s="256">
        <v>0.28403330327999998</v>
      </c>
      <c r="P20" s="256">
        <v>0.30490330327999998</v>
      </c>
      <c r="Q20" s="256">
        <v>0.30820730328000001</v>
      </c>
      <c r="R20" s="256">
        <v>0.29128230327999999</v>
      </c>
      <c r="S20" s="256">
        <v>0.28807086027000001</v>
      </c>
      <c r="T20" s="256">
        <v>0.28387086027000002</v>
      </c>
      <c r="U20" s="256">
        <v>0.27387086027000002</v>
      </c>
      <c r="V20" s="256">
        <v>0.22287086027</v>
      </c>
      <c r="W20" s="256">
        <v>0.26509686027000001</v>
      </c>
      <c r="X20" s="256">
        <v>0.27749186027</v>
      </c>
      <c r="Y20" s="256">
        <v>0.29136086027000002</v>
      </c>
      <c r="Z20" s="256">
        <v>0.27608086027000001</v>
      </c>
      <c r="AA20" s="256">
        <v>0.27089997533999999</v>
      </c>
      <c r="AB20" s="256">
        <v>0.26886697533999998</v>
      </c>
      <c r="AC20" s="256">
        <v>0.26188297533999999</v>
      </c>
      <c r="AD20" s="256">
        <v>0.27080997534000001</v>
      </c>
      <c r="AE20" s="256">
        <v>0.28208497533999999</v>
      </c>
      <c r="AF20" s="256">
        <v>0.25832697533999999</v>
      </c>
      <c r="AG20" s="256">
        <v>0.24649097534</v>
      </c>
      <c r="AH20" s="256">
        <v>0.24955197534000001</v>
      </c>
      <c r="AI20" s="256">
        <v>0.24618897534</v>
      </c>
      <c r="AJ20" s="256">
        <v>0.25346797533999998</v>
      </c>
      <c r="AK20" s="256">
        <v>0.24852497534000001</v>
      </c>
      <c r="AL20" s="256">
        <v>0.22314097533999999</v>
      </c>
      <c r="AM20" s="256">
        <v>0.23507097533999999</v>
      </c>
      <c r="AN20" s="256">
        <v>0.25515397534000001</v>
      </c>
      <c r="AO20" s="256">
        <v>0.24078697533999999</v>
      </c>
      <c r="AP20" s="256">
        <v>0.25077397534000001</v>
      </c>
      <c r="AQ20" s="256">
        <v>0.24177397534</v>
      </c>
      <c r="AR20" s="256">
        <v>0.24877397534000001</v>
      </c>
      <c r="AS20" s="256">
        <v>0.23607397533999999</v>
      </c>
      <c r="AT20" s="256">
        <v>0.23117397534</v>
      </c>
      <c r="AU20" s="256">
        <v>0.21417397533999999</v>
      </c>
      <c r="AV20" s="256">
        <v>0.23147397534</v>
      </c>
      <c r="AW20" s="256">
        <v>0.23827397534</v>
      </c>
      <c r="AX20" s="256">
        <v>0.23527397534</v>
      </c>
      <c r="AY20" s="256">
        <v>0.22354097534</v>
      </c>
      <c r="AZ20" s="256">
        <v>0.23841997534000001</v>
      </c>
      <c r="BA20" s="256">
        <v>0.23405397534</v>
      </c>
      <c r="BB20" s="256">
        <v>0.21684897534</v>
      </c>
      <c r="BC20" s="256">
        <v>0.21622497533999999</v>
      </c>
      <c r="BD20" s="256">
        <v>0.20336197534</v>
      </c>
      <c r="BE20" s="256">
        <v>0.20980197534</v>
      </c>
      <c r="BF20" s="256">
        <v>0.19386797534</v>
      </c>
      <c r="BG20" s="256">
        <v>0.19408985751999999</v>
      </c>
      <c r="BH20" s="256">
        <v>0.20865456435999999</v>
      </c>
      <c r="BI20" s="256">
        <v>0.20394488195999999</v>
      </c>
      <c r="BJ20" s="414">
        <v>0.20405015994</v>
      </c>
      <c r="BK20" s="414">
        <v>0.27448263375999998</v>
      </c>
      <c r="BL20" s="414">
        <v>0.27343020724</v>
      </c>
      <c r="BM20" s="414">
        <v>0.27405199927000001</v>
      </c>
      <c r="BN20" s="414">
        <v>0.28247142235</v>
      </c>
      <c r="BO20" s="414">
        <v>0.26235164594999999</v>
      </c>
      <c r="BP20" s="414">
        <v>0.25159154817000001</v>
      </c>
      <c r="BQ20" s="414">
        <v>0.25093943472000002</v>
      </c>
      <c r="BR20" s="414">
        <v>0.28069519021</v>
      </c>
      <c r="BS20" s="414">
        <v>0.25100452202000001</v>
      </c>
      <c r="BT20" s="414">
        <v>0.25033761222000001</v>
      </c>
      <c r="BU20" s="414">
        <v>0.25293003761999999</v>
      </c>
      <c r="BV20" s="414">
        <v>0.28508735463000001</v>
      </c>
    </row>
    <row r="21" spans="1:74" ht="11.1" customHeight="1">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1"/>
      <c r="AZ21" s="641"/>
      <c r="BA21" s="641"/>
      <c r="BB21" s="641"/>
      <c r="BC21" s="641"/>
      <c r="BD21" s="641"/>
      <c r="BE21" s="641"/>
      <c r="BF21" s="641"/>
      <c r="BG21" s="641"/>
      <c r="BH21" s="641"/>
      <c r="BI21" s="641"/>
      <c r="BJ21" s="500"/>
      <c r="BK21" s="415"/>
      <c r="BL21" s="415"/>
      <c r="BM21" s="415"/>
      <c r="BN21" s="415"/>
      <c r="BO21" s="415"/>
      <c r="BP21" s="415"/>
      <c r="BQ21" s="415"/>
      <c r="BR21" s="415"/>
      <c r="BS21" s="415"/>
      <c r="BT21" s="415"/>
      <c r="BU21" s="415"/>
      <c r="BV21" s="415"/>
    </row>
    <row r="22" spans="1:74" ht="11.1" customHeight="1">
      <c r="A22" s="163" t="s">
        <v>550</v>
      </c>
      <c r="B22" s="173" t="s">
        <v>731</v>
      </c>
      <c r="C22" s="256">
        <v>12.509446197000001</v>
      </c>
      <c r="D22" s="256">
        <v>12.656056197</v>
      </c>
      <c r="E22" s="256">
        <v>12.654115196999999</v>
      </c>
      <c r="F22" s="256">
        <v>12.886793196999999</v>
      </c>
      <c r="G22" s="256">
        <v>12.809738197</v>
      </c>
      <c r="H22" s="256">
        <v>12.941691197000001</v>
      </c>
      <c r="I22" s="256">
        <v>12.973947196999999</v>
      </c>
      <c r="J22" s="256">
        <v>12.926986197</v>
      </c>
      <c r="K22" s="256">
        <v>13.066947196999999</v>
      </c>
      <c r="L22" s="256">
        <v>13.143538197</v>
      </c>
      <c r="M22" s="256">
        <v>13.159664197</v>
      </c>
      <c r="N22" s="256">
        <v>13.047341197</v>
      </c>
      <c r="O22" s="256">
        <v>13.048205197</v>
      </c>
      <c r="P22" s="256">
        <v>13.115556197</v>
      </c>
      <c r="Q22" s="256">
        <v>13.174176197</v>
      </c>
      <c r="R22" s="256">
        <v>13.147532197</v>
      </c>
      <c r="S22" s="256">
        <v>13.223035847</v>
      </c>
      <c r="T22" s="256">
        <v>13.225596556999999</v>
      </c>
      <c r="U22" s="256">
        <v>13.278588783</v>
      </c>
      <c r="V22" s="256">
        <v>13.223534299000001</v>
      </c>
      <c r="W22" s="256">
        <v>13.25543409</v>
      </c>
      <c r="X22" s="256">
        <v>13.401864396000001</v>
      </c>
      <c r="Y22" s="256">
        <v>13.338675423</v>
      </c>
      <c r="Z22" s="256">
        <v>13.286807556999999</v>
      </c>
      <c r="AA22" s="256">
        <v>13.373287298999999</v>
      </c>
      <c r="AB22" s="256">
        <v>13.36983895</v>
      </c>
      <c r="AC22" s="256">
        <v>13.351891105</v>
      </c>
      <c r="AD22" s="256">
        <v>13.381303623000001</v>
      </c>
      <c r="AE22" s="256">
        <v>13.391183557</v>
      </c>
      <c r="AF22" s="256">
        <v>13.332449957</v>
      </c>
      <c r="AG22" s="256">
        <v>13.402434620999999</v>
      </c>
      <c r="AH22" s="256">
        <v>13.323870847</v>
      </c>
      <c r="AI22" s="256">
        <v>13.062250023000001</v>
      </c>
      <c r="AJ22" s="256">
        <v>13.393784459999999</v>
      </c>
      <c r="AK22" s="256">
        <v>13.131787723</v>
      </c>
      <c r="AL22" s="256">
        <v>13.409924041</v>
      </c>
      <c r="AM22" s="256">
        <v>13.432328557</v>
      </c>
      <c r="AN22" s="256">
        <v>13.432943557</v>
      </c>
      <c r="AO22" s="256">
        <v>13.436555557</v>
      </c>
      <c r="AP22" s="256">
        <v>13.362562557</v>
      </c>
      <c r="AQ22" s="256">
        <v>13.369529557</v>
      </c>
      <c r="AR22" s="256">
        <v>13.368862557</v>
      </c>
      <c r="AS22" s="256">
        <v>13.393755557</v>
      </c>
      <c r="AT22" s="256">
        <v>13.362115556999999</v>
      </c>
      <c r="AU22" s="256">
        <v>13.345011556999999</v>
      </c>
      <c r="AV22" s="256">
        <v>13.408121556999999</v>
      </c>
      <c r="AW22" s="256">
        <v>13.547928557000001</v>
      </c>
      <c r="AX22" s="256">
        <v>13.543846557</v>
      </c>
      <c r="AY22" s="256">
        <v>13.534029557</v>
      </c>
      <c r="AZ22" s="256">
        <v>13.545337557</v>
      </c>
      <c r="BA22" s="256">
        <v>13.526796557000001</v>
      </c>
      <c r="BB22" s="256">
        <v>13.510044557000001</v>
      </c>
      <c r="BC22" s="256">
        <v>13.414715556999999</v>
      </c>
      <c r="BD22" s="256">
        <v>13.480930557000001</v>
      </c>
      <c r="BE22" s="256">
        <v>13.595729557</v>
      </c>
      <c r="BF22" s="256">
        <v>13.395044557</v>
      </c>
      <c r="BG22" s="256">
        <v>13.588467087</v>
      </c>
      <c r="BH22" s="256">
        <v>13.556758520000001</v>
      </c>
      <c r="BI22" s="256">
        <v>13.581805594</v>
      </c>
      <c r="BJ22" s="414">
        <v>13.683952080999999</v>
      </c>
      <c r="BK22" s="414">
        <v>13.514643502</v>
      </c>
      <c r="BL22" s="414">
        <v>13.380162656</v>
      </c>
      <c r="BM22" s="414">
        <v>13.374739716000001</v>
      </c>
      <c r="BN22" s="414">
        <v>13.37907098</v>
      </c>
      <c r="BO22" s="414">
        <v>13.393174764999999</v>
      </c>
      <c r="BP22" s="414">
        <v>13.388242375000001</v>
      </c>
      <c r="BQ22" s="414">
        <v>13.438384608</v>
      </c>
      <c r="BR22" s="414">
        <v>13.453169152999999</v>
      </c>
      <c r="BS22" s="414">
        <v>13.440835086</v>
      </c>
      <c r="BT22" s="414">
        <v>13.457589364</v>
      </c>
      <c r="BU22" s="414">
        <v>13.460981747</v>
      </c>
      <c r="BV22" s="414">
        <v>13.540779747</v>
      </c>
    </row>
    <row r="23" spans="1:74" ht="11.1" customHeight="1">
      <c r="A23" s="163" t="s">
        <v>295</v>
      </c>
      <c r="B23" s="174" t="s">
        <v>546</v>
      </c>
      <c r="C23" s="256">
        <v>0.84334491267</v>
      </c>
      <c r="D23" s="256">
        <v>0.98830291267000003</v>
      </c>
      <c r="E23" s="256">
        <v>0.95928091267000004</v>
      </c>
      <c r="F23" s="256">
        <v>1.0682809126999999</v>
      </c>
      <c r="G23" s="256">
        <v>1.0672789127</v>
      </c>
      <c r="H23" s="256">
        <v>1.0772819127</v>
      </c>
      <c r="I23" s="256">
        <v>1.0441469127</v>
      </c>
      <c r="J23" s="256">
        <v>1.0181519127000001</v>
      </c>
      <c r="K23" s="256">
        <v>1.0531569127</v>
      </c>
      <c r="L23" s="256">
        <v>1.0501619126999999</v>
      </c>
      <c r="M23" s="256">
        <v>1.0021669126999999</v>
      </c>
      <c r="N23" s="256">
        <v>0.96417091266999999</v>
      </c>
      <c r="O23" s="256">
        <v>1.0111589127</v>
      </c>
      <c r="P23" s="256">
        <v>0.97011491267000005</v>
      </c>
      <c r="Q23" s="256">
        <v>1.0241149127</v>
      </c>
      <c r="R23" s="256">
        <v>1.0661119127000001</v>
      </c>
      <c r="S23" s="256">
        <v>1.0822292952999999</v>
      </c>
      <c r="T23" s="256">
        <v>1.0142292953000001</v>
      </c>
      <c r="U23" s="256">
        <v>1.0482292953000001</v>
      </c>
      <c r="V23" s="256">
        <v>1.0722292953000001</v>
      </c>
      <c r="W23" s="256">
        <v>1.0437422953</v>
      </c>
      <c r="X23" s="256">
        <v>1.0702292953000001</v>
      </c>
      <c r="Y23" s="256">
        <v>1.0559422952999999</v>
      </c>
      <c r="Z23" s="256">
        <v>1.0526572953</v>
      </c>
      <c r="AA23" s="256">
        <v>1.0113742953</v>
      </c>
      <c r="AB23" s="256">
        <v>1.0100942953000001</v>
      </c>
      <c r="AC23" s="256">
        <v>1.0018152952999999</v>
      </c>
      <c r="AD23" s="256">
        <v>1.0015402953000001</v>
      </c>
      <c r="AE23" s="256">
        <v>1.0112662953</v>
      </c>
      <c r="AF23" s="256">
        <v>1.0009952953000001</v>
      </c>
      <c r="AG23" s="256">
        <v>1.0057262952999999</v>
      </c>
      <c r="AH23" s="256">
        <v>0.93723029528000001</v>
      </c>
      <c r="AI23" s="256">
        <v>0.98696529527999999</v>
      </c>
      <c r="AJ23" s="256">
        <v>0.95623029528000003</v>
      </c>
      <c r="AK23" s="256">
        <v>0.99623029527999996</v>
      </c>
      <c r="AL23" s="256">
        <v>1.0009722953</v>
      </c>
      <c r="AM23" s="256">
        <v>0.97323029528000005</v>
      </c>
      <c r="AN23" s="256">
        <v>0.96223029528000004</v>
      </c>
      <c r="AO23" s="256">
        <v>0.96495029527999998</v>
      </c>
      <c r="AP23" s="256">
        <v>0.95470129528000003</v>
      </c>
      <c r="AQ23" s="256">
        <v>0.95819329527999997</v>
      </c>
      <c r="AR23" s="256">
        <v>0.95494829528000003</v>
      </c>
      <c r="AS23" s="256">
        <v>0.95906129527999995</v>
      </c>
      <c r="AT23" s="256">
        <v>0.92506129528000003</v>
      </c>
      <c r="AU23" s="256">
        <v>0.86506129527999998</v>
      </c>
      <c r="AV23" s="256">
        <v>0.88006129527999999</v>
      </c>
      <c r="AW23" s="256">
        <v>0.87605729527999998</v>
      </c>
      <c r="AX23" s="256">
        <v>0.92605529527999997</v>
      </c>
      <c r="AY23" s="256">
        <v>0.92005529527999996</v>
      </c>
      <c r="AZ23" s="256">
        <v>0.91301129528000002</v>
      </c>
      <c r="BA23" s="256">
        <v>0.87978329527999999</v>
      </c>
      <c r="BB23" s="256">
        <v>0.87000029528</v>
      </c>
      <c r="BC23" s="256">
        <v>0.87977629528000001</v>
      </c>
      <c r="BD23" s="256">
        <v>0.91500029528000004</v>
      </c>
      <c r="BE23" s="256">
        <v>0.90000029528000003</v>
      </c>
      <c r="BF23" s="256">
        <v>0.81000029527999995</v>
      </c>
      <c r="BG23" s="256">
        <v>0.87837590136999999</v>
      </c>
      <c r="BH23" s="256">
        <v>0.86335661467000002</v>
      </c>
      <c r="BI23" s="256">
        <v>0.87815963953999998</v>
      </c>
      <c r="BJ23" s="414">
        <v>0.88792870159000004</v>
      </c>
      <c r="BK23" s="414">
        <v>0.88163951141999997</v>
      </c>
      <c r="BL23" s="414">
        <v>0.87545521765000001</v>
      </c>
      <c r="BM23" s="414">
        <v>0.86924963038000003</v>
      </c>
      <c r="BN23" s="414">
        <v>0.86314390944999997</v>
      </c>
      <c r="BO23" s="414">
        <v>0.85705883379000003</v>
      </c>
      <c r="BP23" s="414">
        <v>0.85110844983</v>
      </c>
      <c r="BQ23" s="414">
        <v>0.84503849484000004</v>
      </c>
      <c r="BR23" s="414">
        <v>0.83912177882000005</v>
      </c>
      <c r="BS23" s="414">
        <v>0.83327407696</v>
      </c>
      <c r="BT23" s="414">
        <v>0.82741548665999998</v>
      </c>
      <c r="BU23" s="414">
        <v>0.82164493332999999</v>
      </c>
      <c r="BV23" s="414">
        <v>0.83739947392000003</v>
      </c>
    </row>
    <row r="24" spans="1:74" ht="11.1" customHeight="1">
      <c r="A24" s="163" t="s">
        <v>296</v>
      </c>
      <c r="B24" s="174" t="s">
        <v>547</v>
      </c>
      <c r="C24" s="256">
        <v>1.4835316173999999</v>
      </c>
      <c r="D24" s="256">
        <v>1.5015316174</v>
      </c>
      <c r="E24" s="256">
        <v>1.4725316174</v>
      </c>
      <c r="F24" s="256">
        <v>1.5230316174</v>
      </c>
      <c r="G24" s="256">
        <v>1.4574316173999999</v>
      </c>
      <c r="H24" s="256">
        <v>1.5492316174</v>
      </c>
      <c r="I24" s="256">
        <v>1.5953316174000001</v>
      </c>
      <c r="J24" s="256">
        <v>1.5165316174000001</v>
      </c>
      <c r="K24" s="256">
        <v>1.5275316174</v>
      </c>
      <c r="L24" s="256">
        <v>1.6015316174000001</v>
      </c>
      <c r="M24" s="256">
        <v>1.6389316173999999</v>
      </c>
      <c r="N24" s="256">
        <v>1.6079316174</v>
      </c>
      <c r="O24" s="256">
        <v>1.5670316174000001</v>
      </c>
      <c r="P24" s="256">
        <v>1.6405316174</v>
      </c>
      <c r="Q24" s="256">
        <v>1.6112826173999999</v>
      </c>
      <c r="R24" s="256">
        <v>1.5796726174</v>
      </c>
      <c r="S24" s="256">
        <v>1.5414937402</v>
      </c>
      <c r="T24" s="256">
        <v>1.5757937402</v>
      </c>
      <c r="U24" s="256">
        <v>1.6184937401999999</v>
      </c>
      <c r="V24" s="256">
        <v>1.6294937402</v>
      </c>
      <c r="W24" s="256">
        <v>1.5854937402</v>
      </c>
      <c r="X24" s="256">
        <v>1.5984937401999999</v>
      </c>
      <c r="Y24" s="256">
        <v>1.6584937402</v>
      </c>
      <c r="Z24" s="256">
        <v>1.7039937402000001</v>
      </c>
      <c r="AA24" s="256">
        <v>1.6764037402</v>
      </c>
      <c r="AB24" s="256">
        <v>1.6614037401999999</v>
      </c>
      <c r="AC24" s="256">
        <v>1.6664037402</v>
      </c>
      <c r="AD24" s="256">
        <v>1.6544037402</v>
      </c>
      <c r="AE24" s="256">
        <v>1.6334037401999999</v>
      </c>
      <c r="AF24" s="256">
        <v>1.6637857402</v>
      </c>
      <c r="AG24" s="256">
        <v>1.6346637401999999</v>
      </c>
      <c r="AH24" s="256">
        <v>1.6444037402</v>
      </c>
      <c r="AI24" s="256">
        <v>1.5994037402000001</v>
      </c>
      <c r="AJ24" s="256">
        <v>1.6014037402000001</v>
      </c>
      <c r="AK24" s="256">
        <v>1.6164037402</v>
      </c>
      <c r="AL24" s="256">
        <v>1.6104037402</v>
      </c>
      <c r="AM24" s="256">
        <v>1.6294037401999999</v>
      </c>
      <c r="AN24" s="256">
        <v>1.6264037402</v>
      </c>
      <c r="AO24" s="256">
        <v>1.6254037401999999</v>
      </c>
      <c r="AP24" s="256">
        <v>1.5932237402</v>
      </c>
      <c r="AQ24" s="256">
        <v>1.5761437402</v>
      </c>
      <c r="AR24" s="256">
        <v>1.6004037402</v>
      </c>
      <c r="AS24" s="256">
        <v>1.6005437402</v>
      </c>
      <c r="AT24" s="256">
        <v>1.5764037402</v>
      </c>
      <c r="AU24" s="256">
        <v>1.5734037402000001</v>
      </c>
      <c r="AV24" s="256">
        <v>1.5784037402</v>
      </c>
      <c r="AW24" s="256">
        <v>1.6554037401999999</v>
      </c>
      <c r="AX24" s="256">
        <v>1.6364037402</v>
      </c>
      <c r="AY24" s="256">
        <v>1.6551037402</v>
      </c>
      <c r="AZ24" s="256">
        <v>1.6742037402000001</v>
      </c>
      <c r="BA24" s="256">
        <v>1.6797037401999999</v>
      </c>
      <c r="BB24" s="256">
        <v>1.6633037401999999</v>
      </c>
      <c r="BC24" s="256">
        <v>1.5410037402000001</v>
      </c>
      <c r="BD24" s="256">
        <v>1.6385037402</v>
      </c>
      <c r="BE24" s="256">
        <v>1.6691037402</v>
      </c>
      <c r="BF24" s="256">
        <v>1.5493037402000001</v>
      </c>
      <c r="BG24" s="256">
        <v>1.6288543358000001</v>
      </c>
      <c r="BH24" s="256">
        <v>1.6505547535</v>
      </c>
      <c r="BI24" s="256">
        <v>1.6558046427999999</v>
      </c>
      <c r="BJ24" s="414">
        <v>1.7526224226</v>
      </c>
      <c r="BK24" s="414">
        <v>1.6176289204000001</v>
      </c>
      <c r="BL24" s="414">
        <v>1.6829209788999999</v>
      </c>
      <c r="BM24" s="414">
        <v>1.6874773079000001</v>
      </c>
      <c r="BN24" s="414">
        <v>1.6916310086999999</v>
      </c>
      <c r="BO24" s="414">
        <v>1.6959664611</v>
      </c>
      <c r="BP24" s="414">
        <v>1.7006632157999999</v>
      </c>
      <c r="BQ24" s="414">
        <v>1.7051122973999999</v>
      </c>
      <c r="BR24" s="414">
        <v>1.7098467203000001</v>
      </c>
      <c r="BS24" s="414">
        <v>1.7144418626</v>
      </c>
      <c r="BT24" s="414">
        <v>1.7191486889000001</v>
      </c>
      <c r="BU24" s="414">
        <v>1.7237321281</v>
      </c>
      <c r="BV24" s="414">
        <v>1.7893654883000001</v>
      </c>
    </row>
    <row r="25" spans="1:74" ht="11.1" customHeight="1">
      <c r="A25" s="163" t="s">
        <v>297</v>
      </c>
      <c r="B25" s="174" t="s">
        <v>548</v>
      </c>
      <c r="C25" s="256">
        <v>9.7615858385000003</v>
      </c>
      <c r="D25" s="256">
        <v>9.7465858384999997</v>
      </c>
      <c r="E25" s="256">
        <v>9.8035858385000001</v>
      </c>
      <c r="F25" s="256">
        <v>9.8775858384999999</v>
      </c>
      <c r="G25" s="256">
        <v>9.8683858385000001</v>
      </c>
      <c r="H25" s="256">
        <v>9.8988858385</v>
      </c>
      <c r="I25" s="256">
        <v>9.9189858384999994</v>
      </c>
      <c r="J25" s="256">
        <v>9.9775858384999996</v>
      </c>
      <c r="K25" s="256">
        <v>10.072285838000001</v>
      </c>
      <c r="L25" s="256">
        <v>10.078685838</v>
      </c>
      <c r="M25" s="256">
        <v>10.104585838</v>
      </c>
      <c r="N25" s="256">
        <v>10.063585838</v>
      </c>
      <c r="O25" s="256">
        <v>10.063285838000001</v>
      </c>
      <c r="P25" s="256">
        <v>10.098985838000001</v>
      </c>
      <c r="Q25" s="256">
        <v>10.134285838</v>
      </c>
      <c r="R25" s="256">
        <v>10.096836838</v>
      </c>
      <c r="S25" s="256">
        <v>10.155821894000001</v>
      </c>
      <c r="T25" s="256">
        <v>10.193376894</v>
      </c>
      <c r="U25" s="256">
        <v>10.176021894</v>
      </c>
      <c r="V25" s="256">
        <v>10.084021893999999</v>
      </c>
      <c r="W25" s="256">
        <v>10.178021894</v>
      </c>
      <c r="X25" s="256">
        <v>10.286021893999999</v>
      </c>
      <c r="Y25" s="256">
        <v>10.178021894</v>
      </c>
      <c r="Z25" s="256">
        <v>10.085021894</v>
      </c>
      <c r="AA25" s="256">
        <v>10.237021894</v>
      </c>
      <c r="AB25" s="256">
        <v>10.241021893999999</v>
      </c>
      <c r="AC25" s="256">
        <v>10.220021894</v>
      </c>
      <c r="AD25" s="256">
        <v>10.265021894</v>
      </c>
      <c r="AE25" s="256">
        <v>10.289021893999999</v>
      </c>
      <c r="AF25" s="256">
        <v>10.211021894</v>
      </c>
      <c r="AG25" s="256">
        <v>10.308021893999999</v>
      </c>
      <c r="AH25" s="256">
        <v>10.285021894</v>
      </c>
      <c r="AI25" s="256">
        <v>10.015921894</v>
      </c>
      <c r="AJ25" s="256">
        <v>10.376021894000001</v>
      </c>
      <c r="AK25" s="256">
        <v>10.055221894000001</v>
      </c>
      <c r="AL25" s="256">
        <v>10.342021894</v>
      </c>
      <c r="AM25" s="256">
        <v>10.368021894</v>
      </c>
      <c r="AN25" s="256">
        <v>10.363021893999999</v>
      </c>
      <c r="AO25" s="256">
        <v>10.365021894</v>
      </c>
      <c r="AP25" s="256">
        <v>10.334021893999999</v>
      </c>
      <c r="AQ25" s="256">
        <v>10.355821894</v>
      </c>
      <c r="AR25" s="256">
        <v>10.333821894</v>
      </c>
      <c r="AS25" s="256">
        <v>10.355821894</v>
      </c>
      <c r="AT25" s="256">
        <v>10.381621894</v>
      </c>
      <c r="AU25" s="256">
        <v>10.416721894</v>
      </c>
      <c r="AV25" s="256">
        <v>10.462021893999999</v>
      </c>
      <c r="AW25" s="256">
        <v>10.529021894</v>
      </c>
      <c r="AX25" s="256">
        <v>10.498021894000001</v>
      </c>
      <c r="AY25" s="256">
        <v>10.474051894</v>
      </c>
      <c r="AZ25" s="256">
        <v>10.468091894000001</v>
      </c>
      <c r="BA25" s="256">
        <v>10.474051894</v>
      </c>
      <c r="BB25" s="256">
        <v>10.480321893999999</v>
      </c>
      <c r="BC25" s="256">
        <v>10.497621894</v>
      </c>
      <c r="BD25" s="256">
        <v>10.431421894</v>
      </c>
      <c r="BE25" s="256">
        <v>10.533321894</v>
      </c>
      <c r="BF25" s="256">
        <v>10.546121894000001</v>
      </c>
      <c r="BG25" s="256">
        <v>10.561160073</v>
      </c>
      <c r="BH25" s="256">
        <v>10.524999489000001</v>
      </c>
      <c r="BI25" s="256">
        <v>10.530285595</v>
      </c>
      <c r="BJ25" s="414">
        <v>10.535362826</v>
      </c>
      <c r="BK25" s="414">
        <v>10.487841196</v>
      </c>
      <c r="BL25" s="414">
        <v>10.295207663999999</v>
      </c>
      <c r="BM25" s="414">
        <v>10.292963809</v>
      </c>
      <c r="BN25" s="414">
        <v>10.295088841</v>
      </c>
      <c r="BO25" s="414">
        <v>10.308524596</v>
      </c>
      <c r="BP25" s="414">
        <v>10.305729272000001</v>
      </c>
      <c r="BQ25" s="414">
        <v>10.352812113000001</v>
      </c>
      <c r="BR25" s="414">
        <v>10.369317451000001</v>
      </c>
      <c r="BS25" s="414">
        <v>10.369848456</v>
      </c>
      <c r="BT25" s="414">
        <v>10.389388481999999</v>
      </c>
      <c r="BU25" s="414">
        <v>10.389342183</v>
      </c>
      <c r="BV25" s="414">
        <v>10.389095061000001</v>
      </c>
    </row>
    <row r="26" spans="1:74" ht="11.1" customHeight="1">
      <c r="A26" s="163" t="s">
        <v>1199</v>
      </c>
      <c r="B26" s="174" t="s">
        <v>1200</v>
      </c>
      <c r="C26" s="256">
        <v>0.19433972745</v>
      </c>
      <c r="D26" s="256">
        <v>0.19453972745000001</v>
      </c>
      <c r="E26" s="256">
        <v>0.19523972745000001</v>
      </c>
      <c r="F26" s="256">
        <v>0.19593972744999999</v>
      </c>
      <c r="G26" s="256">
        <v>0.19613972745</v>
      </c>
      <c r="H26" s="256">
        <v>0.19733972745</v>
      </c>
      <c r="I26" s="256">
        <v>0.19803972745000001</v>
      </c>
      <c r="J26" s="256">
        <v>0.19873972744999999</v>
      </c>
      <c r="K26" s="256">
        <v>0.19943972744999999</v>
      </c>
      <c r="L26" s="256">
        <v>0.20013972745</v>
      </c>
      <c r="M26" s="256">
        <v>0.20083972745000001</v>
      </c>
      <c r="N26" s="256">
        <v>0.20153972745000001</v>
      </c>
      <c r="O26" s="256">
        <v>0.20223972744999999</v>
      </c>
      <c r="P26" s="256">
        <v>0.20293972745</v>
      </c>
      <c r="Q26" s="256">
        <v>0.20313972745</v>
      </c>
      <c r="R26" s="256">
        <v>0.20433972745000001</v>
      </c>
      <c r="S26" s="256">
        <v>0.1984779784</v>
      </c>
      <c r="T26" s="256">
        <v>0.19867797840000001</v>
      </c>
      <c r="U26" s="256">
        <v>0.19367797840000001</v>
      </c>
      <c r="V26" s="256">
        <v>0.19367797840000001</v>
      </c>
      <c r="W26" s="256">
        <v>0.20777797840000001</v>
      </c>
      <c r="X26" s="256">
        <v>0.20847797840000001</v>
      </c>
      <c r="Y26" s="256">
        <v>0.20917797839999999</v>
      </c>
      <c r="Z26" s="256">
        <v>0.2098779784</v>
      </c>
      <c r="AA26" s="256">
        <v>0.2108779784</v>
      </c>
      <c r="AB26" s="256">
        <v>0.22087797840000001</v>
      </c>
      <c r="AC26" s="256">
        <v>0.22587797840000001</v>
      </c>
      <c r="AD26" s="256">
        <v>0.22287797840000001</v>
      </c>
      <c r="AE26" s="256">
        <v>0.22107797840000001</v>
      </c>
      <c r="AF26" s="256">
        <v>0.22157797839999999</v>
      </c>
      <c r="AG26" s="256">
        <v>0.21977797839999999</v>
      </c>
      <c r="AH26" s="256">
        <v>0.2239779784</v>
      </c>
      <c r="AI26" s="256">
        <v>0.22567797840000001</v>
      </c>
      <c r="AJ26" s="256">
        <v>0.22567797840000001</v>
      </c>
      <c r="AK26" s="256">
        <v>0.22867797840000001</v>
      </c>
      <c r="AL26" s="256">
        <v>0.2252779784</v>
      </c>
      <c r="AM26" s="256">
        <v>0.2254779784</v>
      </c>
      <c r="AN26" s="256">
        <v>0.24267797839999999</v>
      </c>
      <c r="AO26" s="256">
        <v>0.2428779784</v>
      </c>
      <c r="AP26" s="256">
        <v>0.24307797840000001</v>
      </c>
      <c r="AQ26" s="256">
        <v>0.24227797840000001</v>
      </c>
      <c r="AR26" s="256">
        <v>0.24247797839999999</v>
      </c>
      <c r="AS26" s="256">
        <v>0.24167797839999999</v>
      </c>
      <c r="AT26" s="256">
        <v>0.2418779784</v>
      </c>
      <c r="AU26" s="256">
        <v>0.25207797840000001</v>
      </c>
      <c r="AV26" s="256">
        <v>0.25127797839999999</v>
      </c>
      <c r="AW26" s="256">
        <v>0.25147797840000002</v>
      </c>
      <c r="AX26" s="256">
        <v>0.2516779784</v>
      </c>
      <c r="AY26" s="256">
        <v>0.25087797839999998</v>
      </c>
      <c r="AZ26" s="256">
        <v>0.25700297840000003</v>
      </c>
      <c r="BA26" s="256">
        <v>0.25887097840000001</v>
      </c>
      <c r="BB26" s="256">
        <v>0.26073797840000001</v>
      </c>
      <c r="BC26" s="256">
        <v>0.2626059784</v>
      </c>
      <c r="BD26" s="256">
        <v>0.26447397839999998</v>
      </c>
      <c r="BE26" s="256">
        <v>0.26107797840000002</v>
      </c>
      <c r="BF26" s="256">
        <v>0.2582779784</v>
      </c>
      <c r="BG26" s="256">
        <v>0.26352952046</v>
      </c>
      <c r="BH26" s="256">
        <v>0.26172643635999998</v>
      </c>
      <c r="BI26" s="256">
        <v>0.26192883463</v>
      </c>
      <c r="BJ26" s="414">
        <v>0.25212568075000003</v>
      </c>
      <c r="BK26" s="414">
        <v>0.28232090276999999</v>
      </c>
      <c r="BL26" s="414">
        <v>0.28252989058</v>
      </c>
      <c r="BM26" s="414">
        <v>0.28272497770999999</v>
      </c>
      <c r="BN26" s="414">
        <v>0.28792609633999999</v>
      </c>
      <c r="BO26" s="414">
        <v>0.28812248018999997</v>
      </c>
      <c r="BP26" s="414">
        <v>0.28833217717999998</v>
      </c>
      <c r="BQ26" s="414">
        <v>0.2935340561</v>
      </c>
      <c r="BR26" s="414">
        <v>0.29373438619999998</v>
      </c>
      <c r="BS26" s="414">
        <v>0.28393866524</v>
      </c>
      <c r="BT26" s="414">
        <v>0.28413406787000001</v>
      </c>
      <c r="BU26" s="414">
        <v>0.28933632548999999</v>
      </c>
      <c r="BV26" s="414">
        <v>0.28953523591000002</v>
      </c>
    </row>
    <row r="27" spans="1:74" ht="11.1" customHeight="1">
      <c r="A27" s="163" t="s">
        <v>549</v>
      </c>
      <c r="B27" s="174" t="s">
        <v>732</v>
      </c>
      <c r="C27" s="256">
        <v>0.22664410145</v>
      </c>
      <c r="D27" s="256">
        <v>0.22509610145</v>
      </c>
      <c r="E27" s="256">
        <v>0.22347710144999999</v>
      </c>
      <c r="F27" s="256">
        <v>0.22195510145</v>
      </c>
      <c r="G27" s="256">
        <v>0.22050210144999999</v>
      </c>
      <c r="H27" s="256">
        <v>0.21895210144999999</v>
      </c>
      <c r="I27" s="256">
        <v>0.21744310145000001</v>
      </c>
      <c r="J27" s="256">
        <v>0.21597710144999999</v>
      </c>
      <c r="K27" s="256">
        <v>0.21453310145000001</v>
      </c>
      <c r="L27" s="256">
        <v>0.21301910145</v>
      </c>
      <c r="M27" s="256">
        <v>0.21314010145000001</v>
      </c>
      <c r="N27" s="256">
        <v>0.21011310145000001</v>
      </c>
      <c r="O27" s="256">
        <v>0.20448910144999999</v>
      </c>
      <c r="P27" s="256">
        <v>0.20298410145000001</v>
      </c>
      <c r="Q27" s="256">
        <v>0.20135310144999999</v>
      </c>
      <c r="R27" s="256">
        <v>0.20057110145000001</v>
      </c>
      <c r="S27" s="256">
        <v>0.24501293959000001</v>
      </c>
      <c r="T27" s="256">
        <v>0.24351864927</v>
      </c>
      <c r="U27" s="256">
        <v>0.24216587508000001</v>
      </c>
      <c r="V27" s="256">
        <v>0.24411139121</v>
      </c>
      <c r="W27" s="256">
        <v>0.24039818261000001</v>
      </c>
      <c r="X27" s="256">
        <v>0.23864148798000001</v>
      </c>
      <c r="Y27" s="256">
        <v>0.23703951594</v>
      </c>
      <c r="Z27" s="256">
        <v>0.23525664927000001</v>
      </c>
      <c r="AA27" s="256">
        <v>0.23760939120999999</v>
      </c>
      <c r="AB27" s="256">
        <v>0.23644104213</v>
      </c>
      <c r="AC27" s="256">
        <v>0.23777219765999999</v>
      </c>
      <c r="AD27" s="256">
        <v>0.23745971594000001</v>
      </c>
      <c r="AE27" s="256">
        <v>0.23641364927</v>
      </c>
      <c r="AF27" s="256">
        <v>0.23506904927</v>
      </c>
      <c r="AG27" s="256">
        <v>0.23424471379</v>
      </c>
      <c r="AH27" s="256">
        <v>0.23323693959</v>
      </c>
      <c r="AI27" s="256">
        <v>0.23428111594000001</v>
      </c>
      <c r="AJ27" s="256">
        <v>0.23445055249999999</v>
      </c>
      <c r="AK27" s="256">
        <v>0.23525381594</v>
      </c>
      <c r="AL27" s="256">
        <v>0.23124813314000001</v>
      </c>
      <c r="AM27" s="256">
        <v>0.23619464927</v>
      </c>
      <c r="AN27" s="256">
        <v>0.23860964927</v>
      </c>
      <c r="AO27" s="256">
        <v>0.23830164927</v>
      </c>
      <c r="AP27" s="256">
        <v>0.23753764927000001</v>
      </c>
      <c r="AQ27" s="256">
        <v>0.23709264927000001</v>
      </c>
      <c r="AR27" s="256">
        <v>0.23721064926999999</v>
      </c>
      <c r="AS27" s="256">
        <v>0.23665064927000001</v>
      </c>
      <c r="AT27" s="256">
        <v>0.23715064927000001</v>
      </c>
      <c r="AU27" s="256">
        <v>0.23774664927</v>
      </c>
      <c r="AV27" s="256">
        <v>0.23635664927</v>
      </c>
      <c r="AW27" s="256">
        <v>0.23596764927</v>
      </c>
      <c r="AX27" s="256">
        <v>0.23168764926999999</v>
      </c>
      <c r="AY27" s="256">
        <v>0.23394064927</v>
      </c>
      <c r="AZ27" s="256">
        <v>0.23302764927</v>
      </c>
      <c r="BA27" s="256">
        <v>0.23438664927</v>
      </c>
      <c r="BB27" s="256">
        <v>0.23568064926999999</v>
      </c>
      <c r="BC27" s="256">
        <v>0.23370764927000001</v>
      </c>
      <c r="BD27" s="256">
        <v>0.23153064927</v>
      </c>
      <c r="BE27" s="256">
        <v>0.23222564927</v>
      </c>
      <c r="BF27" s="256">
        <v>0.23134064927</v>
      </c>
      <c r="BG27" s="256">
        <v>0.25654725658999999</v>
      </c>
      <c r="BH27" s="256">
        <v>0.25612122662999998</v>
      </c>
      <c r="BI27" s="256">
        <v>0.25562688221000002</v>
      </c>
      <c r="BJ27" s="414">
        <v>0.25591244958999998</v>
      </c>
      <c r="BK27" s="414">
        <v>0.24521297112000001</v>
      </c>
      <c r="BL27" s="414">
        <v>0.24404890521</v>
      </c>
      <c r="BM27" s="414">
        <v>0.24232399051</v>
      </c>
      <c r="BN27" s="414">
        <v>0.24128112457000001</v>
      </c>
      <c r="BO27" s="414">
        <v>0.24350239384</v>
      </c>
      <c r="BP27" s="414">
        <v>0.24240925995000001</v>
      </c>
      <c r="BQ27" s="414">
        <v>0.24188764671999999</v>
      </c>
      <c r="BR27" s="414">
        <v>0.24114881649</v>
      </c>
      <c r="BS27" s="414">
        <v>0.23933202480999999</v>
      </c>
      <c r="BT27" s="414">
        <v>0.23750263857000001</v>
      </c>
      <c r="BU27" s="414">
        <v>0.23692617707999999</v>
      </c>
      <c r="BV27" s="414">
        <v>0.23538448818999999</v>
      </c>
    </row>
    <row r="28" spans="1:74" ht="11.1" customHeight="1">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641"/>
      <c r="AZ28" s="641"/>
      <c r="BA28" s="641"/>
      <c r="BB28" s="641"/>
      <c r="BC28" s="641"/>
      <c r="BD28" s="641"/>
      <c r="BE28" s="641"/>
      <c r="BF28" s="641"/>
      <c r="BG28" s="641"/>
      <c r="BH28" s="641"/>
      <c r="BI28" s="641"/>
      <c r="BJ28" s="500"/>
      <c r="BK28" s="415"/>
      <c r="BL28" s="415"/>
      <c r="BM28" s="415"/>
      <c r="BN28" s="415"/>
      <c r="BO28" s="415"/>
      <c r="BP28" s="415"/>
      <c r="BQ28" s="415"/>
      <c r="BR28" s="415"/>
      <c r="BS28" s="415"/>
      <c r="BT28" s="415"/>
      <c r="BU28" s="415"/>
      <c r="BV28" s="415"/>
    </row>
    <row r="29" spans="1:74" ht="11.1" customHeight="1">
      <c r="A29" s="163" t="s">
        <v>554</v>
      </c>
      <c r="B29" s="173" t="s">
        <v>566</v>
      </c>
      <c r="C29" s="256">
        <v>1.5151055595</v>
      </c>
      <c r="D29" s="256">
        <v>1.5326172124999999</v>
      </c>
      <c r="E29" s="256">
        <v>1.5527762125</v>
      </c>
      <c r="F29" s="256">
        <v>1.5449178724999999</v>
      </c>
      <c r="G29" s="256">
        <v>1.5483245944999999</v>
      </c>
      <c r="H29" s="256">
        <v>1.5565342124999999</v>
      </c>
      <c r="I29" s="256">
        <v>1.5662332425000001</v>
      </c>
      <c r="J29" s="256">
        <v>1.5810347225000001</v>
      </c>
      <c r="K29" s="256">
        <v>1.5877458725</v>
      </c>
      <c r="L29" s="256">
        <v>1.5640548725000001</v>
      </c>
      <c r="M29" s="256">
        <v>1.5573525324999999</v>
      </c>
      <c r="N29" s="256">
        <v>1.5764634925000001</v>
      </c>
      <c r="O29" s="256">
        <v>1.5847515624999999</v>
      </c>
      <c r="P29" s="256">
        <v>1.5896413524999999</v>
      </c>
      <c r="Q29" s="256">
        <v>1.5890072125000001</v>
      </c>
      <c r="R29" s="256">
        <v>1.5784025424999999</v>
      </c>
      <c r="S29" s="256">
        <v>1.6043384659</v>
      </c>
      <c r="T29" s="256">
        <v>1.5674584658999999</v>
      </c>
      <c r="U29" s="256">
        <v>1.5810884659</v>
      </c>
      <c r="V29" s="256">
        <v>1.5787244658999999</v>
      </c>
      <c r="W29" s="256">
        <v>1.5813934659</v>
      </c>
      <c r="X29" s="256">
        <v>1.5824244659</v>
      </c>
      <c r="Y29" s="256">
        <v>1.5892184658999999</v>
      </c>
      <c r="Z29" s="256">
        <v>1.5896514659000001</v>
      </c>
      <c r="AA29" s="256">
        <v>1.5774014659</v>
      </c>
      <c r="AB29" s="256">
        <v>1.5773934659</v>
      </c>
      <c r="AC29" s="256">
        <v>1.5654744658999999</v>
      </c>
      <c r="AD29" s="256">
        <v>1.5654334659</v>
      </c>
      <c r="AE29" s="256">
        <v>1.5576724659000001</v>
      </c>
      <c r="AF29" s="256">
        <v>1.5577704659</v>
      </c>
      <c r="AG29" s="256">
        <v>1.5561424659</v>
      </c>
      <c r="AH29" s="256">
        <v>1.5521054659</v>
      </c>
      <c r="AI29" s="256">
        <v>1.4601974659000001</v>
      </c>
      <c r="AJ29" s="256">
        <v>1.3090294658999999</v>
      </c>
      <c r="AK29" s="256">
        <v>1.3112434659000001</v>
      </c>
      <c r="AL29" s="256">
        <v>1.3387584659</v>
      </c>
      <c r="AM29" s="256">
        <v>1.3195384659</v>
      </c>
      <c r="AN29" s="256">
        <v>1.2295814658999999</v>
      </c>
      <c r="AO29" s="256">
        <v>1.2760014659000001</v>
      </c>
      <c r="AP29" s="256">
        <v>1.3021114658999999</v>
      </c>
      <c r="AQ29" s="256">
        <v>1.2927834658999999</v>
      </c>
      <c r="AR29" s="256">
        <v>1.2962264659</v>
      </c>
      <c r="AS29" s="256">
        <v>1.2340824659</v>
      </c>
      <c r="AT29" s="256">
        <v>1.2455354659</v>
      </c>
      <c r="AU29" s="256">
        <v>1.2498754659</v>
      </c>
      <c r="AV29" s="256">
        <v>1.2428344658999999</v>
      </c>
      <c r="AW29" s="256">
        <v>1.2470584658999999</v>
      </c>
      <c r="AX29" s="256">
        <v>1.2565624659000001</v>
      </c>
      <c r="AY29" s="256">
        <v>1.2543814659000001</v>
      </c>
      <c r="AZ29" s="256">
        <v>1.2564254659</v>
      </c>
      <c r="BA29" s="256">
        <v>1.1768264659000001</v>
      </c>
      <c r="BB29" s="256">
        <v>1.1369524659000001</v>
      </c>
      <c r="BC29" s="256">
        <v>1.1305934659000001</v>
      </c>
      <c r="BD29" s="256">
        <v>1.1340524659</v>
      </c>
      <c r="BE29" s="256">
        <v>1.1339084659000001</v>
      </c>
      <c r="BF29" s="256">
        <v>1.1253684659000001</v>
      </c>
      <c r="BG29" s="256">
        <v>1.1218111539</v>
      </c>
      <c r="BH29" s="256">
        <v>1.1140987384000001</v>
      </c>
      <c r="BI29" s="256">
        <v>1.1010151761</v>
      </c>
      <c r="BJ29" s="414">
        <v>1.1032365244</v>
      </c>
      <c r="BK29" s="414">
        <v>1.1120081088</v>
      </c>
      <c r="BL29" s="414">
        <v>1.1112869219999999</v>
      </c>
      <c r="BM29" s="414">
        <v>1.1068053557999999</v>
      </c>
      <c r="BN29" s="414">
        <v>1.1094936437</v>
      </c>
      <c r="BO29" s="414">
        <v>1.1025638329</v>
      </c>
      <c r="BP29" s="414">
        <v>1.1059445564999999</v>
      </c>
      <c r="BQ29" s="414">
        <v>1.1052494580000001</v>
      </c>
      <c r="BR29" s="414">
        <v>1.1066596664999999</v>
      </c>
      <c r="BS29" s="414">
        <v>1.1057095554</v>
      </c>
      <c r="BT29" s="414">
        <v>1.1025283465</v>
      </c>
      <c r="BU29" s="414">
        <v>1.1046969869000001</v>
      </c>
      <c r="BV29" s="414">
        <v>1.1019734422</v>
      </c>
    </row>
    <row r="30" spans="1:74" ht="11.1" customHeight="1">
      <c r="A30" s="163" t="s">
        <v>298</v>
      </c>
      <c r="B30" s="174" t="s">
        <v>551</v>
      </c>
      <c r="C30" s="256">
        <v>0.78420522363</v>
      </c>
      <c r="D30" s="256">
        <v>0.78286787663000001</v>
      </c>
      <c r="E30" s="256">
        <v>0.80324987663000003</v>
      </c>
      <c r="F30" s="256">
        <v>0.78785353663000002</v>
      </c>
      <c r="G30" s="256">
        <v>0.80727225862999996</v>
      </c>
      <c r="H30" s="256">
        <v>0.81069687663000001</v>
      </c>
      <c r="I30" s="256">
        <v>0.82560590663</v>
      </c>
      <c r="J30" s="256">
        <v>0.84220738663000005</v>
      </c>
      <c r="K30" s="256">
        <v>0.83856453662999997</v>
      </c>
      <c r="L30" s="256">
        <v>0.82319453662999997</v>
      </c>
      <c r="M30" s="256">
        <v>0.83551519662999996</v>
      </c>
      <c r="N30" s="256">
        <v>0.84743315662999996</v>
      </c>
      <c r="O30" s="256">
        <v>0.85278722662999995</v>
      </c>
      <c r="P30" s="256">
        <v>0.85839001663000003</v>
      </c>
      <c r="Q30" s="256">
        <v>0.86455187662999999</v>
      </c>
      <c r="R30" s="256">
        <v>0.85641120663000003</v>
      </c>
      <c r="S30" s="256">
        <v>0.88214216677000001</v>
      </c>
      <c r="T30" s="256">
        <v>0.84877616677000001</v>
      </c>
      <c r="U30" s="256">
        <v>0.86398216676999995</v>
      </c>
      <c r="V30" s="256">
        <v>0.86740116677000001</v>
      </c>
      <c r="W30" s="256">
        <v>0.86893816677000002</v>
      </c>
      <c r="X30" s="256">
        <v>0.86918416676999999</v>
      </c>
      <c r="Y30" s="256">
        <v>0.87334516676999996</v>
      </c>
      <c r="Z30" s="256">
        <v>0.87316616677000003</v>
      </c>
      <c r="AA30" s="256">
        <v>0.86755916677</v>
      </c>
      <c r="AB30" s="256">
        <v>0.86760216677000002</v>
      </c>
      <c r="AC30" s="256">
        <v>0.86403916677000003</v>
      </c>
      <c r="AD30" s="256">
        <v>0.86713416676999999</v>
      </c>
      <c r="AE30" s="256">
        <v>0.86083816677000002</v>
      </c>
      <c r="AF30" s="256">
        <v>0.86426316677000004</v>
      </c>
      <c r="AG30" s="256">
        <v>0.86412016677000003</v>
      </c>
      <c r="AH30" s="256">
        <v>0.86556616676999998</v>
      </c>
      <c r="AI30" s="256">
        <v>0.86490916676999996</v>
      </c>
      <c r="AJ30" s="256">
        <v>0.86287816676999995</v>
      </c>
      <c r="AK30" s="256">
        <v>0.86509216677</v>
      </c>
      <c r="AL30" s="256">
        <v>0.86260716677000004</v>
      </c>
      <c r="AM30" s="256">
        <v>0.87138316677000005</v>
      </c>
      <c r="AN30" s="256">
        <v>0.87142616676999995</v>
      </c>
      <c r="AO30" s="256">
        <v>0.86784616677000004</v>
      </c>
      <c r="AP30" s="256">
        <v>0.87095616676999998</v>
      </c>
      <c r="AQ30" s="256">
        <v>0.86462816676999998</v>
      </c>
      <c r="AR30" s="256">
        <v>0.86807116676999996</v>
      </c>
      <c r="AS30" s="256">
        <v>0.86792716677000004</v>
      </c>
      <c r="AT30" s="256">
        <v>0.86938016676999996</v>
      </c>
      <c r="AU30" s="256">
        <v>0.86872016676999997</v>
      </c>
      <c r="AV30" s="256">
        <v>0.86667916677000001</v>
      </c>
      <c r="AW30" s="256">
        <v>0.86890316677000001</v>
      </c>
      <c r="AX30" s="256">
        <v>0.86640716676999996</v>
      </c>
      <c r="AY30" s="256">
        <v>0.87522616676999998</v>
      </c>
      <c r="AZ30" s="256">
        <v>0.87527016677000002</v>
      </c>
      <c r="BA30" s="256">
        <v>0.87167116677000001</v>
      </c>
      <c r="BB30" s="256">
        <v>0.87479716676999997</v>
      </c>
      <c r="BC30" s="256">
        <v>0.86843816676999996</v>
      </c>
      <c r="BD30" s="256">
        <v>0.87189716676999995</v>
      </c>
      <c r="BE30" s="256">
        <v>0.87175316677000003</v>
      </c>
      <c r="BF30" s="256">
        <v>0.87321316677000005</v>
      </c>
      <c r="BG30" s="256">
        <v>0.87180151210000001</v>
      </c>
      <c r="BH30" s="256">
        <v>0.86973203224999995</v>
      </c>
      <c r="BI30" s="256">
        <v>0.87194653272</v>
      </c>
      <c r="BJ30" s="414">
        <v>0.86954262503000002</v>
      </c>
      <c r="BK30" s="414">
        <v>0.87534973536000005</v>
      </c>
      <c r="BL30" s="414">
        <v>0.87534239116000001</v>
      </c>
      <c r="BM30" s="414">
        <v>0.87176882788999999</v>
      </c>
      <c r="BN30" s="414">
        <v>0.87488674177000003</v>
      </c>
      <c r="BO30" s="414">
        <v>0.86856146151000002</v>
      </c>
      <c r="BP30" s="414">
        <v>0.87202654335999996</v>
      </c>
      <c r="BQ30" s="414">
        <v>0.87191497632000003</v>
      </c>
      <c r="BR30" s="414">
        <v>0.87339946135000002</v>
      </c>
      <c r="BS30" s="414">
        <v>0.87282863459000004</v>
      </c>
      <c r="BT30" s="414">
        <v>0.87081413119999995</v>
      </c>
      <c r="BU30" s="414">
        <v>0.87308275083999998</v>
      </c>
      <c r="BV30" s="414">
        <v>0.87073169896000002</v>
      </c>
    </row>
    <row r="31" spans="1:74" ht="11.1" customHeight="1">
      <c r="A31" s="163" t="s">
        <v>299</v>
      </c>
      <c r="B31" s="174" t="s">
        <v>552</v>
      </c>
      <c r="C31" s="256">
        <v>0.40095878621999997</v>
      </c>
      <c r="D31" s="256">
        <v>0.40467278622000002</v>
      </c>
      <c r="E31" s="256">
        <v>0.39932478622000001</v>
      </c>
      <c r="F31" s="256">
        <v>0.40707978622000002</v>
      </c>
      <c r="G31" s="256">
        <v>0.40259078622</v>
      </c>
      <c r="H31" s="256">
        <v>0.40259978621999998</v>
      </c>
      <c r="I31" s="256">
        <v>0.40180578622000002</v>
      </c>
      <c r="J31" s="256">
        <v>0.39966278622000001</v>
      </c>
      <c r="K31" s="256">
        <v>0.39889078622000002</v>
      </c>
      <c r="L31" s="256">
        <v>0.39706678622000002</v>
      </c>
      <c r="M31" s="256">
        <v>0.39560778621999998</v>
      </c>
      <c r="N31" s="256">
        <v>0.39560778621999998</v>
      </c>
      <c r="O31" s="256">
        <v>0.40385878621999999</v>
      </c>
      <c r="P31" s="256">
        <v>0.40622878622000003</v>
      </c>
      <c r="Q31" s="256">
        <v>0.40217278622000002</v>
      </c>
      <c r="R31" s="256">
        <v>0.40770578621999998</v>
      </c>
      <c r="S31" s="256">
        <v>0.40554904715000001</v>
      </c>
      <c r="T31" s="256">
        <v>0.40529604715000001</v>
      </c>
      <c r="U31" s="256">
        <v>0.40426504715</v>
      </c>
      <c r="V31" s="256">
        <v>0.40190504715000003</v>
      </c>
      <c r="W31" s="256">
        <v>0.40089504715000002</v>
      </c>
      <c r="X31" s="256">
        <v>0.40130004715000001</v>
      </c>
      <c r="Y31" s="256">
        <v>0.39987704715</v>
      </c>
      <c r="Z31" s="256">
        <v>0.39910404714999997</v>
      </c>
      <c r="AA31" s="256">
        <v>0.39404204715000002</v>
      </c>
      <c r="AB31" s="256">
        <v>0.39630704714999998</v>
      </c>
      <c r="AC31" s="256">
        <v>0.39066304715</v>
      </c>
      <c r="AD31" s="256">
        <v>0.39541404715</v>
      </c>
      <c r="AE31" s="256">
        <v>0.39101104715000001</v>
      </c>
      <c r="AF31" s="256">
        <v>0.39078104715</v>
      </c>
      <c r="AG31" s="256">
        <v>0.38981404715000001</v>
      </c>
      <c r="AH31" s="256">
        <v>0.38758304715000003</v>
      </c>
      <c r="AI31" s="256">
        <v>0.29429704714999999</v>
      </c>
      <c r="AJ31" s="256">
        <v>0.23929704715</v>
      </c>
      <c r="AK31" s="256">
        <v>0.23929704715</v>
      </c>
      <c r="AL31" s="256">
        <v>0.23929704715</v>
      </c>
      <c r="AM31" s="256">
        <v>0.21429704715</v>
      </c>
      <c r="AN31" s="256">
        <v>0.17929704715</v>
      </c>
      <c r="AO31" s="256">
        <v>0.21429704715</v>
      </c>
      <c r="AP31" s="256">
        <v>0.21729704715000001</v>
      </c>
      <c r="AQ31" s="256">
        <v>0.21429704715</v>
      </c>
      <c r="AR31" s="256">
        <v>0.21429704715</v>
      </c>
      <c r="AS31" s="256">
        <v>0.15229704715</v>
      </c>
      <c r="AT31" s="256">
        <v>0.15229704715</v>
      </c>
      <c r="AU31" s="256">
        <v>0.15729704715000001</v>
      </c>
      <c r="AV31" s="256">
        <v>0.15229704715</v>
      </c>
      <c r="AW31" s="256">
        <v>0.15229704715</v>
      </c>
      <c r="AX31" s="256">
        <v>0.15729704715000001</v>
      </c>
      <c r="AY31" s="256">
        <v>0.15329704715</v>
      </c>
      <c r="AZ31" s="256">
        <v>0.15529704715000001</v>
      </c>
      <c r="BA31" s="256">
        <v>0.10229704715</v>
      </c>
      <c r="BB31" s="256">
        <v>8.0297047146E-2</v>
      </c>
      <c r="BC31" s="256">
        <v>8.0297047146E-2</v>
      </c>
      <c r="BD31" s="256">
        <v>8.0297047146E-2</v>
      </c>
      <c r="BE31" s="256">
        <v>8.0297047146E-2</v>
      </c>
      <c r="BF31" s="256">
        <v>7.0297047146000005E-2</v>
      </c>
      <c r="BG31" s="256">
        <v>6.8541133732999998E-2</v>
      </c>
      <c r="BH31" s="256">
        <v>6.3018234145000004E-2</v>
      </c>
      <c r="BI31" s="256">
        <v>5.7755941567999999E-2</v>
      </c>
      <c r="BJ31" s="414">
        <v>5.2501398765999997E-2</v>
      </c>
      <c r="BK31" s="414">
        <v>5.3461431142999997E-2</v>
      </c>
      <c r="BL31" s="414">
        <v>5.3167067456999999E-2</v>
      </c>
      <c r="BM31" s="414">
        <v>5.2338520447999998E-2</v>
      </c>
      <c r="BN31" s="414">
        <v>5.2057110192000003E-2</v>
      </c>
      <c r="BO31" s="414">
        <v>5.1782884353999997E-2</v>
      </c>
      <c r="BP31" s="414">
        <v>5.1498926824999999E-2</v>
      </c>
      <c r="BQ31" s="414">
        <v>5.1224985200000003E-2</v>
      </c>
      <c r="BR31" s="414">
        <v>5.0955166259999997E-2</v>
      </c>
      <c r="BS31" s="414">
        <v>5.0670786426000002E-2</v>
      </c>
      <c r="BT31" s="414">
        <v>5.0134308944999997E-2</v>
      </c>
      <c r="BU31" s="414">
        <v>4.9857301249000001E-2</v>
      </c>
      <c r="BV31" s="414">
        <v>4.9586125772E-2</v>
      </c>
    </row>
    <row r="32" spans="1:74" ht="11.1" customHeight="1">
      <c r="A32" s="163" t="s">
        <v>300</v>
      </c>
      <c r="B32" s="174" t="s">
        <v>553</v>
      </c>
      <c r="C32" s="256">
        <v>0.27770322269999997</v>
      </c>
      <c r="D32" s="256">
        <v>0.29283822269999998</v>
      </c>
      <c r="E32" s="256">
        <v>0.29796322269999997</v>
      </c>
      <c r="F32" s="256">
        <v>0.29774622270000001</v>
      </c>
      <c r="G32" s="256">
        <v>0.2862232227</v>
      </c>
      <c r="H32" s="256">
        <v>0.2909992227</v>
      </c>
      <c r="I32" s="256">
        <v>0.28658322269999997</v>
      </c>
      <c r="J32" s="256">
        <v>0.28692622270000001</v>
      </c>
      <c r="K32" s="256">
        <v>0.29805222269999998</v>
      </c>
      <c r="L32" s="256">
        <v>0.29155522270000001</v>
      </c>
      <c r="M32" s="256">
        <v>0.27399122269999998</v>
      </c>
      <c r="N32" s="256">
        <v>0.28118422269999999</v>
      </c>
      <c r="O32" s="256">
        <v>0.27786722270000003</v>
      </c>
      <c r="P32" s="256">
        <v>0.27478422270000002</v>
      </c>
      <c r="Q32" s="256">
        <v>0.2720442227</v>
      </c>
      <c r="R32" s="256">
        <v>0.26404722269999997</v>
      </c>
      <c r="S32" s="256">
        <v>0.26348777214000002</v>
      </c>
      <c r="T32" s="256">
        <v>0.26022677214000001</v>
      </c>
      <c r="U32" s="256">
        <v>0.25968177213999999</v>
      </c>
      <c r="V32" s="256">
        <v>0.25625877213999998</v>
      </c>
      <c r="W32" s="256">
        <v>0.25840077214000001</v>
      </c>
      <c r="X32" s="256">
        <v>0.25878077214</v>
      </c>
      <c r="Y32" s="256">
        <v>0.26283677214000001</v>
      </c>
      <c r="Z32" s="256">
        <v>0.26422177213999998</v>
      </c>
      <c r="AA32" s="256">
        <v>0.26135277214000002</v>
      </c>
      <c r="AB32" s="256">
        <v>0.25903677213999998</v>
      </c>
      <c r="AC32" s="256">
        <v>0.25632477213999999</v>
      </c>
      <c r="AD32" s="256">
        <v>0.24843777214000001</v>
      </c>
      <c r="AE32" s="256">
        <v>0.25137577214000001</v>
      </c>
      <c r="AF32" s="256">
        <v>0.24827877213999999</v>
      </c>
      <c r="AG32" s="256">
        <v>0.24776077214</v>
      </c>
      <c r="AH32" s="256">
        <v>0.24450877214</v>
      </c>
      <c r="AI32" s="256">
        <v>0.24654377214000001</v>
      </c>
      <c r="AJ32" s="256">
        <v>0.15240677214000001</v>
      </c>
      <c r="AK32" s="256">
        <v>0.15240677214000001</v>
      </c>
      <c r="AL32" s="256">
        <v>0.18240677214000001</v>
      </c>
      <c r="AM32" s="256">
        <v>0.17240677214</v>
      </c>
      <c r="AN32" s="256">
        <v>0.11740677214</v>
      </c>
      <c r="AO32" s="256">
        <v>0.13240677213999999</v>
      </c>
      <c r="AP32" s="256">
        <v>0.15240677214000001</v>
      </c>
      <c r="AQ32" s="256">
        <v>0.15240677214000001</v>
      </c>
      <c r="AR32" s="256">
        <v>0.15240677214000001</v>
      </c>
      <c r="AS32" s="256">
        <v>0.15240677214000001</v>
      </c>
      <c r="AT32" s="256">
        <v>0.16240677213999999</v>
      </c>
      <c r="AU32" s="256">
        <v>0.16240677213999999</v>
      </c>
      <c r="AV32" s="256">
        <v>0.16240677213999999</v>
      </c>
      <c r="AW32" s="256">
        <v>0.16440677213999999</v>
      </c>
      <c r="AX32" s="256">
        <v>0.17140677214</v>
      </c>
      <c r="AY32" s="256">
        <v>0.16440677213999999</v>
      </c>
      <c r="AZ32" s="256">
        <v>0.16440677213999999</v>
      </c>
      <c r="BA32" s="256">
        <v>0.14140677214</v>
      </c>
      <c r="BB32" s="256">
        <v>0.12040677214000001</v>
      </c>
      <c r="BC32" s="256">
        <v>0.12040677214000001</v>
      </c>
      <c r="BD32" s="256">
        <v>0.12040677214000001</v>
      </c>
      <c r="BE32" s="256">
        <v>0.12040677214000001</v>
      </c>
      <c r="BF32" s="256">
        <v>0.12040677214000001</v>
      </c>
      <c r="BG32" s="256">
        <v>0.12081366043</v>
      </c>
      <c r="BH32" s="256">
        <v>0.12080176550000001</v>
      </c>
      <c r="BI32" s="256">
        <v>0.11081101531</v>
      </c>
      <c r="BJ32" s="414">
        <v>0.12079885123</v>
      </c>
      <c r="BK32" s="414">
        <v>0.12300881461</v>
      </c>
      <c r="BL32" s="414">
        <v>0.12253469711999999</v>
      </c>
      <c r="BM32" s="414">
        <v>0.12256032232</v>
      </c>
      <c r="BN32" s="414">
        <v>0.12244841868</v>
      </c>
      <c r="BO32" s="414">
        <v>0.12220372309999999</v>
      </c>
      <c r="BP32" s="414">
        <v>0.12234137694</v>
      </c>
      <c r="BQ32" s="414">
        <v>0.12205909400999999</v>
      </c>
      <c r="BR32" s="414">
        <v>0.12229926725</v>
      </c>
      <c r="BS32" s="414">
        <v>0.12220685883</v>
      </c>
      <c r="BT32" s="414">
        <v>0.12168016033</v>
      </c>
      <c r="BU32" s="414">
        <v>0.12188151144999999</v>
      </c>
      <c r="BV32" s="414">
        <v>0.12184204695</v>
      </c>
    </row>
    <row r="33" spans="1:74" ht="11.1" customHeight="1">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641"/>
      <c r="AZ33" s="641"/>
      <c r="BA33" s="641"/>
      <c r="BB33" s="641"/>
      <c r="BC33" s="641"/>
      <c r="BD33" s="641"/>
      <c r="BE33" s="641"/>
      <c r="BF33" s="641"/>
      <c r="BG33" s="641"/>
      <c r="BH33" s="641"/>
      <c r="BI33" s="641"/>
      <c r="BJ33" s="500"/>
      <c r="BK33" s="415"/>
      <c r="BL33" s="415"/>
      <c r="BM33" s="415"/>
      <c r="BN33" s="415"/>
      <c r="BO33" s="415"/>
      <c r="BP33" s="415"/>
      <c r="BQ33" s="415"/>
      <c r="BR33" s="415"/>
      <c r="BS33" s="415"/>
      <c r="BT33" s="415"/>
      <c r="BU33" s="415"/>
      <c r="BV33" s="415"/>
    </row>
    <row r="34" spans="1:74" ht="11.1" customHeight="1">
      <c r="A34" s="163" t="s">
        <v>555</v>
      </c>
      <c r="B34" s="173" t="s">
        <v>567</v>
      </c>
      <c r="C34" s="256">
        <v>8.4449260290999995</v>
      </c>
      <c r="D34" s="256">
        <v>8.5000630290999997</v>
      </c>
      <c r="E34" s="256">
        <v>8.4746490291000001</v>
      </c>
      <c r="F34" s="256">
        <v>8.5119490291000002</v>
      </c>
      <c r="G34" s="256">
        <v>8.3964490290999994</v>
      </c>
      <c r="H34" s="256">
        <v>8.5335230290999995</v>
      </c>
      <c r="I34" s="256">
        <v>8.5074560291000001</v>
      </c>
      <c r="J34" s="256">
        <v>8.5524150291000005</v>
      </c>
      <c r="K34" s="256">
        <v>8.5585310290999992</v>
      </c>
      <c r="L34" s="256">
        <v>8.5344790290999999</v>
      </c>
      <c r="M34" s="256">
        <v>8.4747100291000006</v>
      </c>
      <c r="N34" s="256">
        <v>8.6103370291000001</v>
      </c>
      <c r="O34" s="256">
        <v>8.7068224231000002</v>
      </c>
      <c r="P34" s="256">
        <v>8.7397264231000005</v>
      </c>
      <c r="Q34" s="256">
        <v>8.7399374231000007</v>
      </c>
      <c r="R34" s="256">
        <v>8.8020614230999996</v>
      </c>
      <c r="S34" s="256">
        <v>9.0961911833000002</v>
      </c>
      <c r="T34" s="256">
        <v>9.1976755237999992</v>
      </c>
      <c r="U34" s="256">
        <v>9.1961652471999997</v>
      </c>
      <c r="V34" s="256">
        <v>9.2219489918999997</v>
      </c>
      <c r="W34" s="256">
        <v>9.3360183961000001</v>
      </c>
      <c r="X34" s="256">
        <v>9.1707861408000007</v>
      </c>
      <c r="Y34" s="256">
        <v>9.3219141408000006</v>
      </c>
      <c r="Z34" s="256">
        <v>9.1503845243999997</v>
      </c>
      <c r="AA34" s="256">
        <v>9.1815069270999992</v>
      </c>
      <c r="AB34" s="256">
        <v>9.1571142940999994</v>
      </c>
      <c r="AC34" s="256">
        <v>9.1316376554000005</v>
      </c>
      <c r="AD34" s="256">
        <v>9.0577100109999993</v>
      </c>
      <c r="AE34" s="256">
        <v>8.8892781258000007</v>
      </c>
      <c r="AF34" s="256">
        <v>8.8046584703999997</v>
      </c>
      <c r="AG34" s="256">
        <v>8.7903828096000005</v>
      </c>
      <c r="AH34" s="256">
        <v>8.9523131434999996</v>
      </c>
      <c r="AI34" s="256">
        <v>8.8114854721999993</v>
      </c>
      <c r="AJ34" s="256">
        <v>8.7617097956999999</v>
      </c>
      <c r="AK34" s="256">
        <v>8.9420741142000004</v>
      </c>
      <c r="AL34" s="256">
        <v>8.9797664277999996</v>
      </c>
      <c r="AM34" s="256">
        <v>8.9378727363999992</v>
      </c>
      <c r="AN34" s="256">
        <v>8.9445581145999995</v>
      </c>
      <c r="AO34" s="256">
        <v>8.9387044870000008</v>
      </c>
      <c r="AP34" s="256">
        <v>8.9654248535000001</v>
      </c>
      <c r="AQ34" s="256">
        <v>8.8609329789999993</v>
      </c>
      <c r="AR34" s="256">
        <v>8.8321793341999992</v>
      </c>
      <c r="AS34" s="256">
        <v>8.8548536838</v>
      </c>
      <c r="AT34" s="256">
        <v>8.9862890278999998</v>
      </c>
      <c r="AU34" s="256">
        <v>9.0191753667000008</v>
      </c>
      <c r="AV34" s="256">
        <v>9.1025197002000002</v>
      </c>
      <c r="AW34" s="256">
        <v>9.1244510283999993</v>
      </c>
      <c r="AX34" s="256">
        <v>9.1156913516000007</v>
      </c>
      <c r="AY34" s="256">
        <v>8.9647166696999996</v>
      </c>
      <c r="AZ34" s="256">
        <v>8.9696320572000001</v>
      </c>
      <c r="BA34" s="256">
        <v>8.9848354386999993</v>
      </c>
      <c r="BB34" s="256">
        <v>8.9786408143000003</v>
      </c>
      <c r="BC34" s="256">
        <v>8.9626989486999999</v>
      </c>
      <c r="BD34" s="256">
        <v>8.9990943126000005</v>
      </c>
      <c r="BE34" s="256">
        <v>8.7429306707999999</v>
      </c>
      <c r="BF34" s="256">
        <v>8.7284800233999995</v>
      </c>
      <c r="BG34" s="256">
        <v>8.8149941757000008</v>
      </c>
      <c r="BH34" s="256">
        <v>9.0291351408999994</v>
      </c>
      <c r="BI34" s="256">
        <v>9.0049668178999998</v>
      </c>
      <c r="BJ34" s="414">
        <v>8.9323217762000002</v>
      </c>
      <c r="BK34" s="414">
        <v>9.0022185518000004</v>
      </c>
      <c r="BL34" s="414">
        <v>9.0457634102999993</v>
      </c>
      <c r="BM34" s="414">
        <v>9.0622990900999998</v>
      </c>
      <c r="BN34" s="414">
        <v>9.0651242400999994</v>
      </c>
      <c r="BO34" s="414">
        <v>9.0864051507999992</v>
      </c>
      <c r="BP34" s="414">
        <v>9.1431489813999995</v>
      </c>
      <c r="BQ34" s="414">
        <v>9.1226915413</v>
      </c>
      <c r="BR34" s="414">
        <v>9.1792800280000009</v>
      </c>
      <c r="BS34" s="414">
        <v>9.2037924680999996</v>
      </c>
      <c r="BT34" s="414">
        <v>9.2144254886999999</v>
      </c>
      <c r="BU34" s="414">
        <v>9.2141970851000004</v>
      </c>
      <c r="BV34" s="414">
        <v>9.1430992871000001</v>
      </c>
    </row>
    <row r="35" spans="1:74" ht="11.1" customHeight="1">
      <c r="A35" s="163" t="s">
        <v>301</v>
      </c>
      <c r="B35" s="174" t="s">
        <v>387</v>
      </c>
      <c r="C35" s="256">
        <v>0.59437591038000004</v>
      </c>
      <c r="D35" s="256">
        <v>0.59937591038000004</v>
      </c>
      <c r="E35" s="256">
        <v>0.58837591038000003</v>
      </c>
      <c r="F35" s="256">
        <v>0.60837591038000005</v>
      </c>
      <c r="G35" s="256">
        <v>0.53237591037999998</v>
      </c>
      <c r="H35" s="256">
        <v>0.58837591038000003</v>
      </c>
      <c r="I35" s="256">
        <v>0.60337591038000005</v>
      </c>
      <c r="J35" s="256">
        <v>0.60637591038000005</v>
      </c>
      <c r="K35" s="256">
        <v>0.58237591038000003</v>
      </c>
      <c r="L35" s="256">
        <v>0.59837591038000004</v>
      </c>
      <c r="M35" s="256">
        <v>0.60137591038000004</v>
      </c>
      <c r="N35" s="256">
        <v>0.56937591038000002</v>
      </c>
      <c r="O35" s="256">
        <v>0.57237591038000002</v>
      </c>
      <c r="P35" s="256">
        <v>0.56737591038000001</v>
      </c>
      <c r="Q35" s="256">
        <v>0.54537591038</v>
      </c>
      <c r="R35" s="256">
        <v>0.64037591037999997</v>
      </c>
      <c r="S35" s="256">
        <v>0.62377961644000002</v>
      </c>
      <c r="T35" s="256">
        <v>0.63277961644000003</v>
      </c>
      <c r="U35" s="256">
        <v>0.67377961643999995</v>
      </c>
      <c r="V35" s="256">
        <v>0.62677961644000002</v>
      </c>
      <c r="W35" s="256">
        <v>0.61877961644000001</v>
      </c>
      <c r="X35" s="256">
        <v>0.58977961643999999</v>
      </c>
      <c r="Y35" s="256">
        <v>0.57977961643999998</v>
      </c>
      <c r="Z35" s="256">
        <v>0.55589999999999995</v>
      </c>
      <c r="AA35" s="256">
        <v>0.49309999999999998</v>
      </c>
      <c r="AB35" s="256">
        <v>0.5071</v>
      </c>
      <c r="AC35" s="256">
        <v>0.54210000000000003</v>
      </c>
      <c r="AD35" s="256">
        <v>0.54210000000000003</v>
      </c>
      <c r="AE35" s="256">
        <v>0.54310000000000003</v>
      </c>
      <c r="AF35" s="256">
        <v>0.5151</v>
      </c>
      <c r="AG35" s="256">
        <v>0.49709999999999999</v>
      </c>
      <c r="AH35" s="256">
        <v>0.53910000000000002</v>
      </c>
      <c r="AI35" s="256">
        <v>0.53210000000000002</v>
      </c>
      <c r="AJ35" s="256">
        <v>0.55310000000000004</v>
      </c>
      <c r="AK35" s="256">
        <v>0.57210000000000005</v>
      </c>
      <c r="AL35" s="256">
        <v>0.57609999999999995</v>
      </c>
      <c r="AM35" s="256">
        <v>0.51100000000000001</v>
      </c>
      <c r="AN35" s="256">
        <v>0.51300000000000001</v>
      </c>
      <c r="AO35" s="256">
        <v>0.51600000000000001</v>
      </c>
      <c r="AP35" s="256">
        <v>0.55400000000000005</v>
      </c>
      <c r="AQ35" s="256">
        <v>0.52600000000000002</v>
      </c>
      <c r="AR35" s="256">
        <v>0.51700000000000002</v>
      </c>
      <c r="AS35" s="256">
        <v>0.55600000000000005</v>
      </c>
      <c r="AT35" s="256">
        <v>0.56100000000000005</v>
      </c>
      <c r="AU35" s="256">
        <v>0.53900000000000003</v>
      </c>
      <c r="AV35" s="256">
        <v>0.51600000000000001</v>
      </c>
      <c r="AW35" s="256">
        <v>0.48699999999999999</v>
      </c>
      <c r="AX35" s="256">
        <v>0.48099999999999998</v>
      </c>
      <c r="AY35" s="256">
        <v>0.38900000000000001</v>
      </c>
      <c r="AZ35" s="256">
        <v>0.41899999999999998</v>
      </c>
      <c r="BA35" s="256">
        <v>0.434</v>
      </c>
      <c r="BB35" s="256">
        <v>0.45700000000000002</v>
      </c>
      <c r="BC35" s="256">
        <v>0.45200000000000001</v>
      </c>
      <c r="BD35" s="256">
        <v>0.47399999999999998</v>
      </c>
      <c r="BE35" s="256">
        <v>0.48699999999999999</v>
      </c>
      <c r="BF35" s="256">
        <v>0.48099999999999998</v>
      </c>
      <c r="BG35" s="256">
        <v>0.51300000000000001</v>
      </c>
      <c r="BH35" s="256">
        <v>0.467723</v>
      </c>
      <c r="BI35" s="256">
        <v>0.47125600000000001</v>
      </c>
      <c r="BJ35" s="414">
        <v>0.47800399999999998</v>
      </c>
      <c r="BK35" s="414">
        <v>0.47716419182999997</v>
      </c>
      <c r="BL35" s="414">
        <v>0.48359555288</v>
      </c>
      <c r="BM35" s="414">
        <v>0.47683142968999997</v>
      </c>
      <c r="BN35" s="414">
        <v>0.48009066766000003</v>
      </c>
      <c r="BO35" s="414">
        <v>0.48289572538999997</v>
      </c>
      <c r="BP35" s="414">
        <v>0.49233240885000001</v>
      </c>
      <c r="BQ35" s="414">
        <v>0.50738393806000004</v>
      </c>
      <c r="BR35" s="414">
        <v>0.50289431109000005</v>
      </c>
      <c r="BS35" s="414">
        <v>0.49380077066</v>
      </c>
      <c r="BT35" s="414">
        <v>0.47673503399</v>
      </c>
      <c r="BU35" s="414">
        <v>0.47507081797</v>
      </c>
      <c r="BV35" s="414">
        <v>0.48137341364000003</v>
      </c>
    </row>
    <row r="36" spans="1:74" ht="11.1" customHeight="1">
      <c r="A36" s="163" t="s">
        <v>302</v>
      </c>
      <c r="B36" s="174" t="s">
        <v>388</v>
      </c>
      <c r="C36" s="256">
        <v>3.9478356059999999</v>
      </c>
      <c r="D36" s="256">
        <v>3.925535606</v>
      </c>
      <c r="E36" s="256">
        <v>3.918635606</v>
      </c>
      <c r="F36" s="256">
        <v>3.9870356060000001</v>
      </c>
      <c r="G36" s="256">
        <v>3.9677356060000002</v>
      </c>
      <c r="H36" s="256">
        <v>4.0162356060000004</v>
      </c>
      <c r="I36" s="256">
        <v>3.993935606</v>
      </c>
      <c r="J36" s="256">
        <v>4.0361356060000002</v>
      </c>
      <c r="K36" s="256">
        <v>4.0186356060000001</v>
      </c>
      <c r="L36" s="256">
        <v>4.020235606</v>
      </c>
      <c r="M36" s="256">
        <v>4.0054356059999998</v>
      </c>
      <c r="N36" s="256">
        <v>4.0550686059999999</v>
      </c>
      <c r="O36" s="256">
        <v>4.2122999999999999</v>
      </c>
      <c r="P36" s="256">
        <v>4.1813000000000002</v>
      </c>
      <c r="Q36" s="256">
        <v>4.2141000000000002</v>
      </c>
      <c r="R36" s="256">
        <v>4.1943999999999999</v>
      </c>
      <c r="S36" s="256">
        <v>4.3327999999999998</v>
      </c>
      <c r="T36" s="256">
        <v>4.3895</v>
      </c>
      <c r="U36" s="256">
        <v>4.3438999999999997</v>
      </c>
      <c r="V36" s="256">
        <v>4.3882000000000003</v>
      </c>
      <c r="W36" s="256">
        <v>4.4717000000000002</v>
      </c>
      <c r="X36" s="256">
        <v>4.4699</v>
      </c>
      <c r="Y36" s="256">
        <v>4.5648999999999997</v>
      </c>
      <c r="Z36" s="256">
        <v>4.4101999999999997</v>
      </c>
      <c r="AA36" s="256">
        <v>4.5255000000000001</v>
      </c>
      <c r="AB36" s="256">
        <v>4.4763999999999999</v>
      </c>
      <c r="AC36" s="256">
        <v>4.4478</v>
      </c>
      <c r="AD36" s="256">
        <v>4.4153000000000002</v>
      </c>
      <c r="AE36" s="256">
        <v>4.3936000000000002</v>
      </c>
      <c r="AF36" s="256">
        <v>4.3052999999999999</v>
      </c>
      <c r="AG36" s="256">
        <v>4.2436999999999996</v>
      </c>
      <c r="AH36" s="256">
        <v>4.3146000000000004</v>
      </c>
      <c r="AI36" s="256">
        <v>4.2352999999999996</v>
      </c>
      <c r="AJ36" s="256">
        <v>4.1786000000000003</v>
      </c>
      <c r="AK36" s="256">
        <v>4.266</v>
      </c>
      <c r="AL36" s="256">
        <v>4.2873000000000001</v>
      </c>
      <c r="AM36" s="256">
        <v>4.3090999999999999</v>
      </c>
      <c r="AN36" s="256">
        <v>4.2725</v>
      </c>
      <c r="AO36" s="256">
        <v>4.3019999999999996</v>
      </c>
      <c r="AP36" s="256">
        <v>4.3470000000000004</v>
      </c>
      <c r="AQ36" s="256">
        <v>4.3080999999999996</v>
      </c>
      <c r="AR36" s="256">
        <v>4.2502000000000004</v>
      </c>
      <c r="AS36" s="256">
        <v>4.2549000000000001</v>
      </c>
      <c r="AT36" s="256">
        <v>4.3575999999999997</v>
      </c>
      <c r="AU36" s="256">
        <v>4.4565000000000001</v>
      </c>
      <c r="AV36" s="256">
        <v>4.5335000000000001</v>
      </c>
      <c r="AW36" s="256">
        <v>4.5187999999999997</v>
      </c>
      <c r="AX36" s="256">
        <v>4.5106000000000002</v>
      </c>
      <c r="AY36" s="256">
        <v>4.4630999999999998</v>
      </c>
      <c r="AZ36" s="256">
        <v>4.4413999999999998</v>
      </c>
      <c r="BA36" s="256">
        <v>4.4585999999999997</v>
      </c>
      <c r="BB36" s="256">
        <v>4.4687000000000001</v>
      </c>
      <c r="BC36" s="256">
        <v>4.4690000000000003</v>
      </c>
      <c r="BD36" s="256">
        <v>4.5389999999999997</v>
      </c>
      <c r="BE36" s="256">
        <v>4.3383000000000003</v>
      </c>
      <c r="BF36" s="256">
        <v>4.3696000000000002</v>
      </c>
      <c r="BG36" s="256">
        <v>4.4005968120999999</v>
      </c>
      <c r="BH36" s="256">
        <v>4.5481757757999999</v>
      </c>
      <c r="BI36" s="256">
        <v>4.5395339494</v>
      </c>
      <c r="BJ36" s="414">
        <v>4.4921403062999996</v>
      </c>
      <c r="BK36" s="414">
        <v>4.5293461517000004</v>
      </c>
      <c r="BL36" s="414">
        <v>4.5306632647000002</v>
      </c>
      <c r="BM36" s="414">
        <v>4.5342700929999999</v>
      </c>
      <c r="BN36" s="414">
        <v>4.5429434252999998</v>
      </c>
      <c r="BO36" s="414">
        <v>4.5606891413000001</v>
      </c>
      <c r="BP36" s="414">
        <v>4.5858993287000001</v>
      </c>
      <c r="BQ36" s="414">
        <v>4.5455417278999999</v>
      </c>
      <c r="BR36" s="414">
        <v>4.5790069359999999</v>
      </c>
      <c r="BS36" s="414">
        <v>4.5778492076999999</v>
      </c>
      <c r="BT36" s="414">
        <v>4.5814132373999996</v>
      </c>
      <c r="BU36" s="414">
        <v>4.5905151468999996</v>
      </c>
      <c r="BV36" s="414">
        <v>4.5425440189000001</v>
      </c>
    </row>
    <row r="37" spans="1:74" ht="11.1" customHeight="1">
      <c r="A37" s="163" t="s">
        <v>303</v>
      </c>
      <c r="B37" s="174" t="s">
        <v>389</v>
      </c>
      <c r="C37" s="256">
        <v>0.84137055285999995</v>
      </c>
      <c r="D37" s="256">
        <v>0.88256855286000002</v>
      </c>
      <c r="E37" s="256">
        <v>0.88665455285999994</v>
      </c>
      <c r="F37" s="256">
        <v>0.87938055286000005</v>
      </c>
      <c r="G37" s="256">
        <v>0.86994355286000002</v>
      </c>
      <c r="H37" s="256">
        <v>0.88443555285999997</v>
      </c>
      <c r="I37" s="256">
        <v>0.87156755285999998</v>
      </c>
      <c r="J37" s="256">
        <v>0.86442555286</v>
      </c>
      <c r="K37" s="256">
        <v>0.88603555286000002</v>
      </c>
      <c r="L37" s="256">
        <v>0.88640955286000001</v>
      </c>
      <c r="M37" s="256">
        <v>0.89407455286000004</v>
      </c>
      <c r="N37" s="256">
        <v>0.89918455285999999</v>
      </c>
      <c r="O37" s="256">
        <v>0.90901555286000002</v>
      </c>
      <c r="P37" s="256">
        <v>0.91536655286000002</v>
      </c>
      <c r="Q37" s="256">
        <v>0.91600555285999996</v>
      </c>
      <c r="R37" s="256">
        <v>0.92023355285999997</v>
      </c>
      <c r="S37" s="256">
        <v>0.92326426045999999</v>
      </c>
      <c r="T37" s="256">
        <v>0.95025226046</v>
      </c>
      <c r="U37" s="256">
        <v>0.99506026045999996</v>
      </c>
      <c r="V37" s="256">
        <v>0.97506426046000005</v>
      </c>
      <c r="W37" s="256">
        <v>0.98068826046000002</v>
      </c>
      <c r="X37" s="256">
        <v>0.98526326046000001</v>
      </c>
      <c r="Y37" s="256">
        <v>1.0248682604999999</v>
      </c>
      <c r="Z37" s="256">
        <v>1.0243432605</v>
      </c>
      <c r="AA37" s="256">
        <v>0.99614626045999999</v>
      </c>
      <c r="AB37" s="256">
        <v>1.0128032604999999</v>
      </c>
      <c r="AC37" s="256">
        <v>1.0129562605</v>
      </c>
      <c r="AD37" s="256">
        <v>1.0074582605</v>
      </c>
      <c r="AE37" s="256">
        <v>0.98508026045999997</v>
      </c>
      <c r="AF37" s="256">
        <v>0.99413826045999998</v>
      </c>
      <c r="AG37" s="256">
        <v>1.0018052605000001</v>
      </c>
      <c r="AH37" s="256">
        <v>0.99979226046000003</v>
      </c>
      <c r="AI37" s="256">
        <v>0.99168726046</v>
      </c>
      <c r="AJ37" s="256">
        <v>0.98974826045999997</v>
      </c>
      <c r="AK37" s="256">
        <v>0.98129826046000002</v>
      </c>
      <c r="AL37" s="256">
        <v>0.97811626046</v>
      </c>
      <c r="AM37" s="256">
        <v>0.98308026045999997</v>
      </c>
      <c r="AN37" s="256">
        <v>0.99122726045999998</v>
      </c>
      <c r="AO37" s="256">
        <v>0.98797726046000001</v>
      </c>
      <c r="AP37" s="256">
        <v>0.99503726045999996</v>
      </c>
      <c r="AQ37" s="256">
        <v>0.98721826046000005</v>
      </c>
      <c r="AR37" s="256">
        <v>1.0391092605000001</v>
      </c>
      <c r="AS37" s="256">
        <v>0.99803026045999998</v>
      </c>
      <c r="AT37" s="256">
        <v>0.99229426046000002</v>
      </c>
      <c r="AU37" s="256">
        <v>0.97399926045999996</v>
      </c>
      <c r="AV37" s="256">
        <v>0.98541026046000002</v>
      </c>
      <c r="AW37" s="256">
        <v>0.98820426045999998</v>
      </c>
      <c r="AX37" s="256">
        <v>0.98812826046000002</v>
      </c>
      <c r="AY37" s="256">
        <v>1.0174342605</v>
      </c>
      <c r="AZ37" s="256">
        <v>0.97975526046000005</v>
      </c>
      <c r="BA37" s="256">
        <v>0.99462426045999996</v>
      </c>
      <c r="BB37" s="256">
        <v>0.98581726045999996</v>
      </c>
      <c r="BC37" s="256">
        <v>0.98337826045999999</v>
      </c>
      <c r="BD37" s="256">
        <v>0.98793326045999996</v>
      </c>
      <c r="BE37" s="256">
        <v>0.97524126046000004</v>
      </c>
      <c r="BF37" s="256">
        <v>0.97432626046000004</v>
      </c>
      <c r="BG37" s="256">
        <v>0.96656665786999996</v>
      </c>
      <c r="BH37" s="256">
        <v>0.96818634213999999</v>
      </c>
      <c r="BI37" s="256">
        <v>0.96621282612000003</v>
      </c>
      <c r="BJ37" s="414">
        <v>0.96363866788999997</v>
      </c>
      <c r="BK37" s="414">
        <v>0.97037677602000005</v>
      </c>
      <c r="BL37" s="414">
        <v>0.97122244644</v>
      </c>
      <c r="BM37" s="414">
        <v>0.97012776114999999</v>
      </c>
      <c r="BN37" s="414">
        <v>0.97004018183999996</v>
      </c>
      <c r="BO37" s="414">
        <v>0.96667980252999997</v>
      </c>
      <c r="BP37" s="414">
        <v>0.96819432729999999</v>
      </c>
      <c r="BQ37" s="414">
        <v>0.96860563007</v>
      </c>
      <c r="BR37" s="414">
        <v>0.96704215488</v>
      </c>
      <c r="BS37" s="414">
        <v>0.96753804543999999</v>
      </c>
      <c r="BT37" s="414">
        <v>0.96770533044999996</v>
      </c>
      <c r="BU37" s="414">
        <v>0.96821217963999995</v>
      </c>
      <c r="BV37" s="414">
        <v>0.96818337182000003</v>
      </c>
    </row>
    <row r="38" spans="1:74" ht="11.1" customHeight="1">
      <c r="A38" s="163" t="s">
        <v>1225</v>
      </c>
      <c r="B38" s="174" t="s">
        <v>1226</v>
      </c>
      <c r="C38" s="256">
        <v>1.0297273629000001</v>
      </c>
      <c r="D38" s="256">
        <v>1.0377273628999999</v>
      </c>
      <c r="E38" s="256">
        <v>1.0387273629</v>
      </c>
      <c r="F38" s="256">
        <v>1.0097273629000001</v>
      </c>
      <c r="G38" s="256">
        <v>1.0147273629</v>
      </c>
      <c r="H38" s="256">
        <v>1.0207273629</v>
      </c>
      <c r="I38" s="256">
        <v>1.0187273629</v>
      </c>
      <c r="J38" s="256">
        <v>1.0117273629000001</v>
      </c>
      <c r="K38" s="256">
        <v>1.0247273629</v>
      </c>
      <c r="L38" s="256">
        <v>1.0247273629</v>
      </c>
      <c r="M38" s="256">
        <v>1.0207273629</v>
      </c>
      <c r="N38" s="256">
        <v>1.0227273629</v>
      </c>
      <c r="O38" s="256">
        <v>1.0117273629000001</v>
      </c>
      <c r="P38" s="256">
        <v>1.0277273629000001</v>
      </c>
      <c r="Q38" s="256">
        <v>1.0307273629</v>
      </c>
      <c r="R38" s="256">
        <v>1.0347273629</v>
      </c>
      <c r="S38" s="256">
        <v>1.0565626816</v>
      </c>
      <c r="T38" s="256">
        <v>1.0555626816000001</v>
      </c>
      <c r="U38" s="256">
        <v>1.0355626816000001</v>
      </c>
      <c r="V38" s="256">
        <v>1.0615626815999999</v>
      </c>
      <c r="W38" s="256">
        <v>1.0465626816</v>
      </c>
      <c r="X38" s="256">
        <v>0.99656268156000005</v>
      </c>
      <c r="Y38" s="256">
        <v>1.0225626816</v>
      </c>
      <c r="Z38" s="256">
        <v>1.0125626816</v>
      </c>
      <c r="AA38" s="256">
        <v>1.0165626816</v>
      </c>
      <c r="AB38" s="256">
        <v>1.0195626816000001</v>
      </c>
      <c r="AC38" s="256">
        <v>1.0215626816000001</v>
      </c>
      <c r="AD38" s="256">
        <v>1.0215626816000001</v>
      </c>
      <c r="AE38" s="256">
        <v>1.0135626816000001</v>
      </c>
      <c r="AF38" s="256">
        <v>1.0045626816</v>
      </c>
      <c r="AG38" s="256">
        <v>1.0065626816</v>
      </c>
      <c r="AH38" s="256">
        <v>1.0235626816000001</v>
      </c>
      <c r="AI38" s="256">
        <v>1.0405626816</v>
      </c>
      <c r="AJ38" s="256">
        <v>1.0115626816000001</v>
      </c>
      <c r="AK38" s="256">
        <v>1.0135626816000001</v>
      </c>
      <c r="AL38" s="256">
        <v>0.99656268156000005</v>
      </c>
      <c r="AM38" s="256">
        <v>0.99946268155999995</v>
      </c>
      <c r="AN38" s="256">
        <v>0.99846268155999995</v>
      </c>
      <c r="AO38" s="256">
        <v>0.99746268155999995</v>
      </c>
      <c r="AP38" s="256">
        <v>0.98346268156000005</v>
      </c>
      <c r="AQ38" s="256">
        <v>0.99446268155999995</v>
      </c>
      <c r="AR38" s="256">
        <v>0.97446268156000004</v>
      </c>
      <c r="AS38" s="256">
        <v>0.96846268156000004</v>
      </c>
      <c r="AT38" s="256">
        <v>0.96846268156000004</v>
      </c>
      <c r="AU38" s="256">
        <v>0.95846268156000003</v>
      </c>
      <c r="AV38" s="256">
        <v>0.95146268156000002</v>
      </c>
      <c r="AW38" s="256">
        <v>0.94746268156000002</v>
      </c>
      <c r="AX38" s="256">
        <v>0.94946268156000002</v>
      </c>
      <c r="AY38" s="256">
        <v>0.94546268156000002</v>
      </c>
      <c r="AZ38" s="256">
        <v>0.95346268156000002</v>
      </c>
      <c r="BA38" s="256">
        <v>0.96646268156000004</v>
      </c>
      <c r="BB38" s="256">
        <v>0.96046268156000003</v>
      </c>
      <c r="BC38" s="256">
        <v>0.95646268156000003</v>
      </c>
      <c r="BD38" s="256">
        <v>0.93446268156000001</v>
      </c>
      <c r="BE38" s="256">
        <v>0.91146268155999999</v>
      </c>
      <c r="BF38" s="256">
        <v>0.90746268155999998</v>
      </c>
      <c r="BG38" s="256">
        <v>0.89612636653</v>
      </c>
      <c r="BH38" s="256">
        <v>0.97119740962000001</v>
      </c>
      <c r="BI38" s="256">
        <v>0.97136346938999996</v>
      </c>
      <c r="BJ38" s="414">
        <v>0.97143156221000004</v>
      </c>
      <c r="BK38" s="414">
        <v>0.97225460465000002</v>
      </c>
      <c r="BL38" s="414">
        <v>0.97254545097</v>
      </c>
      <c r="BM38" s="414">
        <v>0.97259225134000005</v>
      </c>
      <c r="BN38" s="414">
        <v>0.97274361877000004</v>
      </c>
      <c r="BO38" s="414">
        <v>0.97321626136999995</v>
      </c>
      <c r="BP38" s="414">
        <v>0.97351583691999999</v>
      </c>
      <c r="BQ38" s="414">
        <v>0.97867777471999995</v>
      </c>
      <c r="BR38" s="414">
        <v>0.98381172790000004</v>
      </c>
      <c r="BS38" s="414">
        <v>0.9890202333</v>
      </c>
      <c r="BT38" s="414">
        <v>0.99407256507999997</v>
      </c>
      <c r="BU38" s="414">
        <v>0.99924386646999996</v>
      </c>
      <c r="BV38" s="414">
        <v>1.0043557112999999</v>
      </c>
    </row>
    <row r="39" spans="1:74" ht="11.1" customHeight="1">
      <c r="A39" s="163" t="s">
        <v>304</v>
      </c>
      <c r="B39" s="174" t="s">
        <v>390</v>
      </c>
      <c r="C39" s="256">
        <v>0.71374147107999997</v>
      </c>
      <c r="D39" s="256">
        <v>0.71282347107999999</v>
      </c>
      <c r="E39" s="256">
        <v>0.70639247108000003</v>
      </c>
      <c r="F39" s="256">
        <v>0.70006147108000005</v>
      </c>
      <c r="G39" s="256">
        <v>0.69832347108000004</v>
      </c>
      <c r="H39" s="256">
        <v>0.70111947107999995</v>
      </c>
      <c r="I39" s="256">
        <v>0.69563747107999996</v>
      </c>
      <c r="J39" s="256">
        <v>0.69014847107999999</v>
      </c>
      <c r="K39" s="256">
        <v>0.69935547107999996</v>
      </c>
      <c r="L39" s="256">
        <v>0.68901547108000005</v>
      </c>
      <c r="M39" s="256">
        <v>0.65270947107999999</v>
      </c>
      <c r="N39" s="256">
        <v>0.66657447108000001</v>
      </c>
      <c r="O39" s="256">
        <v>0.66981647107999998</v>
      </c>
      <c r="P39" s="256">
        <v>0.68503247107999998</v>
      </c>
      <c r="Q39" s="256">
        <v>0.67964747108000001</v>
      </c>
      <c r="R39" s="256">
        <v>0.66413747107999999</v>
      </c>
      <c r="S39" s="256">
        <v>0.70447425927999996</v>
      </c>
      <c r="T39" s="256">
        <v>0.67472159971000001</v>
      </c>
      <c r="U39" s="256">
        <v>0.64857532310999999</v>
      </c>
      <c r="V39" s="256">
        <v>0.66029606779000005</v>
      </c>
      <c r="W39" s="256">
        <v>0.70176947204999995</v>
      </c>
      <c r="X39" s="256">
        <v>0.67111521672999996</v>
      </c>
      <c r="Y39" s="256">
        <v>0.66119721672999998</v>
      </c>
      <c r="Z39" s="256">
        <v>0.67021321673000001</v>
      </c>
      <c r="AA39" s="256">
        <v>0.67021321673000001</v>
      </c>
      <c r="AB39" s="256">
        <v>0.67291921672999999</v>
      </c>
      <c r="AC39" s="256">
        <v>0.64857521672999996</v>
      </c>
      <c r="AD39" s="256">
        <v>0.63054321673000002</v>
      </c>
      <c r="AE39" s="256">
        <v>0.55300621673000006</v>
      </c>
      <c r="AF39" s="256">
        <v>0.57374321672999995</v>
      </c>
      <c r="AG39" s="256">
        <v>0.61431421672999997</v>
      </c>
      <c r="AH39" s="256">
        <v>0.63415021673000005</v>
      </c>
      <c r="AI39" s="256">
        <v>0.60980621673000002</v>
      </c>
      <c r="AJ39" s="256">
        <v>0.62242921672999996</v>
      </c>
      <c r="AK39" s="256">
        <v>0.62693721673000002</v>
      </c>
      <c r="AL39" s="256">
        <v>0.65759121672999998</v>
      </c>
      <c r="AM39" s="256">
        <v>0.66300021672999998</v>
      </c>
      <c r="AN39" s="256">
        <v>0.68824521673000005</v>
      </c>
      <c r="AO39" s="256">
        <v>0.66570521673000005</v>
      </c>
      <c r="AP39" s="256">
        <v>0.62423221672999996</v>
      </c>
      <c r="AQ39" s="256">
        <v>0.61882221673000004</v>
      </c>
      <c r="AR39" s="256">
        <v>0.59988921672999995</v>
      </c>
      <c r="AS39" s="256">
        <v>0.59898821673000002</v>
      </c>
      <c r="AT39" s="256">
        <v>0.63595321673000005</v>
      </c>
      <c r="AU39" s="256">
        <v>0.61972421673</v>
      </c>
      <c r="AV39" s="256">
        <v>0.66029621673000005</v>
      </c>
      <c r="AW39" s="256">
        <v>0.66750821673000005</v>
      </c>
      <c r="AX39" s="256">
        <v>0.67562321673000003</v>
      </c>
      <c r="AY39" s="256">
        <v>0.66500021672999998</v>
      </c>
      <c r="AZ39" s="256">
        <v>0.67221321673000001</v>
      </c>
      <c r="BA39" s="256">
        <v>0.65328021673000003</v>
      </c>
      <c r="BB39" s="256">
        <v>0.61901921673000004</v>
      </c>
      <c r="BC39" s="256">
        <v>0.62442921672999996</v>
      </c>
      <c r="BD39" s="256">
        <v>0.63705121672999998</v>
      </c>
      <c r="BE39" s="256">
        <v>0.62262621672999996</v>
      </c>
      <c r="BF39" s="256">
        <v>0.60279021672999999</v>
      </c>
      <c r="BG39" s="256">
        <v>0.64466177837000005</v>
      </c>
      <c r="BH39" s="256">
        <v>0.64416666873999995</v>
      </c>
      <c r="BI39" s="256">
        <v>0.62737369209000005</v>
      </c>
      <c r="BJ39" s="414">
        <v>0.59713546366000003</v>
      </c>
      <c r="BK39" s="414">
        <v>0.62745547374999999</v>
      </c>
      <c r="BL39" s="414">
        <v>0.65597174071999997</v>
      </c>
      <c r="BM39" s="414">
        <v>0.68158596977999997</v>
      </c>
      <c r="BN39" s="414">
        <v>0.67463489065000004</v>
      </c>
      <c r="BO39" s="414">
        <v>0.67360648199999995</v>
      </c>
      <c r="BP39" s="414">
        <v>0.68501395931999998</v>
      </c>
      <c r="BQ39" s="414">
        <v>0.69168831324000002</v>
      </c>
      <c r="BR39" s="414">
        <v>0.71690860947000001</v>
      </c>
      <c r="BS39" s="414">
        <v>0.74763599459999996</v>
      </c>
      <c r="BT39" s="414">
        <v>0.76628199923999996</v>
      </c>
      <c r="BU39" s="414">
        <v>0.75361392357000001</v>
      </c>
      <c r="BV39" s="414">
        <v>0.71942914749999998</v>
      </c>
    </row>
    <row r="40" spans="1:74" ht="11.1" customHeight="1">
      <c r="A40" s="163" t="s">
        <v>305</v>
      </c>
      <c r="B40" s="174" t="s">
        <v>391</v>
      </c>
      <c r="C40" s="256">
        <v>0.311</v>
      </c>
      <c r="D40" s="256">
        <v>0.33900000000000002</v>
      </c>
      <c r="E40" s="256">
        <v>0.315</v>
      </c>
      <c r="F40" s="256">
        <v>0.34200000000000003</v>
      </c>
      <c r="G40" s="256">
        <v>0.33800000000000002</v>
      </c>
      <c r="H40" s="256">
        <v>0.34</v>
      </c>
      <c r="I40" s="256">
        <v>0.33400000000000002</v>
      </c>
      <c r="J40" s="256">
        <v>0.35199999999999998</v>
      </c>
      <c r="K40" s="256">
        <v>0.373</v>
      </c>
      <c r="L40" s="256">
        <v>0.34899999999999998</v>
      </c>
      <c r="M40" s="256">
        <v>0.317</v>
      </c>
      <c r="N40" s="256">
        <v>0.35099999999999998</v>
      </c>
      <c r="O40" s="256">
        <v>0.34100000000000003</v>
      </c>
      <c r="P40" s="256">
        <v>0.35399999999999998</v>
      </c>
      <c r="Q40" s="256">
        <v>0.34699999999999998</v>
      </c>
      <c r="R40" s="256">
        <v>0.33800000000000002</v>
      </c>
      <c r="S40" s="256">
        <v>0.31307302173000001</v>
      </c>
      <c r="T40" s="256">
        <v>0.34207302172999998</v>
      </c>
      <c r="U40" s="256">
        <v>0.33607302172999998</v>
      </c>
      <c r="V40" s="256">
        <v>0.35307302172999999</v>
      </c>
      <c r="W40" s="256">
        <v>0.34707302172999999</v>
      </c>
      <c r="X40" s="256">
        <v>0.32307302173000002</v>
      </c>
      <c r="Y40" s="256">
        <v>0.34207302172999998</v>
      </c>
      <c r="Z40" s="256">
        <v>0.33407302172999997</v>
      </c>
      <c r="AA40" s="256">
        <v>0.32647302172999998</v>
      </c>
      <c r="AB40" s="256">
        <v>0.32347302172999998</v>
      </c>
      <c r="AC40" s="256">
        <v>0.32647302172999998</v>
      </c>
      <c r="AD40" s="256">
        <v>0.31547302173000003</v>
      </c>
      <c r="AE40" s="256">
        <v>0.30847302173000002</v>
      </c>
      <c r="AF40" s="256">
        <v>0.30147302173000001</v>
      </c>
      <c r="AG40" s="256">
        <v>0.31147302173000002</v>
      </c>
      <c r="AH40" s="256">
        <v>0.31247302173000002</v>
      </c>
      <c r="AI40" s="256">
        <v>0.29447302173000001</v>
      </c>
      <c r="AJ40" s="256">
        <v>0.33547302172999999</v>
      </c>
      <c r="AK40" s="256">
        <v>0.36747302173000002</v>
      </c>
      <c r="AL40" s="256">
        <v>0.36047302173000001</v>
      </c>
      <c r="AM40" s="256">
        <v>0.36447302173000001</v>
      </c>
      <c r="AN40" s="256">
        <v>0.36047302173000001</v>
      </c>
      <c r="AO40" s="256">
        <v>0.34947302173</v>
      </c>
      <c r="AP40" s="256">
        <v>0.35347302173</v>
      </c>
      <c r="AQ40" s="256">
        <v>0.36447302173000001</v>
      </c>
      <c r="AR40" s="256">
        <v>0.35247302173</v>
      </c>
      <c r="AS40" s="256">
        <v>0.35447302173</v>
      </c>
      <c r="AT40" s="256">
        <v>0.36447302173000001</v>
      </c>
      <c r="AU40" s="256">
        <v>0.38347302172999997</v>
      </c>
      <c r="AV40" s="256">
        <v>0.36347302173000001</v>
      </c>
      <c r="AW40" s="256">
        <v>0.37847302173000003</v>
      </c>
      <c r="AX40" s="256">
        <v>0.37347302173000002</v>
      </c>
      <c r="AY40" s="256">
        <v>0.36147302173000001</v>
      </c>
      <c r="AZ40" s="256">
        <v>0.37147302173000002</v>
      </c>
      <c r="BA40" s="256">
        <v>0.35347302173</v>
      </c>
      <c r="BB40" s="256">
        <v>0.37547302173000002</v>
      </c>
      <c r="BC40" s="256">
        <v>0.36447302173000001</v>
      </c>
      <c r="BD40" s="256">
        <v>0.34847302173</v>
      </c>
      <c r="BE40" s="256">
        <v>0.34147302172999999</v>
      </c>
      <c r="BF40" s="256">
        <v>0.33847302172999999</v>
      </c>
      <c r="BG40" s="256">
        <v>0.33712615169999999</v>
      </c>
      <c r="BH40" s="256">
        <v>0.34309203707000002</v>
      </c>
      <c r="BI40" s="256">
        <v>0.34359328442999998</v>
      </c>
      <c r="BJ40" s="414">
        <v>0.34407179009</v>
      </c>
      <c r="BK40" s="414">
        <v>0.34456437513999999</v>
      </c>
      <c r="BL40" s="414">
        <v>0.34509519756000001</v>
      </c>
      <c r="BM40" s="414">
        <v>0.34556663559</v>
      </c>
      <c r="BN40" s="414">
        <v>0.34606377611</v>
      </c>
      <c r="BO40" s="414">
        <v>0.34657066050000002</v>
      </c>
      <c r="BP40" s="414">
        <v>0.34710433211000002</v>
      </c>
      <c r="BQ40" s="414">
        <v>0.34760558657000001</v>
      </c>
      <c r="BR40" s="414">
        <v>0.34809918645999999</v>
      </c>
      <c r="BS40" s="414">
        <v>0.34661080969000002</v>
      </c>
      <c r="BT40" s="414">
        <v>0.34508349705000002</v>
      </c>
      <c r="BU40" s="414">
        <v>0.34358640322</v>
      </c>
      <c r="BV40" s="414">
        <v>0.34207497757999999</v>
      </c>
    </row>
    <row r="41" spans="1:74" ht="11.1" customHeight="1">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641"/>
      <c r="AZ41" s="641"/>
      <c r="BA41" s="641"/>
      <c r="BB41" s="641"/>
      <c r="BC41" s="641"/>
      <c r="BD41" s="641"/>
      <c r="BE41" s="641"/>
      <c r="BF41" s="641"/>
      <c r="BG41" s="641"/>
      <c r="BH41" s="641"/>
      <c r="BI41" s="641"/>
      <c r="BJ41" s="500"/>
      <c r="BK41" s="415"/>
      <c r="BL41" s="415"/>
      <c r="BM41" s="415"/>
      <c r="BN41" s="415"/>
      <c r="BO41" s="415"/>
      <c r="BP41" s="415"/>
      <c r="BQ41" s="415"/>
      <c r="BR41" s="415"/>
      <c r="BS41" s="415"/>
      <c r="BT41" s="415"/>
      <c r="BU41" s="415"/>
      <c r="BV41" s="415"/>
    </row>
    <row r="42" spans="1:74" ht="11.1" customHeight="1">
      <c r="A42" s="163" t="s">
        <v>559</v>
      </c>
      <c r="B42" s="173" t="s">
        <v>568</v>
      </c>
      <c r="C42" s="256">
        <v>2.6133435993999998</v>
      </c>
      <c r="D42" s="256">
        <v>2.6146455994000002</v>
      </c>
      <c r="E42" s="256">
        <v>2.6146595993999999</v>
      </c>
      <c r="F42" s="256">
        <v>2.6176265993999999</v>
      </c>
      <c r="G42" s="256">
        <v>2.6115025994000001</v>
      </c>
      <c r="H42" s="256">
        <v>2.6016325993999998</v>
      </c>
      <c r="I42" s="256">
        <v>2.5948795994</v>
      </c>
      <c r="J42" s="256">
        <v>2.6057825993999999</v>
      </c>
      <c r="K42" s="256">
        <v>2.6112085993999998</v>
      </c>
      <c r="L42" s="256">
        <v>2.6048355993999999</v>
      </c>
      <c r="M42" s="256">
        <v>2.6016655994</v>
      </c>
      <c r="N42" s="256">
        <v>2.5914055993999998</v>
      </c>
      <c r="O42" s="256">
        <v>2.6033925993999998</v>
      </c>
      <c r="P42" s="256">
        <v>2.6112325994000001</v>
      </c>
      <c r="Q42" s="256">
        <v>2.6152755993999999</v>
      </c>
      <c r="R42" s="256">
        <v>2.6164045994</v>
      </c>
      <c r="S42" s="256">
        <v>2.6279855097000002</v>
      </c>
      <c r="T42" s="256">
        <v>2.6350924246999998</v>
      </c>
      <c r="U42" s="256">
        <v>2.6309431548000002</v>
      </c>
      <c r="V42" s="256">
        <v>2.6251280903</v>
      </c>
      <c r="W42" s="256">
        <v>2.6134329913999998</v>
      </c>
      <c r="X42" s="256">
        <v>2.5973355742000002</v>
      </c>
      <c r="Y42" s="256">
        <v>2.5939476247000002</v>
      </c>
      <c r="Z42" s="256">
        <v>2.5998477677</v>
      </c>
      <c r="AA42" s="256">
        <v>2.5853935370999999</v>
      </c>
      <c r="AB42" s="256">
        <v>2.6116723651</v>
      </c>
      <c r="AC42" s="256">
        <v>2.6273212040999998</v>
      </c>
      <c r="AD42" s="256">
        <v>2.5692444551000002</v>
      </c>
      <c r="AE42" s="256">
        <v>2.6296637741</v>
      </c>
      <c r="AF42" s="256">
        <v>2.6283838661000001</v>
      </c>
      <c r="AG42" s="256">
        <v>2.6185551620999998</v>
      </c>
      <c r="AH42" s="256">
        <v>2.6257990621</v>
      </c>
      <c r="AI42" s="256">
        <v>2.6236711331000002</v>
      </c>
      <c r="AJ42" s="256">
        <v>2.6027114981000001</v>
      </c>
      <c r="AK42" s="256">
        <v>2.6140423661000001</v>
      </c>
      <c r="AL42" s="256">
        <v>2.6471075941</v>
      </c>
      <c r="AM42" s="256">
        <v>2.5216862620999998</v>
      </c>
      <c r="AN42" s="256">
        <v>2.2866233840999999</v>
      </c>
      <c r="AO42" s="256">
        <v>2.2835858900999999</v>
      </c>
      <c r="AP42" s="256">
        <v>2.2430415021000001</v>
      </c>
      <c r="AQ42" s="256">
        <v>2.2486087431000001</v>
      </c>
      <c r="AR42" s="256">
        <v>2.2542301611000002</v>
      </c>
      <c r="AS42" s="256">
        <v>2.2610591131</v>
      </c>
      <c r="AT42" s="256">
        <v>2.2641680560999999</v>
      </c>
      <c r="AU42" s="256">
        <v>2.2629154181</v>
      </c>
      <c r="AV42" s="256">
        <v>2.2673081031</v>
      </c>
      <c r="AW42" s="256">
        <v>2.2650168450999999</v>
      </c>
      <c r="AX42" s="256">
        <v>2.2857220531000002</v>
      </c>
      <c r="AY42" s="256">
        <v>2.2762582861</v>
      </c>
      <c r="AZ42" s="256">
        <v>2.2697156931000002</v>
      </c>
      <c r="BA42" s="256">
        <v>2.2731497540999999</v>
      </c>
      <c r="BB42" s="256">
        <v>2.2732568001</v>
      </c>
      <c r="BC42" s="256">
        <v>2.4032276271000002</v>
      </c>
      <c r="BD42" s="256">
        <v>2.4875011451</v>
      </c>
      <c r="BE42" s="256">
        <v>2.4613071740999999</v>
      </c>
      <c r="BF42" s="256">
        <v>2.4838497200999998</v>
      </c>
      <c r="BG42" s="256">
        <v>2.4909265584</v>
      </c>
      <c r="BH42" s="256">
        <v>2.4819501832999999</v>
      </c>
      <c r="BI42" s="256">
        <v>2.5467771408000002</v>
      </c>
      <c r="BJ42" s="414">
        <v>2.5805174303</v>
      </c>
      <c r="BK42" s="414">
        <v>2.5225601831</v>
      </c>
      <c r="BL42" s="414">
        <v>2.5363470993999999</v>
      </c>
      <c r="BM42" s="414">
        <v>2.5531225339999999</v>
      </c>
      <c r="BN42" s="414">
        <v>2.5598444139000001</v>
      </c>
      <c r="BO42" s="414">
        <v>2.5662065504</v>
      </c>
      <c r="BP42" s="414">
        <v>2.5674898199</v>
      </c>
      <c r="BQ42" s="414">
        <v>2.5650442927000001</v>
      </c>
      <c r="BR42" s="414">
        <v>2.5773108515000001</v>
      </c>
      <c r="BS42" s="414">
        <v>2.5646511552</v>
      </c>
      <c r="BT42" s="414">
        <v>2.5609648858999998</v>
      </c>
      <c r="BU42" s="414">
        <v>2.5582005092000002</v>
      </c>
      <c r="BV42" s="414">
        <v>2.5578504135000002</v>
      </c>
    </row>
    <row r="43" spans="1:74" ht="11.1" customHeight="1">
      <c r="A43" s="163" t="s">
        <v>306</v>
      </c>
      <c r="B43" s="174" t="s">
        <v>556</v>
      </c>
      <c r="C43" s="256">
        <v>0.69477726368000003</v>
      </c>
      <c r="D43" s="256">
        <v>0.69177726368000003</v>
      </c>
      <c r="E43" s="256">
        <v>0.68877726368000003</v>
      </c>
      <c r="F43" s="256">
        <v>0.68877726368000003</v>
      </c>
      <c r="G43" s="256">
        <v>0.68577726368000003</v>
      </c>
      <c r="H43" s="256">
        <v>0.68277726368000002</v>
      </c>
      <c r="I43" s="256">
        <v>0.67977726368000002</v>
      </c>
      <c r="J43" s="256">
        <v>0.67677726368000002</v>
      </c>
      <c r="K43" s="256">
        <v>0.67377726368000002</v>
      </c>
      <c r="L43" s="256">
        <v>0.67077726368000001</v>
      </c>
      <c r="M43" s="256">
        <v>0.66777726368000001</v>
      </c>
      <c r="N43" s="256">
        <v>0.66477726368000001</v>
      </c>
      <c r="O43" s="256">
        <v>0.66477726368000001</v>
      </c>
      <c r="P43" s="256">
        <v>0.66477726368000001</v>
      </c>
      <c r="Q43" s="256">
        <v>0.66477726368000001</v>
      </c>
      <c r="R43" s="256">
        <v>0.66477726368000001</v>
      </c>
      <c r="S43" s="256">
        <v>0.71820512186999996</v>
      </c>
      <c r="T43" s="256">
        <v>0.71720512186999996</v>
      </c>
      <c r="U43" s="256">
        <v>0.71720512186999996</v>
      </c>
      <c r="V43" s="256">
        <v>0.71620512186999996</v>
      </c>
      <c r="W43" s="256">
        <v>0.71620512186999996</v>
      </c>
      <c r="X43" s="256">
        <v>0.71520512186999996</v>
      </c>
      <c r="Y43" s="256">
        <v>0.71520512186999996</v>
      </c>
      <c r="Z43" s="256">
        <v>0.71420512186999996</v>
      </c>
      <c r="AA43" s="256">
        <v>0.73120512186999997</v>
      </c>
      <c r="AB43" s="256">
        <v>0.73020512186999997</v>
      </c>
      <c r="AC43" s="256">
        <v>0.72920512186999997</v>
      </c>
      <c r="AD43" s="256">
        <v>0.72820512186999997</v>
      </c>
      <c r="AE43" s="256">
        <v>0.72720512186999997</v>
      </c>
      <c r="AF43" s="256">
        <v>0.72620512186999997</v>
      </c>
      <c r="AG43" s="256">
        <v>0.72520512186999997</v>
      </c>
      <c r="AH43" s="256">
        <v>0.72420512186999997</v>
      </c>
      <c r="AI43" s="256">
        <v>0.72320512186999997</v>
      </c>
      <c r="AJ43" s="256">
        <v>0.72220512186999997</v>
      </c>
      <c r="AK43" s="256">
        <v>0.72120512186999997</v>
      </c>
      <c r="AL43" s="256">
        <v>0.72020512186999996</v>
      </c>
      <c r="AM43" s="256">
        <v>0.72430512186999996</v>
      </c>
      <c r="AN43" s="256">
        <v>0.72340512186999995</v>
      </c>
      <c r="AO43" s="256">
        <v>0.72250512187000004</v>
      </c>
      <c r="AP43" s="256">
        <v>0.72160512187000003</v>
      </c>
      <c r="AQ43" s="256">
        <v>0.72070512187000002</v>
      </c>
      <c r="AR43" s="256">
        <v>0.71980512187000001</v>
      </c>
      <c r="AS43" s="256">
        <v>0.71890512187</v>
      </c>
      <c r="AT43" s="256">
        <v>0.71800512186999998</v>
      </c>
      <c r="AU43" s="256">
        <v>0.71710512186999997</v>
      </c>
      <c r="AV43" s="256">
        <v>0.71620512186999996</v>
      </c>
      <c r="AW43" s="256">
        <v>0.71530512186999995</v>
      </c>
      <c r="AX43" s="256">
        <v>0.71440512187000005</v>
      </c>
      <c r="AY43" s="256">
        <v>0.71965512187000003</v>
      </c>
      <c r="AZ43" s="256">
        <v>0.71790512187</v>
      </c>
      <c r="BA43" s="256">
        <v>0.71615512186999997</v>
      </c>
      <c r="BB43" s="256">
        <v>0.71440512187000005</v>
      </c>
      <c r="BC43" s="256">
        <v>0.71265512187000002</v>
      </c>
      <c r="BD43" s="256">
        <v>0.71090512186999999</v>
      </c>
      <c r="BE43" s="256">
        <v>0.70915512186999996</v>
      </c>
      <c r="BF43" s="256">
        <v>0.70740512187000004</v>
      </c>
      <c r="BG43" s="256">
        <v>0.70538231764000003</v>
      </c>
      <c r="BH43" s="256">
        <v>0.70364528647000002</v>
      </c>
      <c r="BI43" s="256">
        <v>0.70188520156</v>
      </c>
      <c r="BJ43" s="414">
        <v>0.70014846383999996</v>
      </c>
      <c r="BK43" s="414">
        <v>0.70616855559000002</v>
      </c>
      <c r="BL43" s="414">
        <v>0.70513076121999996</v>
      </c>
      <c r="BM43" s="414">
        <v>0.70415142018999999</v>
      </c>
      <c r="BN43" s="414">
        <v>0.70314671628000003</v>
      </c>
      <c r="BO43" s="414">
        <v>0.70216192243999997</v>
      </c>
      <c r="BP43" s="414">
        <v>0.70112114593999997</v>
      </c>
      <c r="BQ43" s="414">
        <v>0.70011324496000005</v>
      </c>
      <c r="BR43" s="414">
        <v>0.69911185686999999</v>
      </c>
      <c r="BS43" s="414">
        <v>0.69809386318</v>
      </c>
      <c r="BT43" s="414">
        <v>0.69711319546999995</v>
      </c>
      <c r="BU43" s="414">
        <v>0.69610370202000005</v>
      </c>
      <c r="BV43" s="414">
        <v>0.69510828375</v>
      </c>
    </row>
    <row r="44" spans="1:74" ht="11.1" customHeight="1">
      <c r="A44" s="163" t="s">
        <v>307</v>
      </c>
      <c r="B44" s="174" t="s">
        <v>557</v>
      </c>
      <c r="C44" s="256">
        <v>0.35307699999999997</v>
      </c>
      <c r="D44" s="256">
        <v>0.35317900000000002</v>
      </c>
      <c r="E44" s="256">
        <v>0.35169299999999998</v>
      </c>
      <c r="F44" s="256">
        <v>0.35016000000000003</v>
      </c>
      <c r="G44" s="256">
        <v>0.35053600000000001</v>
      </c>
      <c r="H44" s="256">
        <v>0.34766599999999998</v>
      </c>
      <c r="I44" s="256">
        <v>0.34581299999999998</v>
      </c>
      <c r="J44" s="256">
        <v>0.34421600000000002</v>
      </c>
      <c r="K44" s="256">
        <v>0.342142</v>
      </c>
      <c r="L44" s="256">
        <v>0.340283</v>
      </c>
      <c r="M44" s="256">
        <v>0.338113</v>
      </c>
      <c r="N44" s="256">
        <v>0.33581499999999997</v>
      </c>
      <c r="O44" s="256">
        <v>0.33415099999999998</v>
      </c>
      <c r="P44" s="256">
        <v>0.33313799999999999</v>
      </c>
      <c r="Q44" s="256">
        <v>0.33152599999999999</v>
      </c>
      <c r="R44" s="256">
        <v>0.32988400000000001</v>
      </c>
      <c r="S44" s="256">
        <v>0.33018900000000001</v>
      </c>
      <c r="T44" s="256">
        <v>0.32721</v>
      </c>
      <c r="U44" s="256">
        <v>0.32523400000000002</v>
      </c>
      <c r="V44" s="256">
        <v>0.32350600000000002</v>
      </c>
      <c r="W44" s="256">
        <v>0.31329400000000002</v>
      </c>
      <c r="X44" s="256">
        <v>0.311</v>
      </c>
      <c r="Y44" s="256">
        <v>0.308</v>
      </c>
      <c r="Z44" s="256">
        <v>0.30599999999999999</v>
      </c>
      <c r="AA44" s="256">
        <v>0.294153</v>
      </c>
      <c r="AB44" s="256">
        <v>0.294153</v>
      </c>
      <c r="AC44" s="256">
        <v>0.294153</v>
      </c>
      <c r="AD44" s="256">
        <v>0.294153</v>
      </c>
      <c r="AE44" s="256">
        <v>0.294153</v>
      </c>
      <c r="AF44" s="256">
        <v>0.294153</v>
      </c>
      <c r="AG44" s="256">
        <v>0.294153</v>
      </c>
      <c r="AH44" s="256">
        <v>0.294153</v>
      </c>
      <c r="AI44" s="256">
        <v>0.294153</v>
      </c>
      <c r="AJ44" s="256">
        <v>0.294153</v>
      </c>
      <c r="AK44" s="256">
        <v>0.31415300000000002</v>
      </c>
      <c r="AL44" s="256">
        <v>0.34415299999999999</v>
      </c>
      <c r="AM44" s="256">
        <v>0.32819999999999999</v>
      </c>
      <c r="AN44" s="256">
        <v>0.32819999999999999</v>
      </c>
      <c r="AO44" s="256">
        <v>0.3332</v>
      </c>
      <c r="AP44" s="256">
        <v>0.3332</v>
      </c>
      <c r="AQ44" s="256">
        <v>0.3332</v>
      </c>
      <c r="AR44" s="256">
        <v>0.3332</v>
      </c>
      <c r="AS44" s="256">
        <v>0.3332</v>
      </c>
      <c r="AT44" s="256">
        <v>0.3332</v>
      </c>
      <c r="AU44" s="256">
        <v>0.3332</v>
      </c>
      <c r="AV44" s="256">
        <v>0.3332</v>
      </c>
      <c r="AW44" s="256">
        <v>0.3332</v>
      </c>
      <c r="AX44" s="256">
        <v>0.3332</v>
      </c>
      <c r="AY44" s="256">
        <v>0.32300000000000001</v>
      </c>
      <c r="AZ44" s="256">
        <v>0.32300000000000001</v>
      </c>
      <c r="BA44" s="256">
        <v>0.32300000000000001</v>
      </c>
      <c r="BB44" s="256">
        <v>0.32300000000000001</v>
      </c>
      <c r="BC44" s="256">
        <v>0.32300000000000001</v>
      </c>
      <c r="BD44" s="256">
        <v>0.32300000000000001</v>
      </c>
      <c r="BE44" s="256">
        <v>0.32500000000000001</v>
      </c>
      <c r="BF44" s="256">
        <v>0.373</v>
      </c>
      <c r="BG44" s="256">
        <v>0.373</v>
      </c>
      <c r="BH44" s="256">
        <v>0.373</v>
      </c>
      <c r="BI44" s="256">
        <v>0.373</v>
      </c>
      <c r="BJ44" s="414">
        <v>0.373</v>
      </c>
      <c r="BK44" s="414">
        <v>0.32986666372000001</v>
      </c>
      <c r="BL44" s="414">
        <v>0.33182298994999998</v>
      </c>
      <c r="BM44" s="414">
        <v>0.33328665887999998</v>
      </c>
      <c r="BN44" s="414">
        <v>0.33454117511999998</v>
      </c>
      <c r="BO44" s="414">
        <v>0.33746495664999998</v>
      </c>
      <c r="BP44" s="414">
        <v>0.33765679309000002</v>
      </c>
      <c r="BQ44" s="414">
        <v>0.33868468543000002</v>
      </c>
      <c r="BR44" s="414">
        <v>0.34214018527000001</v>
      </c>
      <c r="BS44" s="414">
        <v>0.34276513872999997</v>
      </c>
      <c r="BT44" s="414">
        <v>0.34350652922000002</v>
      </c>
      <c r="BU44" s="414">
        <v>0.34406028970000002</v>
      </c>
      <c r="BV44" s="414">
        <v>0.34445643914000001</v>
      </c>
    </row>
    <row r="45" spans="1:74" ht="11.1" customHeight="1">
      <c r="A45" s="163" t="s">
        <v>309</v>
      </c>
      <c r="B45" s="174" t="s">
        <v>558</v>
      </c>
      <c r="C45" s="256">
        <v>0.24854674677999999</v>
      </c>
      <c r="D45" s="256">
        <v>0.24754674677999999</v>
      </c>
      <c r="E45" s="256">
        <v>0.24554674677999999</v>
      </c>
      <c r="F45" s="256">
        <v>0.24454674677999999</v>
      </c>
      <c r="G45" s="256">
        <v>0.24354674677999999</v>
      </c>
      <c r="H45" s="256">
        <v>0.24254674677999999</v>
      </c>
      <c r="I45" s="256">
        <v>0.24054674677999999</v>
      </c>
      <c r="J45" s="256">
        <v>0.23954674678000001</v>
      </c>
      <c r="K45" s="256">
        <v>0.23854674678000001</v>
      </c>
      <c r="L45" s="256">
        <v>0.23754674678000001</v>
      </c>
      <c r="M45" s="256">
        <v>0.23754674678000001</v>
      </c>
      <c r="N45" s="256">
        <v>0.23454674678000001</v>
      </c>
      <c r="O45" s="256">
        <v>0.23354674678000001</v>
      </c>
      <c r="P45" s="256">
        <v>0.23254674678000001</v>
      </c>
      <c r="Q45" s="256">
        <v>0.23054674678000001</v>
      </c>
      <c r="R45" s="256">
        <v>0.23054674678000001</v>
      </c>
      <c r="S45" s="256">
        <v>0.24463162089000001</v>
      </c>
      <c r="T45" s="256">
        <v>0.24963162088999999</v>
      </c>
      <c r="U45" s="256">
        <v>0.24963162088999999</v>
      </c>
      <c r="V45" s="256">
        <v>0.24963162088999999</v>
      </c>
      <c r="W45" s="256">
        <v>0.24963162088999999</v>
      </c>
      <c r="X45" s="256">
        <v>0.24963162088999999</v>
      </c>
      <c r="Y45" s="256">
        <v>0.24963162088999999</v>
      </c>
      <c r="Z45" s="256">
        <v>0.24963162088999999</v>
      </c>
      <c r="AA45" s="256">
        <v>0.24780442088999999</v>
      </c>
      <c r="AB45" s="256">
        <v>0.24764132088999999</v>
      </c>
      <c r="AC45" s="256">
        <v>0.24743772088999999</v>
      </c>
      <c r="AD45" s="256">
        <v>0.20613672089000001</v>
      </c>
      <c r="AE45" s="256">
        <v>0.24694112089</v>
      </c>
      <c r="AF45" s="256">
        <v>0.24671112089</v>
      </c>
      <c r="AG45" s="256">
        <v>0.24001222088999999</v>
      </c>
      <c r="AH45" s="256">
        <v>0.23519312089</v>
      </c>
      <c r="AI45" s="256">
        <v>0.24536842088999999</v>
      </c>
      <c r="AJ45" s="256">
        <v>0.24563162089000001</v>
      </c>
      <c r="AK45" s="256">
        <v>0.24563162089000001</v>
      </c>
      <c r="AL45" s="256">
        <v>0.24463162089000001</v>
      </c>
      <c r="AM45" s="256">
        <v>0.24421495089</v>
      </c>
      <c r="AN45" s="256">
        <v>0.24379828089</v>
      </c>
      <c r="AO45" s="256">
        <v>0.24338161088999999</v>
      </c>
      <c r="AP45" s="256">
        <v>0.24296494089000001</v>
      </c>
      <c r="AQ45" s="256">
        <v>0.24254827089</v>
      </c>
      <c r="AR45" s="256">
        <v>0.24213160088999999</v>
      </c>
      <c r="AS45" s="256">
        <v>0.24171493089000001</v>
      </c>
      <c r="AT45" s="256">
        <v>0.24129826089</v>
      </c>
      <c r="AU45" s="256">
        <v>0.24088159089</v>
      </c>
      <c r="AV45" s="256">
        <v>0.24046492088999999</v>
      </c>
      <c r="AW45" s="256">
        <v>0.24004825089000001</v>
      </c>
      <c r="AX45" s="256">
        <v>0.23963158089</v>
      </c>
      <c r="AY45" s="256">
        <v>0.23921491088999999</v>
      </c>
      <c r="AZ45" s="256">
        <v>0.23879824089000001</v>
      </c>
      <c r="BA45" s="256">
        <v>0.23838157089000001</v>
      </c>
      <c r="BB45" s="256">
        <v>0.23796490089</v>
      </c>
      <c r="BC45" s="256">
        <v>0.23754823088999999</v>
      </c>
      <c r="BD45" s="256">
        <v>0.23663162089000001</v>
      </c>
      <c r="BE45" s="256">
        <v>0.24464824089000001</v>
      </c>
      <c r="BF45" s="256">
        <v>0.24581824089000001</v>
      </c>
      <c r="BG45" s="256">
        <v>0.24694236977</v>
      </c>
      <c r="BH45" s="256">
        <v>0.24811412104</v>
      </c>
      <c r="BI45" s="256">
        <v>0.24928275920000001</v>
      </c>
      <c r="BJ45" s="414">
        <v>0.25045455010000001</v>
      </c>
      <c r="BK45" s="414">
        <v>0.25162726323000001</v>
      </c>
      <c r="BL45" s="414">
        <v>0.25279215959000001</v>
      </c>
      <c r="BM45" s="414">
        <v>0.25296494932000002</v>
      </c>
      <c r="BN45" s="414">
        <v>0.25213431411999998</v>
      </c>
      <c r="BO45" s="414">
        <v>0.25130636751000002</v>
      </c>
      <c r="BP45" s="414">
        <v>0.25047086118</v>
      </c>
      <c r="BQ45" s="414">
        <v>0.24963979424999999</v>
      </c>
      <c r="BR45" s="414">
        <v>0.24880960681</v>
      </c>
      <c r="BS45" s="414">
        <v>0.24797717699999999</v>
      </c>
      <c r="BT45" s="414">
        <v>0.24714978757</v>
      </c>
      <c r="BU45" s="414">
        <v>0.24631850560999999</v>
      </c>
      <c r="BV45" s="414">
        <v>0.24548912431</v>
      </c>
    </row>
    <row r="46" spans="1:74" ht="11.1" customHeight="1">
      <c r="A46" s="163" t="s">
        <v>310</v>
      </c>
      <c r="B46" s="174" t="s">
        <v>414</v>
      </c>
      <c r="C46" s="256">
        <v>0.45323835288999997</v>
      </c>
      <c r="D46" s="256">
        <v>0.46323835288999998</v>
      </c>
      <c r="E46" s="256">
        <v>0.47323835288999999</v>
      </c>
      <c r="F46" s="256">
        <v>0.48323835289</v>
      </c>
      <c r="G46" s="256">
        <v>0.48323835289</v>
      </c>
      <c r="H46" s="256">
        <v>0.48823835289</v>
      </c>
      <c r="I46" s="256">
        <v>0.49323835289000001</v>
      </c>
      <c r="J46" s="256">
        <v>0.49823835289000001</v>
      </c>
      <c r="K46" s="256">
        <v>0.50323835288999996</v>
      </c>
      <c r="L46" s="256">
        <v>0.50323835288999996</v>
      </c>
      <c r="M46" s="256">
        <v>0.49823835289000001</v>
      </c>
      <c r="N46" s="256">
        <v>0.49823835289000001</v>
      </c>
      <c r="O46" s="256">
        <v>0.50323835288999996</v>
      </c>
      <c r="P46" s="256">
        <v>0.51323835288999997</v>
      </c>
      <c r="Q46" s="256">
        <v>0.51823835288999998</v>
      </c>
      <c r="R46" s="256">
        <v>0.52423835288999998</v>
      </c>
      <c r="S46" s="256">
        <v>0.49216463877</v>
      </c>
      <c r="T46" s="256">
        <v>0.49016463876999999</v>
      </c>
      <c r="U46" s="256">
        <v>0.48816463876999999</v>
      </c>
      <c r="V46" s="256">
        <v>0.48616463876999999</v>
      </c>
      <c r="W46" s="256">
        <v>0.48416463876999999</v>
      </c>
      <c r="X46" s="256">
        <v>0.48216463876999999</v>
      </c>
      <c r="Y46" s="256">
        <v>0.48016463876999999</v>
      </c>
      <c r="Z46" s="256">
        <v>0.47816463876999998</v>
      </c>
      <c r="AA46" s="256">
        <v>0.48286463877000002</v>
      </c>
      <c r="AB46" s="256">
        <v>0.48286463877000002</v>
      </c>
      <c r="AC46" s="256">
        <v>0.47286463877000001</v>
      </c>
      <c r="AD46" s="256">
        <v>0.45286463876999999</v>
      </c>
      <c r="AE46" s="256">
        <v>0.47286463877000001</v>
      </c>
      <c r="AF46" s="256">
        <v>0.47286463877000001</v>
      </c>
      <c r="AG46" s="256">
        <v>0.47286463877000001</v>
      </c>
      <c r="AH46" s="256">
        <v>0.47286463877000001</v>
      </c>
      <c r="AI46" s="256">
        <v>0.46286463877</v>
      </c>
      <c r="AJ46" s="256">
        <v>0.45286463876999999</v>
      </c>
      <c r="AK46" s="256">
        <v>0.45286463876999999</v>
      </c>
      <c r="AL46" s="256">
        <v>0.45286463876999999</v>
      </c>
      <c r="AM46" s="256">
        <v>0.34786463877000001</v>
      </c>
      <c r="AN46" s="256">
        <v>0.10786463876999999</v>
      </c>
      <c r="AO46" s="256">
        <v>0.10786463876999999</v>
      </c>
      <c r="AP46" s="256">
        <v>6.6531305767000004E-2</v>
      </c>
      <c r="AQ46" s="256">
        <v>8.2864638766999996E-2</v>
      </c>
      <c r="AR46" s="256">
        <v>8.7864638767E-2</v>
      </c>
      <c r="AS46" s="256">
        <v>9.7864638766999995E-2</v>
      </c>
      <c r="AT46" s="256">
        <v>9.7864638766999995E-2</v>
      </c>
      <c r="AU46" s="256">
        <v>9.2864638767000005E-2</v>
      </c>
      <c r="AV46" s="256">
        <v>9.2864638767000005E-2</v>
      </c>
      <c r="AW46" s="256">
        <v>9.2864638767000005E-2</v>
      </c>
      <c r="AX46" s="256">
        <v>0.10386463877</v>
      </c>
      <c r="AY46" s="256">
        <v>0.10886463876999999</v>
      </c>
      <c r="AZ46" s="256">
        <v>0.10886463876999999</v>
      </c>
      <c r="BA46" s="256">
        <v>0.11486463877</v>
      </c>
      <c r="BB46" s="256">
        <v>0.11819797176999999</v>
      </c>
      <c r="BC46" s="256">
        <v>0.25075173576999998</v>
      </c>
      <c r="BD46" s="256">
        <v>0.33886463877</v>
      </c>
      <c r="BE46" s="256">
        <v>0.30357431576999999</v>
      </c>
      <c r="BF46" s="256">
        <v>0.27986463877000001</v>
      </c>
      <c r="BG46" s="256">
        <v>0.31484277063999999</v>
      </c>
      <c r="BH46" s="256">
        <v>0.32016165390000001</v>
      </c>
      <c r="BI46" s="256">
        <v>0.34016977355</v>
      </c>
      <c r="BJ46" s="414">
        <v>0.36515533771000003</v>
      </c>
      <c r="BK46" s="414">
        <v>0.36511860351999997</v>
      </c>
      <c r="BL46" s="414">
        <v>0.37015445080999998</v>
      </c>
      <c r="BM46" s="414">
        <v>0.37513354504000002</v>
      </c>
      <c r="BN46" s="414">
        <v>0.38013736707000001</v>
      </c>
      <c r="BO46" s="414">
        <v>0.38514689596000001</v>
      </c>
      <c r="BP46" s="414">
        <v>0.39018591033</v>
      </c>
      <c r="BQ46" s="414">
        <v>0.39019301603000001</v>
      </c>
      <c r="BR46" s="414">
        <v>0.40019383865000002</v>
      </c>
      <c r="BS46" s="414">
        <v>0.39021073120999999</v>
      </c>
      <c r="BT46" s="414">
        <v>0.39019138593000002</v>
      </c>
      <c r="BU46" s="414">
        <v>0.39020011212</v>
      </c>
      <c r="BV46" s="414">
        <v>0.39019519693999999</v>
      </c>
    </row>
    <row r="47" spans="1:74" ht="11.1" customHeight="1">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641"/>
      <c r="AZ47" s="641"/>
      <c r="BA47" s="641"/>
      <c r="BB47" s="641"/>
      <c r="BC47" s="641"/>
      <c r="BD47" s="641"/>
      <c r="BE47" s="641"/>
      <c r="BF47" s="641"/>
      <c r="BG47" s="641"/>
      <c r="BH47" s="641"/>
      <c r="BI47" s="641"/>
      <c r="BJ47" s="500"/>
      <c r="BK47" s="415"/>
      <c r="BL47" s="415"/>
      <c r="BM47" s="415"/>
      <c r="BN47" s="415"/>
      <c r="BO47" s="415"/>
      <c r="BP47" s="415"/>
      <c r="BQ47" s="415"/>
      <c r="BR47" s="415"/>
      <c r="BS47" s="415"/>
      <c r="BT47" s="415"/>
      <c r="BU47" s="415"/>
      <c r="BV47" s="415"/>
    </row>
    <row r="48" spans="1:74" ht="11.1" customHeight="1">
      <c r="A48" s="163" t="s">
        <v>561</v>
      </c>
      <c r="B48" s="173" t="s">
        <v>88</v>
      </c>
      <c r="C48" s="256">
        <v>49.753805579999998</v>
      </c>
      <c r="D48" s="256">
        <v>50.418123188999999</v>
      </c>
      <c r="E48" s="256">
        <v>50.380787468000001</v>
      </c>
      <c r="F48" s="256">
        <v>50.313677302000002</v>
      </c>
      <c r="G48" s="256">
        <v>49.929231514999998</v>
      </c>
      <c r="H48" s="256">
        <v>50.057113608999998</v>
      </c>
      <c r="I48" s="256">
        <v>50.701543063000003</v>
      </c>
      <c r="J48" s="256">
        <v>50.093683511000002</v>
      </c>
      <c r="K48" s="256">
        <v>50.668722782000003</v>
      </c>
      <c r="L48" s="256">
        <v>51.057410754999999</v>
      </c>
      <c r="M48" s="256">
        <v>51.182179795000003</v>
      </c>
      <c r="N48" s="256">
        <v>51.113323866999998</v>
      </c>
      <c r="O48" s="256">
        <v>50.816042711999998</v>
      </c>
      <c r="P48" s="256">
        <v>51.257687027000003</v>
      </c>
      <c r="Q48" s="256">
        <v>51.434885610000002</v>
      </c>
      <c r="R48" s="256">
        <v>51.745511901</v>
      </c>
      <c r="S48" s="256">
        <v>52.366182062999997</v>
      </c>
      <c r="T48" s="256">
        <v>51.867971093000001</v>
      </c>
      <c r="U48" s="256">
        <v>52.163851055999999</v>
      </c>
      <c r="V48" s="256">
        <v>52.129146962999997</v>
      </c>
      <c r="W48" s="256">
        <v>52.233860159999999</v>
      </c>
      <c r="X48" s="256">
        <v>52.492419366</v>
      </c>
      <c r="Y48" s="256">
        <v>52.855367528000002</v>
      </c>
      <c r="Z48" s="256">
        <v>52.570706358000002</v>
      </c>
      <c r="AA48" s="256">
        <v>52.328403258000002</v>
      </c>
      <c r="AB48" s="256">
        <v>51.565306841999998</v>
      </c>
      <c r="AC48" s="256">
        <v>52.074232741000003</v>
      </c>
      <c r="AD48" s="256">
        <v>52.092419638000003</v>
      </c>
      <c r="AE48" s="256">
        <v>51.851221883999997</v>
      </c>
      <c r="AF48" s="256">
        <v>52.017544098999998</v>
      </c>
      <c r="AG48" s="256">
        <v>52.111834688000002</v>
      </c>
      <c r="AH48" s="256">
        <v>52.533954582</v>
      </c>
      <c r="AI48" s="256">
        <v>51.817147380999998</v>
      </c>
      <c r="AJ48" s="256">
        <v>52.489442513999997</v>
      </c>
      <c r="AK48" s="256">
        <v>52.702886780999997</v>
      </c>
      <c r="AL48" s="256">
        <v>52.967006380999997</v>
      </c>
      <c r="AM48" s="256">
        <v>52.736578465000001</v>
      </c>
      <c r="AN48" s="256">
        <v>52.780394846</v>
      </c>
      <c r="AO48" s="256">
        <v>52.338200161000003</v>
      </c>
      <c r="AP48" s="256">
        <v>52.359846900999997</v>
      </c>
      <c r="AQ48" s="256">
        <v>52.389348271999999</v>
      </c>
      <c r="AR48" s="256">
        <v>52.057080606</v>
      </c>
      <c r="AS48" s="256">
        <v>52.440804122999999</v>
      </c>
      <c r="AT48" s="256">
        <v>52.374906617999997</v>
      </c>
      <c r="AU48" s="256">
        <v>51.950775450000002</v>
      </c>
      <c r="AV48" s="256">
        <v>53.123864671</v>
      </c>
      <c r="AW48" s="256">
        <v>53.635656400000002</v>
      </c>
      <c r="AX48" s="256">
        <v>53.816147788000002</v>
      </c>
      <c r="AY48" s="256">
        <v>53.267431352999999</v>
      </c>
      <c r="AZ48" s="256">
        <v>52.983072513000003</v>
      </c>
      <c r="BA48" s="256">
        <v>52.939830413999999</v>
      </c>
      <c r="BB48" s="256">
        <v>53.425080582</v>
      </c>
      <c r="BC48" s="256">
        <v>53.676132641999999</v>
      </c>
      <c r="BD48" s="256">
        <v>53.751958256000002</v>
      </c>
      <c r="BE48" s="256">
        <v>54.519695538000001</v>
      </c>
      <c r="BF48" s="256">
        <v>54.280729080999997</v>
      </c>
      <c r="BG48" s="256">
        <v>55.250608397000001</v>
      </c>
      <c r="BH48" s="256">
        <v>55.060600549999997</v>
      </c>
      <c r="BI48" s="256">
        <v>55.312086682999997</v>
      </c>
      <c r="BJ48" s="414">
        <v>55.395314286999998</v>
      </c>
      <c r="BK48" s="414">
        <v>54.965865454999999</v>
      </c>
      <c r="BL48" s="414">
        <v>55.009062299999997</v>
      </c>
      <c r="BM48" s="414">
        <v>55.264018202999999</v>
      </c>
      <c r="BN48" s="414">
        <v>55.413346281000003</v>
      </c>
      <c r="BO48" s="414">
        <v>55.889301181</v>
      </c>
      <c r="BP48" s="414">
        <v>56.058694840999998</v>
      </c>
      <c r="BQ48" s="414">
        <v>56.201302493999997</v>
      </c>
      <c r="BR48" s="414">
        <v>56.464048028999997</v>
      </c>
      <c r="BS48" s="414">
        <v>56.609273135999999</v>
      </c>
      <c r="BT48" s="414">
        <v>56.368683122</v>
      </c>
      <c r="BU48" s="414">
        <v>56.467875716999998</v>
      </c>
      <c r="BV48" s="414">
        <v>56.42526153</v>
      </c>
    </row>
    <row r="49" spans="1:74" ht="11.1" customHeight="1">
      <c r="B49" s="173"/>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256"/>
      <c r="BI49" s="256"/>
      <c r="BJ49" s="414"/>
      <c r="BK49" s="414"/>
      <c r="BL49" s="414"/>
      <c r="BM49" s="414"/>
      <c r="BN49" s="414"/>
      <c r="BO49" s="414"/>
      <c r="BP49" s="414"/>
      <c r="BQ49" s="414"/>
      <c r="BR49" s="414"/>
      <c r="BS49" s="414"/>
      <c r="BT49" s="414"/>
      <c r="BU49" s="414"/>
      <c r="BV49" s="414"/>
    </row>
    <row r="50" spans="1:74" ht="11.1" customHeight="1">
      <c r="A50" s="163" t="s">
        <v>560</v>
      </c>
      <c r="B50" s="173" t="s">
        <v>569</v>
      </c>
      <c r="C50" s="256">
        <v>4.4090627519999996</v>
      </c>
      <c r="D50" s="256">
        <v>4.4874757519999999</v>
      </c>
      <c r="E50" s="256">
        <v>4.5638127519999996</v>
      </c>
      <c r="F50" s="256">
        <v>4.6636217520000001</v>
      </c>
      <c r="G50" s="256">
        <v>4.7302977520000002</v>
      </c>
      <c r="H50" s="256">
        <v>4.8130997520000003</v>
      </c>
      <c r="I50" s="256">
        <v>4.9028647520000002</v>
      </c>
      <c r="J50" s="256">
        <v>4.9555937520000004</v>
      </c>
      <c r="K50" s="256">
        <v>4.9043907520000003</v>
      </c>
      <c r="L50" s="256">
        <v>4.9378107519999999</v>
      </c>
      <c r="M50" s="256">
        <v>4.9495507520000004</v>
      </c>
      <c r="N50" s="256">
        <v>4.989039752</v>
      </c>
      <c r="O50" s="256">
        <v>5.0452767520000004</v>
      </c>
      <c r="P50" s="256">
        <v>5.1116157519999996</v>
      </c>
      <c r="Q50" s="256">
        <v>5.1788447519999998</v>
      </c>
      <c r="R50" s="256">
        <v>5.2320127520000002</v>
      </c>
      <c r="S50" s="256">
        <v>5.0118181461000004</v>
      </c>
      <c r="T50" s="256">
        <v>5.0616431460999998</v>
      </c>
      <c r="U50" s="256">
        <v>5.1477401461000003</v>
      </c>
      <c r="V50" s="256">
        <v>5.1981871461000004</v>
      </c>
      <c r="W50" s="256">
        <v>5.3494301460999996</v>
      </c>
      <c r="X50" s="256">
        <v>5.3954301460999998</v>
      </c>
      <c r="Y50" s="256">
        <v>5.4674301460999999</v>
      </c>
      <c r="Z50" s="256">
        <v>5.4754301460999999</v>
      </c>
      <c r="AA50" s="256">
        <v>5.5603301461000001</v>
      </c>
      <c r="AB50" s="256">
        <v>5.5723301460999997</v>
      </c>
      <c r="AC50" s="256">
        <v>5.4343301460999998</v>
      </c>
      <c r="AD50" s="256">
        <v>5.4723301461</v>
      </c>
      <c r="AE50" s="256">
        <v>5.4863301461000002</v>
      </c>
      <c r="AF50" s="256">
        <v>5.4863301461000002</v>
      </c>
      <c r="AG50" s="256">
        <v>5.4813301461000004</v>
      </c>
      <c r="AH50" s="256">
        <v>5.4873301460999997</v>
      </c>
      <c r="AI50" s="256">
        <v>5.4973301461000004</v>
      </c>
      <c r="AJ50" s="256">
        <v>5.5073301461000002</v>
      </c>
      <c r="AK50" s="256">
        <v>5.5473301461000002</v>
      </c>
      <c r="AL50" s="256">
        <v>5.5573301461</v>
      </c>
      <c r="AM50" s="256">
        <v>5.6983301461</v>
      </c>
      <c r="AN50" s="256">
        <v>5.7133301460999997</v>
      </c>
      <c r="AO50" s="256">
        <v>5.7083301460999998</v>
      </c>
      <c r="AP50" s="256">
        <v>5.7333301461000001</v>
      </c>
      <c r="AQ50" s="256">
        <v>5.7683301461000003</v>
      </c>
      <c r="AR50" s="256">
        <v>5.7723301460999998</v>
      </c>
      <c r="AS50" s="256">
        <v>5.7743301460999996</v>
      </c>
      <c r="AT50" s="256">
        <v>5.7913301461</v>
      </c>
      <c r="AU50" s="256">
        <v>5.7633301461000004</v>
      </c>
      <c r="AV50" s="256">
        <v>5.7503301460999996</v>
      </c>
      <c r="AW50" s="256">
        <v>5.7413301461000001</v>
      </c>
      <c r="AX50" s="256">
        <v>5.7833301461</v>
      </c>
      <c r="AY50" s="256">
        <v>5.7903301460999996</v>
      </c>
      <c r="AZ50" s="256">
        <v>5.8003301461000003</v>
      </c>
      <c r="BA50" s="256">
        <v>5.8053301461000002</v>
      </c>
      <c r="BB50" s="256">
        <v>5.8103301461000001</v>
      </c>
      <c r="BC50" s="256">
        <v>5.8303301460999997</v>
      </c>
      <c r="BD50" s="256">
        <v>5.8203301460999999</v>
      </c>
      <c r="BE50" s="256">
        <v>5.8203301460999999</v>
      </c>
      <c r="BF50" s="256">
        <v>5.8353301460999996</v>
      </c>
      <c r="BG50" s="256">
        <v>5.7616862193999996</v>
      </c>
      <c r="BH50" s="256">
        <v>5.7992042529000001</v>
      </c>
      <c r="BI50" s="256">
        <v>5.9244410452</v>
      </c>
      <c r="BJ50" s="414">
        <v>5.9416473194000003</v>
      </c>
      <c r="BK50" s="414">
        <v>6.0141198403000002</v>
      </c>
      <c r="BL50" s="414">
        <v>6.0322053905999997</v>
      </c>
      <c r="BM50" s="414">
        <v>6.0495455750999998</v>
      </c>
      <c r="BN50" s="414">
        <v>6.0672618772</v>
      </c>
      <c r="BO50" s="414">
        <v>6.0850047584000002</v>
      </c>
      <c r="BP50" s="414">
        <v>6.1039270020999998</v>
      </c>
      <c r="BQ50" s="414">
        <v>6.1224635933</v>
      </c>
      <c r="BR50" s="414">
        <v>6.1407427152</v>
      </c>
      <c r="BS50" s="414">
        <v>6.1581914223999998</v>
      </c>
      <c r="BT50" s="414">
        <v>6.1757542120000002</v>
      </c>
      <c r="BU50" s="414">
        <v>6.1946033540999998</v>
      </c>
      <c r="BV50" s="414">
        <v>6.2133515034000002</v>
      </c>
    </row>
    <row r="51" spans="1:74" ht="11.1" customHeight="1">
      <c r="A51" s="163" t="s">
        <v>562</v>
      </c>
      <c r="B51" s="175" t="s">
        <v>570</v>
      </c>
      <c r="C51" s="257">
        <v>54.162868332000002</v>
      </c>
      <c r="D51" s="257">
        <v>54.905598941000001</v>
      </c>
      <c r="E51" s="257">
        <v>54.944600219999998</v>
      </c>
      <c r="F51" s="257">
        <v>54.977299054</v>
      </c>
      <c r="G51" s="257">
        <v>54.659529267000003</v>
      </c>
      <c r="H51" s="257">
        <v>54.870213360999998</v>
      </c>
      <c r="I51" s="257">
        <v>55.604407815000002</v>
      </c>
      <c r="J51" s="257">
        <v>55.049277263</v>
      </c>
      <c r="K51" s="257">
        <v>55.573113534000001</v>
      </c>
      <c r="L51" s="257">
        <v>55.995221506999997</v>
      </c>
      <c r="M51" s="257">
        <v>56.131730546999997</v>
      </c>
      <c r="N51" s="257">
        <v>56.102363619000002</v>
      </c>
      <c r="O51" s="257">
        <v>55.861319463999997</v>
      </c>
      <c r="P51" s="257">
        <v>56.369302779000002</v>
      </c>
      <c r="Q51" s="257">
        <v>56.613730361999998</v>
      </c>
      <c r="R51" s="257">
        <v>56.977524653000003</v>
      </c>
      <c r="S51" s="257">
        <v>57.378000209</v>
      </c>
      <c r="T51" s="257">
        <v>56.929614239000003</v>
      </c>
      <c r="U51" s="257">
        <v>57.311591202000002</v>
      </c>
      <c r="V51" s="257">
        <v>57.327334108999999</v>
      </c>
      <c r="W51" s="257">
        <v>57.583290306000002</v>
      </c>
      <c r="X51" s="257">
        <v>57.887849512000003</v>
      </c>
      <c r="Y51" s="257">
        <v>58.322797674</v>
      </c>
      <c r="Z51" s="257">
        <v>58.046136504000003</v>
      </c>
      <c r="AA51" s="257">
        <v>57.888733404</v>
      </c>
      <c r="AB51" s="257">
        <v>57.137636987999997</v>
      </c>
      <c r="AC51" s="257">
        <v>57.508562886999997</v>
      </c>
      <c r="AD51" s="257">
        <v>57.564749784</v>
      </c>
      <c r="AE51" s="257">
        <v>57.337552029999998</v>
      </c>
      <c r="AF51" s="257">
        <v>57.503874246000002</v>
      </c>
      <c r="AG51" s="257">
        <v>57.593164835000003</v>
      </c>
      <c r="AH51" s="257">
        <v>58.021284727999998</v>
      </c>
      <c r="AI51" s="257">
        <v>57.314477527000001</v>
      </c>
      <c r="AJ51" s="257">
        <v>57.996772659999998</v>
      </c>
      <c r="AK51" s="257">
        <v>58.250216926999997</v>
      </c>
      <c r="AL51" s="257">
        <v>58.524336527000003</v>
      </c>
      <c r="AM51" s="257">
        <v>58.434908610999997</v>
      </c>
      <c r="AN51" s="257">
        <v>58.493724993000001</v>
      </c>
      <c r="AO51" s="257">
        <v>58.046530306999998</v>
      </c>
      <c r="AP51" s="257">
        <v>58.093177046999998</v>
      </c>
      <c r="AQ51" s="257">
        <v>58.157678418000003</v>
      </c>
      <c r="AR51" s="257">
        <v>57.829410752000001</v>
      </c>
      <c r="AS51" s="257">
        <v>58.215134269000004</v>
      </c>
      <c r="AT51" s="257">
        <v>58.166236763999997</v>
      </c>
      <c r="AU51" s="257">
        <v>57.714105596000003</v>
      </c>
      <c r="AV51" s="257">
        <v>58.874194817000003</v>
      </c>
      <c r="AW51" s="257">
        <v>59.376986545999998</v>
      </c>
      <c r="AX51" s="257">
        <v>59.599477933999999</v>
      </c>
      <c r="AY51" s="257">
        <v>59.057761499000001</v>
      </c>
      <c r="AZ51" s="257">
        <v>58.783402658999997</v>
      </c>
      <c r="BA51" s="257">
        <v>58.745160560000002</v>
      </c>
      <c r="BB51" s="257">
        <v>59.235410727999998</v>
      </c>
      <c r="BC51" s="257">
        <v>59.506462788</v>
      </c>
      <c r="BD51" s="257">
        <v>59.572288401999998</v>
      </c>
      <c r="BE51" s="257">
        <v>60.340025685000001</v>
      </c>
      <c r="BF51" s="257">
        <v>60.116059227000001</v>
      </c>
      <c r="BG51" s="257">
        <v>61.012294615999998</v>
      </c>
      <c r="BH51" s="257">
        <v>60.859804803000003</v>
      </c>
      <c r="BI51" s="257">
        <v>61.236527727999999</v>
      </c>
      <c r="BJ51" s="416">
        <v>61.336961606000003</v>
      </c>
      <c r="BK51" s="416">
        <v>60.979985294999999</v>
      </c>
      <c r="BL51" s="416">
        <v>61.041267691000002</v>
      </c>
      <c r="BM51" s="416">
        <v>61.313563778000002</v>
      </c>
      <c r="BN51" s="416">
        <v>61.480608158000003</v>
      </c>
      <c r="BO51" s="416">
        <v>61.974305938999997</v>
      </c>
      <c r="BP51" s="416">
        <v>62.162621842999997</v>
      </c>
      <c r="BQ51" s="416">
        <v>62.323766087000003</v>
      </c>
      <c r="BR51" s="416">
        <v>62.604790743999999</v>
      </c>
      <c r="BS51" s="416">
        <v>62.767464558</v>
      </c>
      <c r="BT51" s="416">
        <v>62.544437334000001</v>
      </c>
      <c r="BU51" s="416">
        <v>62.662479071</v>
      </c>
      <c r="BV51" s="416">
        <v>62.638613032999999</v>
      </c>
    </row>
    <row r="52" spans="1:74" ht="11.1" customHeight="1">
      <c r="BK52" s="417"/>
      <c r="BL52" s="417"/>
      <c r="BM52" s="417"/>
      <c r="BN52" s="417"/>
      <c r="BO52" s="417"/>
      <c r="BP52" s="417"/>
      <c r="BQ52" s="417"/>
      <c r="BR52" s="417"/>
      <c r="BS52" s="417"/>
      <c r="BT52" s="417"/>
      <c r="BU52" s="417"/>
      <c r="BV52" s="417"/>
    </row>
    <row r="53" spans="1:74" ht="12" customHeight="1">
      <c r="B53" s="648" t="s">
        <v>1129</v>
      </c>
      <c r="C53" s="649"/>
      <c r="D53" s="649"/>
      <c r="E53" s="649"/>
      <c r="F53" s="649"/>
      <c r="G53" s="649"/>
      <c r="H53" s="649"/>
      <c r="I53" s="649"/>
      <c r="J53" s="649"/>
      <c r="K53" s="649"/>
      <c r="L53" s="649"/>
      <c r="M53" s="649"/>
      <c r="N53" s="649"/>
      <c r="O53" s="649"/>
      <c r="P53" s="649"/>
      <c r="Q53" s="649"/>
    </row>
    <row r="54" spans="1:74" ht="12" customHeight="1">
      <c r="B54" s="680" t="s">
        <v>1228</v>
      </c>
      <c r="C54" s="681"/>
      <c r="D54" s="681"/>
      <c r="E54" s="681"/>
      <c r="F54" s="681"/>
      <c r="G54" s="681"/>
      <c r="H54" s="681"/>
      <c r="I54" s="681"/>
      <c r="J54" s="681"/>
      <c r="K54" s="681"/>
      <c r="L54" s="681"/>
      <c r="M54" s="681"/>
      <c r="N54" s="681"/>
      <c r="O54" s="681"/>
      <c r="P54" s="681"/>
      <c r="Q54" s="667"/>
    </row>
    <row r="55" spans="1:74" ht="12" customHeight="1">
      <c r="B55" s="680" t="s">
        <v>984</v>
      </c>
      <c r="C55" s="667"/>
      <c r="D55" s="667"/>
      <c r="E55" s="667"/>
      <c r="F55" s="667"/>
      <c r="G55" s="667"/>
      <c r="H55" s="667"/>
      <c r="I55" s="667"/>
      <c r="J55" s="667"/>
      <c r="K55" s="667"/>
      <c r="L55" s="667"/>
      <c r="M55" s="667"/>
      <c r="N55" s="667"/>
      <c r="O55" s="667"/>
      <c r="P55" s="667"/>
      <c r="Q55" s="667"/>
    </row>
    <row r="56" spans="1:74" ht="12" customHeight="1">
      <c r="B56" s="680" t="s">
        <v>1227</v>
      </c>
      <c r="C56" s="671"/>
      <c r="D56" s="671"/>
      <c r="E56" s="671"/>
      <c r="F56" s="671"/>
      <c r="G56" s="671"/>
      <c r="H56" s="671"/>
      <c r="I56" s="671"/>
      <c r="J56" s="671"/>
      <c r="K56" s="671"/>
      <c r="L56" s="671"/>
      <c r="M56" s="671"/>
      <c r="N56" s="671"/>
      <c r="O56" s="671"/>
      <c r="P56" s="671"/>
      <c r="Q56" s="667"/>
    </row>
    <row r="57" spans="1:74" s="447" customFormat="1" ht="12" customHeight="1">
      <c r="A57" s="448"/>
      <c r="B57" s="670" t="s">
        <v>1159</v>
      </c>
      <c r="C57" s="671"/>
      <c r="D57" s="671"/>
      <c r="E57" s="671"/>
      <c r="F57" s="671"/>
      <c r="G57" s="671"/>
      <c r="H57" s="671"/>
      <c r="I57" s="671"/>
      <c r="J57" s="671"/>
      <c r="K57" s="671"/>
      <c r="L57" s="671"/>
      <c r="M57" s="671"/>
      <c r="N57" s="671"/>
      <c r="O57" s="671"/>
      <c r="P57" s="671"/>
      <c r="Q57" s="667"/>
      <c r="AY57" s="545"/>
      <c r="AZ57" s="545"/>
      <c r="BA57" s="545"/>
      <c r="BB57" s="545"/>
      <c r="BC57" s="545"/>
      <c r="BD57" s="545"/>
      <c r="BE57" s="545"/>
      <c r="BF57" s="545"/>
      <c r="BG57" s="545"/>
      <c r="BH57" s="545"/>
      <c r="BI57" s="545"/>
      <c r="BJ57" s="545"/>
    </row>
    <row r="58" spans="1:74" s="447" customFormat="1" ht="12" customHeight="1">
      <c r="A58" s="448"/>
      <c r="B58" s="680" t="s">
        <v>1107</v>
      </c>
      <c r="C58" s="680"/>
      <c r="D58" s="680"/>
      <c r="E58" s="680"/>
      <c r="F58" s="680"/>
      <c r="G58" s="680"/>
      <c r="H58" s="680"/>
      <c r="I58" s="680"/>
      <c r="J58" s="680"/>
      <c r="K58" s="680"/>
      <c r="L58" s="680"/>
      <c r="M58" s="680"/>
      <c r="N58" s="680"/>
      <c r="O58" s="680"/>
      <c r="P58" s="680"/>
      <c r="Q58" s="667"/>
      <c r="AY58" s="545"/>
      <c r="AZ58" s="545"/>
      <c r="BA58" s="545"/>
      <c r="BB58" s="545"/>
      <c r="BC58" s="545"/>
      <c r="BD58" s="545"/>
      <c r="BE58" s="545"/>
      <c r="BF58" s="545"/>
      <c r="BG58" s="545"/>
      <c r="BH58" s="545"/>
      <c r="BI58" s="545"/>
      <c r="BJ58" s="545"/>
    </row>
    <row r="59" spans="1:74" s="447" customFormat="1" ht="12" customHeight="1">
      <c r="A59" s="448"/>
      <c r="B59" s="680" t="s">
        <v>1201</v>
      </c>
      <c r="C59" s="667"/>
      <c r="D59" s="667"/>
      <c r="E59" s="667"/>
      <c r="F59" s="667"/>
      <c r="G59" s="667"/>
      <c r="H59" s="667"/>
      <c r="I59" s="667"/>
      <c r="J59" s="667"/>
      <c r="K59" s="667"/>
      <c r="L59" s="667"/>
      <c r="M59" s="667"/>
      <c r="N59" s="667"/>
      <c r="O59" s="667"/>
      <c r="P59" s="667"/>
      <c r="Q59" s="667"/>
      <c r="AY59" s="545"/>
      <c r="AZ59" s="545"/>
      <c r="BA59" s="545"/>
      <c r="BB59" s="545"/>
      <c r="BC59" s="545"/>
      <c r="BD59" s="545"/>
      <c r="BE59" s="545"/>
      <c r="BF59" s="545"/>
      <c r="BG59" s="545"/>
      <c r="BH59" s="545"/>
      <c r="BI59" s="545"/>
      <c r="BJ59" s="545"/>
    </row>
    <row r="60" spans="1:74" s="447" customFormat="1" ht="13.2">
      <c r="A60" s="448"/>
      <c r="B60" s="683" t="s">
        <v>1187</v>
      </c>
      <c r="C60" s="667"/>
      <c r="D60" s="667"/>
      <c r="E60" s="667"/>
      <c r="F60" s="667"/>
      <c r="G60" s="667"/>
      <c r="H60" s="667"/>
      <c r="I60" s="667"/>
      <c r="J60" s="667"/>
      <c r="K60" s="667"/>
      <c r="L60" s="667"/>
      <c r="M60" s="667"/>
      <c r="N60" s="667"/>
      <c r="O60" s="667"/>
      <c r="P60" s="667"/>
      <c r="Q60" s="667"/>
      <c r="AY60" s="545"/>
      <c r="AZ60" s="545"/>
      <c r="BA60" s="545"/>
      <c r="BB60" s="545"/>
      <c r="BC60" s="545"/>
      <c r="BD60" s="545"/>
      <c r="BE60" s="545"/>
      <c r="BF60" s="545"/>
      <c r="BG60" s="545"/>
      <c r="BH60" s="545"/>
      <c r="BI60" s="545"/>
      <c r="BJ60" s="545"/>
    </row>
    <row r="61" spans="1:74" s="447" customFormat="1" ht="12" customHeight="1">
      <c r="A61" s="448"/>
      <c r="B61" s="665" t="s">
        <v>1164</v>
      </c>
      <c r="C61" s="666"/>
      <c r="D61" s="666"/>
      <c r="E61" s="666"/>
      <c r="F61" s="666"/>
      <c r="G61" s="666"/>
      <c r="H61" s="666"/>
      <c r="I61" s="666"/>
      <c r="J61" s="666"/>
      <c r="K61" s="666"/>
      <c r="L61" s="666"/>
      <c r="M61" s="666"/>
      <c r="N61" s="666"/>
      <c r="O61" s="666"/>
      <c r="P61" s="666"/>
      <c r="Q61" s="667"/>
      <c r="AY61" s="545"/>
      <c r="AZ61" s="545"/>
      <c r="BA61" s="545"/>
      <c r="BB61" s="545"/>
      <c r="BC61" s="545"/>
      <c r="BD61" s="545"/>
      <c r="BE61" s="545"/>
      <c r="BF61" s="545"/>
      <c r="BG61" s="545"/>
      <c r="BH61" s="545"/>
      <c r="BI61" s="545"/>
      <c r="BJ61" s="545"/>
    </row>
    <row r="62" spans="1:74" s="447" customFormat="1" ht="12" customHeight="1">
      <c r="A62" s="443"/>
      <c r="B62" s="678" t="s">
        <v>1172</v>
      </c>
      <c r="C62" s="667"/>
      <c r="D62" s="667"/>
      <c r="E62" s="667"/>
      <c r="F62" s="667"/>
      <c r="G62" s="667"/>
      <c r="H62" s="667"/>
      <c r="I62" s="667"/>
      <c r="J62" s="667"/>
      <c r="K62" s="667"/>
      <c r="L62" s="667"/>
      <c r="M62" s="667"/>
      <c r="N62" s="667"/>
      <c r="O62" s="667"/>
      <c r="P62" s="667"/>
      <c r="Q62" s="667"/>
      <c r="AY62" s="545"/>
      <c r="AZ62" s="545"/>
      <c r="BA62" s="545"/>
      <c r="BB62" s="545"/>
      <c r="BC62" s="545"/>
      <c r="BD62" s="545"/>
      <c r="BE62" s="545"/>
      <c r="BF62" s="545"/>
      <c r="BG62" s="545"/>
      <c r="BH62" s="545"/>
      <c r="BI62" s="545"/>
      <c r="BJ62" s="545"/>
    </row>
    <row r="63" spans="1:74">
      <c r="BK63" s="417"/>
      <c r="BL63" s="417"/>
      <c r="BM63" s="417"/>
      <c r="BN63" s="417"/>
      <c r="BO63" s="417"/>
      <c r="BP63" s="417"/>
      <c r="BQ63" s="417"/>
      <c r="BR63" s="417"/>
      <c r="BS63" s="417"/>
      <c r="BT63" s="417"/>
      <c r="BU63" s="417"/>
      <c r="BV63" s="417"/>
    </row>
    <row r="64" spans="1:74">
      <c r="BK64" s="417"/>
      <c r="BL64" s="417"/>
      <c r="BM64" s="417"/>
      <c r="BN64" s="417"/>
      <c r="BO64" s="417"/>
      <c r="BP64" s="417"/>
      <c r="BQ64" s="417"/>
      <c r="BR64" s="417"/>
      <c r="BS64" s="417"/>
      <c r="BT64" s="417"/>
      <c r="BU64" s="417"/>
      <c r="BV64" s="417"/>
    </row>
    <row r="65" spans="63:74">
      <c r="BK65" s="417"/>
      <c r="BL65" s="417"/>
      <c r="BM65" s="417"/>
      <c r="BN65" s="417"/>
      <c r="BO65" s="417"/>
      <c r="BP65" s="417"/>
      <c r="BQ65" s="417"/>
      <c r="BR65" s="417"/>
      <c r="BS65" s="417"/>
      <c r="BT65" s="417"/>
      <c r="BU65" s="417"/>
      <c r="BV65" s="417"/>
    </row>
    <row r="66" spans="63:74">
      <c r="BK66" s="417"/>
      <c r="BL66" s="417"/>
      <c r="BM66" s="417"/>
      <c r="BN66" s="417"/>
      <c r="BO66" s="417"/>
      <c r="BP66" s="417"/>
      <c r="BQ66" s="417"/>
      <c r="BR66" s="417"/>
      <c r="BS66" s="417"/>
      <c r="BT66" s="417"/>
      <c r="BU66" s="417"/>
      <c r="BV66" s="417"/>
    </row>
    <row r="67" spans="63:74">
      <c r="BK67" s="417"/>
      <c r="BL67" s="417"/>
      <c r="BM67" s="417"/>
      <c r="BN67" s="417"/>
      <c r="BO67" s="417"/>
      <c r="BP67" s="417"/>
      <c r="BQ67" s="417"/>
      <c r="BR67" s="417"/>
      <c r="BS67" s="417"/>
      <c r="BT67" s="417"/>
      <c r="BU67" s="417"/>
      <c r="BV67" s="417"/>
    </row>
    <row r="68" spans="63:74">
      <c r="BK68" s="417"/>
      <c r="BL68" s="417"/>
      <c r="BM68" s="417"/>
      <c r="BN68" s="417"/>
      <c r="BO68" s="417"/>
      <c r="BP68" s="417"/>
      <c r="BQ68" s="417"/>
      <c r="BR68" s="417"/>
      <c r="BS68" s="417"/>
      <c r="BT68" s="417"/>
      <c r="BU68" s="417"/>
      <c r="BV68" s="417"/>
    </row>
    <row r="69" spans="63:74">
      <c r="BK69" s="417"/>
      <c r="BL69" s="417"/>
      <c r="BM69" s="417"/>
      <c r="BN69" s="417"/>
      <c r="BO69" s="417"/>
      <c r="BP69" s="417"/>
      <c r="BQ69" s="417"/>
      <c r="BR69" s="417"/>
      <c r="BS69" s="417"/>
      <c r="BT69" s="417"/>
      <c r="BU69" s="417"/>
      <c r="BV69" s="417"/>
    </row>
    <row r="70" spans="63:74">
      <c r="BK70" s="417"/>
      <c r="BL70" s="417"/>
      <c r="BM70" s="417"/>
      <c r="BN70" s="417"/>
      <c r="BO70" s="417"/>
      <c r="BP70" s="417"/>
      <c r="BQ70" s="417"/>
      <c r="BR70" s="417"/>
      <c r="BS70" s="417"/>
      <c r="BT70" s="417"/>
      <c r="BU70" s="417"/>
      <c r="BV70" s="417"/>
    </row>
    <row r="71" spans="63:74">
      <c r="BK71" s="417"/>
      <c r="BL71" s="417"/>
      <c r="BM71" s="417"/>
      <c r="BN71" s="417"/>
      <c r="BO71" s="417"/>
      <c r="BP71" s="417"/>
      <c r="BQ71" s="417"/>
      <c r="BR71" s="417"/>
      <c r="BS71" s="417"/>
      <c r="BT71" s="417"/>
      <c r="BU71" s="417"/>
      <c r="BV71" s="417"/>
    </row>
    <row r="72" spans="63:74">
      <c r="BK72" s="417"/>
      <c r="BL72" s="417"/>
      <c r="BM72" s="417"/>
      <c r="BN72" s="417"/>
      <c r="BO72" s="417"/>
      <c r="BP72" s="417"/>
      <c r="BQ72" s="417"/>
      <c r="BR72" s="417"/>
      <c r="BS72" s="417"/>
      <c r="BT72" s="417"/>
      <c r="BU72" s="417"/>
      <c r="BV72" s="417"/>
    </row>
    <row r="73" spans="63:74">
      <c r="BK73" s="417"/>
      <c r="BL73" s="417"/>
      <c r="BM73" s="417"/>
      <c r="BN73" s="417"/>
      <c r="BO73" s="417"/>
      <c r="BP73" s="417"/>
      <c r="BQ73" s="417"/>
      <c r="BR73" s="417"/>
      <c r="BS73" s="417"/>
      <c r="BT73" s="417"/>
      <c r="BU73" s="417"/>
      <c r="BV73" s="417"/>
    </row>
    <row r="74" spans="63:74">
      <c r="BK74" s="417"/>
      <c r="BL74" s="417"/>
      <c r="BM74" s="417"/>
      <c r="BN74" s="417"/>
      <c r="BO74" s="417"/>
      <c r="BP74" s="417"/>
      <c r="BQ74" s="417"/>
      <c r="BR74" s="417"/>
      <c r="BS74" s="417"/>
      <c r="BT74" s="417"/>
      <c r="BU74" s="417"/>
      <c r="BV74" s="417"/>
    </row>
    <row r="75" spans="63:74">
      <c r="BK75" s="417"/>
      <c r="BL75" s="417"/>
      <c r="BM75" s="417"/>
      <c r="BN75" s="417"/>
      <c r="BO75" s="417"/>
      <c r="BP75" s="417"/>
      <c r="BQ75" s="417"/>
      <c r="BR75" s="417"/>
      <c r="BS75" s="417"/>
      <c r="BT75" s="417"/>
      <c r="BU75" s="417"/>
      <c r="BV75" s="417"/>
    </row>
    <row r="76" spans="63:74">
      <c r="BK76" s="417"/>
      <c r="BL76" s="417"/>
      <c r="BM76" s="417"/>
      <c r="BN76" s="417"/>
      <c r="BO76" s="417"/>
      <c r="BP76" s="417"/>
      <c r="BQ76" s="417"/>
      <c r="BR76" s="417"/>
      <c r="BS76" s="417"/>
      <c r="BT76" s="417"/>
      <c r="BU76" s="417"/>
      <c r="BV76" s="417"/>
    </row>
    <row r="77" spans="63:74">
      <c r="BK77" s="417"/>
      <c r="BL77" s="417"/>
      <c r="BM77" s="417"/>
      <c r="BN77" s="417"/>
      <c r="BO77" s="417"/>
      <c r="BP77" s="417"/>
      <c r="BQ77" s="417"/>
      <c r="BR77" s="417"/>
      <c r="BS77" s="417"/>
      <c r="BT77" s="417"/>
      <c r="BU77" s="417"/>
      <c r="BV77" s="417"/>
    </row>
    <row r="78" spans="63:74">
      <c r="BK78" s="417"/>
      <c r="BL78" s="417"/>
      <c r="BM78" s="417"/>
      <c r="BN78" s="417"/>
      <c r="BO78" s="417"/>
      <c r="BP78" s="417"/>
      <c r="BQ78" s="417"/>
      <c r="BR78" s="417"/>
      <c r="BS78" s="417"/>
      <c r="BT78" s="417"/>
      <c r="BU78" s="417"/>
      <c r="BV78" s="417"/>
    </row>
    <row r="79" spans="63:74">
      <c r="BK79" s="417"/>
      <c r="BL79" s="417"/>
      <c r="BM79" s="417"/>
      <c r="BN79" s="417"/>
      <c r="BO79" s="417"/>
      <c r="BP79" s="417"/>
      <c r="BQ79" s="417"/>
      <c r="BR79" s="417"/>
      <c r="BS79" s="417"/>
      <c r="BT79" s="417"/>
      <c r="BU79" s="417"/>
      <c r="BV79" s="417"/>
    </row>
    <row r="80" spans="63:74">
      <c r="BK80" s="417"/>
      <c r="BL80" s="417"/>
      <c r="BM80" s="417"/>
      <c r="BN80" s="417"/>
      <c r="BO80" s="417"/>
      <c r="BP80" s="417"/>
      <c r="BQ80" s="417"/>
      <c r="BR80" s="417"/>
      <c r="BS80" s="417"/>
      <c r="BT80" s="417"/>
      <c r="BU80" s="417"/>
      <c r="BV80" s="417"/>
    </row>
    <row r="81" spans="63:74">
      <c r="BK81" s="417"/>
      <c r="BL81" s="417"/>
      <c r="BM81" s="417"/>
      <c r="BN81" s="417"/>
      <c r="BO81" s="417"/>
      <c r="BP81" s="417"/>
      <c r="BQ81" s="417"/>
      <c r="BR81" s="417"/>
      <c r="BS81" s="417"/>
      <c r="BT81" s="417"/>
      <c r="BU81" s="417"/>
      <c r="BV81" s="417"/>
    </row>
    <row r="82" spans="63:74">
      <c r="BK82" s="417"/>
      <c r="BL82" s="417"/>
      <c r="BM82" s="417"/>
      <c r="BN82" s="417"/>
      <c r="BO82" s="417"/>
      <c r="BP82" s="417"/>
      <c r="BQ82" s="417"/>
      <c r="BR82" s="417"/>
      <c r="BS82" s="417"/>
      <c r="BT82" s="417"/>
      <c r="BU82" s="417"/>
      <c r="BV82" s="417"/>
    </row>
    <row r="83" spans="63:74">
      <c r="BK83" s="417"/>
      <c r="BL83" s="417"/>
      <c r="BM83" s="417"/>
      <c r="BN83" s="417"/>
      <c r="BO83" s="417"/>
      <c r="BP83" s="417"/>
      <c r="BQ83" s="417"/>
      <c r="BR83" s="417"/>
      <c r="BS83" s="417"/>
      <c r="BT83" s="417"/>
      <c r="BU83" s="417"/>
      <c r="BV83" s="417"/>
    </row>
    <row r="84" spans="63:74">
      <c r="BK84" s="417"/>
      <c r="BL84" s="417"/>
      <c r="BM84" s="417"/>
      <c r="BN84" s="417"/>
      <c r="BO84" s="417"/>
      <c r="BP84" s="417"/>
      <c r="BQ84" s="417"/>
      <c r="BR84" s="417"/>
      <c r="BS84" s="417"/>
      <c r="BT84" s="417"/>
      <c r="BU84" s="417"/>
      <c r="BV84" s="417"/>
    </row>
    <row r="85" spans="63:74">
      <c r="BK85" s="417"/>
      <c r="BL85" s="417"/>
      <c r="BM85" s="417"/>
      <c r="BN85" s="417"/>
      <c r="BO85" s="417"/>
      <c r="BP85" s="417"/>
      <c r="BQ85" s="417"/>
      <c r="BR85" s="417"/>
      <c r="BS85" s="417"/>
      <c r="BT85" s="417"/>
      <c r="BU85" s="417"/>
      <c r="BV85" s="417"/>
    </row>
    <row r="86" spans="63:74">
      <c r="BK86" s="417"/>
      <c r="BL86" s="417"/>
      <c r="BM86" s="417"/>
      <c r="BN86" s="417"/>
      <c r="BO86" s="417"/>
      <c r="BP86" s="417"/>
      <c r="BQ86" s="417"/>
      <c r="BR86" s="417"/>
      <c r="BS86" s="417"/>
      <c r="BT86" s="417"/>
      <c r="BU86" s="417"/>
      <c r="BV86" s="417"/>
    </row>
    <row r="87" spans="63:74">
      <c r="BK87" s="417"/>
      <c r="BL87" s="417"/>
      <c r="BM87" s="417"/>
      <c r="BN87" s="417"/>
      <c r="BO87" s="417"/>
      <c r="BP87" s="417"/>
      <c r="BQ87" s="417"/>
      <c r="BR87" s="417"/>
      <c r="BS87" s="417"/>
      <c r="BT87" s="417"/>
      <c r="BU87" s="417"/>
      <c r="BV87" s="417"/>
    </row>
    <row r="88" spans="63:74">
      <c r="BK88" s="417"/>
      <c r="BL88" s="417"/>
      <c r="BM88" s="417"/>
      <c r="BN88" s="417"/>
      <c r="BO88" s="417"/>
      <c r="BP88" s="417"/>
      <c r="BQ88" s="417"/>
      <c r="BR88" s="417"/>
      <c r="BS88" s="417"/>
      <c r="BT88" s="417"/>
      <c r="BU88" s="417"/>
      <c r="BV88" s="417"/>
    </row>
    <row r="89" spans="63:74">
      <c r="BK89" s="417"/>
      <c r="BL89" s="417"/>
      <c r="BM89" s="417"/>
      <c r="BN89" s="417"/>
      <c r="BO89" s="417"/>
      <c r="BP89" s="417"/>
      <c r="BQ89" s="417"/>
      <c r="BR89" s="417"/>
      <c r="BS89" s="417"/>
      <c r="BT89" s="417"/>
      <c r="BU89" s="417"/>
      <c r="BV89" s="417"/>
    </row>
    <row r="90" spans="63:74">
      <c r="BK90" s="417"/>
      <c r="BL90" s="417"/>
      <c r="BM90" s="417"/>
      <c r="BN90" s="417"/>
      <c r="BO90" s="417"/>
      <c r="BP90" s="417"/>
      <c r="BQ90" s="417"/>
      <c r="BR90" s="417"/>
      <c r="BS90" s="417"/>
      <c r="BT90" s="417"/>
      <c r="BU90" s="417"/>
      <c r="BV90" s="417"/>
    </row>
    <row r="91" spans="63:74">
      <c r="BK91" s="417"/>
      <c r="BL91" s="417"/>
      <c r="BM91" s="417"/>
      <c r="BN91" s="417"/>
      <c r="BO91" s="417"/>
      <c r="BP91" s="417"/>
      <c r="BQ91" s="417"/>
      <c r="BR91" s="417"/>
      <c r="BS91" s="417"/>
      <c r="BT91" s="417"/>
      <c r="BU91" s="417"/>
      <c r="BV91" s="417"/>
    </row>
    <row r="92" spans="63:74">
      <c r="BK92" s="417"/>
      <c r="BL92" s="417"/>
      <c r="BM92" s="417"/>
      <c r="BN92" s="417"/>
      <c r="BO92" s="417"/>
      <c r="BP92" s="417"/>
      <c r="BQ92" s="417"/>
      <c r="BR92" s="417"/>
      <c r="BS92" s="417"/>
      <c r="BT92" s="417"/>
      <c r="BU92" s="417"/>
      <c r="BV92" s="417"/>
    </row>
    <row r="93" spans="63:74">
      <c r="BK93" s="417"/>
      <c r="BL93" s="417"/>
      <c r="BM93" s="417"/>
      <c r="BN93" s="417"/>
      <c r="BO93" s="417"/>
      <c r="BP93" s="417"/>
      <c r="BQ93" s="417"/>
      <c r="BR93" s="417"/>
      <c r="BS93" s="417"/>
      <c r="BT93" s="417"/>
      <c r="BU93" s="417"/>
      <c r="BV93" s="417"/>
    </row>
    <row r="94" spans="63:74">
      <c r="BK94" s="417"/>
      <c r="BL94" s="417"/>
      <c r="BM94" s="417"/>
      <c r="BN94" s="417"/>
      <c r="BO94" s="417"/>
      <c r="BP94" s="417"/>
      <c r="BQ94" s="417"/>
      <c r="BR94" s="417"/>
      <c r="BS94" s="417"/>
      <c r="BT94" s="417"/>
      <c r="BU94" s="417"/>
      <c r="BV94" s="417"/>
    </row>
    <row r="95" spans="63:74">
      <c r="BK95" s="417"/>
      <c r="BL95" s="417"/>
      <c r="BM95" s="417"/>
      <c r="BN95" s="417"/>
      <c r="BO95" s="417"/>
      <c r="BP95" s="417"/>
      <c r="BQ95" s="417"/>
      <c r="BR95" s="417"/>
      <c r="BS95" s="417"/>
      <c r="BT95" s="417"/>
      <c r="BU95" s="417"/>
      <c r="BV95" s="417"/>
    </row>
    <row r="96" spans="63:74">
      <c r="BK96" s="417"/>
      <c r="BL96" s="417"/>
      <c r="BM96" s="417"/>
      <c r="BN96" s="417"/>
      <c r="BO96" s="417"/>
      <c r="BP96" s="417"/>
      <c r="BQ96" s="417"/>
      <c r="BR96" s="417"/>
      <c r="BS96" s="417"/>
      <c r="BT96" s="417"/>
      <c r="BU96" s="417"/>
      <c r="BV96" s="417"/>
    </row>
    <row r="97" spans="63:74">
      <c r="BK97" s="417"/>
      <c r="BL97" s="417"/>
      <c r="BM97" s="417"/>
      <c r="BN97" s="417"/>
      <c r="BO97" s="417"/>
      <c r="BP97" s="417"/>
      <c r="BQ97" s="417"/>
      <c r="BR97" s="417"/>
      <c r="BS97" s="417"/>
      <c r="BT97" s="417"/>
      <c r="BU97" s="417"/>
      <c r="BV97" s="417"/>
    </row>
    <row r="98" spans="63:74">
      <c r="BK98" s="417"/>
      <c r="BL98" s="417"/>
      <c r="BM98" s="417"/>
      <c r="BN98" s="417"/>
      <c r="BO98" s="417"/>
      <c r="BP98" s="417"/>
      <c r="BQ98" s="417"/>
      <c r="BR98" s="417"/>
      <c r="BS98" s="417"/>
      <c r="BT98" s="417"/>
      <c r="BU98" s="417"/>
      <c r="BV98" s="417"/>
    </row>
    <row r="99" spans="63:74">
      <c r="BK99" s="417"/>
      <c r="BL99" s="417"/>
      <c r="BM99" s="417"/>
      <c r="BN99" s="417"/>
      <c r="BO99" s="417"/>
      <c r="BP99" s="417"/>
      <c r="BQ99" s="417"/>
      <c r="BR99" s="417"/>
      <c r="BS99" s="417"/>
      <c r="BT99" s="417"/>
      <c r="BU99" s="417"/>
      <c r="BV99" s="417"/>
    </row>
    <row r="100" spans="63:74">
      <c r="BK100" s="417"/>
      <c r="BL100" s="417"/>
      <c r="BM100" s="417"/>
      <c r="BN100" s="417"/>
      <c r="BO100" s="417"/>
      <c r="BP100" s="417"/>
      <c r="BQ100" s="417"/>
      <c r="BR100" s="417"/>
      <c r="BS100" s="417"/>
      <c r="BT100" s="417"/>
      <c r="BU100" s="417"/>
      <c r="BV100" s="417"/>
    </row>
    <row r="101" spans="63:74">
      <c r="BK101" s="417"/>
      <c r="BL101" s="417"/>
      <c r="BM101" s="417"/>
      <c r="BN101" s="417"/>
      <c r="BO101" s="417"/>
      <c r="BP101" s="417"/>
      <c r="BQ101" s="417"/>
      <c r="BR101" s="417"/>
      <c r="BS101" s="417"/>
      <c r="BT101" s="417"/>
      <c r="BU101" s="417"/>
      <c r="BV101" s="417"/>
    </row>
    <row r="102" spans="63:74">
      <c r="BK102" s="417"/>
      <c r="BL102" s="417"/>
      <c r="BM102" s="417"/>
      <c r="BN102" s="417"/>
      <c r="BO102" s="417"/>
      <c r="BP102" s="417"/>
      <c r="BQ102" s="417"/>
      <c r="BR102" s="417"/>
      <c r="BS102" s="417"/>
      <c r="BT102" s="417"/>
      <c r="BU102" s="417"/>
      <c r="BV102" s="417"/>
    </row>
    <row r="103" spans="63:74">
      <c r="BK103" s="417"/>
      <c r="BL103" s="417"/>
      <c r="BM103" s="417"/>
      <c r="BN103" s="417"/>
      <c r="BO103" s="417"/>
      <c r="BP103" s="417"/>
      <c r="BQ103" s="417"/>
      <c r="BR103" s="417"/>
      <c r="BS103" s="417"/>
      <c r="BT103" s="417"/>
      <c r="BU103" s="417"/>
      <c r="BV103" s="417"/>
    </row>
    <row r="104" spans="63:74">
      <c r="BK104" s="417"/>
      <c r="BL104" s="417"/>
      <c r="BM104" s="417"/>
      <c r="BN104" s="417"/>
      <c r="BO104" s="417"/>
      <c r="BP104" s="417"/>
      <c r="BQ104" s="417"/>
      <c r="BR104" s="417"/>
      <c r="BS104" s="417"/>
      <c r="BT104" s="417"/>
      <c r="BU104" s="417"/>
      <c r="BV104" s="417"/>
    </row>
    <row r="105" spans="63:74">
      <c r="BK105" s="417"/>
      <c r="BL105" s="417"/>
      <c r="BM105" s="417"/>
      <c r="BN105" s="417"/>
      <c r="BO105" s="417"/>
      <c r="BP105" s="417"/>
      <c r="BQ105" s="417"/>
      <c r="BR105" s="417"/>
      <c r="BS105" s="417"/>
      <c r="BT105" s="417"/>
      <c r="BU105" s="417"/>
      <c r="BV105" s="417"/>
    </row>
    <row r="106" spans="63:74">
      <c r="BK106" s="417"/>
      <c r="BL106" s="417"/>
      <c r="BM106" s="417"/>
      <c r="BN106" s="417"/>
      <c r="BO106" s="417"/>
      <c r="BP106" s="417"/>
      <c r="BQ106" s="417"/>
      <c r="BR106" s="417"/>
      <c r="BS106" s="417"/>
      <c r="BT106" s="417"/>
      <c r="BU106" s="417"/>
      <c r="BV106" s="417"/>
    </row>
    <row r="107" spans="63:74">
      <c r="BK107" s="417"/>
      <c r="BL107" s="417"/>
      <c r="BM107" s="417"/>
      <c r="BN107" s="417"/>
      <c r="BO107" s="417"/>
      <c r="BP107" s="417"/>
      <c r="BQ107" s="417"/>
      <c r="BR107" s="417"/>
      <c r="BS107" s="417"/>
      <c r="BT107" s="417"/>
      <c r="BU107" s="417"/>
      <c r="BV107" s="417"/>
    </row>
    <row r="108" spans="63:74">
      <c r="BK108" s="417"/>
      <c r="BL108" s="417"/>
      <c r="BM108" s="417"/>
      <c r="BN108" s="417"/>
      <c r="BO108" s="417"/>
      <c r="BP108" s="417"/>
      <c r="BQ108" s="417"/>
      <c r="BR108" s="417"/>
      <c r="BS108" s="417"/>
      <c r="BT108" s="417"/>
      <c r="BU108" s="417"/>
      <c r="BV108" s="417"/>
    </row>
    <row r="109" spans="63:74">
      <c r="BK109" s="417"/>
      <c r="BL109" s="417"/>
      <c r="BM109" s="417"/>
      <c r="BN109" s="417"/>
      <c r="BO109" s="417"/>
      <c r="BP109" s="417"/>
      <c r="BQ109" s="417"/>
      <c r="BR109" s="417"/>
      <c r="BS109" s="417"/>
      <c r="BT109" s="417"/>
      <c r="BU109" s="417"/>
      <c r="BV109" s="417"/>
    </row>
    <row r="110" spans="63:74">
      <c r="BK110" s="417"/>
      <c r="BL110" s="417"/>
      <c r="BM110" s="417"/>
      <c r="BN110" s="417"/>
      <c r="BO110" s="417"/>
      <c r="BP110" s="417"/>
      <c r="BQ110" s="417"/>
      <c r="BR110" s="417"/>
      <c r="BS110" s="417"/>
      <c r="BT110" s="417"/>
      <c r="BU110" s="417"/>
      <c r="BV110" s="417"/>
    </row>
    <row r="111" spans="63:74">
      <c r="BK111" s="417"/>
      <c r="BL111" s="417"/>
      <c r="BM111" s="417"/>
      <c r="BN111" s="417"/>
      <c r="BO111" s="417"/>
      <c r="BP111" s="417"/>
      <c r="BQ111" s="417"/>
      <c r="BR111" s="417"/>
      <c r="BS111" s="417"/>
      <c r="BT111" s="417"/>
      <c r="BU111" s="417"/>
      <c r="BV111" s="417"/>
    </row>
    <row r="112" spans="63:74">
      <c r="BK112" s="417"/>
      <c r="BL112" s="417"/>
      <c r="BM112" s="417"/>
      <c r="BN112" s="417"/>
      <c r="BO112" s="417"/>
      <c r="BP112" s="417"/>
      <c r="BQ112" s="417"/>
      <c r="BR112" s="417"/>
      <c r="BS112" s="417"/>
      <c r="BT112" s="417"/>
      <c r="BU112" s="417"/>
      <c r="BV112" s="417"/>
    </row>
    <row r="113" spans="63:74">
      <c r="BK113" s="417"/>
      <c r="BL113" s="417"/>
      <c r="BM113" s="417"/>
      <c r="BN113" s="417"/>
      <c r="BO113" s="417"/>
      <c r="BP113" s="417"/>
      <c r="BQ113" s="417"/>
      <c r="BR113" s="417"/>
      <c r="BS113" s="417"/>
      <c r="BT113" s="417"/>
      <c r="BU113" s="417"/>
      <c r="BV113" s="417"/>
    </row>
    <row r="114" spans="63:74">
      <c r="BK114" s="417"/>
      <c r="BL114" s="417"/>
      <c r="BM114" s="417"/>
      <c r="BN114" s="417"/>
      <c r="BO114" s="417"/>
      <c r="BP114" s="417"/>
      <c r="BQ114" s="417"/>
      <c r="BR114" s="417"/>
      <c r="BS114" s="417"/>
      <c r="BT114" s="417"/>
      <c r="BU114" s="417"/>
      <c r="BV114" s="417"/>
    </row>
    <row r="115" spans="63:74">
      <c r="BK115" s="417"/>
      <c r="BL115" s="417"/>
      <c r="BM115" s="417"/>
      <c r="BN115" s="417"/>
      <c r="BO115" s="417"/>
      <c r="BP115" s="417"/>
      <c r="BQ115" s="417"/>
      <c r="BR115" s="417"/>
      <c r="BS115" s="417"/>
      <c r="BT115" s="417"/>
      <c r="BU115" s="417"/>
      <c r="BV115" s="417"/>
    </row>
    <row r="116" spans="63:74">
      <c r="BK116" s="417"/>
      <c r="BL116" s="417"/>
      <c r="BM116" s="417"/>
      <c r="BN116" s="417"/>
      <c r="BO116" s="417"/>
      <c r="BP116" s="417"/>
      <c r="BQ116" s="417"/>
      <c r="BR116" s="417"/>
      <c r="BS116" s="417"/>
      <c r="BT116" s="417"/>
      <c r="BU116" s="417"/>
      <c r="BV116" s="417"/>
    </row>
    <row r="117" spans="63:74">
      <c r="BK117" s="417"/>
      <c r="BL117" s="417"/>
      <c r="BM117" s="417"/>
      <c r="BN117" s="417"/>
      <c r="BO117" s="417"/>
      <c r="BP117" s="417"/>
      <c r="BQ117" s="417"/>
      <c r="BR117" s="417"/>
      <c r="BS117" s="417"/>
      <c r="BT117" s="417"/>
      <c r="BU117" s="417"/>
      <c r="BV117" s="417"/>
    </row>
    <row r="118" spans="63:74">
      <c r="BK118" s="417"/>
      <c r="BL118" s="417"/>
      <c r="BM118" s="417"/>
      <c r="BN118" s="417"/>
      <c r="BO118" s="417"/>
      <c r="BP118" s="417"/>
      <c r="BQ118" s="417"/>
      <c r="BR118" s="417"/>
      <c r="BS118" s="417"/>
      <c r="BT118" s="417"/>
      <c r="BU118" s="417"/>
      <c r="BV118" s="417"/>
    </row>
    <row r="119" spans="63:74">
      <c r="BK119" s="417"/>
      <c r="BL119" s="417"/>
      <c r="BM119" s="417"/>
      <c r="BN119" s="417"/>
      <c r="BO119" s="417"/>
      <c r="BP119" s="417"/>
      <c r="BQ119" s="417"/>
      <c r="BR119" s="417"/>
      <c r="BS119" s="417"/>
      <c r="BT119" s="417"/>
      <c r="BU119" s="417"/>
      <c r="BV119" s="417"/>
    </row>
    <row r="120" spans="63:74">
      <c r="BK120" s="417"/>
      <c r="BL120" s="417"/>
      <c r="BM120" s="417"/>
      <c r="BN120" s="417"/>
      <c r="BO120" s="417"/>
      <c r="BP120" s="417"/>
      <c r="BQ120" s="417"/>
      <c r="BR120" s="417"/>
      <c r="BS120" s="417"/>
      <c r="BT120" s="417"/>
      <c r="BU120" s="417"/>
      <c r="BV120" s="417"/>
    </row>
    <row r="121" spans="63:74">
      <c r="BK121" s="417"/>
      <c r="BL121" s="417"/>
      <c r="BM121" s="417"/>
      <c r="BN121" s="417"/>
      <c r="BO121" s="417"/>
      <c r="BP121" s="417"/>
      <c r="BQ121" s="417"/>
      <c r="BR121" s="417"/>
      <c r="BS121" s="417"/>
      <c r="BT121" s="417"/>
      <c r="BU121" s="417"/>
      <c r="BV121" s="417"/>
    </row>
    <row r="122" spans="63:74">
      <c r="BK122" s="417"/>
      <c r="BL122" s="417"/>
      <c r="BM122" s="417"/>
      <c r="BN122" s="417"/>
      <c r="BO122" s="417"/>
      <c r="BP122" s="417"/>
      <c r="BQ122" s="417"/>
      <c r="BR122" s="417"/>
      <c r="BS122" s="417"/>
      <c r="BT122" s="417"/>
      <c r="BU122" s="417"/>
      <c r="BV122" s="417"/>
    </row>
    <row r="123" spans="63:74">
      <c r="BK123" s="417"/>
      <c r="BL123" s="417"/>
      <c r="BM123" s="417"/>
      <c r="BN123" s="417"/>
      <c r="BO123" s="417"/>
      <c r="BP123" s="417"/>
      <c r="BQ123" s="417"/>
      <c r="BR123" s="417"/>
      <c r="BS123" s="417"/>
      <c r="BT123" s="417"/>
      <c r="BU123" s="417"/>
      <c r="BV123" s="417"/>
    </row>
    <row r="124" spans="63:74">
      <c r="BK124" s="417"/>
      <c r="BL124" s="417"/>
      <c r="BM124" s="417"/>
      <c r="BN124" s="417"/>
      <c r="BO124" s="417"/>
      <c r="BP124" s="417"/>
      <c r="BQ124" s="417"/>
      <c r="BR124" s="417"/>
      <c r="BS124" s="417"/>
      <c r="BT124" s="417"/>
      <c r="BU124" s="417"/>
      <c r="BV124" s="417"/>
    </row>
    <row r="125" spans="63:74">
      <c r="BK125" s="417"/>
      <c r="BL125" s="417"/>
      <c r="BM125" s="417"/>
      <c r="BN125" s="417"/>
      <c r="BO125" s="417"/>
      <c r="BP125" s="417"/>
      <c r="BQ125" s="417"/>
      <c r="BR125" s="417"/>
      <c r="BS125" s="417"/>
      <c r="BT125" s="417"/>
      <c r="BU125" s="417"/>
      <c r="BV125" s="417"/>
    </row>
    <row r="126" spans="63:74">
      <c r="BK126" s="417"/>
      <c r="BL126" s="417"/>
      <c r="BM126" s="417"/>
      <c r="BN126" s="417"/>
      <c r="BO126" s="417"/>
      <c r="BP126" s="417"/>
      <c r="BQ126" s="417"/>
      <c r="BR126" s="417"/>
      <c r="BS126" s="417"/>
      <c r="BT126" s="417"/>
      <c r="BU126" s="417"/>
      <c r="BV126" s="417"/>
    </row>
    <row r="127" spans="63:74">
      <c r="BK127" s="417"/>
      <c r="BL127" s="417"/>
      <c r="BM127" s="417"/>
      <c r="BN127" s="417"/>
      <c r="BO127" s="417"/>
      <c r="BP127" s="417"/>
      <c r="BQ127" s="417"/>
      <c r="BR127" s="417"/>
      <c r="BS127" s="417"/>
      <c r="BT127" s="417"/>
      <c r="BU127" s="417"/>
      <c r="BV127" s="417"/>
    </row>
    <row r="128" spans="63:74">
      <c r="BK128" s="417"/>
      <c r="BL128" s="417"/>
      <c r="BM128" s="417"/>
      <c r="BN128" s="417"/>
      <c r="BO128" s="417"/>
      <c r="BP128" s="417"/>
      <c r="BQ128" s="417"/>
      <c r="BR128" s="417"/>
      <c r="BS128" s="417"/>
      <c r="BT128" s="417"/>
      <c r="BU128" s="417"/>
      <c r="BV128" s="417"/>
    </row>
    <row r="129" spans="63:74">
      <c r="BK129" s="417"/>
      <c r="BL129" s="417"/>
      <c r="BM129" s="417"/>
      <c r="BN129" s="417"/>
      <c r="BO129" s="417"/>
      <c r="BP129" s="417"/>
      <c r="BQ129" s="417"/>
      <c r="BR129" s="417"/>
      <c r="BS129" s="417"/>
      <c r="BT129" s="417"/>
      <c r="BU129" s="417"/>
      <c r="BV129" s="417"/>
    </row>
    <row r="130" spans="63:74">
      <c r="BK130" s="417"/>
      <c r="BL130" s="417"/>
      <c r="BM130" s="417"/>
      <c r="BN130" s="417"/>
      <c r="BO130" s="417"/>
      <c r="BP130" s="417"/>
      <c r="BQ130" s="417"/>
      <c r="BR130" s="417"/>
      <c r="BS130" s="417"/>
      <c r="BT130" s="417"/>
      <c r="BU130" s="417"/>
      <c r="BV130" s="417"/>
    </row>
    <row r="131" spans="63:74">
      <c r="BK131" s="417"/>
      <c r="BL131" s="417"/>
      <c r="BM131" s="417"/>
      <c r="BN131" s="417"/>
      <c r="BO131" s="417"/>
      <c r="BP131" s="417"/>
      <c r="BQ131" s="417"/>
      <c r="BR131" s="417"/>
      <c r="BS131" s="417"/>
      <c r="BT131" s="417"/>
      <c r="BU131" s="417"/>
      <c r="BV131" s="417"/>
    </row>
    <row r="132" spans="63:74">
      <c r="BK132" s="417"/>
      <c r="BL132" s="417"/>
      <c r="BM132" s="417"/>
      <c r="BN132" s="417"/>
      <c r="BO132" s="417"/>
      <c r="BP132" s="417"/>
      <c r="BQ132" s="417"/>
      <c r="BR132" s="417"/>
      <c r="BS132" s="417"/>
      <c r="BT132" s="417"/>
      <c r="BU132" s="417"/>
      <c r="BV132" s="417"/>
    </row>
    <row r="133" spans="63:74">
      <c r="BK133" s="417"/>
      <c r="BL133" s="417"/>
      <c r="BM133" s="417"/>
      <c r="BN133" s="417"/>
      <c r="BO133" s="417"/>
      <c r="BP133" s="417"/>
      <c r="BQ133" s="417"/>
      <c r="BR133" s="417"/>
      <c r="BS133" s="417"/>
      <c r="BT133" s="417"/>
      <c r="BU133" s="417"/>
      <c r="BV133" s="417"/>
    </row>
    <row r="134" spans="63:74">
      <c r="BK134" s="417"/>
      <c r="BL134" s="417"/>
      <c r="BM134" s="417"/>
      <c r="BN134" s="417"/>
      <c r="BO134" s="417"/>
      <c r="BP134" s="417"/>
      <c r="BQ134" s="417"/>
      <c r="BR134" s="417"/>
      <c r="BS134" s="417"/>
      <c r="BT134" s="417"/>
      <c r="BU134" s="417"/>
      <c r="BV134" s="417"/>
    </row>
    <row r="135" spans="63:74">
      <c r="BK135" s="417"/>
      <c r="BL135" s="417"/>
      <c r="BM135" s="417"/>
      <c r="BN135" s="417"/>
      <c r="BO135" s="417"/>
      <c r="BP135" s="417"/>
      <c r="BQ135" s="417"/>
      <c r="BR135" s="417"/>
      <c r="BS135" s="417"/>
      <c r="BT135" s="417"/>
      <c r="BU135" s="417"/>
      <c r="BV135" s="417"/>
    </row>
    <row r="136" spans="63:74">
      <c r="BK136" s="417"/>
      <c r="BL136" s="417"/>
      <c r="BM136" s="417"/>
      <c r="BN136" s="417"/>
      <c r="BO136" s="417"/>
      <c r="BP136" s="417"/>
      <c r="BQ136" s="417"/>
      <c r="BR136" s="417"/>
      <c r="BS136" s="417"/>
      <c r="BT136" s="417"/>
      <c r="BU136" s="417"/>
      <c r="BV136" s="417"/>
    </row>
    <row r="137" spans="63:74">
      <c r="BK137" s="417"/>
      <c r="BL137" s="417"/>
      <c r="BM137" s="417"/>
      <c r="BN137" s="417"/>
      <c r="BO137" s="417"/>
      <c r="BP137" s="417"/>
      <c r="BQ137" s="417"/>
      <c r="BR137" s="417"/>
      <c r="BS137" s="417"/>
      <c r="BT137" s="417"/>
      <c r="BU137" s="417"/>
      <c r="BV137" s="417"/>
    </row>
    <row r="138" spans="63:74">
      <c r="BK138" s="417"/>
      <c r="BL138" s="417"/>
      <c r="BM138" s="417"/>
      <c r="BN138" s="417"/>
      <c r="BO138" s="417"/>
      <c r="BP138" s="417"/>
      <c r="BQ138" s="417"/>
      <c r="BR138" s="417"/>
      <c r="BS138" s="417"/>
      <c r="BT138" s="417"/>
      <c r="BU138" s="417"/>
      <c r="BV138" s="417"/>
    </row>
    <row r="139" spans="63:74">
      <c r="BK139" s="417"/>
      <c r="BL139" s="417"/>
      <c r="BM139" s="417"/>
      <c r="BN139" s="417"/>
      <c r="BO139" s="417"/>
      <c r="BP139" s="417"/>
      <c r="BQ139" s="417"/>
      <c r="BR139" s="417"/>
      <c r="BS139" s="417"/>
      <c r="BT139" s="417"/>
      <c r="BU139" s="417"/>
      <c r="BV139" s="417"/>
    </row>
    <row r="140" spans="63:74">
      <c r="BK140" s="417"/>
      <c r="BL140" s="417"/>
      <c r="BM140" s="417"/>
      <c r="BN140" s="417"/>
      <c r="BO140" s="417"/>
      <c r="BP140" s="417"/>
      <c r="BQ140" s="417"/>
      <c r="BR140" s="417"/>
      <c r="BS140" s="417"/>
      <c r="BT140" s="417"/>
      <c r="BU140" s="417"/>
      <c r="BV140" s="417"/>
    </row>
    <row r="141" spans="63:74">
      <c r="BK141" s="417"/>
      <c r="BL141" s="417"/>
      <c r="BM141" s="417"/>
      <c r="BN141" s="417"/>
      <c r="BO141" s="417"/>
      <c r="BP141" s="417"/>
      <c r="BQ141" s="417"/>
      <c r="BR141" s="417"/>
      <c r="BS141" s="417"/>
      <c r="BT141" s="417"/>
      <c r="BU141" s="417"/>
      <c r="BV141" s="417"/>
    </row>
    <row r="142" spans="63:74">
      <c r="BK142" s="417"/>
      <c r="BL142" s="417"/>
      <c r="BM142" s="417"/>
      <c r="BN142" s="417"/>
      <c r="BO142" s="417"/>
      <c r="BP142" s="417"/>
      <c r="BQ142" s="417"/>
      <c r="BR142" s="417"/>
      <c r="BS142" s="417"/>
      <c r="BT142" s="417"/>
      <c r="BU142" s="417"/>
      <c r="BV142" s="417"/>
    </row>
    <row r="143" spans="63:74">
      <c r="BK143" s="417"/>
      <c r="BL143" s="417"/>
      <c r="BM143" s="417"/>
      <c r="BN143" s="417"/>
      <c r="BO143" s="417"/>
      <c r="BP143" s="417"/>
      <c r="BQ143" s="417"/>
      <c r="BR143" s="417"/>
      <c r="BS143" s="417"/>
      <c r="BT143" s="417"/>
      <c r="BU143" s="417"/>
      <c r="BV143" s="417"/>
    </row>
    <row r="144" spans="63:74">
      <c r="BK144" s="417"/>
      <c r="BL144" s="417"/>
      <c r="BM144" s="417"/>
      <c r="BN144" s="417"/>
      <c r="BO144" s="417"/>
      <c r="BP144" s="417"/>
      <c r="BQ144" s="417"/>
      <c r="BR144" s="417"/>
      <c r="BS144" s="417"/>
      <c r="BT144" s="417"/>
      <c r="BU144" s="417"/>
      <c r="BV144" s="417"/>
    </row>
    <row r="145" spans="63:74">
      <c r="BK145" s="417"/>
      <c r="BL145" s="417"/>
      <c r="BM145" s="417"/>
      <c r="BN145" s="417"/>
      <c r="BO145" s="417"/>
      <c r="BP145" s="417"/>
      <c r="BQ145" s="417"/>
      <c r="BR145" s="417"/>
      <c r="BS145" s="417"/>
      <c r="BT145" s="417"/>
      <c r="BU145" s="417"/>
      <c r="BV145" s="417"/>
    </row>
    <row r="146" spans="63:74">
      <c r="BK146" s="417"/>
      <c r="BL146" s="417"/>
      <c r="BM146" s="417"/>
      <c r="BN146" s="417"/>
      <c r="BO146" s="417"/>
      <c r="BP146" s="417"/>
      <c r="BQ146" s="417"/>
      <c r="BR146" s="417"/>
      <c r="BS146" s="417"/>
      <c r="BT146" s="417"/>
      <c r="BU146" s="417"/>
      <c r="BV146" s="417"/>
    </row>
    <row r="147" spans="63:74">
      <c r="BK147" s="417"/>
      <c r="BL147" s="417"/>
      <c r="BM147" s="417"/>
      <c r="BN147" s="417"/>
      <c r="BO147" s="417"/>
      <c r="BP147" s="417"/>
      <c r="BQ147" s="417"/>
      <c r="BR147" s="417"/>
      <c r="BS147" s="417"/>
      <c r="BT147" s="417"/>
      <c r="BU147" s="417"/>
      <c r="BV147" s="417"/>
    </row>
  </sheetData>
  <mergeCells count="18">
    <mergeCell ref="B60:Q60"/>
    <mergeCell ref="B61:Q61"/>
    <mergeCell ref="B62:Q62"/>
    <mergeCell ref="B53:Q53"/>
    <mergeCell ref="B57:Q57"/>
    <mergeCell ref="B58:Q58"/>
    <mergeCell ref="B54:Q54"/>
    <mergeCell ref="B59:Q59"/>
    <mergeCell ref="B56:Q56"/>
    <mergeCell ref="B55:Q55"/>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sheetPr codeName="Sheet22">
    <pageSetUpPr fitToPage="1"/>
  </sheetPr>
  <dimension ref="A1:BV123"/>
  <sheetViews>
    <sheetView workbookViewId="0">
      <pane xSplit="2" ySplit="4" topLeftCell="AX5" activePane="bottomRight" state="frozen"/>
      <selection activeCell="BC15" sqref="BC15"/>
      <selection pane="topRight" activeCell="BC15" sqref="BC15"/>
      <selection pane="bottomLeft" activeCell="BC15" sqref="BC15"/>
      <selection pane="bottomRight" activeCell="B1" sqref="B1:AL1"/>
    </sheetView>
  </sheetViews>
  <sheetFormatPr defaultColWidth="8.88671875" defaultRowHeight="10.199999999999999"/>
  <cols>
    <col min="1" max="1" width="12.44140625" style="163" customWidth="1"/>
    <col min="2" max="2" width="23.6640625" style="153" customWidth="1"/>
    <col min="3" max="50" width="6.6640625" style="153" customWidth="1"/>
    <col min="51" max="62" width="6.6640625" style="502" customWidth="1"/>
    <col min="63" max="74" width="6.6640625" style="153" customWidth="1"/>
    <col min="75" max="16384" width="8.88671875" style="153"/>
  </cols>
  <sheetData>
    <row r="1" spans="1:74" ht="13.2" customHeight="1">
      <c r="A1" s="658" t="s">
        <v>1102</v>
      </c>
      <c r="B1" s="682" t="s">
        <v>973</v>
      </c>
      <c r="C1" s="649"/>
      <c r="D1" s="649"/>
      <c r="E1" s="649"/>
      <c r="F1" s="649"/>
      <c r="G1" s="649"/>
      <c r="H1" s="649"/>
      <c r="I1" s="649"/>
      <c r="J1" s="649"/>
      <c r="K1" s="649"/>
      <c r="L1" s="649"/>
      <c r="M1" s="649"/>
      <c r="N1" s="649"/>
      <c r="O1" s="649"/>
      <c r="P1" s="649"/>
      <c r="Q1" s="649"/>
      <c r="R1" s="649"/>
      <c r="S1" s="649"/>
      <c r="T1" s="649"/>
      <c r="U1" s="649"/>
      <c r="V1" s="649"/>
      <c r="W1" s="649"/>
      <c r="X1" s="649"/>
      <c r="Y1" s="649"/>
      <c r="Z1" s="649"/>
      <c r="AA1" s="649"/>
      <c r="AB1" s="649"/>
      <c r="AC1" s="649"/>
      <c r="AD1" s="649"/>
      <c r="AE1" s="649"/>
      <c r="AF1" s="649"/>
      <c r="AG1" s="649"/>
      <c r="AH1" s="649"/>
      <c r="AI1" s="649"/>
      <c r="AJ1" s="649"/>
      <c r="AK1" s="649"/>
      <c r="AL1" s="649"/>
    </row>
    <row r="2" spans="1:74" ht="13.2">
      <c r="A2" s="659"/>
      <c r="B2" s="550" t="str">
        <f>"U.S. Energy Information Administration   |   Short-Term Energy Outlook  - "&amp;Dates!D1</f>
        <v>U.S. Energy Information Administration   |   Short-Term Energy Outlook  - December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row>
    <row r="3" spans="1:74" s="12" customFormat="1"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B5" s="258" t="s">
        <v>360</v>
      </c>
      <c r="C5" s="256"/>
      <c r="D5" s="256"/>
      <c r="E5" s="256"/>
      <c r="F5" s="256"/>
      <c r="G5" s="256"/>
      <c r="H5" s="256"/>
      <c r="I5" s="256"/>
      <c r="J5" s="256"/>
      <c r="K5" s="256"/>
      <c r="L5" s="256"/>
      <c r="M5" s="256"/>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414"/>
      <c r="AZ5" s="414"/>
      <c r="BA5" s="256"/>
      <c r="BB5" s="414"/>
      <c r="BC5" s="414"/>
      <c r="BD5" s="414"/>
      <c r="BE5" s="256"/>
      <c r="BF5" s="414"/>
      <c r="BG5" s="256"/>
      <c r="BH5" s="414"/>
      <c r="BI5" s="414"/>
      <c r="BJ5" s="414"/>
      <c r="BK5" s="414"/>
      <c r="BL5" s="414"/>
      <c r="BM5" s="414"/>
      <c r="BN5" s="414"/>
      <c r="BO5" s="414"/>
      <c r="BP5" s="414"/>
      <c r="BQ5" s="414"/>
      <c r="BR5" s="414"/>
      <c r="BS5" s="414"/>
      <c r="BT5" s="414"/>
      <c r="BU5" s="414"/>
      <c r="BV5" s="414"/>
    </row>
    <row r="6" spans="1:74" ht="11.1" customHeight="1">
      <c r="A6" s="163" t="s">
        <v>374</v>
      </c>
      <c r="B6" s="174" t="s">
        <v>361</v>
      </c>
      <c r="C6" s="256">
        <v>1.3</v>
      </c>
      <c r="D6" s="256">
        <v>1.3</v>
      </c>
      <c r="E6" s="256">
        <v>1.3</v>
      </c>
      <c r="F6" s="256">
        <v>1.3</v>
      </c>
      <c r="G6" s="256">
        <v>1.3</v>
      </c>
      <c r="H6" s="256">
        <v>1.3</v>
      </c>
      <c r="I6" s="256">
        <v>1.35</v>
      </c>
      <c r="J6" s="256">
        <v>1.35</v>
      </c>
      <c r="K6" s="256">
        <v>1.35</v>
      </c>
      <c r="L6" s="256">
        <v>1.35</v>
      </c>
      <c r="M6" s="256">
        <v>1.35</v>
      </c>
      <c r="N6" s="256">
        <v>1.35</v>
      </c>
      <c r="O6" s="256">
        <v>1.35</v>
      </c>
      <c r="P6" s="256">
        <v>1.35</v>
      </c>
      <c r="Q6" s="256">
        <v>1.35</v>
      </c>
      <c r="R6" s="256">
        <v>1.35</v>
      </c>
      <c r="S6" s="256">
        <v>1.27</v>
      </c>
      <c r="T6" s="256">
        <v>1.27</v>
      </c>
      <c r="U6" s="256">
        <v>1.27</v>
      </c>
      <c r="V6" s="256">
        <v>1.27</v>
      </c>
      <c r="W6" s="256">
        <v>1.27</v>
      </c>
      <c r="X6" s="256">
        <v>1.27</v>
      </c>
      <c r="Y6" s="256">
        <v>1.27</v>
      </c>
      <c r="Z6" s="256">
        <v>1.27</v>
      </c>
      <c r="AA6" s="256">
        <v>1.27</v>
      </c>
      <c r="AB6" s="256">
        <v>1.27</v>
      </c>
      <c r="AC6" s="256">
        <v>1.27</v>
      </c>
      <c r="AD6" s="256">
        <v>1.27</v>
      </c>
      <c r="AE6" s="256">
        <v>1.27</v>
      </c>
      <c r="AF6" s="256">
        <v>1.27</v>
      </c>
      <c r="AG6" s="256">
        <v>1.27</v>
      </c>
      <c r="AH6" s="256">
        <v>1.27</v>
      </c>
      <c r="AI6" s="256">
        <v>1.27</v>
      </c>
      <c r="AJ6" s="256">
        <v>1.27</v>
      </c>
      <c r="AK6" s="256">
        <v>1.27</v>
      </c>
      <c r="AL6" s="256">
        <v>1.27</v>
      </c>
      <c r="AM6" s="256">
        <v>1.27</v>
      </c>
      <c r="AN6" s="256">
        <v>1.27</v>
      </c>
      <c r="AO6" s="256">
        <v>1.27</v>
      </c>
      <c r="AP6" s="256">
        <v>1.27</v>
      </c>
      <c r="AQ6" s="256">
        <v>1.27</v>
      </c>
      <c r="AR6" s="256">
        <v>1.27</v>
      </c>
      <c r="AS6" s="256">
        <v>1.27</v>
      </c>
      <c r="AT6" s="256">
        <v>1.27</v>
      </c>
      <c r="AU6" s="256">
        <v>1.27</v>
      </c>
      <c r="AV6" s="256">
        <v>1.2</v>
      </c>
      <c r="AW6" s="256">
        <v>1.2</v>
      </c>
      <c r="AX6" s="256">
        <v>1.2</v>
      </c>
      <c r="AY6" s="256">
        <v>1.2</v>
      </c>
      <c r="AZ6" s="256">
        <v>1.2</v>
      </c>
      <c r="BA6" s="256">
        <v>1.2</v>
      </c>
      <c r="BB6" s="256">
        <v>1.2</v>
      </c>
      <c r="BC6" s="256">
        <v>1.2</v>
      </c>
      <c r="BD6" s="256">
        <v>1.2</v>
      </c>
      <c r="BE6" s="256">
        <v>1.2</v>
      </c>
      <c r="BF6" s="256">
        <v>1.2</v>
      </c>
      <c r="BG6" s="256">
        <v>1.2</v>
      </c>
      <c r="BH6" s="256">
        <v>1.2</v>
      </c>
      <c r="BI6" s="256">
        <v>1.1000000000000001</v>
      </c>
      <c r="BJ6" s="414" t="s">
        <v>1262</v>
      </c>
      <c r="BK6" s="414" t="s">
        <v>1262</v>
      </c>
      <c r="BL6" s="414" t="s">
        <v>1262</v>
      </c>
      <c r="BM6" s="414" t="s">
        <v>1262</v>
      </c>
      <c r="BN6" s="414" t="s">
        <v>1262</v>
      </c>
      <c r="BO6" s="414" t="s">
        <v>1262</v>
      </c>
      <c r="BP6" s="414" t="s">
        <v>1262</v>
      </c>
      <c r="BQ6" s="414" t="s">
        <v>1262</v>
      </c>
      <c r="BR6" s="414" t="s">
        <v>1262</v>
      </c>
      <c r="BS6" s="414" t="s">
        <v>1262</v>
      </c>
      <c r="BT6" s="414" t="s">
        <v>1262</v>
      </c>
      <c r="BU6" s="414" t="s">
        <v>1262</v>
      </c>
      <c r="BV6" s="414" t="s">
        <v>1262</v>
      </c>
    </row>
    <row r="7" spans="1:74" ht="11.1" customHeight="1">
      <c r="A7" s="163" t="s">
        <v>383</v>
      </c>
      <c r="B7" s="174" t="s">
        <v>370</v>
      </c>
      <c r="C7" s="256">
        <v>1.825</v>
      </c>
      <c r="D7" s="256">
        <v>1.75</v>
      </c>
      <c r="E7" s="256">
        <v>1.75</v>
      </c>
      <c r="F7" s="256">
        <v>1.75</v>
      </c>
      <c r="G7" s="256">
        <v>1.75</v>
      </c>
      <c r="H7" s="256">
        <v>1.75</v>
      </c>
      <c r="I7" s="256">
        <v>1.8</v>
      </c>
      <c r="J7" s="256">
        <v>1.86</v>
      </c>
      <c r="K7" s="256">
        <v>1.86</v>
      </c>
      <c r="L7" s="256">
        <v>1.9</v>
      </c>
      <c r="M7" s="256">
        <v>1.9</v>
      </c>
      <c r="N7" s="256">
        <v>1.9</v>
      </c>
      <c r="O7" s="256">
        <v>1.95</v>
      </c>
      <c r="P7" s="256">
        <v>1.97</v>
      </c>
      <c r="Q7" s="256">
        <v>1.98</v>
      </c>
      <c r="R7" s="256">
        <v>1.98</v>
      </c>
      <c r="S7" s="256">
        <v>1.94</v>
      </c>
      <c r="T7" s="256">
        <v>1.89</v>
      </c>
      <c r="U7" s="256">
        <v>1.88</v>
      </c>
      <c r="V7" s="256">
        <v>1.8</v>
      </c>
      <c r="W7" s="256">
        <v>1.7</v>
      </c>
      <c r="X7" s="256">
        <v>1.7</v>
      </c>
      <c r="Y7" s="256">
        <v>1.7</v>
      </c>
      <c r="Z7" s="256">
        <v>1.7</v>
      </c>
      <c r="AA7" s="256">
        <v>1.7</v>
      </c>
      <c r="AB7" s="256">
        <v>1.7</v>
      </c>
      <c r="AC7" s="256">
        <v>1.7</v>
      </c>
      <c r="AD7" s="256">
        <v>1.65</v>
      </c>
      <c r="AE7" s="256">
        <v>1.55</v>
      </c>
      <c r="AF7" s="256">
        <v>1.6</v>
      </c>
      <c r="AG7" s="256">
        <v>1.65</v>
      </c>
      <c r="AH7" s="256">
        <v>1.7</v>
      </c>
      <c r="AI7" s="256">
        <v>1.75</v>
      </c>
      <c r="AJ7" s="256">
        <v>1.7</v>
      </c>
      <c r="AK7" s="256">
        <v>1.85</v>
      </c>
      <c r="AL7" s="256">
        <v>1.8</v>
      </c>
      <c r="AM7" s="256">
        <v>1.8</v>
      </c>
      <c r="AN7" s="256">
        <v>1.85</v>
      </c>
      <c r="AO7" s="256">
        <v>1.7</v>
      </c>
      <c r="AP7" s="256">
        <v>1.8</v>
      </c>
      <c r="AQ7" s="256">
        <v>1.75</v>
      </c>
      <c r="AR7" s="256">
        <v>1.7</v>
      </c>
      <c r="AS7" s="256">
        <v>1.65</v>
      </c>
      <c r="AT7" s="256">
        <v>1.75</v>
      </c>
      <c r="AU7" s="256">
        <v>1.65</v>
      </c>
      <c r="AV7" s="256">
        <v>1.7</v>
      </c>
      <c r="AW7" s="256">
        <v>1.68</v>
      </c>
      <c r="AX7" s="256">
        <v>1.7</v>
      </c>
      <c r="AY7" s="256">
        <v>1.75</v>
      </c>
      <c r="AZ7" s="256">
        <v>1.7</v>
      </c>
      <c r="BA7" s="256">
        <v>1.75</v>
      </c>
      <c r="BB7" s="256">
        <v>1.7649999999999999</v>
      </c>
      <c r="BC7" s="256">
        <v>1.8</v>
      </c>
      <c r="BD7" s="256">
        <v>1.68</v>
      </c>
      <c r="BE7" s="256">
        <v>1.7</v>
      </c>
      <c r="BF7" s="256">
        <v>1.68</v>
      </c>
      <c r="BG7" s="256">
        <v>1.72</v>
      </c>
      <c r="BH7" s="256">
        <v>1.71</v>
      </c>
      <c r="BI7" s="256">
        <v>1.7</v>
      </c>
      <c r="BJ7" s="414" t="s">
        <v>1262</v>
      </c>
      <c r="BK7" s="414" t="s">
        <v>1262</v>
      </c>
      <c r="BL7" s="414" t="s">
        <v>1262</v>
      </c>
      <c r="BM7" s="414" t="s">
        <v>1262</v>
      </c>
      <c r="BN7" s="414" t="s">
        <v>1262</v>
      </c>
      <c r="BO7" s="414" t="s">
        <v>1262</v>
      </c>
      <c r="BP7" s="414" t="s">
        <v>1262</v>
      </c>
      <c r="BQ7" s="414" t="s">
        <v>1262</v>
      </c>
      <c r="BR7" s="414" t="s">
        <v>1262</v>
      </c>
      <c r="BS7" s="414" t="s">
        <v>1262</v>
      </c>
      <c r="BT7" s="414" t="s">
        <v>1262</v>
      </c>
      <c r="BU7" s="414" t="s">
        <v>1262</v>
      </c>
      <c r="BV7" s="414" t="s">
        <v>1262</v>
      </c>
    </row>
    <row r="8" spans="1:74" ht="11.1" customHeight="1">
      <c r="A8" s="163" t="s">
        <v>90</v>
      </c>
      <c r="B8" s="174" t="s">
        <v>89</v>
      </c>
      <c r="C8" s="256">
        <v>0.50351162000000005</v>
      </c>
      <c r="D8" s="256">
        <v>0.49817514000000002</v>
      </c>
      <c r="E8" s="256">
        <v>0.49723013999999999</v>
      </c>
      <c r="F8" s="256">
        <v>0.49538683</v>
      </c>
      <c r="G8" s="256">
        <v>0.4862457</v>
      </c>
      <c r="H8" s="256">
        <v>0.49148500000000001</v>
      </c>
      <c r="I8" s="256">
        <v>0.48318243999999999</v>
      </c>
      <c r="J8" s="256">
        <v>0.47664106000000001</v>
      </c>
      <c r="K8" s="256">
        <v>0.47521342</v>
      </c>
      <c r="L8" s="256">
        <v>0.47477799999999998</v>
      </c>
      <c r="M8" s="256">
        <v>0.47694440999999999</v>
      </c>
      <c r="N8" s="256">
        <v>0.46975348</v>
      </c>
      <c r="O8" s="256">
        <v>0.46365527600000001</v>
      </c>
      <c r="P8" s="256">
        <v>0.470088848</v>
      </c>
      <c r="Q8" s="256">
        <v>0.478291301</v>
      </c>
      <c r="R8" s="256">
        <v>0.47978205699999998</v>
      </c>
      <c r="S8" s="256">
        <v>0.47840983399999998</v>
      </c>
      <c r="T8" s="256">
        <v>0.49066332200000001</v>
      </c>
      <c r="U8" s="256">
        <v>0.491758996</v>
      </c>
      <c r="V8" s="256">
        <v>0.48492247300000002</v>
      </c>
      <c r="W8" s="256">
        <v>0.48994882000000001</v>
      </c>
      <c r="X8" s="256">
        <v>0.49747846800000001</v>
      </c>
      <c r="Y8" s="256">
        <v>0.50793676200000004</v>
      </c>
      <c r="Z8" s="256">
        <v>0.49933339799999998</v>
      </c>
      <c r="AA8" s="256">
        <v>0.50075790499999995</v>
      </c>
      <c r="AB8" s="256">
        <v>0.50084812199999995</v>
      </c>
      <c r="AC8" s="256">
        <v>0.50905229100000005</v>
      </c>
      <c r="AD8" s="256">
        <v>0.50161257100000001</v>
      </c>
      <c r="AE8" s="256">
        <v>0.50380336699999995</v>
      </c>
      <c r="AF8" s="256">
        <v>0.49753345199999999</v>
      </c>
      <c r="AG8" s="256">
        <v>0.49494843300000002</v>
      </c>
      <c r="AH8" s="256">
        <v>0.49160667699999999</v>
      </c>
      <c r="AI8" s="256">
        <v>0.49559819399999999</v>
      </c>
      <c r="AJ8" s="256">
        <v>0.49493123300000003</v>
      </c>
      <c r="AK8" s="256">
        <v>0.50152202400000001</v>
      </c>
      <c r="AL8" s="256">
        <v>0.50413243299999999</v>
      </c>
      <c r="AM8" s="256">
        <v>0.50060128999999998</v>
      </c>
      <c r="AN8" s="256">
        <v>0.50284835000000006</v>
      </c>
      <c r="AO8" s="256">
        <v>0.49934572900000002</v>
      </c>
      <c r="AP8" s="256">
        <v>0.50037368100000001</v>
      </c>
      <c r="AQ8" s="256">
        <v>0.49783892099999999</v>
      </c>
      <c r="AR8" s="256">
        <v>0.50167610500000004</v>
      </c>
      <c r="AS8" s="256">
        <v>0.50796240500000001</v>
      </c>
      <c r="AT8" s="256">
        <v>0.51201302000000004</v>
      </c>
      <c r="AU8" s="256">
        <v>0.50644678700000001</v>
      </c>
      <c r="AV8" s="256">
        <v>0.50286525699999995</v>
      </c>
      <c r="AW8" s="256">
        <v>0.504315132</v>
      </c>
      <c r="AX8" s="256">
        <v>0.50336523499999997</v>
      </c>
      <c r="AY8" s="256">
        <v>0.50504042000000005</v>
      </c>
      <c r="AZ8" s="256">
        <v>0.50937130200000003</v>
      </c>
      <c r="BA8" s="256">
        <v>0.50423029799999997</v>
      </c>
      <c r="BB8" s="256">
        <v>0.51572689400000005</v>
      </c>
      <c r="BC8" s="256">
        <v>0.52150773399999995</v>
      </c>
      <c r="BD8" s="256">
        <v>0.52404064299999997</v>
      </c>
      <c r="BE8" s="256">
        <v>0.53068826400000002</v>
      </c>
      <c r="BF8" s="256">
        <v>0.51923876700000005</v>
      </c>
      <c r="BG8" s="256">
        <v>0.52224046000000002</v>
      </c>
      <c r="BH8" s="256">
        <v>0.52354317399999994</v>
      </c>
      <c r="BI8" s="256">
        <v>0.52395026200000006</v>
      </c>
      <c r="BJ8" s="414" t="s">
        <v>1262</v>
      </c>
      <c r="BK8" s="414" t="s">
        <v>1262</v>
      </c>
      <c r="BL8" s="414" t="s">
        <v>1262</v>
      </c>
      <c r="BM8" s="414" t="s">
        <v>1262</v>
      </c>
      <c r="BN8" s="414" t="s">
        <v>1262</v>
      </c>
      <c r="BO8" s="414" t="s">
        <v>1262</v>
      </c>
      <c r="BP8" s="414" t="s">
        <v>1262</v>
      </c>
      <c r="BQ8" s="414" t="s">
        <v>1262</v>
      </c>
      <c r="BR8" s="414" t="s">
        <v>1262</v>
      </c>
      <c r="BS8" s="414" t="s">
        <v>1262</v>
      </c>
      <c r="BT8" s="414" t="s">
        <v>1262</v>
      </c>
      <c r="BU8" s="414" t="s">
        <v>1262</v>
      </c>
      <c r="BV8" s="414" t="s">
        <v>1262</v>
      </c>
    </row>
    <row r="9" spans="1:74" ht="11.1" customHeight="1">
      <c r="A9" s="163" t="s">
        <v>375</v>
      </c>
      <c r="B9" s="174" t="s">
        <v>362</v>
      </c>
      <c r="C9" s="256">
        <v>3.8</v>
      </c>
      <c r="D9" s="256">
        <v>3.75</v>
      </c>
      <c r="E9" s="256">
        <v>3.75</v>
      </c>
      <c r="F9" s="256">
        <v>3.8</v>
      </c>
      <c r="G9" s="256">
        <v>3.8</v>
      </c>
      <c r="H9" s="256">
        <v>3.8</v>
      </c>
      <c r="I9" s="256">
        <v>3.8</v>
      </c>
      <c r="J9" s="256">
        <v>3.8</v>
      </c>
      <c r="K9" s="256">
        <v>3.8</v>
      </c>
      <c r="L9" s="256">
        <v>3.8</v>
      </c>
      <c r="M9" s="256">
        <v>3.8</v>
      </c>
      <c r="N9" s="256">
        <v>3.8</v>
      </c>
      <c r="O9" s="256">
        <v>3.8</v>
      </c>
      <c r="P9" s="256">
        <v>3.8</v>
      </c>
      <c r="Q9" s="256">
        <v>3.8</v>
      </c>
      <c r="R9" s="256">
        <v>3.8</v>
      </c>
      <c r="S9" s="256">
        <v>3.8</v>
      </c>
      <c r="T9" s="256">
        <v>3.8</v>
      </c>
      <c r="U9" s="256">
        <v>3.7</v>
      </c>
      <c r="V9" s="256">
        <v>3.7</v>
      </c>
      <c r="W9" s="256">
        <v>3.7</v>
      </c>
      <c r="X9" s="256">
        <v>3.7</v>
      </c>
      <c r="Y9" s="256">
        <v>3.7</v>
      </c>
      <c r="Z9" s="256">
        <v>3.7</v>
      </c>
      <c r="AA9" s="256">
        <v>3.7</v>
      </c>
      <c r="AB9" s="256">
        <v>3.7</v>
      </c>
      <c r="AC9" s="256">
        <v>3.7</v>
      </c>
      <c r="AD9" s="256">
        <v>3.7</v>
      </c>
      <c r="AE9" s="256">
        <v>3.7</v>
      </c>
      <c r="AF9" s="256">
        <v>3.7</v>
      </c>
      <c r="AG9" s="256">
        <v>3.65</v>
      </c>
      <c r="AH9" s="256">
        <v>3.65</v>
      </c>
      <c r="AI9" s="256">
        <v>3.65</v>
      </c>
      <c r="AJ9" s="256">
        <v>3.6</v>
      </c>
      <c r="AK9" s="256">
        <v>3.6</v>
      </c>
      <c r="AL9" s="256">
        <v>3.55</v>
      </c>
      <c r="AM9" s="256">
        <v>3.45</v>
      </c>
      <c r="AN9" s="256">
        <v>3.4</v>
      </c>
      <c r="AO9" s="256">
        <v>3.35</v>
      </c>
      <c r="AP9" s="256">
        <v>3.2</v>
      </c>
      <c r="AQ9" s="256">
        <v>3.125</v>
      </c>
      <c r="AR9" s="256">
        <v>2.95</v>
      </c>
      <c r="AS9" s="256">
        <v>2.8</v>
      </c>
      <c r="AT9" s="256">
        <v>2.7</v>
      </c>
      <c r="AU9" s="256">
        <v>2.75</v>
      </c>
      <c r="AV9" s="256">
        <v>2.6</v>
      </c>
      <c r="AW9" s="256">
        <v>2.6</v>
      </c>
      <c r="AX9" s="256">
        <v>2.7</v>
      </c>
      <c r="AY9" s="256">
        <v>2.8</v>
      </c>
      <c r="AZ9" s="256">
        <v>2.8</v>
      </c>
      <c r="BA9" s="256">
        <v>2.8</v>
      </c>
      <c r="BB9" s="256">
        <v>2.8</v>
      </c>
      <c r="BC9" s="256">
        <v>2.8</v>
      </c>
      <c r="BD9" s="256">
        <v>2.8</v>
      </c>
      <c r="BE9" s="256">
        <v>2.8</v>
      </c>
      <c r="BF9" s="256">
        <v>2.8</v>
      </c>
      <c r="BG9" s="256">
        <v>2.8</v>
      </c>
      <c r="BH9" s="256">
        <v>2.8</v>
      </c>
      <c r="BI9" s="256">
        <v>2.8</v>
      </c>
      <c r="BJ9" s="414" t="s">
        <v>1262</v>
      </c>
      <c r="BK9" s="414" t="s">
        <v>1262</v>
      </c>
      <c r="BL9" s="414" t="s">
        <v>1262</v>
      </c>
      <c r="BM9" s="414" t="s">
        <v>1262</v>
      </c>
      <c r="BN9" s="414" t="s">
        <v>1262</v>
      </c>
      <c r="BO9" s="414" t="s">
        <v>1262</v>
      </c>
      <c r="BP9" s="414" t="s">
        <v>1262</v>
      </c>
      <c r="BQ9" s="414" t="s">
        <v>1262</v>
      </c>
      <c r="BR9" s="414" t="s">
        <v>1262</v>
      </c>
      <c r="BS9" s="414" t="s">
        <v>1262</v>
      </c>
      <c r="BT9" s="414" t="s">
        <v>1262</v>
      </c>
      <c r="BU9" s="414" t="s">
        <v>1262</v>
      </c>
      <c r="BV9" s="414" t="s">
        <v>1262</v>
      </c>
    </row>
    <row r="10" spans="1:74" ht="11.1" customHeight="1">
      <c r="A10" s="163" t="s">
        <v>384</v>
      </c>
      <c r="B10" s="174" t="s">
        <v>371</v>
      </c>
      <c r="C10" s="256">
        <v>2.2000000000000002</v>
      </c>
      <c r="D10" s="256">
        <v>2.2999999999999998</v>
      </c>
      <c r="E10" s="256">
        <v>2.35</v>
      </c>
      <c r="F10" s="256">
        <v>2.35</v>
      </c>
      <c r="G10" s="256">
        <v>2.4</v>
      </c>
      <c r="H10" s="256">
        <v>2.4</v>
      </c>
      <c r="I10" s="256">
        <v>2.4500000000000002</v>
      </c>
      <c r="J10" s="256">
        <v>2.4500000000000002</v>
      </c>
      <c r="K10" s="256">
        <v>2.4500000000000002</v>
      </c>
      <c r="L10" s="256">
        <v>2.4</v>
      </c>
      <c r="M10" s="256">
        <v>2.35</v>
      </c>
      <c r="N10" s="256">
        <v>2.35</v>
      </c>
      <c r="O10" s="256">
        <v>2.4500000000000002</v>
      </c>
      <c r="P10" s="256">
        <v>2.4500000000000002</v>
      </c>
      <c r="Q10" s="256">
        <v>2.35</v>
      </c>
      <c r="R10" s="256">
        <v>2.35</v>
      </c>
      <c r="S10" s="256">
        <v>2.35</v>
      </c>
      <c r="T10" s="256">
        <v>2.4</v>
      </c>
      <c r="U10" s="256">
        <v>2.2999999999999998</v>
      </c>
      <c r="V10" s="256">
        <v>2.2999999999999998</v>
      </c>
      <c r="W10" s="256">
        <v>2.35</v>
      </c>
      <c r="X10" s="256">
        <v>2.35</v>
      </c>
      <c r="Y10" s="256">
        <v>2.35</v>
      </c>
      <c r="Z10" s="256">
        <v>2.5</v>
      </c>
      <c r="AA10" s="256">
        <v>2.6</v>
      </c>
      <c r="AB10" s="256">
        <v>2.5</v>
      </c>
      <c r="AC10" s="256">
        <v>2.5</v>
      </c>
      <c r="AD10" s="256">
        <v>2.5</v>
      </c>
      <c r="AE10" s="256">
        <v>2.5499999999999998</v>
      </c>
      <c r="AF10" s="256">
        <v>2.5499999999999998</v>
      </c>
      <c r="AG10" s="256">
        <v>2.6</v>
      </c>
      <c r="AH10" s="256">
        <v>2.6</v>
      </c>
      <c r="AI10" s="256">
        <v>2.7</v>
      </c>
      <c r="AJ10" s="256">
        <v>2.7</v>
      </c>
      <c r="AK10" s="256">
        <v>2.7</v>
      </c>
      <c r="AL10" s="256">
        <v>2.7</v>
      </c>
      <c r="AM10" s="256">
        <v>2.65</v>
      </c>
      <c r="AN10" s="256">
        <v>2.5499999999999998</v>
      </c>
      <c r="AO10" s="256">
        <v>2.7</v>
      </c>
      <c r="AP10" s="256">
        <v>2.94</v>
      </c>
      <c r="AQ10" s="256">
        <v>2.9</v>
      </c>
      <c r="AR10" s="256">
        <v>2.95</v>
      </c>
      <c r="AS10" s="256">
        <v>3.05</v>
      </c>
      <c r="AT10" s="256">
        <v>3.15</v>
      </c>
      <c r="AU10" s="256">
        <v>3.25</v>
      </c>
      <c r="AV10" s="256">
        <v>3.05</v>
      </c>
      <c r="AW10" s="256">
        <v>3.2</v>
      </c>
      <c r="AX10" s="256">
        <v>3.1</v>
      </c>
      <c r="AY10" s="256">
        <v>3.05</v>
      </c>
      <c r="AZ10" s="256">
        <v>3.05</v>
      </c>
      <c r="BA10" s="256">
        <v>3.05</v>
      </c>
      <c r="BB10" s="256">
        <v>3.15</v>
      </c>
      <c r="BC10" s="256">
        <v>3.05</v>
      </c>
      <c r="BD10" s="256">
        <v>3.0750000000000002</v>
      </c>
      <c r="BE10" s="256">
        <v>3.0750000000000002</v>
      </c>
      <c r="BF10" s="256">
        <v>3.25</v>
      </c>
      <c r="BG10" s="256">
        <v>2.8</v>
      </c>
      <c r="BH10" s="256">
        <v>2.95</v>
      </c>
      <c r="BI10" s="256">
        <v>3.2</v>
      </c>
      <c r="BJ10" s="414" t="s">
        <v>1262</v>
      </c>
      <c r="BK10" s="414" t="s">
        <v>1262</v>
      </c>
      <c r="BL10" s="414" t="s">
        <v>1262</v>
      </c>
      <c r="BM10" s="414" t="s">
        <v>1262</v>
      </c>
      <c r="BN10" s="414" t="s">
        <v>1262</v>
      </c>
      <c r="BO10" s="414" t="s">
        <v>1262</v>
      </c>
      <c r="BP10" s="414" t="s">
        <v>1262</v>
      </c>
      <c r="BQ10" s="414" t="s">
        <v>1262</v>
      </c>
      <c r="BR10" s="414" t="s">
        <v>1262</v>
      </c>
      <c r="BS10" s="414" t="s">
        <v>1262</v>
      </c>
      <c r="BT10" s="414" t="s">
        <v>1262</v>
      </c>
      <c r="BU10" s="414" t="s">
        <v>1262</v>
      </c>
      <c r="BV10" s="414" t="s">
        <v>1262</v>
      </c>
    </row>
    <row r="11" spans="1:74" ht="11.1" customHeight="1">
      <c r="A11" s="163" t="s">
        <v>376</v>
      </c>
      <c r="B11" s="174" t="s">
        <v>363</v>
      </c>
      <c r="C11" s="256">
        <v>2.2999999999999998</v>
      </c>
      <c r="D11" s="256">
        <v>2.2999999999999998</v>
      </c>
      <c r="E11" s="256">
        <v>2.2999999999999998</v>
      </c>
      <c r="F11" s="256">
        <v>2.2999999999999998</v>
      </c>
      <c r="G11" s="256">
        <v>2.2999999999999998</v>
      </c>
      <c r="H11" s="256">
        <v>2.2999999999999998</v>
      </c>
      <c r="I11" s="256">
        <v>2.2999999999999998</v>
      </c>
      <c r="J11" s="256">
        <v>2.2999999999999998</v>
      </c>
      <c r="K11" s="256">
        <v>2.2999999999999998</v>
      </c>
      <c r="L11" s="256">
        <v>2.2999999999999998</v>
      </c>
      <c r="M11" s="256">
        <v>2.2999999999999998</v>
      </c>
      <c r="N11" s="256">
        <v>2.2999999999999998</v>
      </c>
      <c r="O11" s="256">
        <v>2.2999999999999998</v>
      </c>
      <c r="P11" s="256">
        <v>2.2999999999999998</v>
      </c>
      <c r="Q11" s="256">
        <v>2.2999999999999998</v>
      </c>
      <c r="R11" s="256">
        <v>2.2999999999999998</v>
      </c>
      <c r="S11" s="256">
        <v>2.2000000000000002</v>
      </c>
      <c r="T11" s="256">
        <v>2.2000000000000002</v>
      </c>
      <c r="U11" s="256">
        <v>2.2999999999999998</v>
      </c>
      <c r="V11" s="256">
        <v>2.2999999999999998</v>
      </c>
      <c r="W11" s="256">
        <v>2.2999999999999998</v>
      </c>
      <c r="X11" s="256">
        <v>2.2999999999999998</v>
      </c>
      <c r="Y11" s="256">
        <v>2.2999999999999998</v>
      </c>
      <c r="Z11" s="256">
        <v>2.2999999999999998</v>
      </c>
      <c r="AA11" s="256">
        <v>2.2999999999999998</v>
      </c>
      <c r="AB11" s="256">
        <v>2.2999999999999998</v>
      </c>
      <c r="AC11" s="256">
        <v>2.4</v>
      </c>
      <c r="AD11" s="256">
        <v>2.5</v>
      </c>
      <c r="AE11" s="256">
        <v>2.5</v>
      </c>
      <c r="AF11" s="256">
        <v>2.5</v>
      </c>
      <c r="AG11" s="256">
        <v>2.5</v>
      </c>
      <c r="AH11" s="256">
        <v>2.5499999999999998</v>
      </c>
      <c r="AI11" s="256">
        <v>2.5499999999999998</v>
      </c>
      <c r="AJ11" s="256">
        <v>2.5499999999999998</v>
      </c>
      <c r="AK11" s="256">
        <v>2.5499999999999998</v>
      </c>
      <c r="AL11" s="256">
        <v>2.5499999999999998</v>
      </c>
      <c r="AM11" s="256">
        <v>2.6</v>
      </c>
      <c r="AN11" s="256">
        <v>2.6</v>
      </c>
      <c r="AO11" s="256">
        <v>2.59</v>
      </c>
      <c r="AP11" s="256">
        <v>2.59</v>
      </c>
      <c r="AQ11" s="256">
        <v>2.59</v>
      </c>
      <c r="AR11" s="256">
        <v>2.58</v>
      </c>
      <c r="AS11" s="256">
        <v>2.5750000000000002</v>
      </c>
      <c r="AT11" s="256">
        <v>2.5750000000000002</v>
      </c>
      <c r="AU11" s="256">
        <v>2.56</v>
      </c>
      <c r="AV11" s="256">
        <v>2.56</v>
      </c>
      <c r="AW11" s="256">
        <v>2.6</v>
      </c>
      <c r="AX11" s="256">
        <v>2.6</v>
      </c>
      <c r="AY11" s="256">
        <v>2.6</v>
      </c>
      <c r="AZ11" s="256">
        <v>2.6</v>
      </c>
      <c r="BA11" s="256">
        <v>2.6</v>
      </c>
      <c r="BB11" s="256">
        <v>2.6</v>
      </c>
      <c r="BC11" s="256">
        <v>2.6</v>
      </c>
      <c r="BD11" s="256">
        <v>2.6</v>
      </c>
      <c r="BE11" s="256">
        <v>2.6</v>
      </c>
      <c r="BF11" s="256">
        <v>2.6</v>
      </c>
      <c r="BG11" s="256">
        <v>2.6</v>
      </c>
      <c r="BH11" s="256">
        <v>2.6</v>
      </c>
      <c r="BI11" s="256">
        <v>2.6</v>
      </c>
      <c r="BJ11" s="414" t="s">
        <v>1262</v>
      </c>
      <c r="BK11" s="414" t="s">
        <v>1262</v>
      </c>
      <c r="BL11" s="414" t="s">
        <v>1262</v>
      </c>
      <c r="BM11" s="414" t="s">
        <v>1262</v>
      </c>
      <c r="BN11" s="414" t="s">
        <v>1262</v>
      </c>
      <c r="BO11" s="414" t="s">
        <v>1262</v>
      </c>
      <c r="BP11" s="414" t="s">
        <v>1262</v>
      </c>
      <c r="BQ11" s="414" t="s">
        <v>1262</v>
      </c>
      <c r="BR11" s="414" t="s">
        <v>1262</v>
      </c>
      <c r="BS11" s="414" t="s">
        <v>1262</v>
      </c>
      <c r="BT11" s="414" t="s">
        <v>1262</v>
      </c>
      <c r="BU11" s="414" t="s">
        <v>1262</v>
      </c>
      <c r="BV11" s="414" t="s">
        <v>1262</v>
      </c>
    </row>
    <row r="12" spans="1:74" ht="11.1" customHeight="1">
      <c r="A12" s="163" t="s">
        <v>377</v>
      </c>
      <c r="B12" s="174" t="s">
        <v>364</v>
      </c>
      <c r="C12" s="256">
        <v>1.65</v>
      </c>
      <c r="D12" s="256">
        <v>1.65</v>
      </c>
      <c r="E12" s="256">
        <v>1.65</v>
      </c>
      <c r="F12" s="256">
        <v>1.65</v>
      </c>
      <c r="G12" s="256">
        <v>1.65</v>
      </c>
      <c r="H12" s="256">
        <v>1.65</v>
      </c>
      <c r="I12" s="256">
        <v>1.65</v>
      </c>
      <c r="J12" s="256">
        <v>1.65</v>
      </c>
      <c r="K12" s="256">
        <v>1.65</v>
      </c>
      <c r="L12" s="256">
        <v>1.65</v>
      </c>
      <c r="M12" s="256">
        <v>1.65</v>
      </c>
      <c r="N12" s="256">
        <v>1.65</v>
      </c>
      <c r="O12" s="256">
        <v>1.65</v>
      </c>
      <c r="P12" s="256">
        <v>1.65</v>
      </c>
      <c r="Q12" s="256">
        <v>1.65</v>
      </c>
      <c r="R12" s="256">
        <v>1.65</v>
      </c>
      <c r="S12" s="256">
        <v>1.65</v>
      </c>
      <c r="T12" s="256">
        <v>1.65</v>
      </c>
      <c r="U12" s="256">
        <v>1.65</v>
      </c>
      <c r="V12" s="256">
        <v>1.65</v>
      </c>
      <c r="W12" s="256">
        <v>1.65</v>
      </c>
      <c r="X12" s="256">
        <v>1.65</v>
      </c>
      <c r="Y12" s="256">
        <v>1.65</v>
      </c>
      <c r="Z12" s="256">
        <v>1.65</v>
      </c>
      <c r="AA12" s="256">
        <v>1.65</v>
      </c>
      <c r="AB12" s="256">
        <v>1.34</v>
      </c>
      <c r="AC12" s="256">
        <v>0.3</v>
      </c>
      <c r="AD12" s="256">
        <v>0.2</v>
      </c>
      <c r="AE12" s="256">
        <v>0.2</v>
      </c>
      <c r="AF12" s="256">
        <v>0.1</v>
      </c>
      <c r="AG12" s="256">
        <v>0.1</v>
      </c>
      <c r="AH12" s="256">
        <v>0</v>
      </c>
      <c r="AI12" s="256">
        <v>0.1</v>
      </c>
      <c r="AJ12" s="256">
        <v>0.3</v>
      </c>
      <c r="AK12" s="256">
        <v>0.55000000000000004</v>
      </c>
      <c r="AL12" s="256">
        <v>0.8</v>
      </c>
      <c r="AM12" s="256">
        <v>1</v>
      </c>
      <c r="AN12" s="256">
        <v>1.2</v>
      </c>
      <c r="AO12" s="256">
        <v>1.35</v>
      </c>
      <c r="AP12" s="256">
        <v>1.4</v>
      </c>
      <c r="AQ12" s="256">
        <v>1.4</v>
      </c>
      <c r="AR12" s="256">
        <v>1.4</v>
      </c>
      <c r="AS12" s="256">
        <v>1.4</v>
      </c>
      <c r="AT12" s="256">
        <v>1.45</v>
      </c>
      <c r="AU12" s="256">
        <v>1.5</v>
      </c>
      <c r="AV12" s="256">
        <v>1.5</v>
      </c>
      <c r="AW12" s="256">
        <v>1.45</v>
      </c>
      <c r="AX12" s="256">
        <v>1.35</v>
      </c>
      <c r="AY12" s="256">
        <v>1.35</v>
      </c>
      <c r="AZ12" s="256">
        <v>1.4</v>
      </c>
      <c r="BA12" s="256">
        <v>1.35</v>
      </c>
      <c r="BB12" s="256">
        <v>1.45</v>
      </c>
      <c r="BC12" s="256">
        <v>1.42</v>
      </c>
      <c r="BD12" s="256">
        <v>1.1299999999999999</v>
      </c>
      <c r="BE12" s="256">
        <v>1</v>
      </c>
      <c r="BF12" s="256">
        <v>0.59</v>
      </c>
      <c r="BG12" s="256">
        <v>0.36</v>
      </c>
      <c r="BH12" s="256">
        <v>0.55000000000000004</v>
      </c>
      <c r="BI12" s="256">
        <v>0.22</v>
      </c>
      <c r="BJ12" s="414" t="s">
        <v>1262</v>
      </c>
      <c r="BK12" s="414" t="s">
        <v>1262</v>
      </c>
      <c r="BL12" s="414" t="s">
        <v>1262</v>
      </c>
      <c r="BM12" s="414" t="s">
        <v>1262</v>
      </c>
      <c r="BN12" s="414" t="s">
        <v>1262</v>
      </c>
      <c r="BO12" s="414" t="s">
        <v>1262</v>
      </c>
      <c r="BP12" s="414" t="s">
        <v>1262</v>
      </c>
      <c r="BQ12" s="414" t="s">
        <v>1262</v>
      </c>
      <c r="BR12" s="414" t="s">
        <v>1262</v>
      </c>
      <c r="BS12" s="414" t="s">
        <v>1262</v>
      </c>
      <c r="BT12" s="414" t="s">
        <v>1262</v>
      </c>
      <c r="BU12" s="414" t="s">
        <v>1262</v>
      </c>
      <c r="BV12" s="414" t="s">
        <v>1262</v>
      </c>
    </row>
    <row r="13" spans="1:74" ht="11.1" customHeight="1">
      <c r="A13" s="163" t="s">
        <v>378</v>
      </c>
      <c r="B13" s="174" t="s">
        <v>365</v>
      </c>
      <c r="C13" s="256">
        <v>1.92</v>
      </c>
      <c r="D13" s="256">
        <v>1.845</v>
      </c>
      <c r="E13" s="256">
        <v>1.6950000000000001</v>
      </c>
      <c r="F13" s="256">
        <v>1.7949999999999999</v>
      </c>
      <c r="G13" s="256">
        <v>1.7749999999999999</v>
      </c>
      <c r="H13" s="256">
        <v>1.61</v>
      </c>
      <c r="I13" s="256">
        <v>1.59</v>
      </c>
      <c r="J13" s="256">
        <v>1.72</v>
      </c>
      <c r="K13" s="256">
        <v>1.83</v>
      </c>
      <c r="L13" s="256">
        <v>1.88</v>
      </c>
      <c r="M13" s="256">
        <v>1.96</v>
      </c>
      <c r="N13" s="256">
        <v>2.04</v>
      </c>
      <c r="O13" s="256">
        <v>2.0699999999999998</v>
      </c>
      <c r="P13" s="256">
        <v>2.0099999999999998</v>
      </c>
      <c r="Q13" s="256">
        <v>2.02</v>
      </c>
      <c r="R13" s="256">
        <v>1.95</v>
      </c>
      <c r="S13" s="256">
        <v>1.9</v>
      </c>
      <c r="T13" s="256">
        <v>2</v>
      </c>
      <c r="U13" s="256">
        <v>2</v>
      </c>
      <c r="V13" s="256">
        <v>2.1</v>
      </c>
      <c r="W13" s="256">
        <v>2.14</v>
      </c>
      <c r="X13" s="256">
        <v>2.17</v>
      </c>
      <c r="Y13" s="256">
        <v>2.1</v>
      </c>
      <c r="Z13" s="256">
        <v>2.08</v>
      </c>
      <c r="AA13" s="256">
        <v>2.1800000000000002</v>
      </c>
      <c r="AB13" s="256">
        <v>2.17</v>
      </c>
      <c r="AC13" s="256">
        <v>2.0499999999999998</v>
      </c>
      <c r="AD13" s="256">
        <v>2.1</v>
      </c>
      <c r="AE13" s="256">
        <v>2.17</v>
      </c>
      <c r="AF13" s="256">
        <v>2.17</v>
      </c>
      <c r="AG13" s="256">
        <v>2.17</v>
      </c>
      <c r="AH13" s="256">
        <v>2.2000000000000002</v>
      </c>
      <c r="AI13" s="256">
        <v>2.2000000000000002</v>
      </c>
      <c r="AJ13" s="256">
        <v>2</v>
      </c>
      <c r="AK13" s="256">
        <v>2.1</v>
      </c>
      <c r="AL13" s="256">
        <v>2</v>
      </c>
      <c r="AM13" s="256">
        <v>2.1</v>
      </c>
      <c r="AN13" s="256">
        <v>2.15</v>
      </c>
      <c r="AO13" s="256">
        <v>2.1</v>
      </c>
      <c r="AP13" s="256">
        <v>2.2000000000000002</v>
      </c>
      <c r="AQ13" s="256">
        <v>2.15</v>
      </c>
      <c r="AR13" s="256">
        <v>2.15</v>
      </c>
      <c r="AS13" s="256">
        <v>2.15</v>
      </c>
      <c r="AT13" s="256">
        <v>2.2000000000000002</v>
      </c>
      <c r="AU13" s="256">
        <v>2.0499999999999998</v>
      </c>
      <c r="AV13" s="256">
        <v>1.95</v>
      </c>
      <c r="AW13" s="256">
        <v>1.9</v>
      </c>
      <c r="AX13" s="256">
        <v>2.1</v>
      </c>
      <c r="AY13" s="256">
        <v>2</v>
      </c>
      <c r="AZ13" s="256">
        <v>1.9</v>
      </c>
      <c r="BA13" s="256">
        <v>2</v>
      </c>
      <c r="BB13" s="256">
        <v>1.98</v>
      </c>
      <c r="BC13" s="256">
        <v>2</v>
      </c>
      <c r="BD13" s="256">
        <v>1.85</v>
      </c>
      <c r="BE13" s="256">
        <v>1.98</v>
      </c>
      <c r="BF13" s="256">
        <v>1.96</v>
      </c>
      <c r="BG13" s="256">
        <v>2</v>
      </c>
      <c r="BH13" s="256">
        <v>1.95</v>
      </c>
      <c r="BI13" s="256">
        <v>1.85</v>
      </c>
      <c r="BJ13" s="414" t="s">
        <v>1262</v>
      </c>
      <c r="BK13" s="414" t="s">
        <v>1262</v>
      </c>
      <c r="BL13" s="414" t="s">
        <v>1262</v>
      </c>
      <c r="BM13" s="414" t="s">
        <v>1262</v>
      </c>
      <c r="BN13" s="414" t="s">
        <v>1262</v>
      </c>
      <c r="BO13" s="414" t="s">
        <v>1262</v>
      </c>
      <c r="BP13" s="414" t="s">
        <v>1262</v>
      </c>
      <c r="BQ13" s="414" t="s">
        <v>1262</v>
      </c>
      <c r="BR13" s="414" t="s">
        <v>1262</v>
      </c>
      <c r="BS13" s="414" t="s">
        <v>1262</v>
      </c>
      <c r="BT13" s="414" t="s">
        <v>1262</v>
      </c>
      <c r="BU13" s="414" t="s">
        <v>1262</v>
      </c>
      <c r="BV13" s="414" t="s">
        <v>1262</v>
      </c>
    </row>
    <row r="14" spans="1:74" ht="11.1" customHeight="1">
      <c r="A14" s="163" t="s">
        <v>379</v>
      </c>
      <c r="B14" s="174" t="s">
        <v>366</v>
      </c>
      <c r="C14" s="256">
        <v>0.77500000000000002</v>
      </c>
      <c r="D14" s="256">
        <v>0.85</v>
      </c>
      <c r="E14" s="256">
        <v>0.82499999999999996</v>
      </c>
      <c r="F14" s="256">
        <v>0.82499999999999996</v>
      </c>
      <c r="G14" s="256">
        <v>0.82499999999999996</v>
      </c>
      <c r="H14" s="256">
        <v>0.82499999999999996</v>
      </c>
      <c r="I14" s="256">
        <v>0.82499999999999996</v>
      </c>
      <c r="J14" s="256">
        <v>0.85</v>
      </c>
      <c r="K14" s="256">
        <v>0.85</v>
      </c>
      <c r="L14" s="256">
        <v>0.85</v>
      </c>
      <c r="M14" s="256">
        <v>0.85</v>
      </c>
      <c r="N14" s="256">
        <v>0.85</v>
      </c>
      <c r="O14" s="256">
        <v>0.83</v>
      </c>
      <c r="P14" s="256">
        <v>0.85</v>
      </c>
      <c r="Q14" s="256">
        <v>0.85</v>
      </c>
      <c r="R14" s="256">
        <v>0.85</v>
      </c>
      <c r="S14" s="256">
        <v>0.85</v>
      </c>
      <c r="T14" s="256">
        <v>0.85</v>
      </c>
      <c r="U14" s="256">
        <v>0.85</v>
      </c>
      <c r="V14" s="256">
        <v>0.85</v>
      </c>
      <c r="W14" s="256">
        <v>0.85</v>
      </c>
      <c r="X14" s="256">
        <v>0.85</v>
      </c>
      <c r="Y14" s="256">
        <v>0.85</v>
      </c>
      <c r="Z14" s="256">
        <v>0.85</v>
      </c>
      <c r="AA14" s="256">
        <v>0.85</v>
      </c>
      <c r="AB14" s="256">
        <v>0.85</v>
      </c>
      <c r="AC14" s="256">
        <v>0.85</v>
      </c>
      <c r="AD14" s="256">
        <v>0.85</v>
      </c>
      <c r="AE14" s="256">
        <v>0.85</v>
      </c>
      <c r="AF14" s="256">
        <v>0.85</v>
      </c>
      <c r="AG14" s="256">
        <v>0.85</v>
      </c>
      <c r="AH14" s="256">
        <v>0.85</v>
      </c>
      <c r="AI14" s="256">
        <v>0.85</v>
      </c>
      <c r="AJ14" s="256">
        <v>0.85</v>
      </c>
      <c r="AK14" s="256">
        <v>0.85</v>
      </c>
      <c r="AL14" s="256">
        <v>0.85</v>
      </c>
      <c r="AM14" s="256">
        <v>0.85</v>
      </c>
      <c r="AN14" s="256">
        <v>0.85</v>
      </c>
      <c r="AO14" s="256">
        <v>0.75</v>
      </c>
      <c r="AP14" s="256">
        <v>0.74</v>
      </c>
      <c r="AQ14" s="256">
        <v>0.73</v>
      </c>
      <c r="AR14" s="256">
        <v>0.73</v>
      </c>
      <c r="AS14" s="256">
        <v>0.73</v>
      </c>
      <c r="AT14" s="256">
        <v>0.73</v>
      </c>
      <c r="AU14" s="256">
        <v>0.73</v>
      </c>
      <c r="AV14" s="256">
        <v>0.73</v>
      </c>
      <c r="AW14" s="256">
        <v>0.73</v>
      </c>
      <c r="AX14" s="256">
        <v>0.73</v>
      </c>
      <c r="AY14" s="256">
        <v>0.73</v>
      </c>
      <c r="AZ14" s="256">
        <v>0.73</v>
      </c>
      <c r="BA14" s="256">
        <v>0.73</v>
      </c>
      <c r="BB14" s="256">
        <v>0.73</v>
      </c>
      <c r="BC14" s="256">
        <v>0.73</v>
      </c>
      <c r="BD14" s="256">
        <v>0.73</v>
      </c>
      <c r="BE14" s="256">
        <v>0.73</v>
      </c>
      <c r="BF14" s="256">
        <v>0.73</v>
      </c>
      <c r="BG14" s="256">
        <v>0.73</v>
      </c>
      <c r="BH14" s="256">
        <v>0.73</v>
      </c>
      <c r="BI14" s="256">
        <v>0.73</v>
      </c>
      <c r="BJ14" s="414" t="s">
        <v>1262</v>
      </c>
      <c r="BK14" s="414" t="s">
        <v>1262</v>
      </c>
      <c r="BL14" s="414" t="s">
        <v>1262</v>
      </c>
      <c r="BM14" s="414" t="s">
        <v>1262</v>
      </c>
      <c r="BN14" s="414" t="s">
        <v>1262</v>
      </c>
      <c r="BO14" s="414" t="s">
        <v>1262</v>
      </c>
      <c r="BP14" s="414" t="s">
        <v>1262</v>
      </c>
      <c r="BQ14" s="414" t="s">
        <v>1262</v>
      </c>
      <c r="BR14" s="414" t="s">
        <v>1262</v>
      </c>
      <c r="BS14" s="414" t="s">
        <v>1262</v>
      </c>
      <c r="BT14" s="414" t="s">
        <v>1262</v>
      </c>
      <c r="BU14" s="414" t="s">
        <v>1262</v>
      </c>
      <c r="BV14" s="414" t="s">
        <v>1262</v>
      </c>
    </row>
    <row r="15" spans="1:74" ht="11.1" customHeight="1">
      <c r="A15" s="163" t="s">
        <v>380</v>
      </c>
      <c r="B15" s="174" t="s">
        <v>367</v>
      </c>
      <c r="C15" s="256">
        <v>8.1</v>
      </c>
      <c r="D15" s="256">
        <v>8.0500000000000007</v>
      </c>
      <c r="E15" s="256">
        <v>8.0500000000000007</v>
      </c>
      <c r="F15" s="256">
        <v>8.0500000000000007</v>
      </c>
      <c r="G15" s="256">
        <v>8.0500000000000007</v>
      </c>
      <c r="H15" s="256">
        <v>8.3000000000000007</v>
      </c>
      <c r="I15" s="256">
        <v>8.5</v>
      </c>
      <c r="J15" s="256">
        <v>8.4</v>
      </c>
      <c r="K15" s="256">
        <v>8.3000000000000007</v>
      </c>
      <c r="L15" s="256">
        <v>8.3000000000000007</v>
      </c>
      <c r="M15" s="256">
        <v>8.3000000000000007</v>
      </c>
      <c r="N15" s="256">
        <v>8.1999999999999993</v>
      </c>
      <c r="O15" s="256">
        <v>8.1999999999999993</v>
      </c>
      <c r="P15" s="256">
        <v>8.1999999999999993</v>
      </c>
      <c r="Q15" s="256">
        <v>8.1999999999999993</v>
      </c>
      <c r="R15" s="256">
        <v>8.1999999999999993</v>
      </c>
      <c r="S15" s="256">
        <v>8.6999999999999993</v>
      </c>
      <c r="T15" s="256">
        <v>9.1999999999999993</v>
      </c>
      <c r="U15" s="256">
        <v>9.3000000000000007</v>
      </c>
      <c r="V15" s="256">
        <v>9.3000000000000007</v>
      </c>
      <c r="W15" s="256">
        <v>9.3000000000000007</v>
      </c>
      <c r="X15" s="256">
        <v>8.8000000000000007</v>
      </c>
      <c r="Y15" s="256">
        <v>9</v>
      </c>
      <c r="Z15" s="256">
        <v>8.9</v>
      </c>
      <c r="AA15" s="256">
        <v>9.1</v>
      </c>
      <c r="AB15" s="256">
        <v>9.1</v>
      </c>
      <c r="AC15" s="256">
        <v>8.9</v>
      </c>
      <c r="AD15" s="256">
        <v>8.9</v>
      </c>
      <c r="AE15" s="256">
        <v>8.9</v>
      </c>
      <c r="AF15" s="256">
        <v>9.6</v>
      </c>
      <c r="AG15" s="256">
        <v>9.8000000000000007</v>
      </c>
      <c r="AH15" s="256">
        <v>9.9</v>
      </c>
      <c r="AI15" s="256">
        <v>9.6999999999999993</v>
      </c>
      <c r="AJ15" s="256">
        <v>9.5</v>
      </c>
      <c r="AK15" s="256">
        <v>9.8000000000000007</v>
      </c>
      <c r="AL15" s="256">
        <v>9.8000000000000007</v>
      </c>
      <c r="AM15" s="256">
        <v>9.8000000000000007</v>
      </c>
      <c r="AN15" s="256">
        <v>10</v>
      </c>
      <c r="AO15" s="256">
        <v>9.99</v>
      </c>
      <c r="AP15" s="256">
        <v>9.89</v>
      </c>
      <c r="AQ15" s="256">
        <v>9.69</v>
      </c>
      <c r="AR15" s="256">
        <v>9.98</v>
      </c>
      <c r="AS15" s="256">
        <v>9.9749999999999996</v>
      </c>
      <c r="AT15" s="256">
        <v>9.9749999999999996</v>
      </c>
      <c r="AU15" s="256">
        <v>9.76</v>
      </c>
      <c r="AV15" s="256">
        <v>9.76</v>
      </c>
      <c r="AW15" s="256">
        <v>9.5</v>
      </c>
      <c r="AX15" s="256">
        <v>9.1999999999999993</v>
      </c>
      <c r="AY15" s="256">
        <v>9.1</v>
      </c>
      <c r="AZ15" s="256">
        <v>9.1</v>
      </c>
      <c r="BA15" s="256">
        <v>9.1</v>
      </c>
      <c r="BB15" s="256">
        <v>9.4</v>
      </c>
      <c r="BC15" s="256">
        <v>9.6</v>
      </c>
      <c r="BD15" s="256">
        <v>9.8000000000000007</v>
      </c>
      <c r="BE15" s="256">
        <v>10</v>
      </c>
      <c r="BF15" s="256">
        <v>10.199999999999999</v>
      </c>
      <c r="BG15" s="256">
        <v>10.1</v>
      </c>
      <c r="BH15" s="256">
        <v>9.8000000000000007</v>
      </c>
      <c r="BI15" s="256">
        <v>9.6999999999999993</v>
      </c>
      <c r="BJ15" s="414" t="s">
        <v>1262</v>
      </c>
      <c r="BK15" s="414" t="s">
        <v>1262</v>
      </c>
      <c r="BL15" s="414" t="s">
        <v>1262</v>
      </c>
      <c r="BM15" s="414" t="s">
        <v>1262</v>
      </c>
      <c r="BN15" s="414" t="s">
        <v>1262</v>
      </c>
      <c r="BO15" s="414" t="s">
        <v>1262</v>
      </c>
      <c r="BP15" s="414" t="s">
        <v>1262</v>
      </c>
      <c r="BQ15" s="414" t="s">
        <v>1262</v>
      </c>
      <c r="BR15" s="414" t="s">
        <v>1262</v>
      </c>
      <c r="BS15" s="414" t="s">
        <v>1262</v>
      </c>
      <c r="BT15" s="414" t="s">
        <v>1262</v>
      </c>
      <c r="BU15" s="414" t="s">
        <v>1262</v>
      </c>
      <c r="BV15" s="414" t="s">
        <v>1262</v>
      </c>
    </row>
    <row r="16" spans="1:74" ht="11.1" customHeight="1">
      <c r="A16" s="163" t="s">
        <v>381</v>
      </c>
      <c r="B16" s="174" t="s">
        <v>368</v>
      </c>
      <c r="C16" s="256">
        <v>2.2999999999999998</v>
      </c>
      <c r="D16" s="256">
        <v>2.2999999999999998</v>
      </c>
      <c r="E16" s="256">
        <v>2.2999999999999998</v>
      </c>
      <c r="F16" s="256">
        <v>2.2999999999999998</v>
      </c>
      <c r="G16" s="256">
        <v>2.2999999999999998</v>
      </c>
      <c r="H16" s="256">
        <v>2.2999999999999998</v>
      </c>
      <c r="I16" s="256">
        <v>2.2999999999999998</v>
      </c>
      <c r="J16" s="256">
        <v>2.2999999999999998</v>
      </c>
      <c r="K16" s="256">
        <v>2.2999999999999998</v>
      </c>
      <c r="L16" s="256">
        <v>2.2999999999999998</v>
      </c>
      <c r="M16" s="256">
        <v>2.2999999999999998</v>
      </c>
      <c r="N16" s="256">
        <v>2.2999999999999998</v>
      </c>
      <c r="O16" s="256">
        <v>2.2999999999999998</v>
      </c>
      <c r="P16" s="256">
        <v>2.2999999999999998</v>
      </c>
      <c r="Q16" s="256">
        <v>2.2999999999999998</v>
      </c>
      <c r="R16" s="256">
        <v>2.2999999999999998</v>
      </c>
      <c r="S16" s="256">
        <v>2.2999999999999998</v>
      </c>
      <c r="T16" s="256">
        <v>2.2999999999999998</v>
      </c>
      <c r="U16" s="256">
        <v>2.2999999999999998</v>
      </c>
      <c r="V16" s="256">
        <v>2.2999999999999998</v>
      </c>
      <c r="W16" s="256">
        <v>2.2999999999999998</v>
      </c>
      <c r="X16" s="256">
        <v>2.2999999999999998</v>
      </c>
      <c r="Y16" s="256">
        <v>2.2999999999999998</v>
      </c>
      <c r="Z16" s="256">
        <v>2.2999999999999998</v>
      </c>
      <c r="AA16" s="256">
        <v>2.4</v>
      </c>
      <c r="AB16" s="256">
        <v>2.4</v>
      </c>
      <c r="AC16" s="256">
        <v>2.5</v>
      </c>
      <c r="AD16" s="256">
        <v>2.6</v>
      </c>
      <c r="AE16" s="256">
        <v>2.6</v>
      </c>
      <c r="AF16" s="256">
        <v>2.6</v>
      </c>
      <c r="AG16" s="256">
        <v>2.6</v>
      </c>
      <c r="AH16" s="256">
        <v>2.6</v>
      </c>
      <c r="AI16" s="256">
        <v>2.6</v>
      </c>
      <c r="AJ16" s="256">
        <v>2.6</v>
      </c>
      <c r="AK16" s="256">
        <v>2.6</v>
      </c>
      <c r="AL16" s="256">
        <v>2.6</v>
      </c>
      <c r="AM16" s="256">
        <v>2.6</v>
      </c>
      <c r="AN16" s="256">
        <v>2.6</v>
      </c>
      <c r="AO16" s="256">
        <v>2.7</v>
      </c>
      <c r="AP16" s="256">
        <v>2.7</v>
      </c>
      <c r="AQ16" s="256">
        <v>2.7</v>
      </c>
      <c r="AR16" s="256">
        <v>2.7</v>
      </c>
      <c r="AS16" s="256">
        <v>2.7</v>
      </c>
      <c r="AT16" s="256">
        <v>2.7</v>
      </c>
      <c r="AU16" s="256">
        <v>2.7</v>
      </c>
      <c r="AV16" s="256">
        <v>2.7</v>
      </c>
      <c r="AW16" s="256">
        <v>2.7</v>
      </c>
      <c r="AX16" s="256">
        <v>2.7</v>
      </c>
      <c r="AY16" s="256">
        <v>2.7</v>
      </c>
      <c r="AZ16" s="256">
        <v>2.7</v>
      </c>
      <c r="BA16" s="256">
        <v>2.7</v>
      </c>
      <c r="BB16" s="256">
        <v>2.7</v>
      </c>
      <c r="BC16" s="256">
        <v>2.7</v>
      </c>
      <c r="BD16" s="256">
        <v>2.7</v>
      </c>
      <c r="BE16" s="256">
        <v>2.7</v>
      </c>
      <c r="BF16" s="256">
        <v>2.7</v>
      </c>
      <c r="BG16" s="256">
        <v>2.7</v>
      </c>
      <c r="BH16" s="256">
        <v>2.7</v>
      </c>
      <c r="BI16" s="256">
        <v>2.7</v>
      </c>
      <c r="BJ16" s="414" t="s">
        <v>1262</v>
      </c>
      <c r="BK16" s="414" t="s">
        <v>1262</v>
      </c>
      <c r="BL16" s="414" t="s">
        <v>1262</v>
      </c>
      <c r="BM16" s="414" t="s">
        <v>1262</v>
      </c>
      <c r="BN16" s="414" t="s">
        <v>1262</v>
      </c>
      <c r="BO16" s="414" t="s">
        <v>1262</v>
      </c>
      <c r="BP16" s="414" t="s">
        <v>1262</v>
      </c>
      <c r="BQ16" s="414" t="s">
        <v>1262</v>
      </c>
      <c r="BR16" s="414" t="s">
        <v>1262</v>
      </c>
      <c r="BS16" s="414" t="s">
        <v>1262</v>
      </c>
      <c r="BT16" s="414" t="s">
        <v>1262</v>
      </c>
      <c r="BU16" s="414" t="s">
        <v>1262</v>
      </c>
      <c r="BV16" s="414" t="s">
        <v>1262</v>
      </c>
    </row>
    <row r="17" spans="1:74" ht="11.1" customHeight="1">
      <c r="A17" s="163" t="s">
        <v>382</v>
      </c>
      <c r="B17" s="174" t="s">
        <v>369</v>
      </c>
      <c r="C17" s="256">
        <v>2.2999999999999998</v>
      </c>
      <c r="D17" s="256">
        <v>2.2999999999999998</v>
      </c>
      <c r="E17" s="256">
        <v>2.2999999999999998</v>
      </c>
      <c r="F17" s="256">
        <v>2.2000000000000002</v>
      </c>
      <c r="G17" s="256">
        <v>2.2000000000000002</v>
      </c>
      <c r="H17" s="256">
        <v>2.2000000000000002</v>
      </c>
      <c r="I17" s="256">
        <v>2.2000000000000002</v>
      </c>
      <c r="J17" s="256">
        <v>2.2000000000000002</v>
      </c>
      <c r="K17" s="256">
        <v>2.2000000000000002</v>
      </c>
      <c r="L17" s="256">
        <v>2.2000000000000002</v>
      </c>
      <c r="M17" s="256">
        <v>2.1</v>
      </c>
      <c r="N17" s="256">
        <v>2</v>
      </c>
      <c r="O17" s="256">
        <v>2.0499999999999998</v>
      </c>
      <c r="P17" s="256">
        <v>2.1</v>
      </c>
      <c r="Q17" s="256">
        <v>2.0499999999999998</v>
      </c>
      <c r="R17" s="256">
        <v>2.0699999999999998</v>
      </c>
      <c r="S17" s="256">
        <v>2.1</v>
      </c>
      <c r="T17" s="256">
        <v>2.1</v>
      </c>
      <c r="U17" s="256">
        <v>2.1</v>
      </c>
      <c r="V17" s="256">
        <v>2.1</v>
      </c>
      <c r="W17" s="256">
        <v>2.1</v>
      </c>
      <c r="X17" s="256">
        <v>2.1</v>
      </c>
      <c r="Y17" s="256">
        <v>2.2000000000000002</v>
      </c>
      <c r="Z17" s="256">
        <v>2.2000000000000002</v>
      </c>
      <c r="AA17" s="256">
        <v>2.2000000000000002</v>
      </c>
      <c r="AB17" s="256">
        <v>2.2000000000000002</v>
      </c>
      <c r="AC17" s="256">
        <v>2.2000000000000002</v>
      </c>
      <c r="AD17" s="256">
        <v>2.2000000000000002</v>
      </c>
      <c r="AE17" s="256">
        <v>2.2000000000000002</v>
      </c>
      <c r="AF17" s="256">
        <v>2.2000000000000002</v>
      </c>
      <c r="AG17" s="256">
        <v>2.2000000000000002</v>
      </c>
      <c r="AH17" s="256">
        <v>2.2000000000000002</v>
      </c>
      <c r="AI17" s="256">
        <v>2.2000000000000002</v>
      </c>
      <c r="AJ17" s="256">
        <v>2.2000000000000002</v>
      </c>
      <c r="AK17" s="256">
        <v>2.2000000000000002</v>
      </c>
      <c r="AL17" s="256">
        <v>2.2000000000000002</v>
      </c>
      <c r="AM17" s="256">
        <v>2.2000000000000002</v>
      </c>
      <c r="AN17" s="256">
        <v>2.2000000000000002</v>
      </c>
      <c r="AO17" s="256">
        <v>2.2000000000000002</v>
      </c>
      <c r="AP17" s="256">
        <v>2.2000000000000002</v>
      </c>
      <c r="AQ17" s="256">
        <v>2.2000000000000002</v>
      </c>
      <c r="AR17" s="256">
        <v>2.2000000000000002</v>
      </c>
      <c r="AS17" s="256">
        <v>2.2000000000000002</v>
      </c>
      <c r="AT17" s="256">
        <v>2.2000000000000002</v>
      </c>
      <c r="AU17" s="256">
        <v>2.2000000000000002</v>
      </c>
      <c r="AV17" s="256">
        <v>2.2000000000000002</v>
      </c>
      <c r="AW17" s="256">
        <v>2.2000000000000002</v>
      </c>
      <c r="AX17" s="256">
        <v>2.2000000000000002</v>
      </c>
      <c r="AY17" s="256">
        <v>2.2000000000000002</v>
      </c>
      <c r="AZ17" s="256">
        <v>2.2000000000000002</v>
      </c>
      <c r="BA17" s="256">
        <v>2.2000000000000002</v>
      </c>
      <c r="BB17" s="256">
        <v>2.2000000000000002</v>
      </c>
      <c r="BC17" s="256">
        <v>2.2000000000000002</v>
      </c>
      <c r="BD17" s="256">
        <v>2.2000000000000002</v>
      </c>
      <c r="BE17" s="256">
        <v>2.2000000000000002</v>
      </c>
      <c r="BF17" s="256">
        <v>2.2000000000000002</v>
      </c>
      <c r="BG17" s="256">
        <v>2.2000000000000002</v>
      </c>
      <c r="BH17" s="256">
        <v>2.2000000000000002</v>
      </c>
      <c r="BI17" s="256">
        <v>2.2000000000000002</v>
      </c>
      <c r="BJ17" s="414" t="s">
        <v>1262</v>
      </c>
      <c r="BK17" s="414" t="s">
        <v>1262</v>
      </c>
      <c r="BL17" s="414" t="s">
        <v>1262</v>
      </c>
      <c r="BM17" s="414" t="s">
        <v>1262</v>
      </c>
      <c r="BN17" s="414" t="s">
        <v>1262</v>
      </c>
      <c r="BO17" s="414" t="s">
        <v>1262</v>
      </c>
      <c r="BP17" s="414" t="s">
        <v>1262</v>
      </c>
      <c r="BQ17" s="414" t="s">
        <v>1262</v>
      </c>
      <c r="BR17" s="414" t="s">
        <v>1262</v>
      </c>
      <c r="BS17" s="414" t="s">
        <v>1262</v>
      </c>
      <c r="BT17" s="414" t="s">
        <v>1262</v>
      </c>
      <c r="BU17" s="414" t="s">
        <v>1262</v>
      </c>
      <c r="BV17" s="414" t="s">
        <v>1262</v>
      </c>
    </row>
    <row r="18" spans="1:74" ht="11.1" customHeight="1">
      <c r="A18" s="163" t="s">
        <v>344</v>
      </c>
      <c r="B18" s="174" t="s">
        <v>91</v>
      </c>
      <c r="C18" s="256">
        <v>28.97351162</v>
      </c>
      <c r="D18" s="256">
        <v>28.89317514</v>
      </c>
      <c r="E18" s="256">
        <v>28.767230139999999</v>
      </c>
      <c r="F18" s="256">
        <v>28.815386830000001</v>
      </c>
      <c r="G18" s="256">
        <v>28.836245699999999</v>
      </c>
      <c r="H18" s="256">
        <v>28.926485</v>
      </c>
      <c r="I18" s="256">
        <v>29.248182440000001</v>
      </c>
      <c r="J18" s="256">
        <v>29.356641060000001</v>
      </c>
      <c r="K18" s="256">
        <v>29.36521342</v>
      </c>
      <c r="L18" s="256">
        <v>29.404778</v>
      </c>
      <c r="M18" s="256">
        <v>29.336944410000001</v>
      </c>
      <c r="N18" s="256">
        <v>29.20975348</v>
      </c>
      <c r="O18" s="256">
        <v>29.413655276</v>
      </c>
      <c r="P18" s="256">
        <v>29.450088848</v>
      </c>
      <c r="Q18" s="256">
        <v>29.328291301</v>
      </c>
      <c r="R18" s="256">
        <v>29.279782056999998</v>
      </c>
      <c r="S18" s="256">
        <v>29.538409833999999</v>
      </c>
      <c r="T18" s="256">
        <v>30.150663322</v>
      </c>
      <c r="U18" s="256">
        <v>30.141758996</v>
      </c>
      <c r="V18" s="256">
        <v>30.154922472999999</v>
      </c>
      <c r="W18" s="256">
        <v>30.149948819999999</v>
      </c>
      <c r="X18" s="256">
        <v>29.687478467999998</v>
      </c>
      <c r="Y18" s="256">
        <v>29.927936762000002</v>
      </c>
      <c r="Z18" s="256">
        <v>29.949333398</v>
      </c>
      <c r="AA18" s="256">
        <v>30.450757905</v>
      </c>
      <c r="AB18" s="256">
        <v>30.030848121999998</v>
      </c>
      <c r="AC18" s="256">
        <v>28.879052291000001</v>
      </c>
      <c r="AD18" s="256">
        <v>28.971612571000001</v>
      </c>
      <c r="AE18" s="256">
        <v>28.993803367000002</v>
      </c>
      <c r="AF18" s="256">
        <v>29.637533452</v>
      </c>
      <c r="AG18" s="256">
        <v>29.884948433000002</v>
      </c>
      <c r="AH18" s="256">
        <v>30.011606677</v>
      </c>
      <c r="AI18" s="256">
        <v>30.065598194</v>
      </c>
      <c r="AJ18" s="256">
        <v>29.764931232999999</v>
      </c>
      <c r="AK18" s="256">
        <v>30.571522024</v>
      </c>
      <c r="AL18" s="256">
        <v>30.624132433</v>
      </c>
      <c r="AM18" s="256">
        <v>30.820601289999999</v>
      </c>
      <c r="AN18" s="256">
        <v>31.172848349999999</v>
      </c>
      <c r="AO18" s="256">
        <v>31.199345729000001</v>
      </c>
      <c r="AP18" s="256">
        <v>31.430373680999999</v>
      </c>
      <c r="AQ18" s="256">
        <v>31.002838920999999</v>
      </c>
      <c r="AR18" s="256">
        <v>31.111676105000001</v>
      </c>
      <c r="AS18" s="256">
        <v>31.007962405000001</v>
      </c>
      <c r="AT18" s="256">
        <v>31.212013020000001</v>
      </c>
      <c r="AU18" s="256">
        <v>30.926446787</v>
      </c>
      <c r="AV18" s="256">
        <v>30.452865256999999</v>
      </c>
      <c r="AW18" s="256">
        <v>30.264315132</v>
      </c>
      <c r="AX18" s="256">
        <v>30.083365234999999</v>
      </c>
      <c r="AY18" s="256">
        <v>29.985040420000001</v>
      </c>
      <c r="AZ18" s="256">
        <v>29.889371302000001</v>
      </c>
      <c r="BA18" s="256">
        <v>29.984230298</v>
      </c>
      <c r="BB18" s="256">
        <v>30.490726894000002</v>
      </c>
      <c r="BC18" s="256">
        <v>30.621507734000001</v>
      </c>
      <c r="BD18" s="256">
        <v>30.289040643</v>
      </c>
      <c r="BE18" s="256">
        <v>30.515688264000001</v>
      </c>
      <c r="BF18" s="256">
        <v>30.429238767000001</v>
      </c>
      <c r="BG18" s="256">
        <v>29.73224046</v>
      </c>
      <c r="BH18" s="256">
        <v>29.713543174000002</v>
      </c>
      <c r="BI18" s="256">
        <v>29.323950262</v>
      </c>
      <c r="BJ18" s="414">
        <v>29.553932185000001</v>
      </c>
      <c r="BK18" s="414">
        <v>29.612269812000001</v>
      </c>
      <c r="BL18" s="414">
        <v>29.501249255000001</v>
      </c>
      <c r="BM18" s="414">
        <v>29.597850378</v>
      </c>
      <c r="BN18" s="414">
        <v>29.561325407999998</v>
      </c>
      <c r="BO18" s="414">
        <v>29.386506558000001</v>
      </c>
      <c r="BP18" s="414">
        <v>29.335284287</v>
      </c>
      <c r="BQ18" s="414">
        <v>29.066443177</v>
      </c>
      <c r="BR18" s="414">
        <v>29.118481962000001</v>
      </c>
      <c r="BS18" s="414">
        <v>29.154608278000001</v>
      </c>
      <c r="BT18" s="414">
        <v>28.790264852</v>
      </c>
      <c r="BU18" s="414">
        <v>28.517016511000001</v>
      </c>
      <c r="BV18" s="414">
        <v>28.540362955999999</v>
      </c>
    </row>
    <row r="19" spans="1:74" ht="11.1" customHeight="1">
      <c r="C19" s="487"/>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641"/>
      <c r="AZ19" s="641"/>
      <c r="BA19" s="641"/>
      <c r="BB19" s="641"/>
      <c r="BC19" s="641"/>
      <c r="BD19" s="641"/>
      <c r="BE19" s="641"/>
      <c r="BF19" s="641"/>
      <c r="BG19" s="641"/>
      <c r="BH19" s="641"/>
      <c r="BI19" s="641"/>
      <c r="BJ19" s="500"/>
      <c r="BK19" s="500"/>
      <c r="BL19" s="500"/>
      <c r="BM19" s="500"/>
      <c r="BN19" s="500"/>
      <c r="BO19" s="500"/>
      <c r="BP19" s="500"/>
      <c r="BQ19" s="500"/>
      <c r="BR19" s="500"/>
      <c r="BS19" s="500"/>
      <c r="BT19" s="500"/>
      <c r="BU19" s="500"/>
      <c r="BV19" s="500"/>
    </row>
    <row r="20" spans="1:74" ht="11.1" customHeight="1">
      <c r="A20" s="163" t="s">
        <v>560</v>
      </c>
      <c r="B20" s="173" t="s">
        <v>372</v>
      </c>
      <c r="C20" s="256">
        <v>4.4090627519999996</v>
      </c>
      <c r="D20" s="256">
        <v>4.4874757519999999</v>
      </c>
      <c r="E20" s="256">
        <v>4.5638127519999996</v>
      </c>
      <c r="F20" s="256">
        <v>4.6636217520000001</v>
      </c>
      <c r="G20" s="256">
        <v>4.7302977520000002</v>
      </c>
      <c r="H20" s="256">
        <v>4.8130997520000003</v>
      </c>
      <c r="I20" s="256">
        <v>4.9028647520000002</v>
      </c>
      <c r="J20" s="256">
        <v>4.9555937520000004</v>
      </c>
      <c r="K20" s="256">
        <v>4.9043907520000003</v>
      </c>
      <c r="L20" s="256">
        <v>4.9378107519999999</v>
      </c>
      <c r="M20" s="256">
        <v>4.9495507520000004</v>
      </c>
      <c r="N20" s="256">
        <v>4.989039752</v>
      </c>
      <c r="O20" s="256">
        <v>5.0452767520000004</v>
      </c>
      <c r="P20" s="256">
        <v>5.1116157519999996</v>
      </c>
      <c r="Q20" s="256">
        <v>5.1788447519999998</v>
      </c>
      <c r="R20" s="256">
        <v>5.2320127520000002</v>
      </c>
      <c r="S20" s="256">
        <v>5.0118181461000004</v>
      </c>
      <c r="T20" s="256">
        <v>5.0616431460999998</v>
      </c>
      <c r="U20" s="256">
        <v>5.1477401461000003</v>
      </c>
      <c r="V20" s="256">
        <v>5.1981871461000004</v>
      </c>
      <c r="W20" s="256">
        <v>5.3494301460999996</v>
      </c>
      <c r="X20" s="256">
        <v>5.3954301460999998</v>
      </c>
      <c r="Y20" s="256">
        <v>5.4674301460999999</v>
      </c>
      <c r="Z20" s="256">
        <v>5.4754301460999999</v>
      </c>
      <c r="AA20" s="256">
        <v>5.5603301461000001</v>
      </c>
      <c r="AB20" s="256">
        <v>5.5723301460999997</v>
      </c>
      <c r="AC20" s="256">
        <v>5.4343301460999998</v>
      </c>
      <c r="AD20" s="256">
        <v>5.4723301461</v>
      </c>
      <c r="AE20" s="256">
        <v>5.4863301461000002</v>
      </c>
      <c r="AF20" s="256">
        <v>5.4863301461000002</v>
      </c>
      <c r="AG20" s="256">
        <v>5.4813301461000004</v>
      </c>
      <c r="AH20" s="256">
        <v>5.4873301460999997</v>
      </c>
      <c r="AI20" s="256">
        <v>5.4973301461000004</v>
      </c>
      <c r="AJ20" s="256">
        <v>5.5073301461000002</v>
      </c>
      <c r="AK20" s="256">
        <v>5.5473301461000002</v>
      </c>
      <c r="AL20" s="256">
        <v>5.5573301461</v>
      </c>
      <c r="AM20" s="256">
        <v>5.6983301461</v>
      </c>
      <c r="AN20" s="256">
        <v>5.7133301460999997</v>
      </c>
      <c r="AO20" s="256">
        <v>5.7083301460999998</v>
      </c>
      <c r="AP20" s="256">
        <v>5.7333301461000001</v>
      </c>
      <c r="AQ20" s="256">
        <v>5.7683301461000003</v>
      </c>
      <c r="AR20" s="256">
        <v>5.7723301460999998</v>
      </c>
      <c r="AS20" s="256">
        <v>5.7743301460999996</v>
      </c>
      <c r="AT20" s="256">
        <v>5.7913301461</v>
      </c>
      <c r="AU20" s="256">
        <v>5.7633301461000004</v>
      </c>
      <c r="AV20" s="256">
        <v>5.7503301460999996</v>
      </c>
      <c r="AW20" s="256">
        <v>5.7413301461000001</v>
      </c>
      <c r="AX20" s="256">
        <v>5.7833301461</v>
      </c>
      <c r="AY20" s="256">
        <v>5.7903301460999996</v>
      </c>
      <c r="AZ20" s="256">
        <v>5.8003301461000003</v>
      </c>
      <c r="BA20" s="256">
        <v>5.8053301461000002</v>
      </c>
      <c r="BB20" s="256">
        <v>5.8103301461000001</v>
      </c>
      <c r="BC20" s="256">
        <v>5.8303301460999997</v>
      </c>
      <c r="BD20" s="256">
        <v>5.8203301460999999</v>
      </c>
      <c r="BE20" s="256">
        <v>5.8203301460999999</v>
      </c>
      <c r="BF20" s="256">
        <v>5.8353301460999996</v>
      </c>
      <c r="BG20" s="256">
        <v>5.7616862193999996</v>
      </c>
      <c r="BH20" s="256">
        <v>5.7992042529000001</v>
      </c>
      <c r="BI20" s="256">
        <v>5.9244410452</v>
      </c>
      <c r="BJ20" s="414">
        <v>5.9416473194000003</v>
      </c>
      <c r="BK20" s="414">
        <v>6.0141198403000002</v>
      </c>
      <c r="BL20" s="414">
        <v>6.0322053905999997</v>
      </c>
      <c r="BM20" s="414">
        <v>6.0495455750999998</v>
      </c>
      <c r="BN20" s="414">
        <v>6.0672618772</v>
      </c>
      <c r="BO20" s="414">
        <v>6.0850047584000002</v>
      </c>
      <c r="BP20" s="414">
        <v>6.1039270020999998</v>
      </c>
      <c r="BQ20" s="414">
        <v>6.1224635933</v>
      </c>
      <c r="BR20" s="414">
        <v>6.1407427152</v>
      </c>
      <c r="BS20" s="414">
        <v>6.1581914223999998</v>
      </c>
      <c r="BT20" s="414">
        <v>6.1757542120000002</v>
      </c>
      <c r="BU20" s="414">
        <v>6.1946033540999998</v>
      </c>
      <c r="BV20" s="414">
        <v>6.2133515034000002</v>
      </c>
    </row>
    <row r="21" spans="1:74" ht="11.1" customHeight="1">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1"/>
      <c r="AZ21" s="641"/>
      <c r="BA21" s="641"/>
      <c r="BB21" s="641"/>
      <c r="BC21" s="641"/>
      <c r="BD21" s="641"/>
      <c r="BE21" s="641"/>
      <c r="BF21" s="641"/>
      <c r="BG21" s="641"/>
      <c r="BH21" s="641"/>
      <c r="BI21" s="641"/>
      <c r="BJ21" s="500"/>
      <c r="BK21" s="500"/>
      <c r="BL21" s="500"/>
      <c r="BM21" s="500"/>
      <c r="BN21" s="500"/>
      <c r="BO21" s="500"/>
      <c r="BP21" s="500"/>
      <c r="BQ21" s="500"/>
      <c r="BR21" s="500"/>
      <c r="BS21" s="500"/>
      <c r="BT21" s="500"/>
      <c r="BU21" s="500"/>
      <c r="BV21" s="500"/>
    </row>
    <row r="22" spans="1:74" ht="11.1" customHeight="1">
      <c r="A22" s="163" t="s">
        <v>343</v>
      </c>
      <c r="B22" s="173" t="s">
        <v>92</v>
      </c>
      <c r="C22" s="256">
        <v>33.382574372000001</v>
      </c>
      <c r="D22" s="256">
        <v>33.380650891999998</v>
      </c>
      <c r="E22" s="256">
        <v>33.331042891999999</v>
      </c>
      <c r="F22" s="256">
        <v>33.479008581999999</v>
      </c>
      <c r="G22" s="256">
        <v>33.566543451999998</v>
      </c>
      <c r="H22" s="256">
        <v>33.739584751999999</v>
      </c>
      <c r="I22" s="256">
        <v>34.151047192</v>
      </c>
      <c r="J22" s="256">
        <v>34.312234812</v>
      </c>
      <c r="K22" s="256">
        <v>34.269604172000001</v>
      </c>
      <c r="L22" s="256">
        <v>34.342588751999997</v>
      </c>
      <c r="M22" s="256">
        <v>34.286495162000001</v>
      </c>
      <c r="N22" s="256">
        <v>34.198793232</v>
      </c>
      <c r="O22" s="256">
        <v>34.458932028</v>
      </c>
      <c r="P22" s="256">
        <v>34.561704599999999</v>
      </c>
      <c r="Q22" s="256">
        <v>34.507136053000004</v>
      </c>
      <c r="R22" s="256">
        <v>34.511794809000001</v>
      </c>
      <c r="S22" s="256">
        <v>34.550227980000003</v>
      </c>
      <c r="T22" s="256">
        <v>35.212306468000001</v>
      </c>
      <c r="U22" s="256">
        <v>35.289499141999997</v>
      </c>
      <c r="V22" s="256">
        <v>35.353109619000001</v>
      </c>
      <c r="W22" s="256">
        <v>35.499378966000002</v>
      </c>
      <c r="X22" s="256">
        <v>35.082908613999997</v>
      </c>
      <c r="Y22" s="256">
        <v>35.395366908</v>
      </c>
      <c r="Z22" s="256">
        <v>35.424763544000001</v>
      </c>
      <c r="AA22" s="256">
        <v>36.011088051000002</v>
      </c>
      <c r="AB22" s="256">
        <v>35.603178268000001</v>
      </c>
      <c r="AC22" s="256">
        <v>34.313382437000001</v>
      </c>
      <c r="AD22" s="256">
        <v>34.443942716999999</v>
      </c>
      <c r="AE22" s="256">
        <v>34.480133512999998</v>
      </c>
      <c r="AF22" s="256">
        <v>35.123863598</v>
      </c>
      <c r="AG22" s="256">
        <v>35.366278579000003</v>
      </c>
      <c r="AH22" s="256">
        <v>35.498936823000001</v>
      </c>
      <c r="AI22" s="256">
        <v>35.562928339999999</v>
      </c>
      <c r="AJ22" s="256">
        <v>35.272261379</v>
      </c>
      <c r="AK22" s="256">
        <v>36.118852169999997</v>
      </c>
      <c r="AL22" s="256">
        <v>36.181462578999998</v>
      </c>
      <c r="AM22" s="256">
        <v>36.518931436000003</v>
      </c>
      <c r="AN22" s="256">
        <v>36.886178495999999</v>
      </c>
      <c r="AO22" s="256">
        <v>36.907675875000002</v>
      </c>
      <c r="AP22" s="256">
        <v>37.163703826999999</v>
      </c>
      <c r="AQ22" s="256">
        <v>36.771169067000002</v>
      </c>
      <c r="AR22" s="256">
        <v>36.884006251000002</v>
      </c>
      <c r="AS22" s="256">
        <v>36.782292550999998</v>
      </c>
      <c r="AT22" s="256">
        <v>37.003343166000001</v>
      </c>
      <c r="AU22" s="256">
        <v>36.689776932999997</v>
      </c>
      <c r="AV22" s="256">
        <v>36.203195403000002</v>
      </c>
      <c r="AW22" s="256">
        <v>36.005645278000003</v>
      </c>
      <c r="AX22" s="256">
        <v>35.866695381</v>
      </c>
      <c r="AY22" s="256">
        <v>35.775370565999999</v>
      </c>
      <c r="AZ22" s="256">
        <v>35.689701448000001</v>
      </c>
      <c r="BA22" s="256">
        <v>35.789560444000003</v>
      </c>
      <c r="BB22" s="256">
        <v>36.301057040000003</v>
      </c>
      <c r="BC22" s="256">
        <v>36.451837879999999</v>
      </c>
      <c r="BD22" s="256">
        <v>36.109370789000003</v>
      </c>
      <c r="BE22" s="256">
        <v>36.336018410000001</v>
      </c>
      <c r="BF22" s="256">
        <v>36.264568912999998</v>
      </c>
      <c r="BG22" s="256">
        <v>35.493926678999998</v>
      </c>
      <c r="BH22" s="256">
        <v>35.512747427000001</v>
      </c>
      <c r="BI22" s="256">
        <v>35.248391306999999</v>
      </c>
      <c r="BJ22" s="414">
        <v>35.495579503999998</v>
      </c>
      <c r="BK22" s="414">
        <v>35.626389652</v>
      </c>
      <c r="BL22" s="414">
        <v>35.533454646000003</v>
      </c>
      <c r="BM22" s="414">
        <v>35.647395953</v>
      </c>
      <c r="BN22" s="414">
        <v>35.628587285000002</v>
      </c>
      <c r="BO22" s="414">
        <v>35.471511315999997</v>
      </c>
      <c r="BP22" s="414">
        <v>35.439211288999999</v>
      </c>
      <c r="BQ22" s="414">
        <v>35.188906770000003</v>
      </c>
      <c r="BR22" s="414">
        <v>35.259224676999999</v>
      </c>
      <c r="BS22" s="414">
        <v>35.312799699999999</v>
      </c>
      <c r="BT22" s="414">
        <v>34.966019064000001</v>
      </c>
      <c r="BU22" s="414">
        <v>34.711619865000003</v>
      </c>
      <c r="BV22" s="414">
        <v>34.753714459000001</v>
      </c>
    </row>
    <row r="23" spans="1:74" ht="11.1" customHeight="1">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641"/>
      <c r="AZ23" s="641"/>
      <c r="BA23" s="641"/>
      <c r="BB23" s="641"/>
      <c r="BC23" s="641"/>
      <c r="BD23" s="641"/>
      <c r="BE23" s="641"/>
      <c r="BF23" s="641"/>
      <c r="BG23" s="641"/>
      <c r="BH23" s="641"/>
      <c r="BI23" s="641"/>
      <c r="BJ23" s="500"/>
      <c r="BK23" s="500"/>
      <c r="BL23" s="500"/>
      <c r="BM23" s="500"/>
      <c r="BN23" s="500"/>
      <c r="BO23" s="500"/>
      <c r="BP23" s="500"/>
      <c r="BQ23" s="500"/>
      <c r="BR23" s="500"/>
      <c r="BS23" s="500"/>
      <c r="BT23" s="500"/>
      <c r="BU23" s="500"/>
      <c r="BV23" s="500"/>
    </row>
    <row r="24" spans="1:74" ht="11.1" customHeight="1">
      <c r="B24" s="258" t="s">
        <v>373</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256"/>
      <c r="BG24" s="256"/>
      <c r="BH24" s="256"/>
      <c r="BI24" s="256"/>
      <c r="BJ24" s="414"/>
      <c r="BK24" s="414"/>
      <c r="BL24" s="414"/>
      <c r="BM24" s="414"/>
      <c r="BN24" s="414"/>
      <c r="BO24" s="414"/>
      <c r="BP24" s="414"/>
      <c r="BQ24" s="414"/>
      <c r="BR24" s="414"/>
      <c r="BS24" s="414"/>
      <c r="BT24" s="414"/>
      <c r="BU24" s="414"/>
      <c r="BV24" s="414"/>
    </row>
    <row r="25" spans="1:74" ht="11.1" customHeight="1">
      <c r="A25" s="163" t="s">
        <v>764</v>
      </c>
      <c r="B25" s="174" t="s">
        <v>765</v>
      </c>
      <c r="C25" s="256">
        <v>6.7454838705000002</v>
      </c>
      <c r="D25" s="256">
        <v>6.5949999714</v>
      </c>
      <c r="E25" s="256">
        <v>6.4449999718999997</v>
      </c>
      <c r="F25" s="256">
        <v>6.5449576061999997</v>
      </c>
      <c r="G25" s="256">
        <v>6.5260651357999997</v>
      </c>
      <c r="H25" s="256">
        <v>6.3599607425000002</v>
      </c>
      <c r="I25" s="256">
        <v>6.3744017951999998</v>
      </c>
      <c r="J25" s="256">
        <v>6.5641715706000001</v>
      </c>
      <c r="K25" s="256">
        <v>6.6741163939000003</v>
      </c>
      <c r="L25" s="256">
        <v>6.7639549308999998</v>
      </c>
      <c r="M25" s="256">
        <v>6.8437328833000004</v>
      </c>
      <c r="N25" s="256">
        <v>6.9235298905000002</v>
      </c>
      <c r="O25" s="256">
        <v>7.0034010859000002</v>
      </c>
      <c r="P25" s="256">
        <v>6.9635037673999998</v>
      </c>
      <c r="Q25" s="256">
        <v>6.9626425752000003</v>
      </c>
      <c r="R25" s="256">
        <v>6.9136603608999998</v>
      </c>
      <c r="S25" s="256">
        <v>6.7600000331999999</v>
      </c>
      <c r="T25" s="256">
        <v>6.8099999352999996</v>
      </c>
      <c r="U25" s="256">
        <v>6.8000000007999999</v>
      </c>
      <c r="V25" s="256">
        <v>6.8199999043000004</v>
      </c>
      <c r="W25" s="256">
        <v>6.7600000361000001</v>
      </c>
      <c r="X25" s="256">
        <v>6.7899999058000002</v>
      </c>
      <c r="Y25" s="256">
        <v>6.7200000473000001</v>
      </c>
      <c r="Z25" s="256">
        <v>6.6999999212999999</v>
      </c>
      <c r="AA25" s="256">
        <v>6.7940265057999998</v>
      </c>
      <c r="AB25" s="256">
        <v>6.4694339807999999</v>
      </c>
      <c r="AC25" s="256">
        <v>5.3069363435000003</v>
      </c>
      <c r="AD25" s="256">
        <v>5.2151773950000004</v>
      </c>
      <c r="AE25" s="256">
        <v>5.1852082585000003</v>
      </c>
      <c r="AF25" s="256">
        <v>5.1352461760999999</v>
      </c>
      <c r="AG25" s="256">
        <v>5.1852069417999997</v>
      </c>
      <c r="AH25" s="256">
        <v>5.1652220994000002</v>
      </c>
      <c r="AI25" s="256">
        <v>5.3151215615999998</v>
      </c>
      <c r="AJ25" s="256">
        <v>5.3151139882000003</v>
      </c>
      <c r="AK25" s="256">
        <v>5.7612896472999999</v>
      </c>
      <c r="AL25" s="256">
        <v>5.8576137668000001</v>
      </c>
      <c r="AM25" s="256">
        <v>6.1550968349000001</v>
      </c>
      <c r="AN25" s="256">
        <v>6.4524991759999999</v>
      </c>
      <c r="AO25" s="256">
        <v>6.4200000523999998</v>
      </c>
      <c r="AP25" s="256">
        <v>6.6700000635999999</v>
      </c>
      <c r="AQ25" s="256">
        <v>6.5700000155999998</v>
      </c>
      <c r="AR25" s="256">
        <v>6.5200041218999996</v>
      </c>
      <c r="AS25" s="256">
        <v>6.4699999205000003</v>
      </c>
      <c r="AT25" s="256">
        <v>6.7199999959000003</v>
      </c>
      <c r="AU25" s="256">
        <v>6.4700000417999997</v>
      </c>
      <c r="AV25" s="256">
        <v>6.3499999499999999</v>
      </c>
      <c r="AW25" s="256">
        <v>6.2299727007000003</v>
      </c>
      <c r="AX25" s="256">
        <v>6.3499999543000003</v>
      </c>
      <c r="AY25" s="256">
        <v>6.2990284655000002</v>
      </c>
      <c r="AZ25" s="256">
        <v>6.1982171466000002</v>
      </c>
      <c r="BA25" s="256">
        <v>6.2991845951999998</v>
      </c>
      <c r="BB25" s="256">
        <v>6.3919421932000002</v>
      </c>
      <c r="BC25" s="256">
        <v>6.4158057919999996</v>
      </c>
      <c r="BD25" s="256">
        <v>5.8556369663999996</v>
      </c>
      <c r="BE25" s="256">
        <v>5.8744161179000001</v>
      </c>
      <c r="BF25" s="256">
        <v>5.4250430758999997</v>
      </c>
      <c r="BG25" s="256">
        <v>5.2762640389</v>
      </c>
      <c r="BH25" s="256">
        <v>5.4059837797999997</v>
      </c>
      <c r="BI25" s="256">
        <v>4.9662240518000003</v>
      </c>
      <c r="BJ25" s="501">
        <v>5.4459245505</v>
      </c>
      <c r="BK25" s="501">
        <v>5.5227207866999999</v>
      </c>
      <c r="BL25" s="501">
        <v>5.5893483688999996</v>
      </c>
      <c r="BM25" s="501">
        <v>5.7132966386000001</v>
      </c>
      <c r="BN25" s="501">
        <v>5.7426572507999998</v>
      </c>
      <c r="BO25" s="501">
        <v>5.7535072412000003</v>
      </c>
      <c r="BP25" s="501">
        <v>5.7601653294000004</v>
      </c>
      <c r="BQ25" s="501">
        <v>5.7717061766000004</v>
      </c>
      <c r="BR25" s="501">
        <v>5.8072005105000004</v>
      </c>
      <c r="BS25" s="501">
        <v>5.8219867693999996</v>
      </c>
      <c r="BT25" s="501">
        <v>5.9767001243999998</v>
      </c>
      <c r="BU25" s="501">
        <v>6.1811451590999997</v>
      </c>
      <c r="BV25" s="501">
        <v>6.3862332147999998</v>
      </c>
    </row>
    <row r="26" spans="1:74" ht="11.1" customHeight="1">
      <c r="A26" s="163" t="s">
        <v>766</v>
      </c>
      <c r="B26" s="174" t="s">
        <v>767</v>
      </c>
      <c r="C26" s="256">
        <v>2.8035115662000001</v>
      </c>
      <c r="D26" s="256">
        <v>2.7981751279</v>
      </c>
      <c r="E26" s="256">
        <v>2.7972301277999998</v>
      </c>
      <c r="F26" s="256">
        <v>2.6953693712</v>
      </c>
      <c r="G26" s="256">
        <v>2.6866842005999998</v>
      </c>
      <c r="H26" s="256">
        <v>2.6914683867</v>
      </c>
      <c r="I26" s="256">
        <v>2.6766327015</v>
      </c>
      <c r="J26" s="256">
        <v>2.6702023024999999</v>
      </c>
      <c r="K26" s="256">
        <v>2.6688618450999999</v>
      </c>
      <c r="L26" s="256">
        <v>2.6684480593000002</v>
      </c>
      <c r="M26" s="256">
        <v>2.5708337021999998</v>
      </c>
      <c r="N26" s="256">
        <v>2.4638922248999999</v>
      </c>
      <c r="O26" s="256">
        <v>2.5077116937000001</v>
      </c>
      <c r="P26" s="256">
        <v>2.5640148102999998</v>
      </c>
      <c r="Q26" s="256">
        <v>2.5147983793000002</v>
      </c>
      <c r="R26" s="256">
        <v>2.5437701494999998</v>
      </c>
      <c r="S26" s="256">
        <v>2.5784098467000001</v>
      </c>
      <c r="T26" s="256">
        <v>2.5906632973999999</v>
      </c>
      <c r="U26" s="256">
        <v>2.5917589962999998</v>
      </c>
      <c r="V26" s="256">
        <v>2.5849224366999999</v>
      </c>
      <c r="W26" s="256">
        <v>2.5899488337999998</v>
      </c>
      <c r="X26" s="256">
        <v>2.5974784319999999</v>
      </c>
      <c r="Y26" s="256">
        <v>2.7079367810999999</v>
      </c>
      <c r="Z26" s="256">
        <v>2.6993333662999999</v>
      </c>
      <c r="AA26" s="256">
        <v>2.6983854105999998</v>
      </c>
      <c r="AB26" s="256">
        <v>2.6964442311000001</v>
      </c>
      <c r="AC26" s="256">
        <v>2.7024000112</v>
      </c>
      <c r="AD26" s="256">
        <v>2.6991166302999998</v>
      </c>
      <c r="AE26" s="256">
        <v>2.7013070419999998</v>
      </c>
      <c r="AF26" s="256">
        <v>2.6950385884000001</v>
      </c>
      <c r="AG26" s="256">
        <v>2.6924595996999998</v>
      </c>
      <c r="AH26" s="256">
        <v>2.6891192051999999</v>
      </c>
      <c r="AI26" s="256">
        <v>2.6931263311999998</v>
      </c>
      <c r="AJ26" s="256">
        <v>2.6924561454</v>
      </c>
      <c r="AK26" s="256">
        <v>2.6974438248000001</v>
      </c>
      <c r="AL26" s="256">
        <v>2.6984264679000001</v>
      </c>
      <c r="AM26" s="256">
        <v>2.6940781933000002</v>
      </c>
      <c r="AN26" s="256">
        <v>2.6955373648999998</v>
      </c>
      <c r="AO26" s="256">
        <v>2.6993457510000001</v>
      </c>
      <c r="AP26" s="256">
        <v>2.7003737068000002</v>
      </c>
      <c r="AQ26" s="256">
        <v>2.6978389273999999</v>
      </c>
      <c r="AR26" s="256">
        <v>2.7016778129999999</v>
      </c>
      <c r="AS26" s="256">
        <v>2.7079623716999999</v>
      </c>
      <c r="AT26" s="256">
        <v>2.7120130184</v>
      </c>
      <c r="AU26" s="256">
        <v>2.7064468045000001</v>
      </c>
      <c r="AV26" s="256">
        <v>2.7028652357</v>
      </c>
      <c r="AW26" s="256">
        <v>2.7043032819000001</v>
      </c>
      <c r="AX26" s="256">
        <v>2.7033652155999999</v>
      </c>
      <c r="AY26" s="256">
        <v>2.7046232708</v>
      </c>
      <c r="AZ26" s="256">
        <v>2.7085922032999998</v>
      </c>
      <c r="BA26" s="256">
        <v>2.7038802913</v>
      </c>
      <c r="BB26" s="256">
        <v>2.7144283533000002</v>
      </c>
      <c r="BC26" s="256">
        <v>2.7197297637000002</v>
      </c>
      <c r="BD26" s="256">
        <v>2.7220124721999999</v>
      </c>
      <c r="BE26" s="256">
        <v>2.7280950936999999</v>
      </c>
      <c r="BF26" s="256">
        <v>2.7167564354999998</v>
      </c>
      <c r="BG26" s="256">
        <v>2.7203142887</v>
      </c>
      <c r="BH26" s="256">
        <v>2.7215212979999999</v>
      </c>
      <c r="BI26" s="256">
        <v>2.7218807459000001</v>
      </c>
      <c r="BJ26" s="501">
        <v>2.7218952588000001</v>
      </c>
      <c r="BK26" s="501">
        <v>2.7386601254</v>
      </c>
      <c r="BL26" s="501">
        <v>2.7559971463999999</v>
      </c>
      <c r="BM26" s="501">
        <v>2.7346418465000002</v>
      </c>
      <c r="BN26" s="501">
        <v>2.7378247357999999</v>
      </c>
      <c r="BO26" s="501">
        <v>2.7334219266000002</v>
      </c>
      <c r="BP26" s="501">
        <v>2.7505880454999998</v>
      </c>
      <c r="BQ26" s="501">
        <v>2.7425022575</v>
      </c>
      <c r="BR26" s="501">
        <v>2.7398022099000001</v>
      </c>
      <c r="BS26" s="501">
        <v>2.7408358631</v>
      </c>
      <c r="BT26" s="501">
        <v>2.7414577748000002</v>
      </c>
      <c r="BU26" s="501">
        <v>2.7430868835000002</v>
      </c>
      <c r="BV26" s="501">
        <v>2.7415993896000002</v>
      </c>
    </row>
    <row r="27" spans="1:74" ht="11.1" customHeight="1">
      <c r="A27" s="163" t="s">
        <v>768</v>
      </c>
      <c r="B27" s="174" t="s">
        <v>769</v>
      </c>
      <c r="C27" s="256">
        <v>22.749999562999999</v>
      </c>
      <c r="D27" s="256">
        <v>22.849999901</v>
      </c>
      <c r="E27" s="256">
        <v>22.899999900000001</v>
      </c>
      <c r="F27" s="256">
        <v>22.999851023000002</v>
      </c>
      <c r="G27" s="256">
        <v>23.053762664000001</v>
      </c>
      <c r="H27" s="256">
        <v>23.349855870999999</v>
      </c>
      <c r="I27" s="256">
        <v>23.642147503</v>
      </c>
      <c r="J27" s="256">
        <v>23.942267127000001</v>
      </c>
      <c r="K27" s="256">
        <v>24.342068761</v>
      </c>
      <c r="L27" s="256">
        <v>24.292375010000001</v>
      </c>
      <c r="M27" s="256">
        <v>24.242377415</v>
      </c>
      <c r="N27" s="256">
        <v>24.242330885000001</v>
      </c>
      <c r="O27" s="256">
        <v>24.242542220000001</v>
      </c>
      <c r="P27" s="256">
        <v>24.242570422</v>
      </c>
      <c r="Q27" s="256">
        <v>24.070850046</v>
      </c>
      <c r="R27" s="256">
        <v>24.392351489999999</v>
      </c>
      <c r="S27" s="256">
        <v>24.450000119999999</v>
      </c>
      <c r="T27" s="256">
        <v>24.499999766999998</v>
      </c>
      <c r="U27" s="256">
        <v>24.300000003000001</v>
      </c>
      <c r="V27" s="256">
        <v>24.299999659000001</v>
      </c>
      <c r="W27" s="256">
        <v>24.350000130000002</v>
      </c>
      <c r="X27" s="256">
        <v>24.349999661999998</v>
      </c>
      <c r="Y27" s="256">
        <v>24.350000172000001</v>
      </c>
      <c r="Z27" s="256">
        <v>24.499999712000001</v>
      </c>
      <c r="AA27" s="256">
        <v>24.628346084</v>
      </c>
      <c r="AB27" s="256">
        <v>24.509969787999999</v>
      </c>
      <c r="AC27" s="256">
        <v>24.489715645</v>
      </c>
      <c r="AD27" s="256">
        <v>24.527318975</v>
      </c>
      <c r="AE27" s="256">
        <v>24.577287698999999</v>
      </c>
      <c r="AF27" s="256">
        <v>24.577248235999999</v>
      </c>
      <c r="AG27" s="256">
        <v>24.577281458000002</v>
      </c>
      <c r="AH27" s="256">
        <v>24.577265695000001</v>
      </c>
      <c r="AI27" s="256">
        <v>24.677350106999999</v>
      </c>
      <c r="AJ27" s="256">
        <v>24.627360866</v>
      </c>
      <c r="AK27" s="256">
        <v>24.612788527999999</v>
      </c>
      <c r="AL27" s="256">
        <v>24.548091764999999</v>
      </c>
      <c r="AM27" s="256">
        <v>24.191425972000001</v>
      </c>
      <c r="AN27" s="256">
        <v>24.034811459</v>
      </c>
      <c r="AO27" s="256">
        <v>24.100000197</v>
      </c>
      <c r="AP27" s="256">
        <v>24.08000023</v>
      </c>
      <c r="AQ27" s="256">
        <v>23.955000056999999</v>
      </c>
      <c r="AR27" s="256">
        <v>23.830015065000001</v>
      </c>
      <c r="AS27" s="256">
        <v>23.779999707999998</v>
      </c>
      <c r="AT27" s="256">
        <v>23.679999985999999</v>
      </c>
      <c r="AU27" s="256">
        <v>23.830000154</v>
      </c>
      <c r="AV27" s="256">
        <v>23.579999814000001</v>
      </c>
      <c r="AW27" s="256">
        <v>23.729896017000002</v>
      </c>
      <c r="AX27" s="256">
        <v>23.629999829999999</v>
      </c>
      <c r="AY27" s="256">
        <v>23.676348264000001</v>
      </c>
      <c r="AZ27" s="256">
        <v>23.673190649999999</v>
      </c>
      <c r="BA27" s="256">
        <v>23.676935112999999</v>
      </c>
      <c r="BB27" s="256">
        <v>23.768629453999999</v>
      </c>
      <c r="BC27" s="256">
        <v>23.764464444000001</v>
      </c>
      <c r="BD27" s="256">
        <v>23.687350560999999</v>
      </c>
      <c r="BE27" s="256">
        <v>23.682488788000001</v>
      </c>
      <c r="BF27" s="256">
        <v>23.858200489000001</v>
      </c>
      <c r="BG27" s="256">
        <v>23.413421671999998</v>
      </c>
      <c r="BH27" s="256">
        <v>23.562494921999999</v>
      </c>
      <c r="BI27" s="256">
        <v>23.811895201999999</v>
      </c>
      <c r="BJ27" s="501">
        <v>23.812180190999999</v>
      </c>
      <c r="BK27" s="501">
        <v>23.808619088</v>
      </c>
      <c r="BL27" s="501">
        <v>23.794654484999999</v>
      </c>
      <c r="BM27" s="501">
        <v>23.812061515</v>
      </c>
      <c r="BN27" s="501">
        <v>23.839518012999999</v>
      </c>
      <c r="BO27" s="501">
        <v>23.863070831999998</v>
      </c>
      <c r="BP27" s="501">
        <v>23.869246624999999</v>
      </c>
      <c r="BQ27" s="501">
        <v>23.805791566</v>
      </c>
      <c r="BR27" s="501">
        <v>23.827997280000002</v>
      </c>
      <c r="BS27" s="501">
        <v>23.847177368000001</v>
      </c>
      <c r="BT27" s="501">
        <v>23.876842101000001</v>
      </c>
      <c r="BU27" s="501">
        <v>23.895767957</v>
      </c>
      <c r="BV27" s="501">
        <v>23.917167396</v>
      </c>
    </row>
    <row r="28" spans="1:74" ht="11.1" customHeight="1">
      <c r="A28" s="163" t="s">
        <v>783</v>
      </c>
      <c r="B28" s="174" t="s">
        <v>91</v>
      </c>
      <c r="C28" s="256">
        <v>32.298994999999998</v>
      </c>
      <c r="D28" s="256">
        <v>32.243175000000001</v>
      </c>
      <c r="E28" s="256">
        <v>32.142229999999998</v>
      </c>
      <c r="F28" s="256">
        <v>32.240178</v>
      </c>
      <c r="G28" s="256">
        <v>32.266511999999999</v>
      </c>
      <c r="H28" s="256">
        <v>32.401285000000001</v>
      </c>
      <c r="I28" s="256">
        <v>32.693182</v>
      </c>
      <c r="J28" s="256">
        <v>33.176640999999996</v>
      </c>
      <c r="K28" s="256">
        <v>33.685046999999997</v>
      </c>
      <c r="L28" s="256">
        <v>33.724778000000001</v>
      </c>
      <c r="M28" s="256">
        <v>33.656944000000003</v>
      </c>
      <c r="N28" s="256">
        <v>33.629753000000001</v>
      </c>
      <c r="O28" s="256">
        <v>33.753655000000002</v>
      </c>
      <c r="P28" s="256">
        <v>33.770088999999999</v>
      </c>
      <c r="Q28" s="256">
        <v>33.548290999999999</v>
      </c>
      <c r="R28" s="256">
        <v>33.849781999999998</v>
      </c>
      <c r="S28" s="256">
        <v>33.788409999999999</v>
      </c>
      <c r="T28" s="256">
        <v>33.900663000000002</v>
      </c>
      <c r="U28" s="256">
        <v>33.691758999999998</v>
      </c>
      <c r="V28" s="256">
        <v>33.704922000000003</v>
      </c>
      <c r="W28" s="256">
        <v>33.699948999999997</v>
      </c>
      <c r="X28" s="256">
        <v>33.737478000000003</v>
      </c>
      <c r="Y28" s="256">
        <v>33.777937000000001</v>
      </c>
      <c r="Z28" s="256">
        <v>33.899332999999999</v>
      </c>
      <c r="AA28" s="256">
        <v>34.120758000000002</v>
      </c>
      <c r="AB28" s="256">
        <v>33.675848000000002</v>
      </c>
      <c r="AC28" s="256">
        <v>32.499051999999999</v>
      </c>
      <c r="AD28" s="256">
        <v>32.441612999999997</v>
      </c>
      <c r="AE28" s="256">
        <v>32.463802999999999</v>
      </c>
      <c r="AF28" s="256">
        <v>32.407533000000001</v>
      </c>
      <c r="AG28" s="256">
        <v>32.454948000000002</v>
      </c>
      <c r="AH28" s="256">
        <v>32.431607</v>
      </c>
      <c r="AI28" s="256">
        <v>32.685597999999999</v>
      </c>
      <c r="AJ28" s="256">
        <v>32.634931000000002</v>
      </c>
      <c r="AK28" s="256">
        <v>33.071522000000002</v>
      </c>
      <c r="AL28" s="256">
        <v>33.104132</v>
      </c>
      <c r="AM28" s="256">
        <v>33.040601000000002</v>
      </c>
      <c r="AN28" s="256">
        <v>33.182848</v>
      </c>
      <c r="AO28" s="256">
        <v>33.219346000000002</v>
      </c>
      <c r="AP28" s="256">
        <v>33.450373999999996</v>
      </c>
      <c r="AQ28" s="256">
        <v>33.222839</v>
      </c>
      <c r="AR28" s="256">
        <v>33.051696999999997</v>
      </c>
      <c r="AS28" s="256">
        <v>32.957962000000002</v>
      </c>
      <c r="AT28" s="256">
        <v>33.112012999999997</v>
      </c>
      <c r="AU28" s="256">
        <v>33.006447000000001</v>
      </c>
      <c r="AV28" s="256">
        <v>32.632865000000002</v>
      </c>
      <c r="AW28" s="256">
        <v>32.664172000000001</v>
      </c>
      <c r="AX28" s="256">
        <v>32.683365000000002</v>
      </c>
      <c r="AY28" s="256">
        <v>32.68</v>
      </c>
      <c r="AZ28" s="256">
        <v>32.58</v>
      </c>
      <c r="BA28" s="256">
        <v>32.68</v>
      </c>
      <c r="BB28" s="256">
        <v>32.875</v>
      </c>
      <c r="BC28" s="256">
        <v>32.9</v>
      </c>
      <c r="BD28" s="256">
        <v>32.265000000000001</v>
      </c>
      <c r="BE28" s="256">
        <v>32.284999999999997</v>
      </c>
      <c r="BF28" s="256">
        <v>32</v>
      </c>
      <c r="BG28" s="256">
        <v>31.41</v>
      </c>
      <c r="BH28" s="256">
        <v>31.69</v>
      </c>
      <c r="BI28" s="256">
        <v>31.5</v>
      </c>
      <c r="BJ28" s="414">
        <v>31.98</v>
      </c>
      <c r="BK28" s="414">
        <v>32.07</v>
      </c>
      <c r="BL28" s="414">
        <v>32.14</v>
      </c>
      <c r="BM28" s="414">
        <v>32.26</v>
      </c>
      <c r="BN28" s="414">
        <v>32.32</v>
      </c>
      <c r="BO28" s="414">
        <v>32.35</v>
      </c>
      <c r="BP28" s="414">
        <v>32.380000000000003</v>
      </c>
      <c r="BQ28" s="414">
        <v>32.32</v>
      </c>
      <c r="BR28" s="414">
        <v>32.375</v>
      </c>
      <c r="BS28" s="414">
        <v>32.409999999999997</v>
      </c>
      <c r="BT28" s="414">
        <v>32.594999999999999</v>
      </c>
      <c r="BU28" s="414">
        <v>32.82</v>
      </c>
      <c r="BV28" s="414">
        <v>33.045000000000002</v>
      </c>
    </row>
    <row r="29" spans="1:74" ht="11.1" customHeight="1">
      <c r="B29" s="173"/>
      <c r="C29" s="256"/>
      <c r="D29" s="256"/>
      <c r="E29" s="256"/>
      <c r="F29" s="256"/>
      <c r="G29" s="256"/>
      <c r="H29" s="256"/>
      <c r="I29" s="256"/>
      <c r="J29" s="256"/>
      <c r="K29" s="256"/>
      <c r="L29" s="256"/>
      <c r="M29" s="256"/>
      <c r="N29" s="256"/>
      <c r="O29" s="256"/>
      <c r="P29" s="256"/>
      <c r="Q29" s="256"/>
      <c r="R29" s="256"/>
      <c r="S29" s="256"/>
      <c r="T29" s="256"/>
      <c r="U29" s="256"/>
      <c r="V29" s="256"/>
      <c r="W29" s="256"/>
      <c r="X29" s="256"/>
      <c r="Y29" s="256"/>
      <c r="Z29" s="256"/>
      <c r="AA29" s="256"/>
      <c r="AB29" s="256"/>
      <c r="AC29" s="256"/>
      <c r="AD29" s="256"/>
      <c r="AE29" s="256"/>
      <c r="AF29" s="256"/>
      <c r="AG29" s="256"/>
      <c r="AH29" s="256"/>
      <c r="AI29" s="256"/>
      <c r="AJ29" s="256"/>
      <c r="AK29" s="256"/>
      <c r="AL29" s="256"/>
      <c r="AM29" s="256"/>
      <c r="AN29" s="256"/>
      <c r="AO29" s="256"/>
      <c r="AP29" s="256"/>
      <c r="AQ29" s="256"/>
      <c r="AR29" s="256"/>
      <c r="AS29" s="256"/>
      <c r="AT29" s="256"/>
      <c r="AU29" s="256"/>
      <c r="AV29" s="256"/>
      <c r="AW29" s="256"/>
      <c r="AX29" s="256"/>
      <c r="AY29" s="256"/>
      <c r="AZ29" s="256"/>
      <c r="BA29" s="256"/>
      <c r="BB29" s="256"/>
      <c r="BC29" s="256"/>
      <c r="BD29" s="256"/>
      <c r="BE29" s="256"/>
      <c r="BF29" s="256"/>
      <c r="BG29" s="256"/>
      <c r="BH29" s="256"/>
      <c r="BI29" s="256"/>
      <c r="BJ29" s="414"/>
      <c r="BK29" s="414"/>
      <c r="BL29" s="414"/>
      <c r="BM29" s="414"/>
      <c r="BN29" s="414"/>
      <c r="BO29" s="414"/>
      <c r="BP29" s="414"/>
      <c r="BQ29" s="414"/>
      <c r="BR29" s="414"/>
      <c r="BS29" s="414"/>
      <c r="BT29" s="414"/>
      <c r="BU29" s="414"/>
      <c r="BV29" s="414"/>
    </row>
    <row r="30" spans="1:74" ht="11.1" customHeight="1">
      <c r="B30" s="258" t="s">
        <v>20</v>
      </c>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c r="AC30" s="256"/>
      <c r="AD30" s="256"/>
      <c r="AE30" s="256"/>
      <c r="AF30" s="256"/>
      <c r="AG30" s="256"/>
      <c r="AH30" s="256"/>
      <c r="AI30" s="256"/>
      <c r="AJ30" s="256"/>
      <c r="AK30" s="256"/>
      <c r="AL30" s="256"/>
      <c r="AM30" s="256"/>
      <c r="AN30" s="256"/>
      <c r="AO30" s="256"/>
      <c r="AP30" s="256"/>
      <c r="AQ30" s="256"/>
      <c r="AR30" s="256"/>
      <c r="AS30" s="256"/>
      <c r="AT30" s="256"/>
      <c r="AU30" s="256"/>
      <c r="AV30" s="256"/>
      <c r="AW30" s="256"/>
      <c r="AX30" s="256"/>
      <c r="AY30" s="256"/>
      <c r="AZ30" s="256"/>
      <c r="BA30" s="256"/>
      <c r="BB30" s="256"/>
      <c r="BC30" s="256"/>
      <c r="BD30" s="256"/>
      <c r="BE30" s="256"/>
      <c r="BF30" s="256"/>
      <c r="BG30" s="256"/>
      <c r="BH30" s="256"/>
      <c r="BI30" s="256"/>
      <c r="BJ30" s="414"/>
      <c r="BK30" s="414"/>
      <c r="BL30" s="414"/>
      <c r="BM30" s="414"/>
      <c r="BN30" s="414"/>
      <c r="BO30" s="414"/>
      <c r="BP30" s="414"/>
      <c r="BQ30" s="414"/>
      <c r="BR30" s="414"/>
      <c r="BS30" s="414"/>
      <c r="BT30" s="414"/>
      <c r="BU30" s="414"/>
      <c r="BV30" s="414"/>
    </row>
    <row r="31" spans="1:74" ht="11.1" customHeight="1">
      <c r="A31" s="163" t="s">
        <v>770</v>
      </c>
      <c r="B31" s="174" t="s">
        <v>765</v>
      </c>
      <c r="C31" s="256">
        <v>5.0483990588000002E-2</v>
      </c>
      <c r="D31" s="256">
        <v>4.9999997910000003E-2</v>
      </c>
      <c r="E31" s="256">
        <v>4.9999997926000003E-2</v>
      </c>
      <c r="F31" s="256">
        <v>4.9996951386999999E-2</v>
      </c>
      <c r="G31" s="256">
        <v>5.0076880291999998E-2</v>
      </c>
      <c r="H31" s="256">
        <v>4.9997122301999999E-2</v>
      </c>
      <c r="I31" s="256">
        <v>0</v>
      </c>
      <c r="J31" s="256">
        <v>0</v>
      </c>
      <c r="K31" s="256">
        <v>0</v>
      </c>
      <c r="L31" s="256">
        <v>0</v>
      </c>
      <c r="M31" s="256">
        <v>0</v>
      </c>
      <c r="N31" s="256">
        <v>0</v>
      </c>
      <c r="O31" s="256">
        <v>0</v>
      </c>
      <c r="P31" s="256">
        <v>0</v>
      </c>
      <c r="Q31" s="256">
        <v>0</v>
      </c>
      <c r="R31" s="256">
        <v>0</v>
      </c>
      <c r="S31" s="256">
        <v>0</v>
      </c>
      <c r="T31" s="256">
        <v>0</v>
      </c>
      <c r="U31" s="256">
        <v>0</v>
      </c>
      <c r="V31" s="256">
        <v>0</v>
      </c>
      <c r="W31" s="256">
        <v>0</v>
      </c>
      <c r="X31" s="256">
        <v>0</v>
      </c>
      <c r="Y31" s="256">
        <v>0</v>
      </c>
      <c r="Z31" s="256">
        <v>0</v>
      </c>
      <c r="AA31" s="256">
        <v>0</v>
      </c>
      <c r="AB31" s="256">
        <v>0</v>
      </c>
      <c r="AC31" s="256">
        <v>0</v>
      </c>
      <c r="AD31" s="256">
        <v>0</v>
      </c>
      <c r="AE31" s="256">
        <v>0</v>
      </c>
      <c r="AF31" s="256">
        <v>0</v>
      </c>
      <c r="AG31" s="256">
        <v>0</v>
      </c>
      <c r="AH31" s="256">
        <v>0</v>
      </c>
      <c r="AI31" s="256">
        <v>0</v>
      </c>
      <c r="AJ31" s="256">
        <v>4.9482754603000001E-2</v>
      </c>
      <c r="AK31" s="256">
        <v>0</v>
      </c>
      <c r="AL31" s="256">
        <v>0</v>
      </c>
      <c r="AM31" s="256">
        <v>0</v>
      </c>
      <c r="AN31" s="256">
        <v>0</v>
      </c>
      <c r="AO31" s="256">
        <v>0</v>
      </c>
      <c r="AP31" s="256">
        <v>0</v>
      </c>
      <c r="AQ31" s="256">
        <v>0</v>
      </c>
      <c r="AR31" s="256">
        <v>0</v>
      </c>
      <c r="AS31" s="256">
        <v>0</v>
      </c>
      <c r="AT31" s="256">
        <v>4.9999999474000002E-2</v>
      </c>
      <c r="AU31" s="256">
        <v>0</v>
      </c>
      <c r="AV31" s="256">
        <v>0</v>
      </c>
      <c r="AW31" s="256">
        <v>0</v>
      </c>
      <c r="AX31" s="256">
        <v>0</v>
      </c>
      <c r="AY31" s="256">
        <v>0</v>
      </c>
      <c r="AZ31" s="256">
        <v>0</v>
      </c>
      <c r="BA31" s="256">
        <v>0</v>
      </c>
      <c r="BB31" s="256">
        <v>0</v>
      </c>
      <c r="BC31" s="256">
        <v>0</v>
      </c>
      <c r="BD31" s="256">
        <v>0</v>
      </c>
      <c r="BE31" s="256">
        <v>0</v>
      </c>
      <c r="BF31" s="256">
        <v>0</v>
      </c>
      <c r="BG31" s="256">
        <v>0</v>
      </c>
      <c r="BH31" s="256">
        <v>0</v>
      </c>
      <c r="BI31" s="256">
        <v>9.8911351726999996E-2</v>
      </c>
      <c r="BJ31" s="501">
        <v>0.14853476418</v>
      </c>
      <c r="BK31" s="501">
        <v>0</v>
      </c>
      <c r="BL31" s="501">
        <v>0</v>
      </c>
      <c r="BM31" s="501">
        <v>0</v>
      </c>
      <c r="BN31" s="501">
        <v>0</v>
      </c>
      <c r="BO31" s="501">
        <v>0</v>
      </c>
      <c r="BP31" s="501">
        <v>0</v>
      </c>
      <c r="BQ31" s="501">
        <v>0</v>
      </c>
      <c r="BR31" s="501">
        <v>0</v>
      </c>
      <c r="BS31" s="501">
        <v>0</v>
      </c>
      <c r="BT31" s="501">
        <v>0.14823643434</v>
      </c>
      <c r="BU31" s="501">
        <v>0.34621706232999999</v>
      </c>
      <c r="BV31" s="501">
        <v>0.54451656575999996</v>
      </c>
    </row>
    <row r="32" spans="1:74" ht="11.1" customHeight="1">
      <c r="A32" s="163" t="s">
        <v>771</v>
      </c>
      <c r="B32" s="174" t="s">
        <v>767</v>
      </c>
      <c r="C32" s="256">
        <v>0</v>
      </c>
      <c r="D32" s="256">
        <v>0</v>
      </c>
      <c r="E32" s="256">
        <v>0</v>
      </c>
      <c r="F32" s="256">
        <v>0</v>
      </c>
      <c r="G32" s="256">
        <v>0</v>
      </c>
      <c r="H32" s="256">
        <v>0</v>
      </c>
      <c r="I32" s="256">
        <v>0</v>
      </c>
      <c r="J32" s="256">
        <v>0</v>
      </c>
      <c r="K32" s="256">
        <v>0</v>
      </c>
      <c r="L32" s="256">
        <v>0</v>
      </c>
      <c r="M32" s="256">
        <v>0</v>
      </c>
      <c r="N32" s="256">
        <v>0</v>
      </c>
      <c r="O32" s="256">
        <v>0</v>
      </c>
      <c r="P32" s="256">
        <v>0</v>
      </c>
      <c r="Q32" s="256">
        <v>0</v>
      </c>
      <c r="R32" s="256">
        <v>0</v>
      </c>
      <c r="S32" s="256">
        <v>0</v>
      </c>
      <c r="T32" s="256">
        <v>0</v>
      </c>
      <c r="U32" s="256">
        <v>0</v>
      </c>
      <c r="V32" s="256">
        <v>0</v>
      </c>
      <c r="W32" s="256">
        <v>0</v>
      </c>
      <c r="X32" s="256">
        <v>0</v>
      </c>
      <c r="Y32" s="256">
        <v>0</v>
      </c>
      <c r="Z32" s="256">
        <v>0</v>
      </c>
      <c r="AA32" s="256">
        <v>0</v>
      </c>
      <c r="AB32" s="256">
        <v>0</v>
      </c>
      <c r="AC32" s="256">
        <v>0</v>
      </c>
      <c r="AD32" s="256">
        <v>0</v>
      </c>
      <c r="AE32" s="256">
        <v>0</v>
      </c>
      <c r="AF32" s="256">
        <v>0</v>
      </c>
      <c r="AG32" s="256">
        <v>0</v>
      </c>
      <c r="AH32" s="256">
        <v>0</v>
      </c>
      <c r="AI32" s="256">
        <v>0</v>
      </c>
      <c r="AJ32" s="256">
        <v>0</v>
      </c>
      <c r="AK32" s="256">
        <v>0</v>
      </c>
      <c r="AL32" s="256">
        <v>0</v>
      </c>
      <c r="AM32" s="256">
        <v>0</v>
      </c>
      <c r="AN32" s="256">
        <v>0</v>
      </c>
      <c r="AO32" s="256">
        <v>0</v>
      </c>
      <c r="AP32" s="256">
        <v>0</v>
      </c>
      <c r="AQ32" s="256">
        <v>0</v>
      </c>
      <c r="AR32" s="256">
        <v>0</v>
      </c>
      <c r="AS32" s="256">
        <v>0</v>
      </c>
      <c r="AT32" s="256">
        <v>0</v>
      </c>
      <c r="AU32" s="256">
        <v>0</v>
      </c>
      <c r="AV32" s="256">
        <v>0</v>
      </c>
      <c r="AW32" s="256">
        <v>0</v>
      </c>
      <c r="AX32" s="256">
        <v>0</v>
      </c>
      <c r="AY32" s="256">
        <v>0</v>
      </c>
      <c r="AZ32" s="256">
        <v>0</v>
      </c>
      <c r="BA32" s="256">
        <v>0</v>
      </c>
      <c r="BB32" s="256">
        <v>0</v>
      </c>
      <c r="BC32" s="256">
        <v>0</v>
      </c>
      <c r="BD32" s="256">
        <v>0</v>
      </c>
      <c r="BE32" s="256">
        <v>0</v>
      </c>
      <c r="BF32" s="256">
        <v>0</v>
      </c>
      <c r="BG32" s="256">
        <v>0</v>
      </c>
      <c r="BH32" s="256">
        <v>0</v>
      </c>
      <c r="BI32" s="256">
        <v>0</v>
      </c>
      <c r="BJ32" s="501">
        <v>0</v>
      </c>
      <c r="BK32" s="501">
        <v>0</v>
      </c>
      <c r="BL32" s="501">
        <v>0</v>
      </c>
      <c r="BM32" s="501">
        <v>0</v>
      </c>
      <c r="BN32" s="501">
        <v>0</v>
      </c>
      <c r="BO32" s="501">
        <v>0</v>
      </c>
      <c r="BP32" s="501">
        <v>0</v>
      </c>
      <c r="BQ32" s="501">
        <v>0</v>
      </c>
      <c r="BR32" s="501">
        <v>0</v>
      </c>
      <c r="BS32" s="501">
        <v>0</v>
      </c>
      <c r="BT32" s="501">
        <v>0</v>
      </c>
      <c r="BU32" s="501">
        <v>0</v>
      </c>
      <c r="BV32" s="501">
        <v>0</v>
      </c>
    </row>
    <row r="33" spans="1:74" ht="11.1" customHeight="1">
      <c r="A33" s="163" t="s">
        <v>772</v>
      </c>
      <c r="B33" s="174" t="s">
        <v>769</v>
      </c>
      <c r="C33" s="256">
        <v>3.2749993894</v>
      </c>
      <c r="D33" s="256">
        <v>3.2999998621</v>
      </c>
      <c r="E33" s="256">
        <v>3.3249998620999999</v>
      </c>
      <c r="F33" s="256">
        <v>3.3747942186</v>
      </c>
      <c r="G33" s="256">
        <v>3.3801894197000002</v>
      </c>
      <c r="H33" s="256">
        <v>3.4248028776999999</v>
      </c>
      <c r="I33" s="256">
        <v>3.4449995599999998</v>
      </c>
      <c r="J33" s="256">
        <v>3.8199999400000002</v>
      </c>
      <c r="K33" s="256">
        <v>4.3198335800000001</v>
      </c>
      <c r="L33" s="256">
        <v>4.32</v>
      </c>
      <c r="M33" s="256">
        <v>4.3199995900000001</v>
      </c>
      <c r="N33" s="256">
        <v>4.4199995200000002</v>
      </c>
      <c r="O33" s="256">
        <v>4.3399997240000001</v>
      </c>
      <c r="P33" s="256">
        <v>4.3200001520000004</v>
      </c>
      <c r="Q33" s="256">
        <v>4.2199996989999997</v>
      </c>
      <c r="R33" s="256">
        <v>4.569999943</v>
      </c>
      <c r="S33" s="256">
        <v>4.2500001660000004</v>
      </c>
      <c r="T33" s="256">
        <v>3.749999678</v>
      </c>
      <c r="U33" s="256">
        <v>3.5500000040000002</v>
      </c>
      <c r="V33" s="256">
        <v>3.5499995270000002</v>
      </c>
      <c r="W33" s="256">
        <v>3.5500001800000001</v>
      </c>
      <c r="X33" s="256">
        <v>4.0499995320000002</v>
      </c>
      <c r="Y33" s="256">
        <v>3.8500002379999998</v>
      </c>
      <c r="Z33" s="256">
        <v>3.9499996020000001</v>
      </c>
      <c r="AA33" s="256">
        <v>3.6700000949999998</v>
      </c>
      <c r="AB33" s="256">
        <v>3.6449998780000001</v>
      </c>
      <c r="AC33" s="256">
        <v>3.619999709</v>
      </c>
      <c r="AD33" s="256">
        <v>3.4700004290000002</v>
      </c>
      <c r="AE33" s="256">
        <v>3.469999633</v>
      </c>
      <c r="AF33" s="256">
        <v>2.7699995479999999</v>
      </c>
      <c r="AG33" s="256">
        <v>2.569999567</v>
      </c>
      <c r="AH33" s="256">
        <v>2.420000323</v>
      </c>
      <c r="AI33" s="256">
        <v>2.619999806</v>
      </c>
      <c r="AJ33" s="256">
        <v>2.8205170123999999</v>
      </c>
      <c r="AK33" s="256">
        <v>2.4999999759999998</v>
      </c>
      <c r="AL33" s="256">
        <v>2.4799995670000001</v>
      </c>
      <c r="AM33" s="256">
        <v>2.2199997100000002</v>
      </c>
      <c r="AN33" s="256">
        <v>2.0099996500000001</v>
      </c>
      <c r="AO33" s="256">
        <v>2.0200002709999998</v>
      </c>
      <c r="AP33" s="256">
        <v>2.0200003190000002</v>
      </c>
      <c r="AQ33" s="256">
        <v>2.2200000790000001</v>
      </c>
      <c r="AR33" s="256">
        <v>1.940020895</v>
      </c>
      <c r="AS33" s="256">
        <v>1.949999595</v>
      </c>
      <c r="AT33" s="256">
        <v>1.8499999805</v>
      </c>
      <c r="AU33" s="256">
        <v>2.0800002129999999</v>
      </c>
      <c r="AV33" s="256">
        <v>2.1799997430000002</v>
      </c>
      <c r="AW33" s="256">
        <v>2.3998568680000001</v>
      </c>
      <c r="AX33" s="256">
        <v>2.5999997650000002</v>
      </c>
      <c r="AY33" s="256">
        <v>2.6949595799999999</v>
      </c>
      <c r="AZ33" s="256">
        <v>2.6906286979999998</v>
      </c>
      <c r="BA33" s="256">
        <v>2.6957697020000002</v>
      </c>
      <c r="BB33" s="256">
        <v>2.3842731060000002</v>
      </c>
      <c r="BC33" s="256">
        <v>2.2784922660000002</v>
      </c>
      <c r="BD33" s="256">
        <v>1.975959357</v>
      </c>
      <c r="BE33" s="256">
        <v>1.7693117359999999</v>
      </c>
      <c r="BF33" s="256">
        <v>1.570761233</v>
      </c>
      <c r="BG33" s="256">
        <v>1.67775954</v>
      </c>
      <c r="BH33" s="256">
        <v>1.9764568259999999</v>
      </c>
      <c r="BI33" s="256">
        <v>2.0771383863000001</v>
      </c>
      <c r="BJ33" s="501">
        <v>2.2775330507999998</v>
      </c>
      <c r="BK33" s="501">
        <v>2.4577301880000002</v>
      </c>
      <c r="BL33" s="501">
        <v>2.6387507449999998</v>
      </c>
      <c r="BM33" s="501">
        <v>2.6621496219999998</v>
      </c>
      <c r="BN33" s="501">
        <v>2.7586745920000002</v>
      </c>
      <c r="BO33" s="501">
        <v>2.9634934419999999</v>
      </c>
      <c r="BP33" s="501">
        <v>3.044715713</v>
      </c>
      <c r="BQ33" s="501">
        <v>3.2535568229999998</v>
      </c>
      <c r="BR33" s="501">
        <v>3.2565180379999998</v>
      </c>
      <c r="BS33" s="501">
        <v>3.2553917220000002</v>
      </c>
      <c r="BT33" s="501">
        <v>3.6564987137</v>
      </c>
      <c r="BU33" s="501">
        <v>3.9567664266999998</v>
      </c>
      <c r="BV33" s="501">
        <v>3.9601204781999999</v>
      </c>
    </row>
    <row r="34" spans="1:74" ht="11.1" customHeight="1">
      <c r="A34" s="163" t="s">
        <v>1124</v>
      </c>
      <c r="B34" s="260" t="s">
        <v>91</v>
      </c>
      <c r="C34" s="257">
        <v>3.3254833800000001</v>
      </c>
      <c r="D34" s="257">
        <v>3.3499998600000001</v>
      </c>
      <c r="E34" s="257">
        <v>3.37499986</v>
      </c>
      <c r="F34" s="257">
        <v>3.4247911700000002</v>
      </c>
      <c r="G34" s="257">
        <v>3.4302663</v>
      </c>
      <c r="H34" s="257">
        <v>3.4748000000000001</v>
      </c>
      <c r="I34" s="257">
        <v>3.4449995599999998</v>
      </c>
      <c r="J34" s="257">
        <v>3.8199999400000002</v>
      </c>
      <c r="K34" s="257">
        <v>4.3198335800000001</v>
      </c>
      <c r="L34" s="257">
        <v>4.32</v>
      </c>
      <c r="M34" s="257">
        <v>4.3199995900000001</v>
      </c>
      <c r="N34" s="257">
        <v>4.4199995200000002</v>
      </c>
      <c r="O34" s="257">
        <v>4.3399997240000001</v>
      </c>
      <c r="P34" s="257">
        <v>4.3200001520000004</v>
      </c>
      <c r="Q34" s="257">
        <v>4.2199996989999997</v>
      </c>
      <c r="R34" s="257">
        <v>4.569999943</v>
      </c>
      <c r="S34" s="257">
        <v>4.2500001660000004</v>
      </c>
      <c r="T34" s="257">
        <v>3.749999678</v>
      </c>
      <c r="U34" s="257">
        <v>3.5500000040000002</v>
      </c>
      <c r="V34" s="257">
        <v>3.5499995270000002</v>
      </c>
      <c r="W34" s="257">
        <v>3.5500001800000001</v>
      </c>
      <c r="X34" s="257">
        <v>4.0499995320000002</v>
      </c>
      <c r="Y34" s="257">
        <v>3.8500002379999998</v>
      </c>
      <c r="Z34" s="257">
        <v>3.9499996020000001</v>
      </c>
      <c r="AA34" s="257">
        <v>3.6700000949999998</v>
      </c>
      <c r="AB34" s="257">
        <v>3.6449998780000001</v>
      </c>
      <c r="AC34" s="257">
        <v>3.619999709</v>
      </c>
      <c r="AD34" s="257">
        <v>3.4700004290000002</v>
      </c>
      <c r="AE34" s="257">
        <v>3.469999633</v>
      </c>
      <c r="AF34" s="257">
        <v>2.7699995479999999</v>
      </c>
      <c r="AG34" s="257">
        <v>2.569999567</v>
      </c>
      <c r="AH34" s="257">
        <v>2.420000323</v>
      </c>
      <c r="AI34" s="257">
        <v>2.619999806</v>
      </c>
      <c r="AJ34" s="257">
        <v>2.8699997669999999</v>
      </c>
      <c r="AK34" s="257">
        <v>2.4999999759999998</v>
      </c>
      <c r="AL34" s="257">
        <v>2.4799995670000001</v>
      </c>
      <c r="AM34" s="257">
        <v>2.2199997100000002</v>
      </c>
      <c r="AN34" s="257">
        <v>2.0099996500000001</v>
      </c>
      <c r="AO34" s="257">
        <v>2.0200002709999998</v>
      </c>
      <c r="AP34" s="257">
        <v>2.0200003190000002</v>
      </c>
      <c r="AQ34" s="257">
        <v>2.2200000790000001</v>
      </c>
      <c r="AR34" s="257">
        <v>1.940020895</v>
      </c>
      <c r="AS34" s="257">
        <v>1.949999595</v>
      </c>
      <c r="AT34" s="257">
        <v>1.89999998</v>
      </c>
      <c r="AU34" s="257">
        <v>2.0800002129999999</v>
      </c>
      <c r="AV34" s="257">
        <v>2.1799997430000002</v>
      </c>
      <c r="AW34" s="257">
        <v>2.3998568680000001</v>
      </c>
      <c r="AX34" s="257">
        <v>2.5999997650000002</v>
      </c>
      <c r="AY34" s="257">
        <v>2.6949595799999999</v>
      </c>
      <c r="AZ34" s="257">
        <v>2.6906286979999998</v>
      </c>
      <c r="BA34" s="257">
        <v>2.6957697020000002</v>
      </c>
      <c r="BB34" s="257">
        <v>2.3842731060000002</v>
      </c>
      <c r="BC34" s="257">
        <v>2.2784922660000002</v>
      </c>
      <c r="BD34" s="257">
        <v>1.975959357</v>
      </c>
      <c r="BE34" s="257">
        <v>1.7693117359999999</v>
      </c>
      <c r="BF34" s="257">
        <v>1.570761233</v>
      </c>
      <c r="BG34" s="257">
        <v>1.67775954</v>
      </c>
      <c r="BH34" s="257">
        <v>1.9764568259999999</v>
      </c>
      <c r="BI34" s="257">
        <v>2.1760497380000001</v>
      </c>
      <c r="BJ34" s="416">
        <v>2.4260678150000001</v>
      </c>
      <c r="BK34" s="416">
        <v>2.4577301880000002</v>
      </c>
      <c r="BL34" s="416">
        <v>2.6387507449999998</v>
      </c>
      <c r="BM34" s="416">
        <v>2.6621496219999998</v>
      </c>
      <c r="BN34" s="416">
        <v>2.7586745920000002</v>
      </c>
      <c r="BO34" s="416">
        <v>2.9634934419999999</v>
      </c>
      <c r="BP34" s="416">
        <v>3.044715713</v>
      </c>
      <c r="BQ34" s="416">
        <v>3.2535568229999998</v>
      </c>
      <c r="BR34" s="416">
        <v>3.2565180379999998</v>
      </c>
      <c r="BS34" s="416">
        <v>3.2553917220000002</v>
      </c>
      <c r="BT34" s="416">
        <v>3.8047351479999998</v>
      </c>
      <c r="BU34" s="416">
        <v>4.3029834889999998</v>
      </c>
      <c r="BV34" s="416">
        <v>4.5046370439999999</v>
      </c>
    </row>
    <row r="35" spans="1:74" ht="11.1" customHeight="1">
      <c r="B35" s="173"/>
      <c r="C35" s="256"/>
      <c r="D35" s="256"/>
      <c r="E35" s="256"/>
      <c r="F35" s="256"/>
      <c r="G35" s="256"/>
      <c r="H35" s="256"/>
      <c r="I35" s="256"/>
      <c r="J35" s="256"/>
      <c r="K35" s="256"/>
      <c r="L35" s="256"/>
      <c r="M35" s="256"/>
      <c r="N35" s="256"/>
      <c r="O35" s="256"/>
      <c r="P35" s="256"/>
      <c r="Q35" s="256"/>
      <c r="R35" s="256"/>
      <c r="S35" s="256"/>
      <c r="T35" s="256"/>
      <c r="U35" s="256"/>
      <c r="V35" s="256"/>
      <c r="W35" s="256"/>
      <c r="X35" s="256"/>
      <c r="Y35" s="256"/>
      <c r="Z35" s="256"/>
      <c r="AA35" s="256"/>
      <c r="AB35" s="256"/>
      <c r="AC35" s="256"/>
      <c r="AD35" s="256"/>
      <c r="AE35" s="256"/>
      <c r="AF35" s="256"/>
      <c r="AG35" s="256"/>
      <c r="AH35" s="256"/>
      <c r="AI35" s="256"/>
      <c r="AJ35" s="256"/>
      <c r="AK35" s="256"/>
      <c r="AL35" s="256"/>
      <c r="AM35" s="256"/>
      <c r="AN35" s="256"/>
      <c r="AO35" s="256"/>
      <c r="AP35" s="256"/>
      <c r="AQ35" s="256"/>
      <c r="AR35" s="256"/>
      <c r="AS35" s="256"/>
      <c r="AT35" s="256"/>
      <c r="AU35" s="256"/>
      <c r="AV35" s="256"/>
      <c r="AW35" s="256"/>
      <c r="AX35" s="256"/>
      <c r="AY35" s="414"/>
      <c r="AZ35" s="414"/>
      <c r="BA35" s="414"/>
      <c r="BB35" s="414"/>
      <c r="BC35" s="414"/>
      <c r="BD35" s="414"/>
      <c r="BE35" s="414"/>
      <c r="BF35" s="414"/>
      <c r="BG35" s="414"/>
      <c r="BH35" s="256"/>
      <c r="BI35" s="414"/>
      <c r="BJ35" s="414"/>
      <c r="BK35" s="414"/>
      <c r="BL35" s="414"/>
      <c r="BM35" s="414"/>
      <c r="BN35" s="414"/>
      <c r="BO35" s="414"/>
      <c r="BP35" s="414"/>
      <c r="BQ35" s="414"/>
      <c r="BR35" s="414"/>
      <c r="BS35" s="414"/>
      <c r="BT35" s="414"/>
      <c r="BU35" s="414"/>
      <c r="BV35" s="414"/>
    </row>
    <row r="36" spans="1:74" ht="12" customHeight="1">
      <c r="B36" s="684" t="s">
        <v>1236</v>
      </c>
      <c r="C36" s="649"/>
      <c r="D36" s="649"/>
      <c r="E36" s="649"/>
      <c r="F36" s="649"/>
      <c r="G36" s="649"/>
      <c r="H36" s="649"/>
      <c r="I36" s="649"/>
      <c r="J36" s="649"/>
      <c r="K36" s="649"/>
      <c r="L36" s="649"/>
      <c r="M36" s="649"/>
      <c r="N36" s="649"/>
      <c r="O36" s="649"/>
      <c r="P36" s="649"/>
      <c r="Q36" s="649"/>
    </row>
    <row r="37" spans="1:74" ht="24" customHeight="1">
      <c r="B37" s="680" t="s">
        <v>763</v>
      </c>
      <c r="C37" s="671"/>
      <c r="D37" s="671"/>
      <c r="E37" s="671"/>
      <c r="F37" s="671"/>
      <c r="G37" s="671"/>
      <c r="H37" s="671"/>
      <c r="I37" s="671"/>
      <c r="J37" s="671"/>
      <c r="K37" s="671"/>
      <c r="L37" s="671"/>
      <c r="M37" s="671"/>
      <c r="N37" s="671"/>
      <c r="O37" s="671"/>
      <c r="P37" s="671"/>
      <c r="Q37" s="667"/>
    </row>
    <row r="38" spans="1:74" s="447" customFormat="1" ht="12" customHeight="1">
      <c r="A38" s="448"/>
      <c r="B38" s="670" t="s">
        <v>1159</v>
      </c>
      <c r="C38" s="671"/>
      <c r="D38" s="671"/>
      <c r="E38" s="671"/>
      <c r="F38" s="671"/>
      <c r="G38" s="671"/>
      <c r="H38" s="671"/>
      <c r="I38" s="671"/>
      <c r="J38" s="671"/>
      <c r="K38" s="671"/>
      <c r="L38" s="671"/>
      <c r="M38" s="671"/>
      <c r="N38" s="671"/>
      <c r="O38" s="671"/>
      <c r="P38" s="671"/>
      <c r="Q38" s="667"/>
      <c r="AY38" s="545"/>
      <c r="AZ38" s="545"/>
      <c r="BA38" s="545"/>
      <c r="BB38" s="545"/>
      <c r="BC38" s="545"/>
      <c r="BD38" s="545"/>
      <c r="BE38" s="545"/>
      <c r="BF38" s="545"/>
      <c r="BG38" s="545"/>
      <c r="BH38" s="545"/>
      <c r="BI38" s="545"/>
      <c r="BJ38" s="545"/>
    </row>
    <row r="39" spans="1:74" s="447" customFormat="1" ht="22.2" customHeight="1">
      <c r="A39" s="448"/>
      <c r="B39" s="683" t="s">
        <v>1188</v>
      </c>
      <c r="C39" s="667"/>
      <c r="D39" s="667"/>
      <c r="E39" s="667"/>
      <c r="F39" s="667"/>
      <c r="G39" s="667"/>
      <c r="H39" s="667"/>
      <c r="I39" s="667"/>
      <c r="J39" s="667"/>
      <c r="K39" s="667"/>
      <c r="L39" s="667"/>
      <c r="M39" s="667"/>
      <c r="N39" s="667"/>
      <c r="O39" s="667"/>
      <c r="P39" s="667"/>
      <c r="Q39" s="667"/>
      <c r="AY39" s="545"/>
      <c r="AZ39" s="545"/>
      <c r="BA39" s="545"/>
      <c r="BB39" s="545"/>
      <c r="BC39" s="545"/>
      <c r="BD39" s="545"/>
      <c r="BE39" s="545"/>
      <c r="BF39" s="545"/>
      <c r="BG39" s="545"/>
      <c r="BH39" s="545"/>
      <c r="BI39" s="545"/>
      <c r="BJ39" s="545"/>
    </row>
    <row r="40" spans="1:74" s="447" customFormat="1" ht="12" customHeight="1">
      <c r="A40" s="448"/>
      <c r="B40" s="665" t="s">
        <v>1164</v>
      </c>
      <c r="C40" s="666"/>
      <c r="D40" s="666"/>
      <c r="E40" s="666"/>
      <c r="F40" s="666"/>
      <c r="G40" s="666"/>
      <c r="H40" s="666"/>
      <c r="I40" s="666"/>
      <c r="J40" s="666"/>
      <c r="K40" s="666"/>
      <c r="L40" s="666"/>
      <c r="M40" s="666"/>
      <c r="N40" s="666"/>
      <c r="O40" s="666"/>
      <c r="P40" s="666"/>
      <c r="Q40" s="667"/>
      <c r="AY40" s="545"/>
      <c r="AZ40" s="545"/>
      <c r="BA40" s="545"/>
      <c r="BB40" s="545"/>
      <c r="BC40" s="545"/>
      <c r="BD40" s="545"/>
      <c r="BE40" s="545"/>
      <c r="BF40" s="545"/>
      <c r="BG40" s="545"/>
      <c r="BH40" s="545"/>
      <c r="BI40" s="545"/>
      <c r="BJ40" s="545"/>
    </row>
    <row r="41" spans="1:74" s="447" customFormat="1" ht="12" customHeight="1">
      <c r="A41" s="443"/>
      <c r="B41" s="678" t="s">
        <v>1172</v>
      </c>
      <c r="C41" s="667"/>
      <c r="D41" s="667"/>
      <c r="E41" s="667"/>
      <c r="F41" s="667"/>
      <c r="G41" s="667"/>
      <c r="H41" s="667"/>
      <c r="I41" s="667"/>
      <c r="J41" s="667"/>
      <c r="K41" s="667"/>
      <c r="L41" s="667"/>
      <c r="M41" s="667"/>
      <c r="N41" s="667"/>
      <c r="O41" s="667"/>
      <c r="P41" s="667"/>
      <c r="Q41" s="667"/>
      <c r="AY41" s="545"/>
      <c r="AZ41" s="545"/>
      <c r="BA41" s="545"/>
      <c r="BB41" s="545"/>
      <c r="BC41" s="545"/>
      <c r="BD41" s="545"/>
      <c r="BE41" s="545"/>
      <c r="BF41" s="545"/>
      <c r="BG41" s="545"/>
      <c r="BH41" s="545"/>
      <c r="BI41" s="545"/>
      <c r="BJ41" s="545"/>
    </row>
    <row r="42" spans="1:74">
      <c r="BK42" s="417"/>
      <c r="BL42" s="417"/>
      <c r="BM42" s="417"/>
      <c r="BN42" s="417"/>
      <c r="BO42" s="417"/>
      <c r="BP42" s="417"/>
      <c r="BQ42" s="417"/>
      <c r="BR42" s="417"/>
      <c r="BS42" s="417"/>
      <c r="BT42" s="417"/>
      <c r="BU42" s="417"/>
      <c r="BV42" s="417"/>
    </row>
    <row r="43" spans="1:74">
      <c r="BK43" s="417"/>
      <c r="BL43" s="417"/>
      <c r="BM43" s="417"/>
      <c r="BN43" s="417"/>
      <c r="BO43" s="417"/>
      <c r="BP43" s="417"/>
      <c r="BQ43" s="417"/>
      <c r="BR43" s="417"/>
      <c r="BS43" s="417"/>
      <c r="BT43" s="417"/>
      <c r="BU43" s="417"/>
      <c r="BV43" s="417"/>
    </row>
    <row r="44" spans="1:74">
      <c r="BK44" s="417"/>
      <c r="BL44" s="417"/>
      <c r="BM44" s="417"/>
      <c r="BN44" s="417"/>
      <c r="BO44" s="417"/>
      <c r="BP44" s="417"/>
      <c r="BQ44" s="417"/>
      <c r="BR44" s="417"/>
      <c r="BS44" s="417"/>
      <c r="BT44" s="417"/>
      <c r="BU44" s="417"/>
      <c r="BV44" s="417"/>
    </row>
    <row r="45" spans="1:74">
      <c r="BK45" s="417"/>
      <c r="BL45" s="417"/>
      <c r="BM45" s="417"/>
      <c r="BN45" s="417"/>
      <c r="BO45" s="417"/>
      <c r="BP45" s="417"/>
      <c r="BQ45" s="417"/>
      <c r="BR45" s="417"/>
      <c r="BS45" s="417"/>
      <c r="BT45" s="417"/>
      <c r="BU45" s="417"/>
      <c r="BV45" s="417"/>
    </row>
    <row r="46" spans="1:74">
      <c r="BK46" s="417"/>
      <c r="BL46" s="417"/>
      <c r="BM46" s="417"/>
      <c r="BN46" s="417"/>
      <c r="BO46" s="417"/>
      <c r="BP46" s="417"/>
      <c r="BQ46" s="417"/>
      <c r="BR46" s="417"/>
      <c r="BS46" s="417"/>
      <c r="BT46" s="417"/>
      <c r="BU46" s="417"/>
      <c r="BV46" s="417"/>
    </row>
    <row r="47" spans="1:74">
      <c r="BK47" s="417"/>
      <c r="BL47" s="417"/>
      <c r="BM47" s="417"/>
      <c r="BN47" s="417"/>
      <c r="BO47" s="417"/>
      <c r="BP47" s="417"/>
      <c r="BQ47" s="417"/>
      <c r="BR47" s="417"/>
      <c r="BS47" s="417"/>
      <c r="BT47" s="417"/>
      <c r="BU47" s="417"/>
      <c r="BV47" s="417"/>
    </row>
    <row r="48" spans="1:74">
      <c r="BK48" s="417"/>
      <c r="BL48" s="417"/>
      <c r="BM48" s="417"/>
      <c r="BN48" s="417"/>
      <c r="BO48" s="417"/>
      <c r="BP48" s="417"/>
      <c r="BQ48" s="417"/>
      <c r="BR48" s="417"/>
      <c r="BS48" s="417"/>
      <c r="BT48" s="417"/>
      <c r="BU48" s="417"/>
      <c r="BV48" s="417"/>
    </row>
    <row r="49" spans="63:74">
      <c r="BK49" s="417"/>
      <c r="BL49" s="417"/>
      <c r="BM49" s="417"/>
      <c r="BN49" s="417"/>
      <c r="BO49" s="417"/>
      <c r="BP49" s="417"/>
      <c r="BQ49" s="417"/>
      <c r="BR49" s="417"/>
      <c r="BS49" s="417"/>
      <c r="BT49" s="417"/>
      <c r="BU49" s="417"/>
      <c r="BV49" s="417"/>
    </row>
    <row r="50" spans="63:74">
      <c r="BK50" s="417"/>
      <c r="BL50" s="417"/>
      <c r="BM50" s="417"/>
      <c r="BN50" s="417"/>
      <c r="BO50" s="417"/>
      <c r="BP50" s="417"/>
      <c r="BQ50" s="417"/>
      <c r="BR50" s="417"/>
      <c r="BS50" s="417"/>
      <c r="BT50" s="417"/>
      <c r="BU50" s="417"/>
      <c r="BV50" s="417"/>
    </row>
    <row r="51" spans="63:74">
      <c r="BK51" s="417"/>
      <c r="BL51" s="417"/>
      <c r="BM51" s="417"/>
      <c r="BN51" s="417"/>
      <c r="BO51" s="417"/>
      <c r="BP51" s="417"/>
      <c r="BQ51" s="417"/>
      <c r="BR51" s="417"/>
      <c r="BS51" s="417"/>
      <c r="BT51" s="417"/>
      <c r="BU51" s="417"/>
      <c r="BV51" s="417"/>
    </row>
    <row r="52" spans="63:74">
      <c r="BK52" s="417"/>
      <c r="BL52" s="417"/>
      <c r="BM52" s="417"/>
      <c r="BN52" s="417"/>
      <c r="BO52" s="417"/>
      <c r="BP52" s="417"/>
      <c r="BQ52" s="417"/>
      <c r="BR52" s="417"/>
      <c r="BS52" s="417"/>
      <c r="BT52" s="417"/>
      <c r="BU52" s="417"/>
      <c r="BV52" s="417"/>
    </row>
    <row r="53" spans="63:74">
      <c r="BK53" s="417"/>
      <c r="BL53" s="417"/>
      <c r="BM53" s="417"/>
      <c r="BN53" s="417"/>
      <c r="BO53" s="417"/>
      <c r="BP53" s="417"/>
      <c r="BQ53" s="417"/>
      <c r="BR53" s="417"/>
      <c r="BS53" s="417"/>
      <c r="BT53" s="417"/>
      <c r="BU53" s="417"/>
      <c r="BV53" s="417"/>
    </row>
    <row r="54" spans="63:74">
      <c r="BK54" s="417"/>
      <c r="BL54" s="417"/>
      <c r="BM54" s="417"/>
      <c r="BN54" s="417"/>
      <c r="BO54" s="417"/>
      <c r="BP54" s="417"/>
      <c r="BQ54" s="417"/>
      <c r="BR54" s="417"/>
      <c r="BS54" s="417"/>
      <c r="BT54" s="417"/>
      <c r="BU54" s="417"/>
      <c r="BV54" s="417"/>
    </row>
    <row r="55" spans="63:74">
      <c r="BK55" s="417"/>
      <c r="BL55" s="417"/>
      <c r="BM55" s="417"/>
      <c r="BN55" s="417"/>
      <c r="BO55" s="417"/>
      <c r="BP55" s="417"/>
      <c r="BQ55" s="417"/>
      <c r="BR55" s="417"/>
      <c r="BS55" s="417"/>
      <c r="BT55" s="417"/>
      <c r="BU55" s="417"/>
      <c r="BV55" s="417"/>
    </row>
    <row r="56" spans="63:74">
      <c r="BK56" s="417"/>
      <c r="BL56" s="417"/>
      <c r="BM56" s="417"/>
      <c r="BN56" s="417"/>
      <c r="BO56" s="417"/>
      <c r="BP56" s="417"/>
      <c r="BQ56" s="417"/>
      <c r="BR56" s="417"/>
      <c r="BS56" s="417"/>
      <c r="BT56" s="417"/>
      <c r="BU56" s="417"/>
      <c r="BV56" s="417"/>
    </row>
    <row r="57" spans="63:74">
      <c r="BK57" s="417"/>
      <c r="BL57" s="417"/>
      <c r="BM57" s="417"/>
      <c r="BN57" s="417"/>
      <c r="BO57" s="417"/>
      <c r="BP57" s="417"/>
      <c r="BQ57" s="417"/>
      <c r="BR57" s="417"/>
      <c r="BS57" s="417"/>
      <c r="BT57" s="417"/>
      <c r="BU57" s="417"/>
      <c r="BV57" s="417"/>
    </row>
    <row r="58" spans="63:74">
      <c r="BK58" s="417"/>
      <c r="BL58" s="417"/>
      <c r="BM58" s="417"/>
      <c r="BN58" s="417"/>
      <c r="BO58" s="417"/>
      <c r="BP58" s="417"/>
      <c r="BQ58" s="417"/>
      <c r="BR58" s="417"/>
      <c r="BS58" s="417"/>
      <c r="BT58" s="417"/>
      <c r="BU58" s="417"/>
      <c r="BV58" s="417"/>
    </row>
    <row r="59" spans="63:74">
      <c r="BK59" s="417"/>
      <c r="BL59" s="417"/>
      <c r="BM59" s="417"/>
      <c r="BN59" s="417"/>
      <c r="BO59" s="417"/>
      <c r="BP59" s="417"/>
      <c r="BQ59" s="417"/>
      <c r="BR59" s="417"/>
      <c r="BS59" s="417"/>
      <c r="BT59" s="417"/>
      <c r="BU59" s="417"/>
      <c r="BV59" s="417"/>
    </row>
    <row r="60" spans="63:74">
      <c r="BK60" s="417"/>
      <c r="BL60" s="417"/>
      <c r="BM60" s="417"/>
      <c r="BN60" s="417"/>
      <c r="BO60" s="417"/>
      <c r="BP60" s="417"/>
      <c r="BQ60" s="417"/>
      <c r="BR60" s="417"/>
      <c r="BS60" s="417"/>
      <c r="BT60" s="417"/>
      <c r="BU60" s="417"/>
      <c r="BV60" s="417"/>
    </row>
    <row r="61" spans="63:74">
      <c r="BK61" s="417"/>
      <c r="BL61" s="417"/>
      <c r="BM61" s="417"/>
      <c r="BN61" s="417"/>
      <c r="BO61" s="417"/>
      <c r="BP61" s="417"/>
      <c r="BQ61" s="417"/>
      <c r="BR61" s="417"/>
      <c r="BS61" s="417"/>
      <c r="BT61" s="417"/>
      <c r="BU61" s="417"/>
      <c r="BV61" s="417"/>
    </row>
    <row r="62" spans="63:74">
      <c r="BK62" s="417"/>
      <c r="BL62" s="417"/>
      <c r="BM62" s="417"/>
      <c r="BN62" s="417"/>
      <c r="BO62" s="417"/>
      <c r="BP62" s="417"/>
      <c r="BQ62" s="417"/>
      <c r="BR62" s="417"/>
      <c r="BS62" s="417"/>
      <c r="BT62" s="417"/>
      <c r="BU62" s="417"/>
      <c r="BV62" s="417"/>
    </row>
    <row r="63" spans="63:74">
      <c r="BK63" s="417"/>
      <c r="BL63" s="417"/>
      <c r="BM63" s="417"/>
      <c r="BN63" s="417"/>
      <c r="BO63" s="417"/>
      <c r="BP63" s="417"/>
      <c r="BQ63" s="417"/>
      <c r="BR63" s="417"/>
      <c r="BS63" s="417"/>
      <c r="BT63" s="417"/>
      <c r="BU63" s="417"/>
      <c r="BV63" s="417"/>
    </row>
    <row r="64" spans="63:74">
      <c r="BK64" s="417"/>
      <c r="BL64" s="417"/>
      <c r="BM64" s="417"/>
      <c r="BN64" s="417"/>
      <c r="BO64" s="417"/>
      <c r="BP64" s="417"/>
      <c r="BQ64" s="417"/>
      <c r="BR64" s="417"/>
      <c r="BS64" s="417"/>
      <c r="BT64" s="417"/>
      <c r="BU64" s="417"/>
      <c r="BV64" s="417"/>
    </row>
    <row r="65" spans="63:74">
      <c r="BK65" s="417"/>
      <c r="BL65" s="417"/>
      <c r="BM65" s="417"/>
      <c r="BN65" s="417"/>
      <c r="BO65" s="417"/>
      <c r="BP65" s="417"/>
      <c r="BQ65" s="417"/>
      <c r="BR65" s="417"/>
      <c r="BS65" s="417"/>
      <c r="BT65" s="417"/>
      <c r="BU65" s="417"/>
      <c r="BV65" s="417"/>
    </row>
    <row r="66" spans="63:74">
      <c r="BK66" s="417"/>
      <c r="BL66" s="417"/>
      <c r="BM66" s="417"/>
      <c r="BN66" s="417"/>
      <c r="BO66" s="417"/>
      <c r="BP66" s="417"/>
      <c r="BQ66" s="417"/>
      <c r="BR66" s="417"/>
      <c r="BS66" s="417"/>
      <c r="BT66" s="417"/>
      <c r="BU66" s="417"/>
      <c r="BV66" s="417"/>
    </row>
    <row r="67" spans="63:74">
      <c r="BK67" s="417"/>
      <c r="BL67" s="417"/>
      <c r="BM67" s="417"/>
      <c r="BN67" s="417"/>
      <c r="BO67" s="417"/>
      <c r="BP67" s="417"/>
      <c r="BQ67" s="417"/>
      <c r="BR67" s="417"/>
      <c r="BS67" s="417"/>
      <c r="BT67" s="417"/>
      <c r="BU67" s="417"/>
      <c r="BV67" s="417"/>
    </row>
    <row r="68" spans="63:74">
      <c r="BK68" s="417"/>
      <c r="BL68" s="417"/>
      <c r="BM68" s="417"/>
      <c r="BN68" s="417"/>
      <c r="BO68" s="417"/>
      <c r="BP68" s="417"/>
      <c r="BQ68" s="417"/>
      <c r="BR68" s="417"/>
      <c r="BS68" s="417"/>
      <c r="BT68" s="417"/>
      <c r="BU68" s="417"/>
      <c r="BV68" s="417"/>
    </row>
    <row r="69" spans="63:74">
      <c r="BK69" s="417"/>
      <c r="BL69" s="417"/>
      <c r="BM69" s="417"/>
      <c r="BN69" s="417"/>
      <c r="BO69" s="417"/>
      <c r="BP69" s="417"/>
      <c r="BQ69" s="417"/>
      <c r="BR69" s="417"/>
      <c r="BS69" s="417"/>
      <c r="BT69" s="417"/>
      <c r="BU69" s="417"/>
      <c r="BV69" s="417"/>
    </row>
    <row r="70" spans="63:74">
      <c r="BK70" s="417"/>
      <c r="BL70" s="417"/>
      <c r="BM70" s="417"/>
      <c r="BN70" s="417"/>
      <c r="BO70" s="417"/>
      <c r="BP70" s="417"/>
      <c r="BQ70" s="417"/>
      <c r="BR70" s="417"/>
      <c r="BS70" s="417"/>
      <c r="BT70" s="417"/>
      <c r="BU70" s="417"/>
      <c r="BV70" s="417"/>
    </row>
    <row r="71" spans="63:74">
      <c r="BK71" s="417"/>
      <c r="BL71" s="417"/>
      <c r="BM71" s="417"/>
      <c r="BN71" s="417"/>
      <c r="BO71" s="417"/>
      <c r="BP71" s="417"/>
      <c r="BQ71" s="417"/>
      <c r="BR71" s="417"/>
      <c r="BS71" s="417"/>
      <c r="BT71" s="417"/>
      <c r="BU71" s="417"/>
      <c r="BV71" s="417"/>
    </row>
    <row r="72" spans="63:74">
      <c r="BK72" s="417"/>
      <c r="BL72" s="417"/>
      <c r="BM72" s="417"/>
      <c r="BN72" s="417"/>
      <c r="BO72" s="417"/>
      <c r="BP72" s="417"/>
      <c r="BQ72" s="417"/>
      <c r="BR72" s="417"/>
      <c r="BS72" s="417"/>
      <c r="BT72" s="417"/>
      <c r="BU72" s="417"/>
      <c r="BV72" s="417"/>
    </row>
    <row r="73" spans="63:74">
      <c r="BK73" s="417"/>
      <c r="BL73" s="417"/>
      <c r="BM73" s="417"/>
      <c r="BN73" s="417"/>
      <c r="BO73" s="417"/>
      <c r="BP73" s="417"/>
      <c r="BQ73" s="417"/>
      <c r="BR73" s="417"/>
      <c r="BS73" s="417"/>
      <c r="BT73" s="417"/>
      <c r="BU73" s="417"/>
      <c r="BV73" s="417"/>
    </row>
    <row r="74" spans="63:74">
      <c r="BK74" s="417"/>
      <c r="BL74" s="417"/>
      <c r="BM74" s="417"/>
      <c r="BN74" s="417"/>
      <c r="BO74" s="417"/>
      <c r="BP74" s="417"/>
      <c r="BQ74" s="417"/>
      <c r="BR74" s="417"/>
      <c r="BS74" s="417"/>
      <c r="BT74" s="417"/>
      <c r="BU74" s="417"/>
      <c r="BV74" s="417"/>
    </row>
    <row r="75" spans="63:74">
      <c r="BK75" s="417"/>
      <c r="BL75" s="417"/>
      <c r="BM75" s="417"/>
      <c r="BN75" s="417"/>
      <c r="BO75" s="417"/>
      <c r="BP75" s="417"/>
      <c r="BQ75" s="417"/>
      <c r="BR75" s="417"/>
      <c r="BS75" s="417"/>
      <c r="BT75" s="417"/>
      <c r="BU75" s="417"/>
      <c r="BV75" s="417"/>
    </row>
    <row r="76" spans="63:74">
      <c r="BK76" s="417"/>
      <c r="BL76" s="417"/>
      <c r="BM76" s="417"/>
      <c r="BN76" s="417"/>
      <c r="BO76" s="417"/>
      <c r="BP76" s="417"/>
      <c r="BQ76" s="417"/>
      <c r="BR76" s="417"/>
      <c r="BS76" s="417"/>
      <c r="BT76" s="417"/>
      <c r="BU76" s="417"/>
      <c r="BV76" s="417"/>
    </row>
    <row r="77" spans="63:74">
      <c r="BK77" s="417"/>
      <c r="BL77" s="417"/>
      <c r="BM77" s="417"/>
      <c r="BN77" s="417"/>
      <c r="BO77" s="417"/>
      <c r="BP77" s="417"/>
      <c r="BQ77" s="417"/>
      <c r="BR77" s="417"/>
      <c r="BS77" s="417"/>
      <c r="BT77" s="417"/>
      <c r="BU77" s="417"/>
      <c r="BV77" s="417"/>
    </row>
    <row r="78" spans="63:74">
      <c r="BK78" s="417"/>
      <c r="BL78" s="417"/>
      <c r="BM78" s="417"/>
      <c r="BN78" s="417"/>
      <c r="BO78" s="417"/>
      <c r="BP78" s="417"/>
      <c r="BQ78" s="417"/>
      <c r="BR78" s="417"/>
      <c r="BS78" s="417"/>
      <c r="BT78" s="417"/>
      <c r="BU78" s="417"/>
      <c r="BV78" s="417"/>
    </row>
    <row r="79" spans="63:74">
      <c r="BK79" s="417"/>
      <c r="BL79" s="417"/>
      <c r="BM79" s="417"/>
      <c r="BN79" s="417"/>
      <c r="BO79" s="417"/>
      <c r="BP79" s="417"/>
      <c r="BQ79" s="417"/>
      <c r="BR79" s="417"/>
      <c r="BS79" s="417"/>
      <c r="BT79" s="417"/>
      <c r="BU79" s="417"/>
      <c r="BV79" s="417"/>
    </row>
    <row r="80" spans="63:74">
      <c r="BK80" s="417"/>
      <c r="BL80" s="417"/>
      <c r="BM80" s="417"/>
      <c r="BN80" s="417"/>
      <c r="BO80" s="417"/>
      <c r="BP80" s="417"/>
      <c r="BQ80" s="417"/>
      <c r="BR80" s="417"/>
      <c r="BS80" s="417"/>
      <c r="BT80" s="417"/>
      <c r="BU80" s="417"/>
      <c r="BV80" s="417"/>
    </row>
    <row r="81" spans="63:74">
      <c r="BK81" s="417"/>
      <c r="BL81" s="417"/>
      <c r="BM81" s="417"/>
      <c r="BN81" s="417"/>
      <c r="BO81" s="417"/>
      <c r="BP81" s="417"/>
      <c r="BQ81" s="417"/>
      <c r="BR81" s="417"/>
      <c r="BS81" s="417"/>
      <c r="BT81" s="417"/>
      <c r="BU81" s="417"/>
      <c r="BV81" s="417"/>
    </row>
    <row r="82" spans="63:74">
      <c r="BK82" s="417"/>
      <c r="BL82" s="417"/>
      <c r="BM82" s="417"/>
      <c r="BN82" s="417"/>
      <c r="BO82" s="417"/>
      <c r="BP82" s="417"/>
      <c r="BQ82" s="417"/>
      <c r="BR82" s="417"/>
      <c r="BS82" s="417"/>
      <c r="BT82" s="417"/>
      <c r="BU82" s="417"/>
      <c r="BV82" s="417"/>
    </row>
    <row r="83" spans="63:74">
      <c r="BK83" s="417"/>
      <c r="BL83" s="417"/>
      <c r="BM83" s="417"/>
      <c r="BN83" s="417"/>
      <c r="BO83" s="417"/>
      <c r="BP83" s="417"/>
      <c r="BQ83" s="417"/>
      <c r="BR83" s="417"/>
      <c r="BS83" s="417"/>
      <c r="BT83" s="417"/>
      <c r="BU83" s="417"/>
      <c r="BV83" s="417"/>
    </row>
    <row r="84" spans="63:74">
      <c r="BK84" s="417"/>
      <c r="BL84" s="417"/>
      <c r="BM84" s="417"/>
      <c r="BN84" s="417"/>
      <c r="BO84" s="417"/>
      <c r="BP84" s="417"/>
      <c r="BQ84" s="417"/>
      <c r="BR84" s="417"/>
      <c r="BS84" s="417"/>
      <c r="BT84" s="417"/>
      <c r="BU84" s="417"/>
      <c r="BV84" s="417"/>
    </row>
    <row r="85" spans="63:74">
      <c r="BK85" s="417"/>
      <c r="BL85" s="417"/>
      <c r="BM85" s="417"/>
      <c r="BN85" s="417"/>
      <c r="BO85" s="417"/>
      <c r="BP85" s="417"/>
      <c r="BQ85" s="417"/>
      <c r="BR85" s="417"/>
      <c r="BS85" s="417"/>
      <c r="BT85" s="417"/>
      <c r="BU85" s="417"/>
      <c r="BV85" s="417"/>
    </row>
    <row r="86" spans="63:74">
      <c r="BK86" s="417"/>
      <c r="BL86" s="417"/>
      <c r="BM86" s="417"/>
      <c r="BN86" s="417"/>
      <c r="BO86" s="417"/>
      <c r="BP86" s="417"/>
      <c r="BQ86" s="417"/>
      <c r="BR86" s="417"/>
      <c r="BS86" s="417"/>
      <c r="BT86" s="417"/>
      <c r="BU86" s="417"/>
      <c r="BV86" s="417"/>
    </row>
    <row r="87" spans="63:74">
      <c r="BK87" s="417"/>
      <c r="BL87" s="417"/>
      <c r="BM87" s="417"/>
      <c r="BN87" s="417"/>
      <c r="BO87" s="417"/>
      <c r="BP87" s="417"/>
      <c r="BQ87" s="417"/>
      <c r="BR87" s="417"/>
      <c r="BS87" s="417"/>
      <c r="BT87" s="417"/>
      <c r="BU87" s="417"/>
      <c r="BV87" s="417"/>
    </row>
    <row r="88" spans="63:74">
      <c r="BK88" s="417"/>
      <c r="BL88" s="417"/>
      <c r="BM88" s="417"/>
      <c r="BN88" s="417"/>
      <c r="BO88" s="417"/>
      <c r="BP88" s="417"/>
      <c r="BQ88" s="417"/>
      <c r="BR88" s="417"/>
      <c r="BS88" s="417"/>
      <c r="BT88" s="417"/>
      <c r="BU88" s="417"/>
      <c r="BV88" s="417"/>
    </row>
    <row r="89" spans="63:74">
      <c r="BK89" s="417"/>
      <c r="BL89" s="417"/>
      <c r="BM89" s="417"/>
      <c r="BN89" s="417"/>
      <c r="BO89" s="417"/>
      <c r="BP89" s="417"/>
      <c r="BQ89" s="417"/>
      <c r="BR89" s="417"/>
      <c r="BS89" s="417"/>
      <c r="BT89" s="417"/>
      <c r="BU89" s="417"/>
      <c r="BV89" s="417"/>
    </row>
    <row r="90" spans="63:74">
      <c r="BK90" s="417"/>
      <c r="BL90" s="417"/>
      <c r="BM90" s="417"/>
      <c r="BN90" s="417"/>
      <c r="BO90" s="417"/>
      <c r="BP90" s="417"/>
      <c r="BQ90" s="417"/>
      <c r="BR90" s="417"/>
      <c r="BS90" s="417"/>
      <c r="BT90" s="417"/>
      <c r="BU90" s="417"/>
      <c r="BV90" s="417"/>
    </row>
    <row r="91" spans="63:74">
      <c r="BK91" s="417"/>
      <c r="BL91" s="417"/>
      <c r="BM91" s="417"/>
      <c r="BN91" s="417"/>
      <c r="BO91" s="417"/>
      <c r="BP91" s="417"/>
      <c r="BQ91" s="417"/>
      <c r="BR91" s="417"/>
      <c r="BS91" s="417"/>
      <c r="BT91" s="417"/>
      <c r="BU91" s="417"/>
      <c r="BV91" s="417"/>
    </row>
    <row r="92" spans="63:74">
      <c r="BK92" s="417"/>
      <c r="BL92" s="417"/>
      <c r="BM92" s="417"/>
      <c r="BN92" s="417"/>
      <c r="BO92" s="417"/>
      <c r="BP92" s="417"/>
      <c r="BQ92" s="417"/>
      <c r="BR92" s="417"/>
      <c r="BS92" s="417"/>
      <c r="BT92" s="417"/>
      <c r="BU92" s="417"/>
      <c r="BV92" s="417"/>
    </row>
    <row r="93" spans="63:74">
      <c r="BK93" s="417"/>
      <c r="BL93" s="417"/>
      <c r="BM93" s="417"/>
      <c r="BN93" s="417"/>
      <c r="BO93" s="417"/>
      <c r="BP93" s="417"/>
      <c r="BQ93" s="417"/>
      <c r="BR93" s="417"/>
      <c r="BS93" s="417"/>
      <c r="BT93" s="417"/>
      <c r="BU93" s="417"/>
      <c r="BV93" s="417"/>
    </row>
    <row r="94" spans="63:74">
      <c r="BK94" s="417"/>
      <c r="BL94" s="417"/>
      <c r="BM94" s="417"/>
      <c r="BN94" s="417"/>
      <c r="BO94" s="417"/>
      <c r="BP94" s="417"/>
      <c r="BQ94" s="417"/>
      <c r="BR94" s="417"/>
      <c r="BS94" s="417"/>
      <c r="BT94" s="417"/>
      <c r="BU94" s="417"/>
      <c r="BV94" s="417"/>
    </row>
    <row r="95" spans="63:74">
      <c r="BK95" s="417"/>
      <c r="BL95" s="417"/>
      <c r="BM95" s="417"/>
      <c r="BN95" s="417"/>
      <c r="BO95" s="417"/>
      <c r="BP95" s="417"/>
      <c r="BQ95" s="417"/>
      <c r="BR95" s="417"/>
      <c r="BS95" s="417"/>
      <c r="BT95" s="417"/>
      <c r="BU95" s="417"/>
      <c r="BV95" s="417"/>
    </row>
    <row r="96" spans="63:74">
      <c r="BK96" s="417"/>
      <c r="BL96" s="417"/>
      <c r="BM96" s="417"/>
      <c r="BN96" s="417"/>
      <c r="BO96" s="417"/>
      <c r="BP96" s="417"/>
      <c r="BQ96" s="417"/>
      <c r="BR96" s="417"/>
      <c r="BS96" s="417"/>
      <c r="BT96" s="417"/>
      <c r="BU96" s="417"/>
      <c r="BV96" s="417"/>
    </row>
    <row r="97" spans="63:74">
      <c r="BK97" s="417"/>
      <c r="BL97" s="417"/>
      <c r="BM97" s="417"/>
      <c r="BN97" s="417"/>
      <c r="BO97" s="417"/>
      <c r="BP97" s="417"/>
      <c r="BQ97" s="417"/>
      <c r="BR97" s="417"/>
      <c r="BS97" s="417"/>
      <c r="BT97" s="417"/>
      <c r="BU97" s="417"/>
      <c r="BV97" s="417"/>
    </row>
    <row r="98" spans="63:74">
      <c r="BK98" s="417"/>
      <c r="BL98" s="417"/>
      <c r="BM98" s="417"/>
      <c r="BN98" s="417"/>
      <c r="BO98" s="417"/>
      <c r="BP98" s="417"/>
      <c r="BQ98" s="417"/>
      <c r="BR98" s="417"/>
      <c r="BS98" s="417"/>
      <c r="BT98" s="417"/>
      <c r="BU98" s="417"/>
      <c r="BV98" s="417"/>
    </row>
    <row r="99" spans="63:74">
      <c r="BK99" s="417"/>
      <c r="BL99" s="417"/>
      <c r="BM99" s="417"/>
      <c r="BN99" s="417"/>
      <c r="BO99" s="417"/>
      <c r="BP99" s="417"/>
      <c r="BQ99" s="417"/>
      <c r="BR99" s="417"/>
      <c r="BS99" s="417"/>
      <c r="BT99" s="417"/>
      <c r="BU99" s="417"/>
      <c r="BV99" s="417"/>
    </row>
    <row r="100" spans="63:74">
      <c r="BK100" s="417"/>
      <c r="BL100" s="417"/>
      <c r="BM100" s="417"/>
      <c r="BN100" s="417"/>
      <c r="BO100" s="417"/>
      <c r="BP100" s="417"/>
      <c r="BQ100" s="417"/>
      <c r="BR100" s="417"/>
      <c r="BS100" s="417"/>
      <c r="BT100" s="417"/>
      <c r="BU100" s="417"/>
      <c r="BV100" s="417"/>
    </row>
    <row r="101" spans="63:74">
      <c r="BK101" s="417"/>
      <c r="BL101" s="417"/>
      <c r="BM101" s="417"/>
      <c r="BN101" s="417"/>
      <c r="BO101" s="417"/>
      <c r="BP101" s="417"/>
      <c r="BQ101" s="417"/>
      <c r="BR101" s="417"/>
      <c r="BS101" s="417"/>
      <c r="BT101" s="417"/>
      <c r="BU101" s="417"/>
      <c r="BV101" s="417"/>
    </row>
    <row r="102" spans="63:74">
      <c r="BK102" s="417"/>
      <c r="BL102" s="417"/>
      <c r="BM102" s="417"/>
      <c r="BN102" s="417"/>
      <c r="BO102" s="417"/>
      <c r="BP102" s="417"/>
      <c r="BQ102" s="417"/>
      <c r="BR102" s="417"/>
      <c r="BS102" s="417"/>
      <c r="BT102" s="417"/>
      <c r="BU102" s="417"/>
      <c r="BV102" s="417"/>
    </row>
    <row r="103" spans="63:74">
      <c r="BK103" s="417"/>
      <c r="BL103" s="417"/>
      <c r="BM103" s="417"/>
      <c r="BN103" s="417"/>
      <c r="BO103" s="417"/>
      <c r="BP103" s="417"/>
      <c r="BQ103" s="417"/>
      <c r="BR103" s="417"/>
      <c r="BS103" s="417"/>
      <c r="BT103" s="417"/>
      <c r="BU103" s="417"/>
      <c r="BV103" s="417"/>
    </row>
    <row r="104" spans="63:74">
      <c r="BK104" s="417"/>
      <c r="BL104" s="417"/>
      <c r="BM104" s="417"/>
      <c r="BN104" s="417"/>
      <c r="BO104" s="417"/>
      <c r="BP104" s="417"/>
      <c r="BQ104" s="417"/>
      <c r="BR104" s="417"/>
      <c r="BS104" s="417"/>
      <c r="BT104" s="417"/>
      <c r="BU104" s="417"/>
      <c r="BV104" s="417"/>
    </row>
    <row r="105" spans="63:74">
      <c r="BK105" s="417"/>
      <c r="BL105" s="417"/>
      <c r="BM105" s="417"/>
      <c r="BN105" s="417"/>
      <c r="BO105" s="417"/>
      <c r="BP105" s="417"/>
      <c r="BQ105" s="417"/>
      <c r="BR105" s="417"/>
      <c r="BS105" s="417"/>
      <c r="BT105" s="417"/>
      <c r="BU105" s="417"/>
      <c r="BV105" s="417"/>
    </row>
    <row r="106" spans="63:74">
      <c r="BK106" s="417"/>
      <c r="BL106" s="417"/>
      <c r="BM106" s="417"/>
      <c r="BN106" s="417"/>
      <c r="BO106" s="417"/>
      <c r="BP106" s="417"/>
      <c r="BQ106" s="417"/>
      <c r="BR106" s="417"/>
      <c r="BS106" s="417"/>
      <c r="BT106" s="417"/>
      <c r="BU106" s="417"/>
      <c r="BV106" s="417"/>
    </row>
    <row r="107" spans="63:74">
      <c r="BK107" s="417"/>
      <c r="BL107" s="417"/>
      <c r="BM107" s="417"/>
      <c r="BN107" s="417"/>
      <c r="BO107" s="417"/>
      <c r="BP107" s="417"/>
      <c r="BQ107" s="417"/>
      <c r="BR107" s="417"/>
      <c r="BS107" s="417"/>
      <c r="BT107" s="417"/>
      <c r="BU107" s="417"/>
      <c r="BV107" s="417"/>
    </row>
    <row r="108" spans="63:74">
      <c r="BK108" s="417"/>
      <c r="BL108" s="417"/>
      <c r="BM108" s="417"/>
      <c r="BN108" s="417"/>
      <c r="BO108" s="417"/>
      <c r="BP108" s="417"/>
      <c r="BQ108" s="417"/>
      <c r="BR108" s="417"/>
      <c r="BS108" s="417"/>
      <c r="BT108" s="417"/>
      <c r="BU108" s="417"/>
      <c r="BV108" s="417"/>
    </row>
    <row r="109" spans="63:74">
      <c r="BK109" s="417"/>
      <c r="BL109" s="417"/>
      <c r="BM109" s="417"/>
      <c r="BN109" s="417"/>
      <c r="BO109" s="417"/>
      <c r="BP109" s="417"/>
      <c r="BQ109" s="417"/>
      <c r="BR109" s="417"/>
      <c r="BS109" s="417"/>
      <c r="BT109" s="417"/>
      <c r="BU109" s="417"/>
      <c r="BV109" s="417"/>
    </row>
    <row r="110" spans="63:74">
      <c r="BK110" s="417"/>
      <c r="BL110" s="417"/>
      <c r="BM110" s="417"/>
      <c r="BN110" s="417"/>
      <c r="BO110" s="417"/>
      <c r="BP110" s="417"/>
      <c r="BQ110" s="417"/>
      <c r="BR110" s="417"/>
      <c r="BS110" s="417"/>
      <c r="BT110" s="417"/>
      <c r="BU110" s="417"/>
      <c r="BV110" s="417"/>
    </row>
    <row r="111" spans="63:74">
      <c r="BK111" s="417"/>
      <c r="BL111" s="417"/>
      <c r="BM111" s="417"/>
      <c r="BN111" s="417"/>
      <c r="BO111" s="417"/>
      <c r="BP111" s="417"/>
      <c r="BQ111" s="417"/>
      <c r="BR111" s="417"/>
      <c r="BS111" s="417"/>
      <c r="BT111" s="417"/>
      <c r="BU111" s="417"/>
      <c r="BV111" s="417"/>
    </row>
    <row r="112" spans="63:74">
      <c r="BK112" s="417"/>
      <c r="BL112" s="417"/>
      <c r="BM112" s="417"/>
      <c r="BN112" s="417"/>
      <c r="BO112" s="417"/>
      <c r="BP112" s="417"/>
      <c r="BQ112" s="417"/>
      <c r="BR112" s="417"/>
      <c r="BS112" s="417"/>
      <c r="BT112" s="417"/>
      <c r="BU112" s="417"/>
      <c r="BV112" s="417"/>
    </row>
    <row r="113" spans="63:74">
      <c r="BK113" s="417"/>
      <c r="BL113" s="417"/>
      <c r="BM113" s="417"/>
      <c r="BN113" s="417"/>
      <c r="BO113" s="417"/>
      <c r="BP113" s="417"/>
      <c r="BQ113" s="417"/>
      <c r="BR113" s="417"/>
      <c r="BS113" s="417"/>
      <c r="BT113" s="417"/>
      <c r="BU113" s="417"/>
      <c r="BV113" s="417"/>
    </row>
    <row r="114" spans="63:74">
      <c r="BK114" s="417"/>
      <c r="BL114" s="417"/>
      <c r="BM114" s="417"/>
      <c r="BN114" s="417"/>
      <c r="BO114" s="417"/>
      <c r="BP114" s="417"/>
      <c r="BQ114" s="417"/>
      <c r="BR114" s="417"/>
      <c r="BS114" s="417"/>
      <c r="BT114" s="417"/>
      <c r="BU114" s="417"/>
      <c r="BV114" s="417"/>
    </row>
    <row r="115" spans="63:74">
      <c r="BK115" s="417"/>
      <c r="BL115" s="417"/>
      <c r="BM115" s="417"/>
      <c r="BN115" s="417"/>
      <c r="BO115" s="417"/>
      <c r="BP115" s="417"/>
      <c r="BQ115" s="417"/>
      <c r="BR115" s="417"/>
      <c r="BS115" s="417"/>
      <c r="BT115" s="417"/>
      <c r="BU115" s="417"/>
      <c r="BV115" s="417"/>
    </row>
    <row r="116" spans="63:74">
      <c r="BK116" s="417"/>
      <c r="BL116" s="417"/>
      <c r="BM116" s="417"/>
      <c r="BN116" s="417"/>
      <c r="BO116" s="417"/>
      <c r="BP116" s="417"/>
      <c r="BQ116" s="417"/>
      <c r="BR116" s="417"/>
      <c r="BS116" s="417"/>
      <c r="BT116" s="417"/>
      <c r="BU116" s="417"/>
      <c r="BV116" s="417"/>
    </row>
    <row r="117" spans="63:74">
      <c r="BK117" s="417"/>
      <c r="BL117" s="417"/>
      <c r="BM117" s="417"/>
      <c r="BN117" s="417"/>
      <c r="BO117" s="417"/>
      <c r="BP117" s="417"/>
      <c r="BQ117" s="417"/>
      <c r="BR117" s="417"/>
      <c r="BS117" s="417"/>
      <c r="BT117" s="417"/>
      <c r="BU117" s="417"/>
      <c r="BV117" s="417"/>
    </row>
    <row r="118" spans="63:74">
      <c r="BK118" s="417"/>
      <c r="BL118" s="417"/>
      <c r="BM118" s="417"/>
      <c r="BN118" s="417"/>
      <c r="BO118" s="417"/>
      <c r="BP118" s="417"/>
      <c r="BQ118" s="417"/>
      <c r="BR118" s="417"/>
      <c r="BS118" s="417"/>
      <c r="BT118" s="417"/>
      <c r="BU118" s="417"/>
      <c r="BV118" s="417"/>
    </row>
    <row r="119" spans="63:74">
      <c r="BK119" s="417"/>
      <c r="BL119" s="417"/>
      <c r="BM119" s="417"/>
      <c r="BN119" s="417"/>
      <c r="BO119" s="417"/>
      <c r="BP119" s="417"/>
      <c r="BQ119" s="417"/>
      <c r="BR119" s="417"/>
      <c r="BS119" s="417"/>
      <c r="BT119" s="417"/>
      <c r="BU119" s="417"/>
      <c r="BV119" s="417"/>
    </row>
    <row r="120" spans="63:74">
      <c r="BK120" s="417"/>
      <c r="BL120" s="417"/>
      <c r="BM120" s="417"/>
      <c r="BN120" s="417"/>
      <c r="BO120" s="417"/>
      <c r="BP120" s="417"/>
      <c r="BQ120" s="417"/>
      <c r="BR120" s="417"/>
      <c r="BS120" s="417"/>
      <c r="BT120" s="417"/>
      <c r="BU120" s="417"/>
      <c r="BV120" s="417"/>
    </row>
    <row r="121" spans="63:74">
      <c r="BK121" s="417"/>
      <c r="BL121" s="417"/>
      <c r="BM121" s="417"/>
      <c r="BN121" s="417"/>
      <c r="BO121" s="417"/>
      <c r="BP121" s="417"/>
      <c r="BQ121" s="417"/>
      <c r="BR121" s="417"/>
      <c r="BS121" s="417"/>
      <c r="BT121" s="417"/>
      <c r="BU121" s="417"/>
      <c r="BV121" s="417"/>
    </row>
    <row r="122" spans="63:74">
      <c r="BK122" s="417"/>
      <c r="BL122" s="417"/>
      <c r="BM122" s="417"/>
      <c r="BN122" s="417"/>
      <c r="BO122" s="417"/>
      <c r="BP122" s="417"/>
      <c r="BQ122" s="417"/>
      <c r="BR122" s="417"/>
      <c r="BS122" s="417"/>
      <c r="BT122" s="417"/>
      <c r="BU122" s="417"/>
      <c r="BV122" s="417"/>
    </row>
    <row r="123" spans="63:74">
      <c r="BK123" s="417"/>
      <c r="BL123" s="417"/>
      <c r="BM123" s="417"/>
      <c r="BN123" s="417"/>
      <c r="BO123" s="417"/>
      <c r="BP123" s="417"/>
      <c r="BQ123" s="417"/>
      <c r="BR123" s="417"/>
      <c r="BS123" s="417"/>
      <c r="BT123" s="417"/>
      <c r="BU123" s="417"/>
      <c r="BV123" s="417"/>
    </row>
  </sheetData>
  <mergeCells count="14">
    <mergeCell ref="B41:Q41"/>
    <mergeCell ref="B36:Q36"/>
    <mergeCell ref="B38:Q38"/>
    <mergeCell ref="B39:Q39"/>
    <mergeCell ref="B40:Q40"/>
    <mergeCell ref="B37:Q37"/>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sheetPr codeName="Sheet9"/>
  <dimension ref="A1:BV54"/>
  <sheetViews>
    <sheetView workbookViewId="0">
      <pane xSplit="2" ySplit="4" topLeftCell="AY22" activePane="bottomRight" state="frozen"/>
      <selection activeCell="BC15" sqref="BC15"/>
      <selection pane="topRight" activeCell="BC15" sqref="BC15"/>
      <selection pane="bottomLeft" activeCell="BC15" sqref="BC15"/>
      <selection pane="bottomRight" activeCell="BE45" sqref="BE45"/>
    </sheetView>
  </sheetViews>
  <sheetFormatPr defaultColWidth="8.88671875" defaultRowHeight="10.199999999999999"/>
  <cols>
    <col min="1" max="1" width="11.6640625" style="163" customWidth="1"/>
    <col min="2" max="2" width="34.6640625" style="153" customWidth="1"/>
    <col min="3" max="50" width="6.6640625" style="153" customWidth="1"/>
    <col min="51" max="62" width="6.6640625" style="502" customWidth="1"/>
    <col min="63" max="74" width="6.6640625" style="153" customWidth="1"/>
    <col min="75" max="16384" width="8.88671875" style="153"/>
  </cols>
  <sheetData>
    <row r="1" spans="1:74" ht="12.75" customHeight="1">
      <c r="A1" s="658" t="s">
        <v>1102</v>
      </c>
      <c r="B1" s="685" t="s">
        <v>740</v>
      </c>
      <c r="C1" s="685"/>
      <c r="D1" s="685"/>
      <c r="E1" s="685"/>
      <c r="F1" s="685"/>
      <c r="G1" s="685"/>
      <c r="H1" s="685"/>
      <c r="I1" s="685"/>
      <c r="J1" s="685"/>
      <c r="K1" s="685"/>
      <c r="L1" s="685"/>
      <c r="M1" s="685"/>
      <c r="N1" s="685"/>
      <c r="O1" s="685"/>
      <c r="P1" s="685"/>
      <c r="Q1" s="685"/>
      <c r="R1" s="685"/>
      <c r="S1" s="685"/>
      <c r="T1" s="685"/>
      <c r="U1" s="685"/>
      <c r="V1" s="685"/>
      <c r="W1" s="685"/>
      <c r="X1" s="685"/>
      <c r="Y1" s="685"/>
      <c r="Z1" s="685"/>
      <c r="AA1" s="685"/>
      <c r="AB1" s="685"/>
      <c r="AC1" s="685"/>
      <c r="AD1" s="685"/>
      <c r="AE1" s="685"/>
      <c r="AF1" s="685"/>
      <c r="AG1" s="685"/>
      <c r="AH1" s="685"/>
      <c r="AI1" s="685"/>
      <c r="AJ1" s="685"/>
      <c r="AK1" s="685"/>
      <c r="AL1" s="685"/>
      <c r="AM1" s="685"/>
      <c r="AN1" s="685"/>
      <c r="AO1" s="685"/>
      <c r="AP1" s="685"/>
      <c r="AQ1" s="685"/>
      <c r="AR1" s="685"/>
      <c r="AS1" s="685"/>
      <c r="AT1" s="685"/>
      <c r="AU1" s="685"/>
      <c r="AV1" s="685"/>
      <c r="AW1" s="685"/>
      <c r="AX1" s="685"/>
      <c r="AY1" s="685"/>
      <c r="AZ1" s="685"/>
      <c r="BA1" s="685"/>
      <c r="BB1" s="685"/>
      <c r="BC1" s="685"/>
      <c r="BD1" s="685"/>
      <c r="BE1" s="685"/>
      <c r="BF1" s="685"/>
      <c r="BG1" s="685"/>
      <c r="BH1" s="685"/>
      <c r="BI1" s="685"/>
      <c r="BJ1" s="685"/>
      <c r="BK1" s="685"/>
      <c r="BL1" s="685"/>
      <c r="BM1" s="685"/>
      <c r="BN1" s="685"/>
      <c r="BO1" s="685"/>
      <c r="BP1" s="685"/>
      <c r="BQ1" s="685"/>
      <c r="BR1" s="685"/>
      <c r="BS1" s="685"/>
      <c r="BT1" s="685"/>
      <c r="BU1" s="685"/>
      <c r="BV1" s="685"/>
    </row>
    <row r="2" spans="1:74" ht="12.75" customHeight="1">
      <c r="A2" s="659"/>
      <c r="B2" s="550" t="str">
        <f>"U.S. Energy Information Administration   |   Short-Term Energy Outlook  - "&amp;Dates!D1</f>
        <v>U.S. Energy Information Administration   |   Short-Term Energy Outlook  - December 2013</v>
      </c>
      <c r="C2" s="551"/>
      <c r="D2" s="551"/>
      <c r="E2" s="551"/>
      <c r="F2" s="551"/>
      <c r="G2" s="551"/>
      <c r="H2" s="551"/>
      <c r="I2" s="629"/>
      <c r="J2" s="630"/>
      <c r="K2" s="630"/>
      <c r="L2" s="630"/>
      <c r="M2" s="630"/>
      <c r="N2" s="630"/>
      <c r="O2" s="630"/>
      <c r="P2" s="630"/>
      <c r="Q2" s="630"/>
      <c r="R2" s="630"/>
      <c r="S2" s="630"/>
      <c r="T2" s="630"/>
      <c r="U2" s="630"/>
      <c r="V2" s="630"/>
      <c r="W2" s="630"/>
      <c r="X2" s="630"/>
      <c r="Y2" s="630"/>
      <c r="Z2" s="630"/>
      <c r="AA2" s="630"/>
      <c r="AB2" s="630"/>
      <c r="AC2" s="630"/>
      <c r="AD2" s="630"/>
      <c r="AE2" s="630"/>
      <c r="AF2" s="630"/>
      <c r="AG2" s="630"/>
      <c r="AH2" s="630"/>
      <c r="AI2" s="630"/>
      <c r="AJ2" s="630"/>
      <c r="AK2" s="630"/>
      <c r="AL2" s="630"/>
      <c r="AM2" s="631"/>
      <c r="AN2" s="631"/>
      <c r="AO2" s="631"/>
      <c r="AP2" s="631"/>
      <c r="AQ2" s="631"/>
      <c r="AR2" s="631"/>
      <c r="AS2" s="631"/>
      <c r="AT2" s="631"/>
      <c r="AU2" s="631"/>
      <c r="AV2" s="631"/>
      <c r="AW2" s="631"/>
      <c r="AX2" s="631"/>
      <c r="AY2" s="632"/>
      <c r="AZ2" s="632"/>
      <c r="BA2" s="632"/>
      <c r="BB2" s="632"/>
      <c r="BC2" s="632"/>
      <c r="BD2" s="632"/>
      <c r="BE2" s="632"/>
      <c r="BF2" s="632"/>
      <c r="BG2" s="632"/>
      <c r="BH2" s="632"/>
      <c r="BI2" s="632"/>
      <c r="BJ2" s="632"/>
      <c r="BK2" s="631"/>
      <c r="BL2" s="631"/>
      <c r="BM2" s="631"/>
      <c r="BN2" s="631"/>
      <c r="BO2" s="631"/>
      <c r="BP2" s="631"/>
      <c r="BQ2" s="631"/>
      <c r="BR2" s="631"/>
      <c r="BS2" s="631"/>
      <c r="BT2" s="631"/>
      <c r="BU2" s="631"/>
      <c r="BV2" s="633"/>
    </row>
    <row r="3" spans="1:74" ht="13.2">
      <c r="B3" s="482"/>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c r="B4" s="483"/>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row r="6" spans="1:74" ht="11.1" customHeight="1">
      <c r="A6" s="163" t="s">
        <v>818</v>
      </c>
      <c r="B6" s="173" t="s">
        <v>271</v>
      </c>
      <c r="C6" s="256">
        <v>23.321169533999999</v>
      </c>
      <c r="D6" s="256">
        <v>23.085593534000001</v>
      </c>
      <c r="E6" s="256">
        <v>22.972511533999999</v>
      </c>
      <c r="F6" s="256">
        <v>22.738543848999999</v>
      </c>
      <c r="G6" s="256">
        <v>22.265961649000001</v>
      </c>
      <c r="H6" s="256">
        <v>23.036078949</v>
      </c>
      <c r="I6" s="256">
        <v>22.937465349</v>
      </c>
      <c r="J6" s="256">
        <v>23.207846548999999</v>
      </c>
      <c r="K6" s="256">
        <v>22.848677849000001</v>
      </c>
      <c r="L6" s="256">
        <v>23.023914748999999</v>
      </c>
      <c r="M6" s="256">
        <v>23.029109549000001</v>
      </c>
      <c r="N6" s="256">
        <v>23.700212649000001</v>
      </c>
      <c r="O6" s="256">
        <v>22.787946309999999</v>
      </c>
      <c r="P6" s="256">
        <v>23.225897109999998</v>
      </c>
      <c r="Q6" s="256">
        <v>23.41368611</v>
      </c>
      <c r="R6" s="256">
        <v>23.307664410000001</v>
      </c>
      <c r="S6" s="256">
        <v>23.192666110000001</v>
      </c>
      <c r="T6" s="256">
        <v>24.038504110000002</v>
      </c>
      <c r="U6" s="256">
        <v>23.598253410000002</v>
      </c>
      <c r="V6" s="256">
        <v>24.107692109999999</v>
      </c>
      <c r="W6" s="256">
        <v>23.834605809999999</v>
      </c>
      <c r="X6" s="256">
        <v>23.255419310000001</v>
      </c>
      <c r="Y6" s="256">
        <v>23.393295810000001</v>
      </c>
      <c r="Z6" s="256">
        <v>24.24226591</v>
      </c>
      <c r="AA6" s="256">
        <v>23.127406000000001</v>
      </c>
      <c r="AB6" s="256">
        <v>23.234364800000002</v>
      </c>
      <c r="AC6" s="256">
        <v>23.730163399999999</v>
      </c>
      <c r="AD6" s="256">
        <v>22.828232400000001</v>
      </c>
      <c r="AE6" s="256">
        <v>22.671836599999999</v>
      </c>
      <c r="AF6" s="256">
        <v>23.688261700000002</v>
      </c>
      <c r="AG6" s="256">
        <v>23.128791</v>
      </c>
      <c r="AH6" s="256">
        <v>23.9653907</v>
      </c>
      <c r="AI6" s="256">
        <v>23.217804000000001</v>
      </c>
      <c r="AJ6" s="256">
        <v>23.008826500000001</v>
      </c>
      <c r="AK6" s="256">
        <v>23.378677</v>
      </c>
      <c r="AL6" s="256">
        <v>23.258799499999999</v>
      </c>
      <c r="AM6" s="256">
        <v>22.477192630000001</v>
      </c>
      <c r="AN6" s="256">
        <v>22.935101629999998</v>
      </c>
      <c r="AO6" s="256">
        <v>22.58588503</v>
      </c>
      <c r="AP6" s="256">
        <v>22.490116629999999</v>
      </c>
      <c r="AQ6" s="256">
        <v>23.05166023</v>
      </c>
      <c r="AR6" s="256">
        <v>23.22926313</v>
      </c>
      <c r="AS6" s="256">
        <v>22.947139230000001</v>
      </c>
      <c r="AT6" s="256">
        <v>23.753198529999999</v>
      </c>
      <c r="AU6" s="256">
        <v>22.453670429999999</v>
      </c>
      <c r="AV6" s="256">
        <v>23.302426329999999</v>
      </c>
      <c r="AW6" s="256">
        <v>23.16985433</v>
      </c>
      <c r="AX6" s="256">
        <v>22.752163830000001</v>
      </c>
      <c r="AY6" s="256">
        <v>23.090559647999999</v>
      </c>
      <c r="AZ6" s="256">
        <v>23.142012848</v>
      </c>
      <c r="BA6" s="256">
        <v>22.765657348000001</v>
      </c>
      <c r="BB6" s="256">
        <v>23.004309148000001</v>
      </c>
      <c r="BC6" s="256">
        <v>23.018300847999999</v>
      </c>
      <c r="BD6" s="256">
        <v>23.173550947999999</v>
      </c>
      <c r="BE6" s="256">
        <v>23.465648047999998</v>
      </c>
      <c r="BF6" s="256">
        <v>23.660147548000001</v>
      </c>
      <c r="BG6" s="256">
        <v>23.502383548000001</v>
      </c>
      <c r="BH6" s="256">
        <v>23.387150587000001</v>
      </c>
      <c r="BI6" s="256">
        <v>23.614200836999999</v>
      </c>
      <c r="BJ6" s="414">
        <v>23.536476864000001</v>
      </c>
      <c r="BK6" s="414">
        <v>23.127658307000001</v>
      </c>
      <c r="BL6" s="414">
        <v>23.369189225</v>
      </c>
      <c r="BM6" s="414">
        <v>23.189362675000002</v>
      </c>
      <c r="BN6" s="414">
        <v>22.887283299</v>
      </c>
      <c r="BO6" s="414">
        <v>23.10376647</v>
      </c>
      <c r="BP6" s="414">
        <v>23.498903934000001</v>
      </c>
      <c r="BQ6" s="414">
        <v>23.445100354000001</v>
      </c>
      <c r="BR6" s="414">
        <v>23.787575867000001</v>
      </c>
      <c r="BS6" s="414">
        <v>23.190600483000001</v>
      </c>
      <c r="BT6" s="414">
        <v>23.266804452999999</v>
      </c>
      <c r="BU6" s="414">
        <v>23.316117302999999</v>
      </c>
      <c r="BV6" s="414">
        <v>23.543039752999999</v>
      </c>
    </row>
    <row r="7" spans="1:74" ht="11.1" customHeight="1">
      <c r="A7" s="163" t="s">
        <v>325</v>
      </c>
      <c r="B7" s="174" t="s">
        <v>392</v>
      </c>
      <c r="C7" s="256">
        <v>2.2449355</v>
      </c>
      <c r="D7" s="256">
        <v>2.2364286</v>
      </c>
      <c r="E7" s="256">
        <v>2.1652903000000001</v>
      </c>
      <c r="F7" s="256">
        <v>2.0651999999999999</v>
      </c>
      <c r="G7" s="256">
        <v>2.0703871</v>
      </c>
      <c r="H7" s="256">
        <v>2.1610667000000001</v>
      </c>
      <c r="I7" s="256">
        <v>2.1860322999999999</v>
      </c>
      <c r="J7" s="256">
        <v>2.1734193999999998</v>
      </c>
      <c r="K7" s="256">
        <v>2.1537332999999999</v>
      </c>
      <c r="L7" s="256">
        <v>2.1200967999999998</v>
      </c>
      <c r="M7" s="256">
        <v>2.1666666999999999</v>
      </c>
      <c r="N7" s="256">
        <v>2.2156129</v>
      </c>
      <c r="O7" s="256">
        <v>2.1352258000000002</v>
      </c>
      <c r="P7" s="256">
        <v>2.2637499999999999</v>
      </c>
      <c r="Q7" s="256">
        <v>2.1558065000000002</v>
      </c>
      <c r="R7" s="256">
        <v>2.1866333</v>
      </c>
      <c r="S7" s="256">
        <v>2.2091935</v>
      </c>
      <c r="T7" s="256">
        <v>2.3534999999999999</v>
      </c>
      <c r="U7" s="256">
        <v>2.2114194</v>
      </c>
      <c r="V7" s="256">
        <v>2.3845806000000001</v>
      </c>
      <c r="W7" s="256">
        <v>2.3318333</v>
      </c>
      <c r="X7" s="256">
        <v>2.2562902999999999</v>
      </c>
      <c r="Y7" s="256">
        <v>2.3241667000000001</v>
      </c>
      <c r="Z7" s="256">
        <v>2.3670968000000001</v>
      </c>
      <c r="AA7" s="256">
        <v>2.2318064999999998</v>
      </c>
      <c r="AB7" s="256">
        <v>2.2898214000000001</v>
      </c>
      <c r="AC7" s="256">
        <v>2.3673871000000002</v>
      </c>
      <c r="AD7" s="256">
        <v>2.1206667000000001</v>
      </c>
      <c r="AE7" s="256">
        <v>2.1611612999999998</v>
      </c>
      <c r="AF7" s="256">
        <v>2.3167667000000001</v>
      </c>
      <c r="AG7" s="256">
        <v>2.2980645000000002</v>
      </c>
      <c r="AH7" s="256">
        <v>2.4329032000000002</v>
      </c>
      <c r="AI7" s="256">
        <v>2.2780667000000001</v>
      </c>
      <c r="AJ7" s="256">
        <v>2.1672581000000002</v>
      </c>
      <c r="AK7" s="256">
        <v>2.2523</v>
      </c>
      <c r="AL7" s="256">
        <v>2.2754838999999998</v>
      </c>
      <c r="AM7" s="256">
        <v>2.1159032</v>
      </c>
      <c r="AN7" s="256">
        <v>2.1995106999999998</v>
      </c>
      <c r="AO7" s="256">
        <v>2.2664081</v>
      </c>
      <c r="AP7" s="256">
        <v>2.1706333</v>
      </c>
      <c r="AQ7" s="256">
        <v>2.3106887</v>
      </c>
      <c r="AR7" s="256">
        <v>2.2033307999999998</v>
      </c>
      <c r="AS7" s="256">
        <v>2.3079187000000001</v>
      </c>
      <c r="AT7" s="256">
        <v>2.4283741999999999</v>
      </c>
      <c r="AU7" s="256">
        <v>2.2971547000000001</v>
      </c>
      <c r="AV7" s="256">
        <v>2.3136128999999999</v>
      </c>
      <c r="AW7" s="256">
        <v>2.4447000000000001</v>
      </c>
      <c r="AX7" s="256">
        <v>2.3734451999999999</v>
      </c>
      <c r="AY7" s="256">
        <v>2.3098709999999998</v>
      </c>
      <c r="AZ7" s="256">
        <v>2.2872143</v>
      </c>
      <c r="BA7" s="256">
        <v>2.2560323000000002</v>
      </c>
      <c r="BB7" s="256">
        <v>2.2663492999999999</v>
      </c>
      <c r="BC7" s="256">
        <v>2.3606326000000002</v>
      </c>
      <c r="BD7" s="256">
        <v>2.2793667000000002</v>
      </c>
      <c r="BE7" s="256">
        <v>2.2784152</v>
      </c>
      <c r="BF7" s="256">
        <v>2.375</v>
      </c>
      <c r="BG7" s="256">
        <v>2.2709999999999999</v>
      </c>
      <c r="BH7" s="256">
        <v>2.2370000000000001</v>
      </c>
      <c r="BI7" s="256">
        <v>2.4340627709999998</v>
      </c>
      <c r="BJ7" s="414">
        <v>2.4044175970000001</v>
      </c>
      <c r="BK7" s="414">
        <v>2.279355781</v>
      </c>
      <c r="BL7" s="414">
        <v>2.3820665139999999</v>
      </c>
      <c r="BM7" s="414">
        <v>2.3041356340000001</v>
      </c>
      <c r="BN7" s="414">
        <v>2.1788612060000001</v>
      </c>
      <c r="BO7" s="414">
        <v>2.2556305600000002</v>
      </c>
      <c r="BP7" s="414">
        <v>2.3435757229999998</v>
      </c>
      <c r="BQ7" s="414">
        <v>2.3556145169999998</v>
      </c>
      <c r="BR7" s="414">
        <v>2.3943614379999998</v>
      </c>
      <c r="BS7" s="414">
        <v>2.3567752909999999</v>
      </c>
      <c r="BT7" s="414">
        <v>2.3343972220000002</v>
      </c>
      <c r="BU7" s="414">
        <v>2.3728317780000001</v>
      </c>
      <c r="BV7" s="414">
        <v>2.3439323540000001</v>
      </c>
    </row>
    <row r="8" spans="1:74" ht="11.1" customHeight="1">
      <c r="A8" s="163" t="s">
        <v>819</v>
      </c>
      <c r="B8" s="174" t="s">
        <v>393</v>
      </c>
      <c r="C8" s="256">
        <v>2.0270967999999998</v>
      </c>
      <c r="D8" s="256">
        <v>2.0180357</v>
      </c>
      <c r="E8" s="256">
        <v>2.0790000000000002</v>
      </c>
      <c r="F8" s="256">
        <v>1.9915333</v>
      </c>
      <c r="G8" s="256">
        <v>1.9751289999999999</v>
      </c>
      <c r="H8" s="256">
        <v>2.0379667000000001</v>
      </c>
      <c r="I8" s="256">
        <v>2.1158065000000001</v>
      </c>
      <c r="J8" s="256">
        <v>2.0755805999999999</v>
      </c>
      <c r="K8" s="256">
        <v>2.0911</v>
      </c>
      <c r="L8" s="256">
        <v>2.0915484000000002</v>
      </c>
      <c r="M8" s="256">
        <v>2.1000333000000002</v>
      </c>
      <c r="N8" s="256">
        <v>2.2386452000000001</v>
      </c>
      <c r="O8" s="256">
        <v>1.9917096999999999</v>
      </c>
      <c r="P8" s="256">
        <v>2.1032142999999999</v>
      </c>
      <c r="Q8" s="256">
        <v>2.1490968000000001</v>
      </c>
      <c r="R8" s="256">
        <v>2.0681333</v>
      </c>
      <c r="S8" s="256">
        <v>2.1082258</v>
      </c>
      <c r="T8" s="256">
        <v>2.1391333000000001</v>
      </c>
      <c r="U8" s="256">
        <v>2.0589032</v>
      </c>
      <c r="V8" s="256">
        <v>2.0519677000000001</v>
      </c>
      <c r="W8" s="256">
        <v>2.0549667</v>
      </c>
      <c r="X8" s="256">
        <v>2.0159031999999999</v>
      </c>
      <c r="Y8" s="256">
        <v>2.0827333000000001</v>
      </c>
      <c r="Z8" s="256">
        <v>2.1441612999999999</v>
      </c>
      <c r="AA8" s="256">
        <v>1.9761934999999999</v>
      </c>
      <c r="AB8" s="256">
        <v>2.1273214</v>
      </c>
      <c r="AC8" s="256">
        <v>2.1201612999999999</v>
      </c>
      <c r="AD8" s="256">
        <v>2.1108666999999999</v>
      </c>
      <c r="AE8" s="256">
        <v>2.0821613000000001</v>
      </c>
      <c r="AF8" s="256">
        <v>2.1814</v>
      </c>
      <c r="AG8" s="256">
        <v>2.1168065</v>
      </c>
      <c r="AH8" s="256">
        <v>2.1750645</v>
      </c>
      <c r="AI8" s="256">
        <v>2.0835333</v>
      </c>
      <c r="AJ8" s="256">
        <v>2.0366773999999999</v>
      </c>
      <c r="AK8" s="256">
        <v>2.0989</v>
      </c>
      <c r="AL8" s="256">
        <v>2.2534516</v>
      </c>
      <c r="AM8" s="256">
        <v>2.0485484</v>
      </c>
      <c r="AN8" s="256">
        <v>2.0831379000000001</v>
      </c>
      <c r="AO8" s="256">
        <v>2.1466129</v>
      </c>
      <c r="AP8" s="256">
        <v>2.0997333</v>
      </c>
      <c r="AQ8" s="256">
        <v>2.1428064999999998</v>
      </c>
      <c r="AR8" s="256">
        <v>2.1597333000000001</v>
      </c>
      <c r="AS8" s="256">
        <v>2.1148064999999998</v>
      </c>
      <c r="AT8" s="256">
        <v>2.1601613</v>
      </c>
      <c r="AU8" s="256">
        <v>2.0556667000000002</v>
      </c>
      <c r="AV8" s="256">
        <v>2.2746773999999998</v>
      </c>
      <c r="AW8" s="256">
        <v>2.1883333</v>
      </c>
      <c r="AX8" s="256">
        <v>2.2494516</v>
      </c>
      <c r="AY8" s="256">
        <v>2.1255161</v>
      </c>
      <c r="AZ8" s="256">
        <v>2.1869999999999998</v>
      </c>
      <c r="BA8" s="256">
        <v>2.0240645000000002</v>
      </c>
      <c r="BB8" s="256">
        <v>2.1756332999999999</v>
      </c>
      <c r="BC8" s="256">
        <v>2.0977096999999998</v>
      </c>
      <c r="BD8" s="256">
        <v>2.1608667000000001</v>
      </c>
      <c r="BE8" s="256">
        <v>2.1320323000000001</v>
      </c>
      <c r="BF8" s="256">
        <v>2.1850000000000001</v>
      </c>
      <c r="BG8" s="256">
        <v>2.1059999999999999</v>
      </c>
      <c r="BH8" s="256">
        <v>2.1579999999999999</v>
      </c>
      <c r="BI8" s="256">
        <v>2.238627685</v>
      </c>
      <c r="BJ8" s="414">
        <v>2.3404747189999999</v>
      </c>
      <c r="BK8" s="414">
        <v>2.184752961</v>
      </c>
      <c r="BL8" s="414">
        <v>2.1953031460000001</v>
      </c>
      <c r="BM8" s="414">
        <v>2.226287476</v>
      </c>
      <c r="BN8" s="414">
        <v>2.1781825279999998</v>
      </c>
      <c r="BO8" s="414">
        <v>2.2341863449999999</v>
      </c>
      <c r="BP8" s="414">
        <v>2.2537286459999999</v>
      </c>
      <c r="BQ8" s="414">
        <v>2.2261962720000001</v>
      </c>
      <c r="BR8" s="414">
        <v>2.1984548639999999</v>
      </c>
      <c r="BS8" s="414">
        <v>2.1489656269999999</v>
      </c>
      <c r="BT8" s="414">
        <v>2.1635676660000001</v>
      </c>
      <c r="BU8" s="414">
        <v>2.16971596</v>
      </c>
      <c r="BV8" s="414">
        <v>2.2684278340000001</v>
      </c>
    </row>
    <row r="9" spans="1:74" ht="11.1" customHeight="1">
      <c r="A9" s="163" t="s">
        <v>323</v>
      </c>
      <c r="B9" s="174" t="s">
        <v>394</v>
      </c>
      <c r="C9" s="256">
        <v>19.039808000000001</v>
      </c>
      <c r="D9" s="256">
        <v>18.8218</v>
      </c>
      <c r="E9" s="256">
        <v>18.718892</v>
      </c>
      <c r="F9" s="256">
        <v>18.672381000000001</v>
      </c>
      <c r="G9" s="256">
        <v>18.211016000000001</v>
      </c>
      <c r="H9" s="256">
        <v>18.827615999999999</v>
      </c>
      <c r="I9" s="256">
        <v>18.626197000000001</v>
      </c>
      <c r="J9" s="256">
        <v>18.949417</v>
      </c>
      <c r="K9" s="256">
        <v>18.594415000000001</v>
      </c>
      <c r="L9" s="256">
        <v>18.80284</v>
      </c>
      <c r="M9" s="256">
        <v>18.752980000000001</v>
      </c>
      <c r="N9" s="256">
        <v>19.236525</v>
      </c>
      <c r="O9" s="256">
        <v>18.651681</v>
      </c>
      <c r="P9" s="256">
        <v>18.849602999999998</v>
      </c>
      <c r="Q9" s="256">
        <v>19.099453</v>
      </c>
      <c r="R9" s="256">
        <v>19.043568</v>
      </c>
      <c r="S9" s="256">
        <v>18.865917</v>
      </c>
      <c r="T9" s="256">
        <v>19.536541</v>
      </c>
      <c r="U9" s="256">
        <v>19.318601000000001</v>
      </c>
      <c r="V9" s="256">
        <v>19.661814</v>
      </c>
      <c r="W9" s="256">
        <v>19.438476000000001</v>
      </c>
      <c r="X9" s="256">
        <v>18.973896</v>
      </c>
      <c r="Y9" s="256">
        <v>18.977066000000001</v>
      </c>
      <c r="Z9" s="256">
        <v>19.721678000000001</v>
      </c>
      <c r="AA9" s="256">
        <v>18.910806000000001</v>
      </c>
      <c r="AB9" s="256">
        <v>18.808622</v>
      </c>
      <c r="AC9" s="256">
        <v>19.234014999999999</v>
      </c>
      <c r="AD9" s="256">
        <v>18.588099</v>
      </c>
      <c r="AE9" s="256">
        <v>18.419913999999999</v>
      </c>
      <c r="AF9" s="256">
        <v>19.181495000000002</v>
      </c>
      <c r="AG9" s="256">
        <v>18.70532</v>
      </c>
      <c r="AH9" s="256">
        <v>19.348822999999999</v>
      </c>
      <c r="AI9" s="256">
        <v>18.847604</v>
      </c>
      <c r="AJ9" s="256">
        <v>18.796291</v>
      </c>
      <c r="AK9" s="256">
        <v>19.018877</v>
      </c>
      <c r="AL9" s="256">
        <v>18.721264000000001</v>
      </c>
      <c r="AM9" s="256">
        <v>18.303673</v>
      </c>
      <c r="AN9" s="256">
        <v>18.643384999999999</v>
      </c>
      <c r="AO9" s="256">
        <v>18.163796000000001</v>
      </c>
      <c r="AP9" s="256">
        <v>18.210681999999998</v>
      </c>
      <c r="AQ9" s="256">
        <v>18.589096999999999</v>
      </c>
      <c r="AR9" s="256">
        <v>18.857130999999999</v>
      </c>
      <c r="AS9" s="256">
        <v>18.515346000000001</v>
      </c>
      <c r="AT9" s="256">
        <v>19.155595000000002</v>
      </c>
      <c r="AU9" s="256">
        <v>18.091781000000001</v>
      </c>
      <c r="AV9" s="256">
        <v>18.705068000000001</v>
      </c>
      <c r="AW9" s="256">
        <v>18.527753000000001</v>
      </c>
      <c r="AX9" s="256">
        <v>18.120199</v>
      </c>
      <c r="AY9" s="256">
        <v>18.645878</v>
      </c>
      <c r="AZ9" s="256">
        <v>18.658504000000001</v>
      </c>
      <c r="BA9" s="256">
        <v>18.476265999999999</v>
      </c>
      <c r="BB9" s="256">
        <v>18.553032000000002</v>
      </c>
      <c r="BC9" s="256">
        <v>18.550664000000001</v>
      </c>
      <c r="BD9" s="256">
        <v>18.724022999999999</v>
      </c>
      <c r="BE9" s="256">
        <v>19.045905999999999</v>
      </c>
      <c r="BF9" s="256">
        <v>19.090852999999999</v>
      </c>
      <c r="BG9" s="256">
        <v>19.116088999999999</v>
      </c>
      <c r="BH9" s="256">
        <v>18.982856039000001</v>
      </c>
      <c r="BI9" s="256">
        <v>18.932215833000001</v>
      </c>
      <c r="BJ9" s="414">
        <v>18.78229</v>
      </c>
      <c r="BK9" s="414">
        <v>18.65399</v>
      </c>
      <c r="BL9" s="414">
        <v>18.782260000000001</v>
      </c>
      <c r="BM9" s="414">
        <v>18.649380000000001</v>
      </c>
      <c r="BN9" s="414">
        <v>18.520679999999999</v>
      </c>
      <c r="BO9" s="414">
        <v>18.604389999999999</v>
      </c>
      <c r="BP9" s="414">
        <v>18.892040000000001</v>
      </c>
      <c r="BQ9" s="414">
        <v>18.853729999999999</v>
      </c>
      <c r="BR9" s="414">
        <v>19.185199999999998</v>
      </c>
      <c r="BS9" s="414">
        <v>18.6753</v>
      </c>
      <c r="BT9" s="414">
        <v>18.75928</v>
      </c>
      <c r="BU9" s="414">
        <v>18.764009999999999</v>
      </c>
      <c r="BV9" s="414">
        <v>18.921119999999998</v>
      </c>
    </row>
    <row r="10" spans="1:74" ht="11.1" customHeight="1">
      <c r="AY10" s="642"/>
      <c r="AZ10" s="642"/>
      <c r="BA10" s="642"/>
      <c r="BB10" s="642"/>
      <c r="BC10" s="642"/>
      <c r="BD10" s="642"/>
      <c r="BE10" s="642"/>
      <c r="BF10" s="642"/>
      <c r="BG10" s="642"/>
      <c r="BH10" s="642"/>
      <c r="BI10" s="642"/>
    </row>
    <row r="11" spans="1:74" ht="11.1" customHeight="1">
      <c r="A11" s="163" t="s">
        <v>820</v>
      </c>
      <c r="B11" s="173" t="s">
        <v>564</v>
      </c>
      <c r="C11" s="256">
        <v>5.8603443915</v>
      </c>
      <c r="D11" s="256">
        <v>5.8953754915000003</v>
      </c>
      <c r="E11" s="256">
        <v>5.8871830914999999</v>
      </c>
      <c r="F11" s="256">
        <v>6.1525185083</v>
      </c>
      <c r="G11" s="256">
        <v>6.1127991083</v>
      </c>
      <c r="H11" s="256">
        <v>6.0919852082999997</v>
      </c>
      <c r="I11" s="256">
        <v>6.2111735029000004</v>
      </c>
      <c r="J11" s="256">
        <v>6.1985283028999998</v>
      </c>
      <c r="K11" s="256">
        <v>6.1662434029000002</v>
      </c>
      <c r="L11" s="256">
        <v>6.2301037352000002</v>
      </c>
      <c r="M11" s="256">
        <v>6.2256144351999998</v>
      </c>
      <c r="N11" s="256">
        <v>6.2306843352000003</v>
      </c>
      <c r="O11" s="256">
        <v>6.0862704056999997</v>
      </c>
      <c r="P11" s="256">
        <v>6.1357980056999999</v>
      </c>
      <c r="Q11" s="256">
        <v>6.0660768056999999</v>
      </c>
      <c r="R11" s="256">
        <v>6.3357043710000003</v>
      </c>
      <c r="S11" s="256">
        <v>6.2964000709999999</v>
      </c>
      <c r="T11" s="256">
        <v>6.3218377710000002</v>
      </c>
      <c r="U11" s="256">
        <v>6.4974920569999997</v>
      </c>
      <c r="V11" s="256">
        <v>6.4947178570000004</v>
      </c>
      <c r="W11" s="256">
        <v>6.4691630570000003</v>
      </c>
      <c r="X11" s="256">
        <v>6.4296871395000004</v>
      </c>
      <c r="Y11" s="256">
        <v>6.3926430395000002</v>
      </c>
      <c r="Z11" s="256">
        <v>6.4282355395000002</v>
      </c>
      <c r="AA11" s="256">
        <v>6.3134213520999998</v>
      </c>
      <c r="AB11" s="256">
        <v>6.4098712521000003</v>
      </c>
      <c r="AC11" s="256">
        <v>6.3797113521000002</v>
      </c>
      <c r="AD11" s="256">
        <v>6.5064317358999997</v>
      </c>
      <c r="AE11" s="256">
        <v>6.5481296358999996</v>
      </c>
      <c r="AF11" s="256">
        <v>6.5345656358999999</v>
      </c>
      <c r="AG11" s="256">
        <v>6.7402241605000004</v>
      </c>
      <c r="AH11" s="256">
        <v>6.7470101605000004</v>
      </c>
      <c r="AI11" s="256">
        <v>6.7104712605000003</v>
      </c>
      <c r="AJ11" s="256">
        <v>6.6316213459000002</v>
      </c>
      <c r="AK11" s="256">
        <v>6.6458482458999999</v>
      </c>
      <c r="AL11" s="256">
        <v>6.6682472459</v>
      </c>
      <c r="AM11" s="256">
        <v>6.5126239044999998</v>
      </c>
      <c r="AN11" s="256">
        <v>6.5456408044999996</v>
      </c>
      <c r="AO11" s="256">
        <v>6.5485919045000003</v>
      </c>
      <c r="AP11" s="256">
        <v>6.7167406226999997</v>
      </c>
      <c r="AQ11" s="256">
        <v>6.7257827227</v>
      </c>
      <c r="AR11" s="256">
        <v>6.7151741226999997</v>
      </c>
      <c r="AS11" s="256">
        <v>6.8726391985999999</v>
      </c>
      <c r="AT11" s="256">
        <v>6.8753090985999998</v>
      </c>
      <c r="AU11" s="256">
        <v>6.8444272986000003</v>
      </c>
      <c r="AV11" s="256">
        <v>6.9412126793000004</v>
      </c>
      <c r="AW11" s="256">
        <v>6.9285482793000002</v>
      </c>
      <c r="AX11" s="256">
        <v>6.9383124793000004</v>
      </c>
      <c r="AY11" s="256">
        <v>6.6019536509999996</v>
      </c>
      <c r="AZ11" s="256">
        <v>6.7389670209999997</v>
      </c>
      <c r="BA11" s="256">
        <v>6.8406138099999998</v>
      </c>
      <c r="BB11" s="256">
        <v>6.9614294770000003</v>
      </c>
      <c r="BC11" s="256">
        <v>6.9943898960000004</v>
      </c>
      <c r="BD11" s="256">
        <v>6.9996002089999996</v>
      </c>
      <c r="BE11" s="256">
        <v>7.0570146539999996</v>
      </c>
      <c r="BF11" s="256">
        <v>6.9821232919999998</v>
      </c>
      <c r="BG11" s="256">
        <v>7.0079577359999998</v>
      </c>
      <c r="BH11" s="256">
        <v>6.9956941920000002</v>
      </c>
      <c r="BI11" s="256">
        <v>7.0090146469999999</v>
      </c>
      <c r="BJ11" s="414">
        <v>6.9514853079999996</v>
      </c>
      <c r="BK11" s="414">
        <v>6.7721180140000001</v>
      </c>
      <c r="BL11" s="414">
        <v>6.9503886640000001</v>
      </c>
      <c r="BM11" s="414">
        <v>7.0240137110000003</v>
      </c>
      <c r="BN11" s="414">
        <v>7.1647445149999998</v>
      </c>
      <c r="BO11" s="414">
        <v>7.1725904659999999</v>
      </c>
      <c r="BP11" s="414">
        <v>7.1711937969999999</v>
      </c>
      <c r="BQ11" s="414">
        <v>7.2352546240000004</v>
      </c>
      <c r="BR11" s="414">
        <v>7.1804338049999998</v>
      </c>
      <c r="BS11" s="414">
        <v>7.2088526589999997</v>
      </c>
      <c r="BT11" s="414">
        <v>7.1969766740000001</v>
      </c>
      <c r="BU11" s="414">
        <v>7.2082831409999999</v>
      </c>
      <c r="BV11" s="414">
        <v>7.1496893259999998</v>
      </c>
    </row>
    <row r="12" spans="1:74" ht="11.1" customHeight="1">
      <c r="A12" s="163" t="s">
        <v>821</v>
      </c>
      <c r="B12" s="174" t="s">
        <v>396</v>
      </c>
      <c r="C12" s="256">
        <v>2.3327310921</v>
      </c>
      <c r="D12" s="256">
        <v>2.3327310921</v>
      </c>
      <c r="E12" s="256">
        <v>2.3327310921</v>
      </c>
      <c r="F12" s="256">
        <v>2.4478594310999999</v>
      </c>
      <c r="G12" s="256">
        <v>2.4478594310999999</v>
      </c>
      <c r="H12" s="256">
        <v>2.4478594310999999</v>
      </c>
      <c r="I12" s="256">
        <v>2.5418196491999998</v>
      </c>
      <c r="J12" s="256">
        <v>2.5418196491999998</v>
      </c>
      <c r="K12" s="256">
        <v>2.5418196491999998</v>
      </c>
      <c r="L12" s="256">
        <v>2.6015235377999999</v>
      </c>
      <c r="M12" s="256">
        <v>2.6015235377999999</v>
      </c>
      <c r="N12" s="256">
        <v>2.6015235377999999</v>
      </c>
      <c r="O12" s="256">
        <v>2.4950570879999998</v>
      </c>
      <c r="P12" s="256">
        <v>2.4950570879999998</v>
      </c>
      <c r="Q12" s="256">
        <v>2.4950570879999998</v>
      </c>
      <c r="R12" s="256">
        <v>2.6018935606000002</v>
      </c>
      <c r="S12" s="256">
        <v>2.6018935606000002</v>
      </c>
      <c r="T12" s="256">
        <v>2.6018935606000002</v>
      </c>
      <c r="U12" s="256">
        <v>2.7002209334999998</v>
      </c>
      <c r="V12" s="256">
        <v>2.7002209334999998</v>
      </c>
      <c r="W12" s="256">
        <v>2.7002209334999998</v>
      </c>
      <c r="X12" s="256">
        <v>2.6869845564000001</v>
      </c>
      <c r="Y12" s="256">
        <v>2.6869845564000001</v>
      </c>
      <c r="Z12" s="256">
        <v>2.6869845564000001</v>
      </c>
      <c r="AA12" s="256">
        <v>2.6156234353999999</v>
      </c>
      <c r="AB12" s="256">
        <v>2.6156234353999999</v>
      </c>
      <c r="AC12" s="256">
        <v>2.6156234353999999</v>
      </c>
      <c r="AD12" s="256">
        <v>2.6908661087999999</v>
      </c>
      <c r="AE12" s="256">
        <v>2.6908661087999999</v>
      </c>
      <c r="AF12" s="256">
        <v>2.6908661087999999</v>
      </c>
      <c r="AG12" s="256">
        <v>2.7999679852999999</v>
      </c>
      <c r="AH12" s="256">
        <v>2.7999679852999999</v>
      </c>
      <c r="AI12" s="256">
        <v>2.7999679852999999</v>
      </c>
      <c r="AJ12" s="256">
        <v>2.7773951832999999</v>
      </c>
      <c r="AK12" s="256">
        <v>2.7773951832999999</v>
      </c>
      <c r="AL12" s="256">
        <v>2.7773951832999999</v>
      </c>
      <c r="AM12" s="256">
        <v>2.695095786</v>
      </c>
      <c r="AN12" s="256">
        <v>2.695095786</v>
      </c>
      <c r="AO12" s="256">
        <v>2.695095786</v>
      </c>
      <c r="AP12" s="256">
        <v>2.7567513569000002</v>
      </c>
      <c r="AQ12" s="256">
        <v>2.7567513569000002</v>
      </c>
      <c r="AR12" s="256">
        <v>2.7567513569000002</v>
      </c>
      <c r="AS12" s="256">
        <v>2.8445638365999999</v>
      </c>
      <c r="AT12" s="256">
        <v>2.8445638365999999</v>
      </c>
      <c r="AU12" s="256">
        <v>2.8445638365999999</v>
      </c>
      <c r="AV12" s="256">
        <v>2.9295737903000001</v>
      </c>
      <c r="AW12" s="256">
        <v>2.9295737903000001</v>
      </c>
      <c r="AX12" s="256">
        <v>2.9295737903000001</v>
      </c>
      <c r="AY12" s="256">
        <v>2.7371497659999999</v>
      </c>
      <c r="AZ12" s="256">
        <v>2.8426102260000001</v>
      </c>
      <c r="BA12" s="256">
        <v>2.9015863899999998</v>
      </c>
      <c r="BB12" s="256">
        <v>2.924544451</v>
      </c>
      <c r="BC12" s="256">
        <v>2.9365822480000001</v>
      </c>
      <c r="BD12" s="256">
        <v>2.9522632369999999</v>
      </c>
      <c r="BE12" s="256">
        <v>2.9825201890000002</v>
      </c>
      <c r="BF12" s="256">
        <v>3.0192908250000001</v>
      </c>
      <c r="BG12" s="256">
        <v>2.9970289480000001</v>
      </c>
      <c r="BH12" s="256">
        <v>3.020067869</v>
      </c>
      <c r="BI12" s="256">
        <v>3.0036127920000002</v>
      </c>
      <c r="BJ12" s="414">
        <v>2.9368320959999998</v>
      </c>
      <c r="BK12" s="414">
        <v>2.8740072539999999</v>
      </c>
      <c r="BL12" s="414">
        <v>2.9847407370000001</v>
      </c>
      <c r="BM12" s="414">
        <v>3.0466657100000001</v>
      </c>
      <c r="BN12" s="414">
        <v>3.070771674</v>
      </c>
      <c r="BO12" s="414">
        <v>3.0834113599999999</v>
      </c>
      <c r="BP12" s="414">
        <v>3.0998763989999998</v>
      </c>
      <c r="BQ12" s="414">
        <v>3.1316461979999999</v>
      </c>
      <c r="BR12" s="414">
        <v>3.1702553660000001</v>
      </c>
      <c r="BS12" s="414">
        <v>3.1468803950000002</v>
      </c>
      <c r="BT12" s="414">
        <v>3.1710712619999999</v>
      </c>
      <c r="BU12" s="414">
        <v>3.1537934320000001</v>
      </c>
      <c r="BV12" s="414">
        <v>3.0836737009999999</v>
      </c>
    </row>
    <row r="13" spans="1:74" ht="11.1" customHeight="1">
      <c r="AY13" s="642"/>
      <c r="AZ13" s="642"/>
      <c r="BA13" s="642"/>
      <c r="BB13" s="642"/>
      <c r="BC13" s="642"/>
      <c r="BD13" s="642"/>
      <c r="BE13" s="642"/>
      <c r="BF13" s="642"/>
      <c r="BG13" s="642"/>
      <c r="BH13" s="642"/>
      <c r="BI13" s="642"/>
    </row>
    <row r="14" spans="1:74" ht="11.1" customHeight="1">
      <c r="A14" s="163" t="s">
        <v>822</v>
      </c>
      <c r="B14" s="173" t="s">
        <v>565</v>
      </c>
      <c r="C14" s="256">
        <v>15.583619368000001</v>
      </c>
      <c r="D14" s="256">
        <v>15.931053768</v>
      </c>
      <c r="E14" s="256">
        <v>15.876728668</v>
      </c>
      <c r="F14" s="256">
        <v>15.384592961999999</v>
      </c>
      <c r="G14" s="256">
        <v>14.677684662000001</v>
      </c>
      <c r="H14" s="256">
        <v>15.385661462</v>
      </c>
      <c r="I14" s="256">
        <v>15.497236512000001</v>
      </c>
      <c r="J14" s="256">
        <v>14.580400212000001</v>
      </c>
      <c r="K14" s="256">
        <v>15.801056512000001</v>
      </c>
      <c r="L14" s="256">
        <v>15.571624038</v>
      </c>
      <c r="M14" s="256">
        <v>14.955929338000001</v>
      </c>
      <c r="N14" s="256">
        <v>15.086559638000001</v>
      </c>
      <c r="O14" s="256">
        <v>14.211136964</v>
      </c>
      <c r="P14" s="256">
        <v>15.436136564</v>
      </c>
      <c r="Q14" s="256">
        <v>15.507191464</v>
      </c>
      <c r="R14" s="256">
        <v>14.971554083999999</v>
      </c>
      <c r="S14" s="256">
        <v>14.602532684</v>
      </c>
      <c r="T14" s="256">
        <v>15.411641983999999</v>
      </c>
      <c r="U14" s="256">
        <v>15.626817099</v>
      </c>
      <c r="V14" s="256">
        <v>15.262838899</v>
      </c>
      <c r="W14" s="256">
        <v>16.085250998999999</v>
      </c>
      <c r="X14" s="256">
        <v>15.668545974000001</v>
      </c>
      <c r="Y14" s="256">
        <v>15.745673574</v>
      </c>
      <c r="Z14" s="256">
        <v>15.331686174</v>
      </c>
      <c r="AA14" s="256">
        <v>14.281262818</v>
      </c>
      <c r="AB14" s="256">
        <v>15.420825618</v>
      </c>
      <c r="AC14" s="256">
        <v>14.909421918</v>
      </c>
      <c r="AD14" s="256">
        <v>14.622726709</v>
      </c>
      <c r="AE14" s="256">
        <v>14.704833009</v>
      </c>
      <c r="AF14" s="256">
        <v>15.046395409</v>
      </c>
      <c r="AG14" s="256">
        <v>15.093924867</v>
      </c>
      <c r="AH14" s="256">
        <v>15.436737567</v>
      </c>
      <c r="AI14" s="256">
        <v>15.671527567</v>
      </c>
      <c r="AJ14" s="256">
        <v>15.084309212000001</v>
      </c>
      <c r="AK14" s="256">
        <v>14.876341311999999</v>
      </c>
      <c r="AL14" s="256">
        <v>14.439741811999999</v>
      </c>
      <c r="AM14" s="256">
        <v>13.618462843</v>
      </c>
      <c r="AN14" s="256">
        <v>15.108332108999999</v>
      </c>
      <c r="AO14" s="256">
        <v>14.305596546</v>
      </c>
      <c r="AP14" s="256">
        <v>14.31337349</v>
      </c>
      <c r="AQ14" s="256">
        <v>14.332887487000001</v>
      </c>
      <c r="AR14" s="256">
        <v>14.84233229</v>
      </c>
      <c r="AS14" s="256">
        <v>14.715996913</v>
      </c>
      <c r="AT14" s="256">
        <v>14.381214813</v>
      </c>
      <c r="AU14" s="256">
        <v>14.449965917</v>
      </c>
      <c r="AV14" s="256">
        <v>14.834310348000001</v>
      </c>
      <c r="AW14" s="256">
        <v>14.516817151</v>
      </c>
      <c r="AX14" s="256">
        <v>13.681791748</v>
      </c>
      <c r="AY14" s="256">
        <v>13.484231175</v>
      </c>
      <c r="AZ14" s="256">
        <v>14.143873869</v>
      </c>
      <c r="BA14" s="256">
        <v>13.93687589</v>
      </c>
      <c r="BB14" s="256">
        <v>14.689288729999999</v>
      </c>
      <c r="BC14" s="256">
        <v>14.342896747999999</v>
      </c>
      <c r="BD14" s="256">
        <v>14.402620049999999</v>
      </c>
      <c r="BE14" s="256">
        <v>14.830619323000001</v>
      </c>
      <c r="BF14" s="256">
        <v>14.247596798</v>
      </c>
      <c r="BG14" s="256">
        <v>14.631767415000001</v>
      </c>
      <c r="BH14" s="256">
        <v>14.586505883999999</v>
      </c>
      <c r="BI14" s="256">
        <v>14.088947749000001</v>
      </c>
      <c r="BJ14" s="414">
        <v>13.725868329000001</v>
      </c>
      <c r="BK14" s="414">
        <v>13.852391433999999</v>
      </c>
      <c r="BL14" s="414">
        <v>14.300349422</v>
      </c>
      <c r="BM14" s="414">
        <v>14.255446757</v>
      </c>
      <c r="BN14" s="414">
        <v>13.844737173</v>
      </c>
      <c r="BO14" s="414">
        <v>13.621407766000001</v>
      </c>
      <c r="BP14" s="414">
        <v>14.108749603</v>
      </c>
      <c r="BQ14" s="414">
        <v>14.238538572</v>
      </c>
      <c r="BR14" s="414">
        <v>13.977950622</v>
      </c>
      <c r="BS14" s="414">
        <v>14.760546373</v>
      </c>
      <c r="BT14" s="414">
        <v>14.668954104000001</v>
      </c>
      <c r="BU14" s="414">
        <v>14.273439159</v>
      </c>
      <c r="BV14" s="414">
        <v>13.904652905000001</v>
      </c>
    </row>
    <row r="15" spans="1:74" ht="11.1" customHeight="1">
      <c r="AY15" s="642"/>
      <c r="AZ15" s="642"/>
      <c r="BA15" s="642"/>
      <c r="BB15" s="642"/>
      <c r="BC15" s="642"/>
      <c r="BD15" s="642"/>
      <c r="BE15" s="642"/>
      <c r="BF15" s="642"/>
      <c r="BG15" s="642"/>
      <c r="BH15" s="642"/>
      <c r="BI15" s="642"/>
    </row>
    <row r="16" spans="1:74" ht="11.1" customHeight="1">
      <c r="A16" s="163" t="s">
        <v>823</v>
      </c>
      <c r="B16" s="173" t="s">
        <v>965</v>
      </c>
      <c r="C16" s="256">
        <v>3.9946672072</v>
      </c>
      <c r="D16" s="256">
        <v>3.9911338072000002</v>
      </c>
      <c r="E16" s="256">
        <v>3.9896027072</v>
      </c>
      <c r="F16" s="256">
        <v>4.0659337602000001</v>
      </c>
      <c r="G16" s="256">
        <v>4.0725918602000002</v>
      </c>
      <c r="H16" s="256">
        <v>4.0788670602000003</v>
      </c>
      <c r="I16" s="256">
        <v>4.2471606279999996</v>
      </c>
      <c r="J16" s="256">
        <v>4.2529348279999999</v>
      </c>
      <c r="K16" s="256">
        <v>4.2617671279999998</v>
      </c>
      <c r="L16" s="256">
        <v>4.2059609272999996</v>
      </c>
      <c r="M16" s="256">
        <v>4.2119179273</v>
      </c>
      <c r="N16" s="256">
        <v>4.2157673273</v>
      </c>
      <c r="O16" s="256">
        <v>4.1077385499999997</v>
      </c>
      <c r="P16" s="256">
        <v>4.1059504499999999</v>
      </c>
      <c r="Q16" s="256">
        <v>4.1058030499999996</v>
      </c>
      <c r="R16" s="256">
        <v>4.0662684082</v>
      </c>
      <c r="S16" s="256">
        <v>4.0576329082000004</v>
      </c>
      <c r="T16" s="256">
        <v>4.0612351082</v>
      </c>
      <c r="U16" s="256">
        <v>4.2348415224</v>
      </c>
      <c r="V16" s="256">
        <v>4.2377447224000004</v>
      </c>
      <c r="W16" s="256">
        <v>4.2362845224000001</v>
      </c>
      <c r="X16" s="256">
        <v>4.2354232075000002</v>
      </c>
      <c r="Y16" s="256">
        <v>4.2326802074999996</v>
      </c>
      <c r="Z16" s="256">
        <v>4.2359070074999998</v>
      </c>
      <c r="AA16" s="256">
        <v>4.2051087857000002</v>
      </c>
      <c r="AB16" s="256">
        <v>4.2249425081999998</v>
      </c>
      <c r="AC16" s="256">
        <v>4.2037201146000003</v>
      </c>
      <c r="AD16" s="256">
        <v>4.3070552345999999</v>
      </c>
      <c r="AE16" s="256">
        <v>4.3094947052999997</v>
      </c>
      <c r="AF16" s="256">
        <v>4.3133703688000002</v>
      </c>
      <c r="AG16" s="256">
        <v>4.4655914177999998</v>
      </c>
      <c r="AH16" s="256">
        <v>4.4752590146999998</v>
      </c>
      <c r="AI16" s="256">
        <v>4.4695842043000003</v>
      </c>
      <c r="AJ16" s="256">
        <v>4.4639346958999999</v>
      </c>
      <c r="AK16" s="256">
        <v>4.4628754462</v>
      </c>
      <c r="AL16" s="256">
        <v>4.4730677621000003</v>
      </c>
      <c r="AM16" s="256">
        <v>4.4750176108000002</v>
      </c>
      <c r="AN16" s="256">
        <v>4.4910054569</v>
      </c>
      <c r="AO16" s="256">
        <v>4.4707834235000004</v>
      </c>
      <c r="AP16" s="256">
        <v>4.4011297718</v>
      </c>
      <c r="AQ16" s="256">
        <v>4.4147017247999996</v>
      </c>
      <c r="AR16" s="256">
        <v>4.4182465318000004</v>
      </c>
      <c r="AS16" s="256">
        <v>4.6146805148999999</v>
      </c>
      <c r="AT16" s="256">
        <v>4.6217993737</v>
      </c>
      <c r="AU16" s="256">
        <v>4.6183371466000001</v>
      </c>
      <c r="AV16" s="256">
        <v>4.5980294293000004</v>
      </c>
      <c r="AW16" s="256">
        <v>4.6057185642</v>
      </c>
      <c r="AX16" s="256">
        <v>4.6123739116999998</v>
      </c>
      <c r="AY16" s="256">
        <v>4.6508550089999998</v>
      </c>
      <c r="AZ16" s="256">
        <v>4.5352250209999996</v>
      </c>
      <c r="BA16" s="256">
        <v>4.557189836</v>
      </c>
      <c r="BB16" s="256">
        <v>4.5536207729999996</v>
      </c>
      <c r="BC16" s="256">
        <v>4.4976440469999996</v>
      </c>
      <c r="BD16" s="256">
        <v>4.4937859690000002</v>
      </c>
      <c r="BE16" s="256">
        <v>4.8273009230000001</v>
      </c>
      <c r="BF16" s="256">
        <v>4.7369410250000001</v>
      </c>
      <c r="BG16" s="256">
        <v>4.7911663989999997</v>
      </c>
      <c r="BH16" s="256">
        <v>4.7641004689999997</v>
      </c>
      <c r="BI16" s="256">
        <v>4.7631387500000004</v>
      </c>
      <c r="BJ16" s="414">
        <v>4.777825354</v>
      </c>
      <c r="BK16" s="414">
        <v>4.8082641300000004</v>
      </c>
      <c r="BL16" s="414">
        <v>4.6829035020000003</v>
      </c>
      <c r="BM16" s="414">
        <v>4.7108900059999996</v>
      </c>
      <c r="BN16" s="414">
        <v>4.7028073639999999</v>
      </c>
      <c r="BO16" s="414">
        <v>4.6512769919999997</v>
      </c>
      <c r="BP16" s="414">
        <v>4.6484852050000001</v>
      </c>
      <c r="BQ16" s="414">
        <v>4.9913218940000004</v>
      </c>
      <c r="BR16" s="414">
        <v>4.8915775579999998</v>
      </c>
      <c r="BS16" s="414">
        <v>4.9475219969999999</v>
      </c>
      <c r="BT16" s="414">
        <v>4.9199398629999997</v>
      </c>
      <c r="BU16" s="414">
        <v>4.9190661310000001</v>
      </c>
      <c r="BV16" s="414">
        <v>4.934545977</v>
      </c>
    </row>
    <row r="17" spans="1:74" ht="11.1" customHeight="1">
      <c r="A17" s="163" t="s">
        <v>824</v>
      </c>
      <c r="B17" s="174" t="s">
        <v>548</v>
      </c>
      <c r="C17" s="256">
        <v>2.8207846180999998</v>
      </c>
      <c r="D17" s="256">
        <v>2.8207846180999998</v>
      </c>
      <c r="E17" s="256">
        <v>2.8207846180999998</v>
      </c>
      <c r="F17" s="256">
        <v>2.8834562098999998</v>
      </c>
      <c r="G17" s="256">
        <v>2.8834562098999998</v>
      </c>
      <c r="H17" s="256">
        <v>2.8834562098999998</v>
      </c>
      <c r="I17" s="256">
        <v>3.0730895776999998</v>
      </c>
      <c r="J17" s="256">
        <v>3.0730895776999998</v>
      </c>
      <c r="K17" s="256">
        <v>3.0730895776999998</v>
      </c>
      <c r="L17" s="256">
        <v>3.022373677</v>
      </c>
      <c r="M17" s="256">
        <v>3.022373677</v>
      </c>
      <c r="N17" s="256">
        <v>3.022373677</v>
      </c>
      <c r="O17" s="256">
        <v>2.9363832699999999</v>
      </c>
      <c r="P17" s="256">
        <v>2.9363832699999999</v>
      </c>
      <c r="Q17" s="256">
        <v>2.9363832699999999</v>
      </c>
      <c r="R17" s="256">
        <v>2.8938583281999999</v>
      </c>
      <c r="S17" s="256">
        <v>2.8938583281999999</v>
      </c>
      <c r="T17" s="256">
        <v>2.8938583281999999</v>
      </c>
      <c r="U17" s="256">
        <v>3.0668411423999999</v>
      </c>
      <c r="V17" s="256">
        <v>3.0668411423999999</v>
      </c>
      <c r="W17" s="256">
        <v>3.0668411423999999</v>
      </c>
      <c r="X17" s="256">
        <v>3.0690034275000002</v>
      </c>
      <c r="Y17" s="256">
        <v>3.0690034275000002</v>
      </c>
      <c r="Z17" s="256">
        <v>3.0690034275000002</v>
      </c>
      <c r="AA17" s="256">
        <v>2.9619837382999998</v>
      </c>
      <c r="AB17" s="256">
        <v>2.9619837382999998</v>
      </c>
      <c r="AC17" s="256">
        <v>2.9619837382999998</v>
      </c>
      <c r="AD17" s="256">
        <v>3.0632481396000002</v>
      </c>
      <c r="AE17" s="256">
        <v>3.0632481396000002</v>
      </c>
      <c r="AF17" s="256">
        <v>3.0632481396000002</v>
      </c>
      <c r="AG17" s="256">
        <v>3.2172544165999999</v>
      </c>
      <c r="AH17" s="256">
        <v>3.2172544165999999</v>
      </c>
      <c r="AI17" s="256">
        <v>3.2172544165999999</v>
      </c>
      <c r="AJ17" s="256">
        <v>3.2137382915999999</v>
      </c>
      <c r="AK17" s="256">
        <v>3.2137382915999999</v>
      </c>
      <c r="AL17" s="256">
        <v>3.2137382915999999</v>
      </c>
      <c r="AM17" s="256">
        <v>3.1498223289</v>
      </c>
      <c r="AN17" s="256">
        <v>3.1466932570999999</v>
      </c>
      <c r="AO17" s="256">
        <v>3.1465203655999998</v>
      </c>
      <c r="AP17" s="256">
        <v>3.0813998632000001</v>
      </c>
      <c r="AQ17" s="256">
        <v>3.0813908586999998</v>
      </c>
      <c r="AR17" s="256">
        <v>3.0813998632000001</v>
      </c>
      <c r="AS17" s="256">
        <v>3.2851672508999998</v>
      </c>
      <c r="AT17" s="256">
        <v>3.2851672508999998</v>
      </c>
      <c r="AU17" s="256">
        <v>3.2851762554000001</v>
      </c>
      <c r="AV17" s="256">
        <v>3.2676483138000001</v>
      </c>
      <c r="AW17" s="256">
        <v>3.2676573182999999</v>
      </c>
      <c r="AX17" s="256">
        <v>3.2676483138000001</v>
      </c>
      <c r="AY17" s="256">
        <v>3.2914225770000001</v>
      </c>
      <c r="AZ17" s="256">
        <v>3.188263981</v>
      </c>
      <c r="BA17" s="256">
        <v>3.228905395</v>
      </c>
      <c r="BB17" s="256">
        <v>3.2189103490000002</v>
      </c>
      <c r="BC17" s="256">
        <v>3.183475316</v>
      </c>
      <c r="BD17" s="256">
        <v>3.1775859199999998</v>
      </c>
      <c r="BE17" s="256">
        <v>3.4224833760000002</v>
      </c>
      <c r="BF17" s="256">
        <v>3.3410204270000001</v>
      </c>
      <c r="BG17" s="256">
        <v>3.3830685979999999</v>
      </c>
      <c r="BH17" s="256">
        <v>3.367528665</v>
      </c>
      <c r="BI17" s="256">
        <v>3.3611404779999998</v>
      </c>
      <c r="BJ17" s="414">
        <v>3.372891026</v>
      </c>
      <c r="BK17" s="414">
        <v>3.4022342939999999</v>
      </c>
      <c r="BL17" s="414">
        <v>3.2956026770000002</v>
      </c>
      <c r="BM17" s="414">
        <v>3.3376123569999998</v>
      </c>
      <c r="BN17" s="414">
        <v>3.32728081</v>
      </c>
      <c r="BO17" s="414">
        <v>3.2906527919999999</v>
      </c>
      <c r="BP17" s="414">
        <v>3.2845651189999998</v>
      </c>
      <c r="BQ17" s="414">
        <v>3.5377074930000001</v>
      </c>
      <c r="BR17" s="414">
        <v>3.4535019459999998</v>
      </c>
      <c r="BS17" s="414">
        <v>3.4969657440000002</v>
      </c>
      <c r="BT17" s="414">
        <v>3.4809026310000002</v>
      </c>
      <c r="BU17" s="414">
        <v>3.4742993740000001</v>
      </c>
      <c r="BV17" s="414">
        <v>3.4864455259999998</v>
      </c>
    </row>
    <row r="18" spans="1:74" ht="11.1" customHeight="1">
      <c r="AY18" s="642"/>
      <c r="AZ18" s="642"/>
      <c r="BA18" s="642"/>
      <c r="BB18" s="642"/>
      <c r="BC18" s="642"/>
      <c r="BD18" s="642"/>
      <c r="BE18" s="642"/>
      <c r="BF18" s="642"/>
      <c r="BG18" s="642"/>
      <c r="BH18" s="642"/>
      <c r="BI18" s="642"/>
    </row>
    <row r="19" spans="1:74" ht="11.1" customHeight="1">
      <c r="A19" s="163" t="s">
        <v>825</v>
      </c>
      <c r="B19" s="173" t="s">
        <v>566</v>
      </c>
      <c r="C19" s="256">
        <v>6.2868042795000001</v>
      </c>
      <c r="D19" s="256">
        <v>6.2762754794999998</v>
      </c>
      <c r="E19" s="256">
        <v>6.2856107794999998</v>
      </c>
      <c r="F19" s="256">
        <v>6.7875049750000001</v>
      </c>
      <c r="G19" s="256">
        <v>6.8108006750000003</v>
      </c>
      <c r="H19" s="256">
        <v>6.8088716749999998</v>
      </c>
      <c r="I19" s="256">
        <v>7.2206270022999997</v>
      </c>
      <c r="J19" s="256">
        <v>7.2229173023</v>
      </c>
      <c r="K19" s="256">
        <v>7.2027195022999999</v>
      </c>
      <c r="L19" s="256">
        <v>6.6334909557000001</v>
      </c>
      <c r="M19" s="256">
        <v>6.6377124557</v>
      </c>
      <c r="N19" s="256">
        <v>6.6425231557000002</v>
      </c>
      <c r="O19" s="256">
        <v>6.6074560525999999</v>
      </c>
      <c r="P19" s="256">
        <v>6.6213580525999998</v>
      </c>
      <c r="Q19" s="256">
        <v>6.6068431525999998</v>
      </c>
      <c r="R19" s="256">
        <v>6.9977124045999997</v>
      </c>
      <c r="S19" s="256">
        <v>7.0007253046000004</v>
      </c>
      <c r="T19" s="256">
        <v>7.0247457045999999</v>
      </c>
      <c r="U19" s="256">
        <v>7.3686611923000003</v>
      </c>
      <c r="V19" s="256">
        <v>7.4002095923000004</v>
      </c>
      <c r="W19" s="256">
        <v>7.3573859923000002</v>
      </c>
      <c r="X19" s="256">
        <v>6.9050362153</v>
      </c>
      <c r="Y19" s="256">
        <v>6.8846814153000002</v>
      </c>
      <c r="Z19" s="256">
        <v>6.9035524153000001</v>
      </c>
      <c r="AA19" s="256">
        <v>7.0271689432000004</v>
      </c>
      <c r="AB19" s="256">
        <v>7.0586220358</v>
      </c>
      <c r="AC19" s="256">
        <v>7.054894977</v>
      </c>
      <c r="AD19" s="256">
        <v>7.5096648829000001</v>
      </c>
      <c r="AE19" s="256">
        <v>7.5538043711</v>
      </c>
      <c r="AF19" s="256">
        <v>7.5562247573999999</v>
      </c>
      <c r="AG19" s="256">
        <v>8.0174510929</v>
      </c>
      <c r="AH19" s="256">
        <v>8.0254603260999993</v>
      </c>
      <c r="AI19" s="256">
        <v>8.0100607566999997</v>
      </c>
      <c r="AJ19" s="256">
        <v>7.5120750118000004</v>
      </c>
      <c r="AK19" s="256">
        <v>7.4294174801999997</v>
      </c>
      <c r="AL19" s="256">
        <v>7.4189661111999996</v>
      </c>
      <c r="AM19" s="256">
        <v>7.1828180536000001</v>
      </c>
      <c r="AN19" s="256">
        <v>7.1923754460999998</v>
      </c>
      <c r="AO19" s="256">
        <v>7.1752214874</v>
      </c>
      <c r="AP19" s="256">
        <v>7.7303523985</v>
      </c>
      <c r="AQ19" s="256">
        <v>7.7783735865999999</v>
      </c>
      <c r="AR19" s="256">
        <v>7.8033121730000001</v>
      </c>
      <c r="AS19" s="256">
        <v>8.1694172377999994</v>
      </c>
      <c r="AT19" s="256">
        <v>8.1551038708999997</v>
      </c>
      <c r="AU19" s="256">
        <v>8.0938065014999996</v>
      </c>
      <c r="AV19" s="256">
        <v>7.4395112508999999</v>
      </c>
      <c r="AW19" s="256">
        <v>7.3155891193000002</v>
      </c>
      <c r="AX19" s="256">
        <v>7.2897571502999998</v>
      </c>
      <c r="AY19" s="256">
        <v>7.3833319226</v>
      </c>
      <c r="AZ19" s="256">
        <v>7.3894592486999997</v>
      </c>
      <c r="BA19" s="256">
        <v>7.3994536395999999</v>
      </c>
      <c r="BB19" s="256">
        <v>7.5245727085</v>
      </c>
      <c r="BC19" s="256">
        <v>7.8520923529999997</v>
      </c>
      <c r="BD19" s="256">
        <v>8.1182345293000004</v>
      </c>
      <c r="BE19" s="256">
        <v>8.3329572460999994</v>
      </c>
      <c r="BF19" s="256">
        <v>8.6005521659999999</v>
      </c>
      <c r="BG19" s="256">
        <v>8.5371595619999994</v>
      </c>
      <c r="BH19" s="256">
        <v>7.9900505019999999</v>
      </c>
      <c r="BI19" s="256">
        <v>7.6566383053999996</v>
      </c>
      <c r="BJ19" s="414">
        <v>7.4986988317999996</v>
      </c>
      <c r="BK19" s="414">
        <v>7.6258695575999997</v>
      </c>
      <c r="BL19" s="414">
        <v>7.6560398265999998</v>
      </c>
      <c r="BM19" s="414">
        <v>7.6693639616000002</v>
      </c>
      <c r="BN19" s="414">
        <v>7.9495393684</v>
      </c>
      <c r="BO19" s="414">
        <v>8.2236230988999992</v>
      </c>
      <c r="BP19" s="414">
        <v>8.4346730801999996</v>
      </c>
      <c r="BQ19" s="414">
        <v>8.7088641819999992</v>
      </c>
      <c r="BR19" s="414">
        <v>8.8294408600000001</v>
      </c>
      <c r="BS19" s="414">
        <v>8.7090502679000004</v>
      </c>
      <c r="BT19" s="414">
        <v>8.2120223439999993</v>
      </c>
      <c r="BU19" s="414">
        <v>7.8927853253000002</v>
      </c>
      <c r="BV19" s="414">
        <v>7.7263912287999998</v>
      </c>
    </row>
    <row r="20" spans="1:74" ht="11.1" customHeight="1">
      <c r="AY20" s="642"/>
      <c r="AZ20" s="642"/>
      <c r="BA20" s="642"/>
      <c r="BB20" s="642"/>
      <c r="BC20" s="642"/>
      <c r="BD20" s="642"/>
      <c r="BE20" s="642"/>
      <c r="BF20" s="642"/>
      <c r="BG20" s="642"/>
      <c r="BH20" s="642"/>
      <c r="BI20" s="642"/>
    </row>
    <row r="21" spans="1:74" ht="11.1" customHeight="1">
      <c r="A21" s="163" t="s">
        <v>826</v>
      </c>
      <c r="B21" s="173" t="s">
        <v>567</v>
      </c>
      <c r="C21" s="256">
        <v>25.224377830000002</v>
      </c>
      <c r="D21" s="256">
        <v>25.371394330000001</v>
      </c>
      <c r="E21" s="256">
        <v>24.93727123</v>
      </c>
      <c r="F21" s="256">
        <v>26.250860345</v>
      </c>
      <c r="G21" s="256">
        <v>25.784309945</v>
      </c>
      <c r="H21" s="256">
        <v>25.987408644999999</v>
      </c>
      <c r="I21" s="256">
        <v>26.002249661</v>
      </c>
      <c r="J21" s="256">
        <v>26.199314161</v>
      </c>
      <c r="K21" s="256">
        <v>26.201896861000002</v>
      </c>
      <c r="L21" s="256">
        <v>26.927412840999999</v>
      </c>
      <c r="M21" s="256">
        <v>27.115921341</v>
      </c>
      <c r="N21" s="256">
        <v>27.968601541000002</v>
      </c>
      <c r="O21" s="256">
        <v>27.543886463</v>
      </c>
      <c r="P21" s="256">
        <v>27.846727163000001</v>
      </c>
      <c r="Q21" s="256">
        <v>27.450264662999999</v>
      </c>
      <c r="R21" s="256">
        <v>27.721221603</v>
      </c>
      <c r="S21" s="256">
        <v>27.100711802999999</v>
      </c>
      <c r="T21" s="256">
        <v>27.286083702999999</v>
      </c>
      <c r="U21" s="256">
        <v>26.925054890999998</v>
      </c>
      <c r="V21" s="256">
        <v>27.240796991</v>
      </c>
      <c r="W21" s="256">
        <v>27.264052791000001</v>
      </c>
      <c r="X21" s="256">
        <v>28.064492430000001</v>
      </c>
      <c r="Y21" s="256">
        <v>28.82615693</v>
      </c>
      <c r="Z21" s="256">
        <v>29.285015730000001</v>
      </c>
      <c r="AA21" s="256">
        <v>29.138274811999999</v>
      </c>
      <c r="AB21" s="256">
        <v>29.428990648999999</v>
      </c>
      <c r="AC21" s="256">
        <v>28.811490897999999</v>
      </c>
      <c r="AD21" s="256">
        <v>28.009981982999999</v>
      </c>
      <c r="AE21" s="256">
        <v>27.724076885999999</v>
      </c>
      <c r="AF21" s="256">
        <v>27.987642048000001</v>
      </c>
      <c r="AG21" s="256">
        <v>27.794255633999999</v>
      </c>
      <c r="AH21" s="256">
        <v>28.060791773999998</v>
      </c>
      <c r="AI21" s="256">
        <v>27.943057567</v>
      </c>
      <c r="AJ21" s="256">
        <v>28.843336381</v>
      </c>
      <c r="AK21" s="256">
        <v>29.179129885999998</v>
      </c>
      <c r="AL21" s="256">
        <v>30.125523995999998</v>
      </c>
      <c r="AM21" s="256">
        <v>29.604890315999999</v>
      </c>
      <c r="AN21" s="256">
        <v>30.157580229000001</v>
      </c>
      <c r="AO21" s="256">
        <v>29.471142360999998</v>
      </c>
      <c r="AP21" s="256">
        <v>28.874815812000001</v>
      </c>
      <c r="AQ21" s="256">
        <v>28.987872681999999</v>
      </c>
      <c r="AR21" s="256">
        <v>28.834817822000002</v>
      </c>
      <c r="AS21" s="256">
        <v>28.897002983</v>
      </c>
      <c r="AT21" s="256">
        <v>29.240802358</v>
      </c>
      <c r="AU21" s="256">
        <v>29.047324891999999</v>
      </c>
      <c r="AV21" s="256">
        <v>29.92430993</v>
      </c>
      <c r="AW21" s="256">
        <v>30.425756725999999</v>
      </c>
      <c r="AX21" s="256">
        <v>31.164267302999999</v>
      </c>
      <c r="AY21" s="256">
        <v>30.401530874999999</v>
      </c>
      <c r="AZ21" s="256">
        <v>30.597470807000001</v>
      </c>
      <c r="BA21" s="256">
        <v>29.747756677000002</v>
      </c>
      <c r="BB21" s="256">
        <v>29.838288627000001</v>
      </c>
      <c r="BC21" s="256">
        <v>29.442536035</v>
      </c>
      <c r="BD21" s="256">
        <v>29.288199663</v>
      </c>
      <c r="BE21" s="256">
        <v>29.265016510999999</v>
      </c>
      <c r="BF21" s="256">
        <v>29.218365086999999</v>
      </c>
      <c r="BG21" s="256">
        <v>29.390025502</v>
      </c>
      <c r="BH21" s="256">
        <v>29.757022807999999</v>
      </c>
      <c r="BI21" s="256">
        <v>30.613863214999999</v>
      </c>
      <c r="BJ21" s="414">
        <v>30.923783049000001</v>
      </c>
      <c r="BK21" s="414">
        <v>30.46968485</v>
      </c>
      <c r="BL21" s="414">
        <v>30.800578650999999</v>
      </c>
      <c r="BM21" s="414">
        <v>30.312730976000001</v>
      </c>
      <c r="BN21" s="414">
        <v>30.743110911999999</v>
      </c>
      <c r="BO21" s="414">
        <v>30.077906184</v>
      </c>
      <c r="BP21" s="414">
        <v>30.203266007</v>
      </c>
      <c r="BQ21" s="414">
        <v>29.739944727000001</v>
      </c>
      <c r="BR21" s="414">
        <v>29.722645748000001</v>
      </c>
      <c r="BS21" s="414">
        <v>30.078952723</v>
      </c>
      <c r="BT21" s="414">
        <v>30.060420133000001</v>
      </c>
      <c r="BU21" s="414">
        <v>30.961366951999999</v>
      </c>
      <c r="BV21" s="414">
        <v>31.239523811000002</v>
      </c>
    </row>
    <row r="22" spans="1:74" ht="11.1" customHeight="1">
      <c r="A22" s="163" t="s">
        <v>332</v>
      </c>
      <c r="B22" s="174" t="s">
        <v>388</v>
      </c>
      <c r="C22" s="256">
        <v>7.5599747603000003</v>
      </c>
      <c r="D22" s="256">
        <v>7.5599747603000003</v>
      </c>
      <c r="E22" s="256">
        <v>7.5599747603000003</v>
      </c>
      <c r="F22" s="256">
        <v>8.6668511783</v>
      </c>
      <c r="G22" s="256">
        <v>8.6668511783</v>
      </c>
      <c r="H22" s="256">
        <v>8.6668511783</v>
      </c>
      <c r="I22" s="256">
        <v>8.9210931768999995</v>
      </c>
      <c r="J22" s="256">
        <v>8.9210931768999995</v>
      </c>
      <c r="K22" s="256">
        <v>8.9210931768999995</v>
      </c>
      <c r="L22" s="256">
        <v>9.0018904222000007</v>
      </c>
      <c r="M22" s="256">
        <v>9.0018904222000007</v>
      </c>
      <c r="N22" s="256">
        <v>9.0018904222000007</v>
      </c>
      <c r="O22" s="256">
        <v>8.8605977212999996</v>
      </c>
      <c r="P22" s="256">
        <v>8.8605977212999996</v>
      </c>
      <c r="Q22" s="256">
        <v>8.8605977212999996</v>
      </c>
      <c r="R22" s="256">
        <v>9.3164552255000004</v>
      </c>
      <c r="S22" s="256">
        <v>9.3164552255000004</v>
      </c>
      <c r="T22" s="256">
        <v>9.3164552255000004</v>
      </c>
      <c r="U22" s="256">
        <v>9.1775777067999993</v>
      </c>
      <c r="V22" s="256">
        <v>9.1775777067999993</v>
      </c>
      <c r="W22" s="256">
        <v>9.1775777067999993</v>
      </c>
      <c r="X22" s="256">
        <v>9.9557158651000002</v>
      </c>
      <c r="Y22" s="256">
        <v>9.9557158651000002</v>
      </c>
      <c r="Z22" s="256">
        <v>9.9557158651000002</v>
      </c>
      <c r="AA22" s="256">
        <v>9.8805139969999995</v>
      </c>
      <c r="AB22" s="256">
        <v>9.8805139969999995</v>
      </c>
      <c r="AC22" s="256">
        <v>9.8805139969999995</v>
      </c>
      <c r="AD22" s="256">
        <v>9.8645261102999999</v>
      </c>
      <c r="AE22" s="256">
        <v>9.8645261102999999</v>
      </c>
      <c r="AF22" s="256">
        <v>9.8645261102999999</v>
      </c>
      <c r="AG22" s="256">
        <v>9.6236419502999997</v>
      </c>
      <c r="AH22" s="256">
        <v>9.6236419502999997</v>
      </c>
      <c r="AI22" s="256">
        <v>9.6236419502999997</v>
      </c>
      <c r="AJ22" s="256">
        <v>10.040392863999999</v>
      </c>
      <c r="AK22" s="256">
        <v>10.040392863999999</v>
      </c>
      <c r="AL22" s="256">
        <v>10.040392863999999</v>
      </c>
      <c r="AM22" s="256">
        <v>9.9562852031000002</v>
      </c>
      <c r="AN22" s="256">
        <v>9.9562852031000002</v>
      </c>
      <c r="AO22" s="256">
        <v>9.9562852031000002</v>
      </c>
      <c r="AP22" s="256">
        <v>10.066577456999999</v>
      </c>
      <c r="AQ22" s="256">
        <v>10.066577456999999</v>
      </c>
      <c r="AR22" s="256">
        <v>10.066577456999999</v>
      </c>
      <c r="AS22" s="256">
        <v>10.279666374</v>
      </c>
      <c r="AT22" s="256">
        <v>10.279666374</v>
      </c>
      <c r="AU22" s="256">
        <v>10.279666374</v>
      </c>
      <c r="AV22" s="256">
        <v>10.799003686000001</v>
      </c>
      <c r="AW22" s="256">
        <v>10.799003686000001</v>
      </c>
      <c r="AX22" s="256">
        <v>10.799003686000001</v>
      </c>
      <c r="AY22" s="256">
        <v>10.657613552000001</v>
      </c>
      <c r="AZ22" s="256">
        <v>10.468094778999999</v>
      </c>
      <c r="BA22" s="256">
        <v>10.501581877</v>
      </c>
      <c r="BB22" s="256">
        <v>10.671143161</v>
      </c>
      <c r="BC22" s="256">
        <v>10.506535634</v>
      </c>
      <c r="BD22" s="256">
        <v>10.646075873999999</v>
      </c>
      <c r="BE22" s="256">
        <v>10.515113376</v>
      </c>
      <c r="BF22" s="256">
        <v>10.452712472</v>
      </c>
      <c r="BG22" s="256">
        <v>10.724473578</v>
      </c>
      <c r="BH22" s="256">
        <v>10.875286920000001</v>
      </c>
      <c r="BI22" s="256">
        <v>11.0966717</v>
      </c>
      <c r="BJ22" s="414">
        <v>10.783785068</v>
      </c>
      <c r="BK22" s="414">
        <v>10.766921701999999</v>
      </c>
      <c r="BL22" s="414">
        <v>10.569913598999999</v>
      </c>
      <c r="BM22" s="414">
        <v>10.604724027</v>
      </c>
      <c r="BN22" s="414">
        <v>11.300744774</v>
      </c>
      <c r="BO22" s="414">
        <v>11.129632351</v>
      </c>
      <c r="BP22" s="414">
        <v>11.274686888</v>
      </c>
      <c r="BQ22" s="414">
        <v>11.138549064999999</v>
      </c>
      <c r="BR22" s="414">
        <v>11.073682227000001</v>
      </c>
      <c r="BS22" s="414">
        <v>11.356182682</v>
      </c>
      <c r="BT22" s="414">
        <v>11.097148763</v>
      </c>
      <c r="BU22" s="414">
        <v>11.327282139999999</v>
      </c>
      <c r="BV22" s="414">
        <v>11.002030976</v>
      </c>
    </row>
    <row r="23" spans="1:74" ht="11.1" customHeight="1">
      <c r="A23" s="163" t="s">
        <v>327</v>
      </c>
      <c r="B23" s="174" t="s">
        <v>827</v>
      </c>
      <c r="C23" s="256">
        <v>4.8243871</v>
      </c>
      <c r="D23" s="256">
        <v>4.7241786000000001</v>
      </c>
      <c r="E23" s="256">
        <v>4.6027097000000001</v>
      </c>
      <c r="F23" s="256">
        <v>4.2600332999999999</v>
      </c>
      <c r="G23" s="256">
        <v>3.847</v>
      </c>
      <c r="H23" s="256">
        <v>4.1083999999999996</v>
      </c>
      <c r="I23" s="256">
        <v>4.0310968000000003</v>
      </c>
      <c r="J23" s="256">
        <v>4.2005806000000003</v>
      </c>
      <c r="K23" s="256">
        <v>4.1921999999999997</v>
      </c>
      <c r="L23" s="256">
        <v>4.327871</v>
      </c>
      <c r="M23" s="256">
        <v>4.4483332999999998</v>
      </c>
      <c r="N23" s="256">
        <v>5.1263870999999996</v>
      </c>
      <c r="O23" s="256">
        <v>4.8603225999999999</v>
      </c>
      <c r="P23" s="256">
        <v>5.0248571000000002</v>
      </c>
      <c r="Q23" s="256">
        <v>4.7671612999999997</v>
      </c>
      <c r="R23" s="256">
        <v>4.3730000000000002</v>
      </c>
      <c r="S23" s="256">
        <v>3.8583547999999999</v>
      </c>
      <c r="T23" s="256">
        <v>3.9898332999999999</v>
      </c>
      <c r="U23" s="256">
        <v>4.1805805999999999</v>
      </c>
      <c r="V23" s="256">
        <v>4.3974194000000004</v>
      </c>
      <c r="W23" s="256">
        <v>4.4469333000000004</v>
      </c>
      <c r="X23" s="256">
        <v>4.0422903000000003</v>
      </c>
      <c r="Y23" s="256">
        <v>4.5702332999999999</v>
      </c>
      <c r="Z23" s="256">
        <v>4.9950967999999998</v>
      </c>
      <c r="AA23" s="256">
        <v>4.8517419000000004</v>
      </c>
      <c r="AB23" s="256">
        <v>5.0584286000000001</v>
      </c>
      <c r="AC23" s="256">
        <v>4.5516129000000003</v>
      </c>
      <c r="AD23" s="256">
        <v>4.0978667</v>
      </c>
      <c r="AE23" s="256">
        <v>3.7778387000000002</v>
      </c>
      <c r="AF23" s="256">
        <v>3.9436333000000001</v>
      </c>
      <c r="AG23" s="256">
        <v>4.2279676999999998</v>
      </c>
      <c r="AH23" s="256">
        <v>4.4543547999999999</v>
      </c>
      <c r="AI23" s="256">
        <v>4.2936667000000002</v>
      </c>
      <c r="AJ23" s="256">
        <v>4.4030645000000002</v>
      </c>
      <c r="AK23" s="256">
        <v>4.5921000000000003</v>
      </c>
      <c r="AL23" s="256">
        <v>5.4276128999999997</v>
      </c>
      <c r="AM23" s="256">
        <v>5.1493548000000002</v>
      </c>
      <c r="AN23" s="256">
        <v>5.5374138000000004</v>
      </c>
      <c r="AO23" s="256">
        <v>5.1448064999999996</v>
      </c>
      <c r="AP23" s="256">
        <v>4.3751667000000003</v>
      </c>
      <c r="AQ23" s="256">
        <v>4.3534193999999999</v>
      </c>
      <c r="AR23" s="256">
        <v>4.1139000000000001</v>
      </c>
      <c r="AS23" s="256">
        <v>4.3580968000000002</v>
      </c>
      <c r="AT23" s="256">
        <v>4.6153871000000004</v>
      </c>
      <c r="AU23" s="256">
        <v>4.4281667000000002</v>
      </c>
      <c r="AV23" s="256">
        <v>4.4083547999999997</v>
      </c>
      <c r="AW23" s="256">
        <v>4.6265000000000001</v>
      </c>
      <c r="AX23" s="256">
        <v>5.4777097000000001</v>
      </c>
      <c r="AY23" s="256">
        <v>5.1800322999999997</v>
      </c>
      <c r="AZ23" s="256">
        <v>5.2993929</v>
      </c>
      <c r="BA23" s="256">
        <v>4.7448065000000001</v>
      </c>
      <c r="BB23" s="256">
        <v>4.3194667000000004</v>
      </c>
      <c r="BC23" s="256">
        <v>4.1019354999999997</v>
      </c>
      <c r="BD23" s="256">
        <v>3.8772666999999998</v>
      </c>
      <c r="BE23" s="256">
        <v>4.3747419000000001</v>
      </c>
      <c r="BF23" s="256">
        <v>4.367</v>
      </c>
      <c r="BG23" s="256">
        <v>4.2601667000000001</v>
      </c>
      <c r="BH23" s="256">
        <v>4.3229726360000003</v>
      </c>
      <c r="BI23" s="256">
        <v>4.6833975739999998</v>
      </c>
      <c r="BJ23" s="414">
        <v>5.2066392309999996</v>
      </c>
      <c r="BK23" s="414">
        <v>4.8925437909999996</v>
      </c>
      <c r="BL23" s="414">
        <v>5.0990850759999997</v>
      </c>
      <c r="BM23" s="414">
        <v>4.7826000689999999</v>
      </c>
      <c r="BN23" s="414">
        <v>4.4109121130000002</v>
      </c>
      <c r="BO23" s="414">
        <v>3.9352124559999999</v>
      </c>
      <c r="BP23" s="414">
        <v>4.0820929560000003</v>
      </c>
      <c r="BQ23" s="414">
        <v>4.1558166190000003</v>
      </c>
      <c r="BR23" s="414">
        <v>4.1690405479999999</v>
      </c>
      <c r="BS23" s="414">
        <v>4.1967415580000003</v>
      </c>
      <c r="BT23" s="414">
        <v>4.1822971869999996</v>
      </c>
      <c r="BU23" s="414">
        <v>4.5111662700000004</v>
      </c>
      <c r="BV23" s="414">
        <v>5.0151657859999998</v>
      </c>
    </row>
    <row r="24" spans="1:74" ht="11.1" customHeight="1">
      <c r="A24" s="163" t="s">
        <v>828</v>
      </c>
      <c r="B24" s="174" t="s">
        <v>389</v>
      </c>
      <c r="C24" s="256">
        <v>3.1813681128</v>
      </c>
      <c r="D24" s="256">
        <v>3.1813681128</v>
      </c>
      <c r="E24" s="256">
        <v>3.1813681128</v>
      </c>
      <c r="F24" s="256">
        <v>3.1600670388999998</v>
      </c>
      <c r="G24" s="256">
        <v>3.1600670388999998</v>
      </c>
      <c r="H24" s="256">
        <v>3.1600670388999998</v>
      </c>
      <c r="I24" s="256">
        <v>2.9489333252000001</v>
      </c>
      <c r="J24" s="256">
        <v>2.9489333252000001</v>
      </c>
      <c r="K24" s="256">
        <v>2.9489333252000001</v>
      </c>
      <c r="L24" s="256">
        <v>3.1620495151000001</v>
      </c>
      <c r="M24" s="256">
        <v>3.1620495151000001</v>
      </c>
      <c r="N24" s="256">
        <v>3.1620495151000001</v>
      </c>
      <c r="O24" s="256">
        <v>3.2993634651999999</v>
      </c>
      <c r="P24" s="256">
        <v>3.2993634651999999</v>
      </c>
      <c r="Q24" s="256">
        <v>3.2993634651999999</v>
      </c>
      <c r="R24" s="256">
        <v>3.3640379392000002</v>
      </c>
      <c r="S24" s="256">
        <v>3.3640379392000002</v>
      </c>
      <c r="T24" s="256">
        <v>3.3640379392000002</v>
      </c>
      <c r="U24" s="256">
        <v>3.0599713823000001</v>
      </c>
      <c r="V24" s="256">
        <v>3.0599713823000001</v>
      </c>
      <c r="W24" s="256">
        <v>3.0599713823000001</v>
      </c>
      <c r="X24" s="256">
        <v>3.3003287558999999</v>
      </c>
      <c r="Y24" s="256">
        <v>3.3003287558999999</v>
      </c>
      <c r="Z24" s="256">
        <v>3.3003287558999999</v>
      </c>
      <c r="AA24" s="256">
        <v>3.4376601256999999</v>
      </c>
      <c r="AB24" s="256">
        <v>3.4376601256999999</v>
      </c>
      <c r="AC24" s="256">
        <v>3.4376601256999999</v>
      </c>
      <c r="AD24" s="256">
        <v>3.5046842988</v>
      </c>
      <c r="AE24" s="256">
        <v>3.5046842988</v>
      </c>
      <c r="AF24" s="256">
        <v>3.5046842988</v>
      </c>
      <c r="AG24" s="256">
        <v>3.2016184724999999</v>
      </c>
      <c r="AH24" s="256">
        <v>3.2016184724999999</v>
      </c>
      <c r="AI24" s="256">
        <v>3.2016184724999999</v>
      </c>
      <c r="AJ24" s="256">
        <v>3.4998274747</v>
      </c>
      <c r="AK24" s="256">
        <v>3.4998274747</v>
      </c>
      <c r="AL24" s="256">
        <v>3.4998274747</v>
      </c>
      <c r="AM24" s="256">
        <v>3.6455965236000001</v>
      </c>
      <c r="AN24" s="256">
        <v>3.6455965236000001</v>
      </c>
      <c r="AO24" s="256">
        <v>3.6455965236000001</v>
      </c>
      <c r="AP24" s="256">
        <v>3.7149421096999999</v>
      </c>
      <c r="AQ24" s="256">
        <v>3.7149421096999999</v>
      </c>
      <c r="AR24" s="256">
        <v>3.7149421096999999</v>
      </c>
      <c r="AS24" s="256">
        <v>3.4524195339000001</v>
      </c>
      <c r="AT24" s="256">
        <v>3.4524195339000001</v>
      </c>
      <c r="AU24" s="256">
        <v>3.4524195339000001</v>
      </c>
      <c r="AV24" s="256">
        <v>3.6753160605000001</v>
      </c>
      <c r="AW24" s="256">
        <v>3.6753160605000001</v>
      </c>
      <c r="AX24" s="256">
        <v>3.6753160605000001</v>
      </c>
      <c r="AY24" s="256">
        <v>3.7091504770000001</v>
      </c>
      <c r="AZ24" s="256">
        <v>3.8382444429999998</v>
      </c>
      <c r="BA24" s="256">
        <v>3.8073373620000002</v>
      </c>
      <c r="BB24" s="256">
        <v>3.7696954850000002</v>
      </c>
      <c r="BC24" s="256">
        <v>3.8173854569999999</v>
      </c>
      <c r="BD24" s="256">
        <v>3.71246199</v>
      </c>
      <c r="BE24" s="256">
        <v>3.480948089</v>
      </c>
      <c r="BF24" s="256">
        <v>3.4080194389999998</v>
      </c>
      <c r="BG24" s="256">
        <v>3.473578158</v>
      </c>
      <c r="BH24" s="256">
        <v>3.6291702809999999</v>
      </c>
      <c r="BI24" s="256">
        <v>3.7757627440000001</v>
      </c>
      <c r="BJ24" s="414">
        <v>3.7979203460000002</v>
      </c>
      <c r="BK24" s="414">
        <v>3.8082108520000002</v>
      </c>
      <c r="BL24" s="414">
        <v>3.9407525329999999</v>
      </c>
      <c r="BM24" s="414">
        <v>3.9090200159999999</v>
      </c>
      <c r="BN24" s="414">
        <v>3.8703728370000001</v>
      </c>
      <c r="BO24" s="414">
        <v>3.9193364669999999</v>
      </c>
      <c r="BP24" s="414">
        <v>3.811610806</v>
      </c>
      <c r="BQ24" s="414">
        <v>3.573913857</v>
      </c>
      <c r="BR24" s="414">
        <v>3.4990374989999999</v>
      </c>
      <c r="BS24" s="414">
        <v>3.566347097</v>
      </c>
      <c r="BT24" s="414">
        <v>3.7260946229999998</v>
      </c>
      <c r="BU24" s="414">
        <v>3.8766021340000001</v>
      </c>
      <c r="BV24" s="414">
        <v>3.8993514999999999</v>
      </c>
    </row>
    <row r="25" spans="1:74" ht="11.1" customHeight="1">
      <c r="AY25" s="642"/>
      <c r="AZ25" s="642"/>
      <c r="BA25" s="642"/>
      <c r="BB25" s="642"/>
      <c r="BC25" s="642"/>
      <c r="BD25" s="642"/>
      <c r="BE25" s="642"/>
      <c r="BF25" s="642"/>
      <c r="BG25" s="642"/>
      <c r="BH25" s="642"/>
      <c r="BI25" s="642"/>
    </row>
    <row r="26" spans="1:74" ht="11.1" customHeight="1">
      <c r="A26" s="163" t="s">
        <v>829</v>
      </c>
      <c r="B26" s="173" t="s">
        <v>568</v>
      </c>
      <c r="C26" s="256">
        <v>3.2607131275999999</v>
      </c>
      <c r="D26" s="256">
        <v>3.2607131275999999</v>
      </c>
      <c r="E26" s="256">
        <v>3.2607131275999999</v>
      </c>
      <c r="F26" s="256">
        <v>3.3430887164</v>
      </c>
      <c r="G26" s="256">
        <v>3.3430887164</v>
      </c>
      <c r="H26" s="256">
        <v>3.3430887164</v>
      </c>
      <c r="I26" s="256">
        <v>3.2631423632000001</v>
      </c>
      <c r="J26" s="256">
        <v>3.2631423632000001</v>
      </c>
      <c r="K26" s="256">
        <v>3.2631423632000001</v>
      </c>
      <c r="L26" s="256">
        <v>3.1748093345999999</v>
      </c>
      <c r="M26" s="256">
        <v>3.1748093345999999</v>
      </c>
      <c r="N26" s="256">
        <v>3.1748093345999999</v>
      </c>
      <c r="O26" s="256">
        <v>3.3350242166999999</v>
      </c>
      <c r="P26" s="256">
        <v>3.3350242166999999</v>
      </c>
      <c r="Q26" s="256">
        <v>3.3350242166999999</v>
      </c>
      <c r="R26" s="256">
        <v>3.4519494445999999</v>
      </c>
      <c r="S26" s="256">
        <v>3.4519494445999999</v>
      </c>
      <c r="T26" s="256">
        <v>3.4519494445999999</v>
      </c>
      <c r="U26" s="256">
        <v>3.3597178622000001</v>
      </c>
      <c r="V26" s="256">
        <v>3.3597178622000001</v>
      </c>
      <c r="W26" s="256">
        <v>3.3597178622000001</v>
      </c>
      <c r="X26" s="256">
        <v>3.3478611887</v>
      </c>
      <c r="Y26" s="256">
        <v>3.3478611887</v>
      </c>
      <c r="Z26" s="256">
        <v>3.3478611887</v>
      </c>
      <c r="AA26" s="256">
        <v>3.3337872327999998</v>
      </c>
      <c r="AB26" s="256">
        <v>3.3337872327999998</v>
      </c>
      <c r="AC26" s="256">
        <v>3.3337872327999998</v>
      </c>
      <c r="AD26" s="256">
        <v>3.3138938662999999</v>
      </c>
      <c r="AE26" s="256">
        <v>3.3138938662999999</v>
      </c>
      <c r="AF26" s="256">
        <v>3.3138938662999999</v>
      </c>
      <c r="AG26" s="256">
        <v>3.2113816816999998</v>
      </c>
      <c r="AH26" s="256">
        <v>3.2113816816999998</v>
      </c>
      <c r="AI26" s="256">
        <v>3.2113816816999998</v>
      </c>
      <c r="AJ26" s="256">
        <v>3.3295238315</v>
      </c>
      <c r="AK26" s="256">
        <v>3.3295238315</v>
      </c>
      <c r="AL26" s="256">
        <v>3.3295238315</v>
      </c>
      <c r="AM26" s="256">
        <v>3.3490793958</v>
      </c>
      <c r="AN26" s="256">
        <v>3.3490793958</v>
      </c>
      <c r="AO26" s="256">
        <v>3.3490793958</v>
      </c>
      <c r="AP26" s="256">
        <v>3.3307873627000002</v>
      </c>
      <c r="AQ26" s="256">
        <v>3.3307873627000002</v>
      </c>
      <c r="AR26" s="256">
        <v>3.3307873627000002</v>
      </c>
      <c r="AS26" s="256">
        <v>3.3580921936000001</v>
      </c>
      <c r="AT26" s="256">
        <v>3.3580921936000001</v>
      </c>
      <c r="AU26" s="256">
        <v>3.3580921936000001</v>
      </c>
      <c r="AV26" s="256">
        <v>3.4032096871999999</v>
      </c>
      <c r="AW26" s="256">
        <v>3.4032096871999999</v>
      </c>
      <c r="AX26" s="256">
        <v>3.4032096871999999</v>
      </c>
      <c r="AY26" s="256">
        <v>3.431778591</v>
      </c>
      <c r="AZ26" s="256">
        <v>3.4532880810000002</v>
      </c>
      <c r="BA26" s="256">
        <v>3.4373846349999999</v>
      </c>
      <c r="BB26" s="256">
        <v>3.4472024229999998</v>
      </c>
      <c r="BC26" s="256">
        <v>3.4356978030000001</v>
      </c>
      <c r="BD26" s="256">
        <v>3.4336556599999999</v>
      </c>
      <c r="BE26" s="256">
        <v>3.376185805</v>
      </c>
      <c r="BF26" s="256">
        <v>3.3870583760000001</v>
      </c>
      <c r="BG26" s="256">
        <v>3.417051174</v>
      </c>
      <c r="BH26" s="256">
        <v>3.4111050889999999</v>
      </c>
      <c r="BI26" s="256">
        <v>3.4458978400000002</v>
      </c>
      <c r="BJ26" s="414">
        <v>3.3829506180000002</v>
      </c>
      <c r="BK26" s="414">
        <v>3.543281108</v>
      </c>
      <c r="BL26" s="414">
        <v>3.5643724890000001</v>
      </c>
      <c r="BM26" s="414">
        <v>3.5473154089999999</v>
      </c>
      <c r="BN26" s="414">
        <v>3.5568636499999999</v>
      </c>
      <c r="BO26" s="414">
        <v>3.546062724</v>
      </c>
      <c r="BP26" s="414">
        <v>3.5446485380000001</v>
      </c>
      <c r="BQ26" s="414">
        <v>3.4859858840000002</v>
      </c>
      <c r="BR26" s="414">
        <v>3.4966877460000001</v>
      </c>
      <c r="BS26" s="414">
        <v>3.5261818379999998</v>
      </c>
      <c r="BT26" s="414">
        <v>3.5213651669999999</v>
      </c>
      <c r="BU26" s="414">
        <v>3.5578980069999999</v>
      </c>
      <c r="BV26" s="414">
        <v>3.4947856970000002</v>
      </c>
    </row>
    <row r="27" spans="1:74" ht="11.1" customHeight="1">
      <c r="AY27" s="642"/>
      <c r="AZ27" s="642"/>
      <c r="BA27" s="642"/>
      <c r="BB27" s="642"/>
      <c r="BC27" s="642"/>
      <c r="BD27" s="642"/>
      <c r="BE27" s="642"/>
      <c r="BF27" s="642"/>
      <c r="BG27" s="642"/>
      <c r="BH27" s="642"/>
      <c r="BI27" s="642"/>
    </row>
    <row r="28" spans="1:74" ht="11.1" customHeight="1">
      <c r="A28" s="163" t="s">
        <v>329</v>
      </c>
      <c r="B28" s="173" t="s">
        <v>741</v>
      </c>
      <c r="C28" s="256">
        <v>47.389371124</v>
      </c>
      <c r="D28" s="256">
        <v>47.669214924000002</v>
      </c>
      <c r="E28" s="256">
        <v>47.067296524</v>
      </c>
      <c r="F28" s="256">
        <v>46.000706344999998</v>
      </c>
      <c r="G28" s="256">
        <v>44.344899845</v>
      </c>
      <c r="H28" s="256">
        <v>46.009624944999999</v>
      </c>
      <c r="I28" s="256">
        <v>45.890458944999999</v>
      </c>
      <c r="J28" s="256">
        <v>45.436487645</v>
      </c>
      <c r="K28" s="256">
        <v>46.256907544999997</v>
      </c>
      <c r="L28" s="256">
        <v>46.501029045000003</v>
      </c>
      <c r="M28" s="256">
        <v>46.084726844999999</v>
      </c>
      <c r="N28" s="256">
        <v>47.752870444999999</v>
      </c>
      <c r="O28" s="256">
        <v>45.561185399999999</v>
      </c>
      <c r="P28" s="256">
        <v>47.588617999999997</v>
      </c>
      <c r="Q28" s="256">
        <v>47.366615899999999</v>
      </c>
      <c r="R28" s="256">
        <v>46.330886399999997</v>
      </c>
      <c r="S28" s="256">
        <v>45.181429999999999</v>
      </c>
      <c r="T28" s="256">
        <v>47.074809500000001</v>
      </c>
      <c r="U28" s="256">
        <v>46.991126100000002</v>
      </c>
      <c r="V28" s="256">
        <v>47.484006100000002</v>
      </c>
      <c r="W28" s="256">
        <v>47.986749099999997</v>
      </c>
      <c r="X28" s="256">
        <v>46.625400800000001</v>
      </c>
      <c r="Y28" s="256">
        <v>47.5419275</v>
      </c>
      <c r="Z28" s="256">
        <v>48.493459299999998</v>
      </c>
      <c r="AA28" s="256">
        <v>46.038137200000001</v>
      </c>
      <c r="AB28" s="256">
        <v>47.6906702</v>
      </c>
      <c r="AC28" s="256">
        <v>47.030888500000003</v>
      </c>
      <c r="AD28" s="256">
        <v>44.953515000000003</v>
      </c>
      <c r="AE28" s="256">
        <v>44.652314799999999</v>
      </c>
      <c r="AF28" s="256">
        <v>46.2606112</v>
      </c>
      <c r="AG28" s="256">
        <v>46.090813199999999</v>
      </c>
      <c r="AH28" s="256">
        <v>47.549563200000001</v>
      </c>
      <c r="AI28" s="256">
        <v>46.854291799999999</v>
      </c>
      <c r="AJ28" s="256">
        <v>46.071475300000003</v>
      </c>
      <c r="AK28" s="256">
        <v>46.608004700000002</v>
      </c>
      <c r="AL28" s="256">
        <v>47.054866599999997</v>
      </c>
      <c r="AM28" s="256">
        <v>45.138092700000001</v>
      </c>
      <c r="AN28" s="256">
        <v>47.667594999999999</v>
      </c>
      <c r="AO28" s="256">
        <v>45.823347599999998</v>
      </c>
      <c r="AP28" s="256">
        <v>44.7649331</v>
      </c>
      <c r="AQ28" s="256">
        <v>45.500116900000002</v>
      </c>
      <c r="AR28" s="256">
        <v>46.045446599999998</v>
      </c>
      <c r="AS28" s="256">
        <v>45.807685900000003</v>
      </c>
      <c r="AT28" s="256">
        <v>46.605352400000001</v>
      </c>
      <c r="AU28" s="256">
        <v>45.078947499999998</v>
      </c>
      <c r="AV28" s="256">
        <v>46.323181099999999</v>
      </c>
      <c r="AW28" s="256">
        <v>46.3538292</v>
      </c>
      <c r="AX28" s="256">
        <v>45.864757300000001</v>
      </c>
      <c r="AY28" s="256">
        <v>45.664220073999999</v>
      </c>
      <c r="AZ28" s="256">
        <v>46.552451574000003</v>
      </c>
      <c r="BA28" s="256">
        <v>45.123809274000003</v>
      </c>
      <c r="BB28" s="256">
        <v>45.803139573999999</v>
      </c>
      <c r="BC28" s="256">
        <v>45.258408774000003</v>
      </c>
      <c r="BD28" s="256">
        <v>45.291071174000002</v>
      </c>
      <c r="BE28" s="256">
        <v>46.450461574000002</v>
      </c>
      <c r="BF28" s="256">
        <v>46.180426277000002</v>
      </c>
      <c r="BG28" s="256">
        <v>46.212663421000002</v>
      </c>
      <c r="BH28" s="256">
        <v>46.073579840999997</v>
      </c>
      <c r="BI28" s="256">
        <v>46.305017153999998</v>
      </c>
      <c r="BJ28" s="414">
        <v>46.496039039000003</v>
      </c>
      <c r="BK28" s="414">
        <v>45.867471756999997</v>
      </c>
      <c r="BL28" s="414">
        <v>46.921063285999999</v>
      </c>
      <c r="BM28" s="414">
        <v>46.191843239000001</v>
      </c>
      <c r="BN28" s="414">
        <v>44.995832698000001</v>
      </c>
      <c r="BO28" s="414">
        <v>44.493765322999998</v>
      </c>
      <c r="BP28" s="414">
        <v>45.476690198</v>
      </c>
      <c r="BQ28" s="414">
        <v>45.571614709000002</v>
      </c>
      <c r="BR28" s="414">
        <v>45.760791832999999</v>
      </c>
      <c r="BS28" s="414">
        <v>45.925553503000003</v>
      </c>
      <c r="BT28" s="414">
        <v>45.950912903000003</v>
      </c>
      <c r="BU28" s="414">
        <v>46.136530606000001</v>
      </c>
      <c r="BV28" s="414">
        <v>46.606629155</v>
      </c>
    </row>
    <row r="29" spans="1:74" ht="11.1" customHeight="1">
      <c r="A29" s="163" t="s">
        <v>335</v>
      </c>
      <c r="B29" s="173" t="s">
        <v>742</v>
      </c>
      <c r="C29" s="256">
        <v>36.142324614000003</v>
      </c>
      <c r="D29" s="256">
        <v>36.142324614000003</v>
      </c>
      <c r="E29" s="256">
        <v>36.142324614000003</v>
      </c>
      <c r="F29" s="256">
        <v>38.722336769999998</v>
      </c>
      <c r="G29" s="256">
        <v>38.722336769999998</v>
      </c>
      <c r="H29" s="256">
        <v>38.722336769999998</v>
      </c>
      <c r="I29" s="256">
        <v>39.488596072999997</v>
      </c>
      <c r="J29" s="256">
        <v>39.488596072999997</v>
      </c>
      <c r="K29" s="256">
        <v>39.488596072999997</v>
      </c>
      <c r="L29" s="256">
        <v>39.266287534999996</v>
      </c>
      <c r="M29" s="256">
        <v>39.266287534999996</v>
      </c>
      <c r="N29" s="256">
        <v>39.266287534999996</v>
      </c>
      <c r="O29" s="256">
        <v>39.118273563000002</v>
      </c>
      <c r="P29" s="256">
        <v>39.118273563000002</v>
      </c>
      <c r="Q29" s="256">
        <v>39.118273563000002</v>
      </c>
      <c r="R29" s="256">
        <v>40.521188324999997</v>
      </c>
      <c r="S29" s="256">
        <v>40.521188324999997</v>
      </c>
      <c r="T29" s="256">
        <v>40.521188324999997</v>
      </c>
      <c r="U29" s="256">
        <v>40.619711934000001</v>
      </c>
      <c r="V29" s="256">
        <v>40.619711934000001</v>
      </c>
      <c r="W29" s="256">
        <v>40.619711934000001</v>
      </c>
      <c r="X29" s="256">
        <v>41.281064665000002</v>
      </c>
      <c r="Y29" s="256">
        <v>41.281064665000002</v>
      </c>
      <c r="Z29" s="256">
        <v>41.281064665000002</v>
      </c>
      <c r="AA29" s="256">
        <v>41.388292743000001</v>
      </c>
      <c r="AB29" s="256">
        <v>41.420733894999998</v>
      </c>
      <c r="AC29" s="256">
        <v>41.392301392999997</v>
      </c>
      <c r="AD29" s="256">
        <v>42.144471811999999</v>
      </c>
      <c r="AE29" s="256">
        <v>42.173754273</v>
      </c>
      <c r="AF29" s="256">
        <v>42.179742585</v>
      </c>
      <c r="AG29" s="256">
        <v>42.360806654000001</v>
      </c>
      <c r="AH29" s="256">
        <v>42.372468024</v>
      </c>
      <c r="AI29" s="256">
        <v>42.379595238</v>
      </c>
      <c r="AJ29" s="256">
        <v>42.802151678000001</v>
      </c>
      <c r="AK29" s="256">
        <v>42.693808502000003</v>
      </c>
      <c r="AL29" s="256">
        <v>42.659003659</v>
      </c>
      <c r="AM29" s="256">
        <v>42.081992053</v>
      </c>
      <c r="AN29" s="256">
        <v>42.111520071000001</v>
      </c>
      <c r="AO29" s="256">
        <v>42.082952548000002</v>
      </c>
      <c r="AP29" s="256">
        <v>43.092382987000001</v>
      </c>
      <c r="AQ29" s="256">
        <v>43.121948895000003</v>
      </c>
      <c r="AR29" s="256">
        <v>43.128486832</v>
      </c>
      <c r="AS29" s="256">
        <v>43.767282369999997</v>
      </c>
      <c r="AT29" s="256">
        <v>43.780167837</v>
      </c>
      <c r="AU29" s="256">
        <v>43.786676878999998</v>
      </c>
      <c r="AV29" s="256">
        <v>44.119828554999998</v>
      </c>
      <c r="AW29" s="256">
        <v>44.011664656999997</v>
      </c>
      <c r="AX29" s="256">
        <v>43.97711881</v>
      </c>
      <c r="AY29" s="256">
        <v>43.380020797</v>
      </c>
      <c r="AZ29" s="256">
        <v>43.447845321999999</v>
      </c>
      <c r="BA29" s="256">
        <v>43.561122562000001</v>
      </c>
      <c r="BB29" s="256">
        <v>44.215572311999999</v>
      </c>
      <c r="BC29" s="256">
        <v>44.325148956</v>
      </c>
      <c r="BD29" s="256">
        <v>44.618575853999999</v>
      </c>
      <c r="BE29" s="256">
        <v>44.704280936000004</v>
      </c>
      <c r="BF29" s="256">
        <v>44.652358014999997</v>
      </c>
      <c r="BG29" s="256">
        <v>45.064847915000001</v>
      </c>
      <c r="BH29" s="256">
        <v>44.818049690000002</v>
      </c>
      <c r="BI29" s="256">
        <v>44.886684189999997</v>
      </c>
      <c r="BJ29" s="414">
        <v>44.301049315</v>
      </c>
      <c r="BK29" s="414">
        <v>44.331795644000003</v>
      </c>
      <c r="BL29" s="414">
        <v>44.402758493999997</v>
      </c>
      <c r="BM29" s="414">
        <v>44.517280257000003</v>
      </c>
      <c r="BN29" s="414">
        <v>45.853253584000001</v>
      </c>
      <c r="BO29" s="414">
        <v>45.902868376999997</v>
      </c>
      <c r="BP29" s="414">
        <v>46.133229966000002</v>
      </c>
      <c r="BQ29" s="414">
        <v>46.273395528000002</v>
      </c>
      <c r="BR29" s="414">
        <v>46.125520373000001</v>
      </c>
      <c r="BS29" s="414">
        <v>46.496152838</v>
      </c>
      <c r="BT29" s="414">
        <v>45.895569835000003</v>
      </c>
      <c r="BU29" s="414">
        <v>45.992425412000003</v>
      </c>
      <c r="BV29" s="414">
        <v>45.385999542999997</v>
      </c>
    </row>
    <row r="30" spans="1:74" ht="11.1" customHeight="1">
      <c r="B30" s="173"/>
      <c r="AY30" s="642"/>
      <c r="AZ30" s="642"/>
      <c r="BA30" s="642"/>
      <c r="BB30" s="642"/>
      <c r="BC30" s="642"/>
      <c r="BD30" s="642"/>
      <c r="BE30" s="642"/>
      <c r="BF30" s="642"/>
      <c r="BG30" s="642"/>
      <c r="BH30" s="642"/>
      <c r="BI30" s="642"/>
    </row>
    <row r="31" spans="1:74" ht="11.1" customHeight="1">
      <c r="A31" s="163" t="s">
        <v>336</v>
      </c>
      <c r="B31" s="173" t="s">
        <v>743</v>
      </c>
      <c r="C31" s="256">
        <v>83.531695737999996</v>
      </c>
      <c r="D31" s="256">
        <v>83.811539538000005</v>
      </c>
      <c r="E31" s="256">
        <v>83.209621138000003</v>
      </c>
      <c r="F31" s="256">
        <v>84.723043114999996</v>
      </c>
      <c r="G31" s="256">
        <v>83.067236614999999</v>
      </c>
      <c r="H31" s="256">
        <v>84.731961714999997</v>
      </c>
      <c r="I31" s="256">
        <v>85.379055019000006</v>
      </c>
      <c r="J31" s="256">
        <v>84.925083719</v>
      </c>
      <c r="K31" s="256">
        <v>85.745503619000004</v>
      </c>
      <c r="L31" s="256">
        <v>85.767316579999999</v>
      </c>
      <c r="M31" s="256">
        <v>85.351014379999995</v>
      </c>
      <c r="N31" s="256">
        <v>87.019157980000003</v>
      </c>
      <c r="O31" s="256">
        <v>84.679458963000002</v>
      </c>
      <c r="P31" s="256">
        <v>86.706891562999999</v>
      </c>
      <c r="Q31" s="256">
        <v>86.484889463000002</v>
      </c>
      <c r="R31" s="256">
        <v>86.852074724999994</v>
      </c>
      <c r="S31" s="256">
        <v>85.702618325000003</v>
      </c>
      <c r="T31" s="256">
        <v>87.595997824999998</v>
      </c>
      <c r="U31" s="256">
        <v>87.610838033999997</v>
      </c>
      <c r="V31" s="256">
        <v>88.103718033999996</v>
      </c>
      <c r="W31" s="256">
        <v>88.606461034000006</v>
      </c>
      <c r="X31" s="256">
        <v>87.906465464999997</v>
      </c>
      <c r="Y31" s="256">
        <v>88.822992165000002</v>
      </c>
      <c r="Z31" s="256">
        <v>89.774523965</v>
      </c>
      <c r="AA31" s="256">
        <v>87.426429943000002</v>
      </c>
      <c r="AB31" s="256">
        <v>89.111404094999997</v>
      </c>
      <c r="AC31" s="256">
        <v>88.423189893</v>
      </c>
      <c r="AD31" s="256">
        <v>87.097986812000002</v>
      </c>
      <c r="AE31" s="256">
        <v>86.826069072999999</v>
      </c>
      <c r="AF31" s="256">
        <v>88.440353784999999</v>
      </c>
      <c r="AG31" s="256">
        <v>88.451619854</v>
      </c>
      <c r="AH31" s="256">
        <v>89.922031223999994</v>
      </c>
      <c r="AI31" s="256">
        <v>89.233887038000006</v>
      </c>
      <c r="AJ31" s="256">
        <v>88.873626978000004</v>
      </c>
      <c r="AK31" s="256">
        <v>89.301813202000005</v>
      </c>
      <c r="AL31" s="256">
        <v>89.713870259000004</v>
      </c>
      <c r="AM31" s="256">
        <v>87.220084752999995</v>
      </c>
      <c r="AN31" s="256">
        <v>89.779115071000007</v>
      </c>
      <c r="AO31" s="256">
        <v>87.906300148</v>
      </c>
      <c r="AP31" s="256">
        <v>87.857316087000001</v>
      </c>
      <c r="AQ31" s="256">
        <v>88.622065794999997</v>
      </c>
      <c r="AR31" s="256">
        <v>89.173933431999998</v>
      </c>
      <c r="AS31" s="256">
        <v>89.574968269999999</v>
      </c>
      <c r="AT31" s="256">
        <v>90.385520236999994</v>
      </c>
      <c r="AU31" s="256">
        <v>88.865624378999996</v>
      </c>
      <c r="AV31" s="256">
        <v>90.443009654999997</v>
      </c>
      <c r="AW31" s="256">
        <v>90.365493857000004</v>
      </c>
      <c r="AX31" s="256">
        <v>89.841876110000001</v>
      </c>
      <c r="AY31" s="256">
        <v>89.044240871</v>
      </c>
      <c r="AZ31" s="256">
        <v>90.000296895999995</v>
      </c>
      <c r="BA31" s="256">
        <v>88.684931836000004</v>
      </c>
      <c r="BB31" s="256">
        <v>90.018711886000006</v>
      </c>
      <c r="BC31" s="256">
        <v>89.583557729999995</v>
      </c>
      <c r="BD31" s="256">
        <v>89.909647027999995</v>
      </c>
      <c r="BE31" s="256">
        <v>91.154742510000005</v>
      </c>
      <c r="BF31" s="256">
        <v>90.832784291999999</v>
      </c>
      <c r="BG31" s="256">
        <v>91.277511336000003</v>
      </c>
      <c r="BH31" s="256">
        <v>90.891629531000007</v>
      </c>
      <c r="BI31" s="256">
        <v>91.191701343999995</v>
      </c>
      <c r="BJ31" s="414">
        <v>90.797088353999996</v>
      </c>
      <c r="BK31" s="414">
        <v>90.199267401</v>
      </c>
      <c r="BL31" s="414">
        <v>91.323821780000003</v>
      </c>
      <c r="BM31" s="414">
        <v>90.709123496000004</v>
      </c>
      <c r="BN31" s="414">
        <v>90.849086282000002</v>
      </c>
      <c r="BO31" s="414">
        <v>90.396633699999995</v>
      </c>
      <c r="BP31" s="414">
        <v>91.609920164000002</v>
      </c>
      <c r="BQ31" s="414">
        <v>91.845010236999997</v>
      </c>
      <c r="BR31" s="414">
        <v>91.886312205999999</v>
      </c>
      <c r="BS31" s="414">
        <v>92.421706341000004</v>
      </c>
      <c r="BT31" s="414">
        <v>91.846482738000006</v>
      </c>
      <c r="BU31" s="414">
        <v>92.128956017999997</v>
      </c>
      <c r="BV31" s="414">
        <v>91.992628698000004</v>
      </c>
    </row>
    <row r="32" spans="1:74" ht="11.1" customHeight="1">
      <c r="B32" s="173"/>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6"/>
      <c r="AW32" s="256"/>
      <c r="AX32" s="256"/>
      <c r="AY32" s="256"/>
      <c r="AZ32" s="256"/>
      <c r="BA32" s="256"/>
      <c r="BB32" s="256"/>
      <c r="BC32" s="256"/>
      <c r="BD32" s="256"/>
      <c r="BE32" s="256"/>
      <c r="BF32" s="256"/>
      <c r="BG32" s="256"/>
      <c r="BH32" s="256"/>
      <c r="BI32" s="256"/>
      <c r="BJ32" s="414"/>
      <c r="BK32" s="414"/>
      <c r="BL32" s="414"/>
      <c r="BM32" s="414"/>
      <c r="BN32" s="414"/>
      <c r="BO32" s="414"/>
      <c r="BP32" s="414"/>
      <c r="BQ32" s="414"/>
      <c r="BR32" s="414"/>
      <c r="BS32" s="414"/>
      <c r="BT32" s="414"/>
      <c r="BU32" s="414"/>
      <c r="BV32" s="414"/>
    </row>
    <row r="33" spans="1:74" ht="11.1" customHeight="1">
      <c r="B33" s="173" t="s">
        <v>352</v>
      </c>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c r="AA33" s="256"/>
      <c r="AB33" s="256"/>
      <c r="AC33" s="256"/>
      <c r="AD33" s="256"/>
      <c r="AE33" s="256"/>
      <c r="AF33" s="256"/>
      <c r="AG33" s="256"/>
      <c r="AH33" s="256"/>
      <c r="AI33" s="256"/>
      <c r="AJ33" s="256"/>
      <c r="AK33" s="256"/>
      <c r="AL33" s="256"/>
      <c r="AM33" s="256"/>
      <c r="AN33" s="256"/>
      <c r="AO33" s="256"/>
      <c r="AP33" s="256"/>
      <c r="AQ33" s="256"/>
      <c r="AR33" s="256"/>
      <c r="AS33" s="256"/>
      <c r="AT33" s="256"/>
      <c r="AU33" s="256"/>
      <c r="AV33" s="256"/>
      <c r="AW33" s="256"/>
      <c r="AX33" s="256"/>
      <c r="AY33" s="256"/>
      <c r="AZ33" s="256"/>
      <c r="BA33" s="256"/>
      <c r="BB33" s="256"/>
      <c r="BC33" s="256"/>
      <c r="BD33" s="256"/>
      <c r="BE33" s="256"/>
      <c r="BF33" s="256"/>
      <c r="BG33" s="256"/>
      <c r="BH33" s="256"/>
      <c r="BI33" s="256"/>
      <c r="BJ33" s="414"/>
      <c r="BK33" s="414"/>
      <c r="BL33" s="414"/>
      <c r="BM33" s="414"/>
      <c r="BN33" s="414"/>
      <c r="BO33" s="414"/>
      <c r="BP33" s="414"/>
      <c r="BQ33" s="414"/>
      <c r="BR33" s="414"/>
      <c r="BS33" s="414"/>
      <c r="BT33" s="414"/>
      <c r="BU33" s="414"/>
      <c r="BV33" s="414"/>
    </row>
    <row r="34" spans="1:74" ht="11.1" customHeight="1">
      <c r="A34" s="163" t="s">
        <v>830</v>
      </c>
      <c r="B34" s="174" t="s">
        <v>1157</v>
      </c>
      <c r="C34" s="256">
        <v>101.67170822999999</v>
      </c>
      <c r="D34" s="256">
        <v>101.45881491999999</v>
      </c>
      <c r="E34" s="256">
        <v>101.47708065</v>
      </c>
      <c r="F34" s="256">
        <v>102.00618527</v>
      </c>
      <c r="G34" s="256">
        <v>102.30030533</v>
      </c>
      <c r="H34" s="256">
        <v>102.62838327999999</v>
      </c>
      <c r="I34" s="256">
        <v>103.00730206</v>
      </c>
      <c r="J34" s="256">
        <v>103.39789193999999</v>
      </c>
      <c r="K34" s="256">
        <v>103.80406302</v>
      </c>
      <c r="L34" s="256">
        <v>104.24473345</v>
      </c>
      <c r="M34" s="256">
        <v>104.6849907</v>
      </c>
      <c r="N34" s="256">
        <v>105.13769091</v>
      </c>
      <c r="O34" s="256">
        <v>105.63330243</v>
      </c>
      <c r="P34" s="256">
        <v>106.07788250999999</v>
      </c>
      <c r="Q34" s="256">
        <v>106.51752153</v>
      </c>
      <c r="R34" s="256">
        <v>107.02207134</v>
      </c>
      <c r="S34" s="256">
        <v>107.42504482</v>
      </c>
      <c r="T34" s="256">
        <v>107.78109947999999</v>
      </c>
      <c r="U34" s="256">
        <v>108.01622727</v>
      </c>
      <c r="V34" s="256">
        <v>108.3380239</v>
      </c>
      <c r="W34" s="256">
        <v>108.66261639</v>
      </c>
      <c r="X34" s="256">
        <v>109.07958643000001</v>
      </c>
      <c r="Y34" s="256">
        <v>109.35694230999999</v>
      </c>
      <c r="Z34" s="256">
        <v>109.57916228000001</v>
      </c>
      <c r="AA34" s="256">
        <v>109.66572479</v>
      </c>
      <c r="AB34" s="256">
        <v>109.83743803999999</v>
      </c>
      <c r="AC34" s="256">
        <v>110.01790482</v>
      </c>
      <c r="AD34" s="256">
        <v>110.16841266</v>
      </c>
      <c r="AE34" s="256">
        <v>110.40696767</v>
      </c>
      <c r="AF34" s="256">
        <v>110.68881834</v>
      </c>
      <c r="AG34" s="256">
        <v>111.11312492</v>
      </c>
      <c r="AH34" s="256">
        <v>111.41293635</v>
      </c>
      <c r="AI34" s="256">
        <v>111.67726577000001</v>
      </c>
      <c r="AJ34" s="256">
        <v>111.80316105</v>
      </c>
      <c r="AK34" s="256">
        <v>112.08715263000001</v>
      </c>
      <c r="AL34" s="256">
        <v>112.42111962</v>
      </c>
      <c r="AM34" s="256">
        <v>112.97838910999999</v>
      </c>
      <c r="AN34" s="256">
        <v>113.279724</v>
      </c>
      <c r="AO34" s="256">
        <v>113.50610349999999</v>
      </c>
      <c r="AP34" s="256">
        <v>113.52713131</v>
      </c>
      <c r="AQ34" s="256">
        <v>113.70546899</v>
      </c>
      <c r="AR34" s="256">
        <v>113.90819648</v>
      </c>
      <c r="AS34" s="256">
        <v>114.20003207000001</v>
      </c>
      <c r="AT34" s="256">
        <v>114.40680853000001</v>
      </c>
      <c r="AU34" s="256">
        <v>114.58630589000001</v>
      </c>
      <c r="AV34" s="256">
        <v>114.7216688</v>
      </c>
      <c r="AW34" s="256">
        <v>114.86864026000001</v>
      </c>
      <c r="AX34" s="256">
        <v>115.00676953999999</v>
      </c>
      <c r="AY34" s="256">
        <v>115.05917794</v>
      </c>
      <c r="AZ34" s="256">
        <v>115.23494784</v>
      </c>
      <c r="BA34" s="256">
        <v>115.46015493</v>
      </c>
      <c r="BB34" s="256">
        <v>115.79752716</v>
      </c>
      <c r="BC34" s="256">
        <v>116.09267294999999</v>
      </c>
      <c r="BD34" s="256">
        <v>116.39856038000001</v>
      </c>
      <c r="BE34" s="256">
        <v>116.74013719</v>
      </c>
      <c r="BF34" s="256">
        <v>117.05408362999999</v>
      </c>
      <c r="BG34" s="256">
        <v>117.3551021</v>
      </c>
      <c r="BH34" s="256">
        <v>117.64510181</v>
      </c>
      <c r="BI34" s="256">
        <v>117.93283649</v>
      </c>
      <c r="BJ34" s="414">
        <v>118.21506624</v>
      </c>
      <c r="BK34" s="414">
        <v>118.48093965</v>
      </c>
      <c r="BL34" s="414">
        <v>118.75489248</v>
      </c>
      <c r="BM34" s="414">
        <v>119.03489605999999</v>
      </c>
      <c r="BN34" s="414">
        <v>119.31768851</v>
      </c>
      <c r="BO34" s="414">
        <v>119.62943178</v>
      </c>
      <c r="BP34" s="414">
        <v>119.95727468</v>
      </c>
      <c r="BQ34" s="414">
        <v>120.32159779</v>
      </c>
      <c r="BR34" s="414">
        <v>120.67241654</v>
      </c>
      <c r="BS34" s="414">
        <v>121.01861787</v>
      </c>
      <c r="BT34" s="414">
        <v>121.34799271999999</v>
      </c>
      <c r="BU34" s="414">
        <v>121.7096289</v>
      </c>
      <c r="BV34" s="414">
        <v>122.08567028</v>
      </c>
    </row>
    <row r="35" spans="1:74" ht="11.1" customHeight="1">
      <c r="A35" s="163" t="s">
        <v>831</v>
      </c>
      <c r="B35" s="174" t="s">
        <v>1150</v>
      </c>
      <c r="C35" s="492">
        <v>-2.2443222334000001</v>
      </c>
      <c r="D35" s="492">
        <v>-2.6567308664999998</v>
      </c>
      <c r="E35" s="492">
        <v>-2.8248105410000002</v>
      </c>
      <c r="F35" s="492">
        <v>-2.5362211188999999</v>
      </c>
      <c r="G35" s="492">
        <v>-2.3625867153</v>
      </c>
      <c r="H35" s="492">
        <v>-2.097183555</v>
      </c>
      <c r="I35" s="492">
        <v>-1.8832177859000001</v>
      </c>
      <c r="J35" s="492">
        <v>-1.3128507724</v>
      </c>
      <c r="K35" s="492">
        <v>-0.54408824886999996</v>
      </c>
      <c r="L35" s="492">
        <v>0.75898269756000003</v>
      </c>
      <c r="M35" s="492">
        <v>1.7252999118000001</v>
      </c>
      <c r="N35" s="492">
        <v>2.6707636750999999</v>
      </c>
      <c r="O35" s="492">
        <v>3.8964568123999999</v>
      </c>
      <c r="P35" s="492">
        <v>4.5526528133999999</v>
      </c>
      <c r="Q35" s="492">
        <v>4.9670732063000003</v>
      </c>
      <c r="R35" s="492">
        <v>4.9172371806999999</v>
      </c>
      <c r="S35" s="492">
        <v>5.0095055677999998</v>
      </c>
      <c r="T35" s="492">
        <v>5.0207516075000003</v>
      </c>
      <c r="U35" s="492">
        <v>4.8626894431999999</v>
      </c>
      <c r="V35" s="492">
        <v>4.7777878909</v>
      </c>
      <c r="W35" s="492">
        <v>4.6805040428</v>
      </c>
      <c r="X35" s="492">
        <v>4.6379829580000003</v>
      </c>
      <c r="Y35" s="492">
        <v>4.4628667193</v>
      </c>
      <c r="Z35" s="492">
        <v>4.2244330553999996</v>
      </c>
      <c r="AA35" s="492">
        <v>3.8173779132000001</v>
      </c>
      <c r="AB35" s="492">
        <v>3.5441464662</v>
      </c>
      <c r="AC35" s="492">
        <v>3.2862042215999998</v>
      </c>
      <c r="AD35" s="492">
        <v>2.9398994800999998</v>
      </c>
      <c r="AE35" s="492">
        <v>2.7758171763999999</v>
      </c>
      <c r="AF35" s="492">
        <v>2.6978003348000001</v>
      </c>
      <c r="AG35" s="492">
        <v>2.8670670450000002</v>
      </c>
      <c r="AH35" s="492">
        <v>2.8382578384000001</v>
      </c>
      <c r="AI35" s="492">
        <v>2.7743206277999999</v>
      </c>
      <c r="AJ35" s="492">
        <v>2.4968692207999998</v>
      </c>
      <c r="AK35" s="492">
        <v>2.4966044763999999</v>
      </c>
      <c r="AL35" s="492">
        <v>2.5935198652999998</v>
      </c>
      <c r="AM35" s="492">
        <v>3.0206924933999999</v>
      </c>
      <c r="AN35" s="492">
        <v>3.1339823827000002</v>
      </c>
      <c r="AO35" s="492">
        <v>3.1705736335000001</v>
      </c>
      <c r="AP35" s="492">
        <v>3.0487129364999999</v>
      </c>
      <c r="AQ35" s="492">
        <v>2.9875843772000001</v>
      </c>
      <c r="AR35" s="492">
        <v>2.9084944527999999</v>
      </c>
      <c r="AS35" s="492">
        <v>2.7781660825999999</v>
      </c>
      <c r="AT35" s="492">
        <v>2.6871854108000002</v>
      </c>
      <c r="AU35" s="492">
        <v>2.6048633090000002</v>
      </c>
      <c r="AV35" s="492">
        <v>2.610398247</v>
      </c>
      <c r="AW35" s="492">
        <v>2.4815400924</v>
      </c>
      <c r="AX35" s="492">
        <v>2.2999681277000001</v>
      </c>
      <c r="AY35" s="492">
        <v>1.8417582749000001</v>
      </c>
      <c r="AZ35" s="492">
        <v>1.7260139510000001</v>
      </c>
      <c r="BA35" s="492">
        <v>1.7215386346999999</v>
      </c>
      <c r="BB35" s="492">
        <v>1.9998707139</v>
      </c>
      <c r="BC35" s="492">
        <v>2.0994627465</v>
      </c>
      <c r="BD35" s="492">
        <v>2.1862903441000001</v>
      </c>
      <c r="BE35" s="492">
        <v>2.224259548</v>
      </c>
      <c r="BF35" s="492">
        <v>2.3139139550999999</v>
      </c>
      <c r="BG35" s="492">
        <v>2.4163412764999999</v>
      </c>
      <c r="BH35" s="492">
        <v>2.5482831937000001</v>
      </c>
      <c r="BI35" s="492">
        <v>2.6675655092000001</v>
      </c>
      <c r="BJ35" s="493">
        <v>2.7896590018</v>
      </c>
      <c r="BK35" s="493">
        <v>2.9739146165000001</v>
      </c>
      <c r="BL35" s="493">
        <v>3.0545808452999998</v>
      </c>
      <c r="BM35" s="493">
        <v>3.0960820478</v>
      </c>
      <c r="BN35" s="493">
        <v>3.0399279098999998</v>
      </c>
      <c r="BO35" s="493">
        <v>3.0464961716999999</v>
      </c>
      <c r="BP35" s="493">
        <v>3.0573524953</v>
      </c>
      <c r="BQ35" s="493">
        <v>3.0678913802999999</v>
      </c>
      <c r="BR35" s="493">
        <v>3.0911633238</v>
      </c>
      <c r="BS35" s="493">
        <v>3.1217354035999998</v>
      </c>
      <c r="BT35" s="493">
        <v>3.1475096381999998</v>
      </c>
      <c r="BU35" s="493">
        <v>3.2024943379000002</v>
      </c>
      <c r="BV35" s="493">
        <v>3.2742053638000002</v>
      </c>
    </row>
    <row r="36" spans="1:74" ht="11.1" customHeight="1">
      <c r="A36" s="163" t="s">
        <v>1151</v>
      </c>
      <c r="B36" s="174" t="s">
        <v>1152</v>
      </c>
      <c r="C36" s="256">
        <v>95.295802925000004</v>
      </c>
      <c r="D36" s="256">
        <v>94.875536237999995</v>
      </c>
      <c r="E36" s="256">
        <v>94.684692095000003</v>
      </c>
      <c r="F36" s="256">
        <v>94.975694102000006</v>
      </c>
      <c r="G36" s="256">
        <v>95.065101816999999</v>
      </c>
      <c r="H36" s="256">
        <v>95.201916507999996</v>
      </c>
      <c r="I36" s="256">
        <v>95.402795928000003</v>
      </c>
      <c r="J36" s="256">
        <v>95.626912535000002</v>
      </c>
      <c r="K36" s="256">
        <v>95.883173558999999</v>
      </c>
      <c r="L36" s="256">
        <v>96.254079520000005</v>
      </c>
      <c r="M36" s="256">
        <v>96.522466291000001</v>
      </c>
      <c r="N36" s="256">
        <v>96.767608296999995</v>
      </c>
      <c r="O36" s="256">
        <v>96.922849893000006</v>
      </c>
      <c r="P36" s="256">
        <v>97.168055029000001</v>
      </c>
      <c r="Q36" s="256">
        <v>97.442700400000007</v>
      </c>
      <c r="R36" s="256">
        <v>97.840013705000004</v>
      </c>
      <c r="S36" s="256">
        <v>98.122740273000005</v>
      </c>
      <c r="T36" s="256">
        <v>98.373106000999996</v>
      </c>
      <c r="U36" s="256">
        <v>98.557087332999998</v>
      </c>
      <c r="V36" s="256">
        <v>98.770856988999995</v>
      </c>
      <c r="W36" s="256">
        <v>98.973851233000005</v>
      </c>
      <c r="X36" s="256">
        <v>99.248794232999998</v>
      </c>
      <c r="Y36" s="256">
        <v>99.377917019999998</v>
      </c>
      <c r="Z36" s="256">
        <v>99.440416218999999</v>
      </c>
      <c r="AA36" s="256">
        <v>99.296018958000005</v>
      </c>
      <c r="AB36" s="256">
        <v>99.333860412999996</v>
      </c>
      <c r="AC36" s="256">
        <v>99.411252727000004</v>
      </c>
      <c r="AD36" s="256">
        <v>99.542594539000007</v>
      </c>
      <c r="AE36" s="256">
        <v>99.696681190999996</v>
      </c>
      <c r="AF36" s="256">
        <v>99.883856408</v>
      </c>
      <c r="AG36" s="256">
        <v>100.16247971999999</v>
      </c>
      <c r="AH36" s="256">
        <v>100.37627294000001</v>
      </c>
      <c r="AI36" s="256">
        <v>100.57633543</v>
      </c>
      <c r="AJ36" s="256">
        <v>100.74381278</v>
      </c>
      <c r="AK36" s="256">
        <v>100.94010383</v>
      </c>
      <c r="AL36" s="256">
        <v>101.14279412</v>
      </c>
      <c r="AM36" s="256">
        <v>101.44100675</v>
      </c>
      <c r="AN36" s="256">
        <v>101.58879711</v>
      </c>
      <c r="AO36" s="256">
        <v>101.67941272</v>
      </c>
      <c r="AP36" s="256">
        <v>101.61844547</v>
      </c>
      <c r="AQ36" s="256">
        <v>101.66621669</v>
      </c>
      <c r="AR36" s="256">
        <v>101.72776093</v>
      </c>
      <c r="AS36" s="256">
        <v>101.85526766</v>
      </c>
      <c r="AT36" s="256">
        <v>101.90624093</v>
      </c>
      <c r="AU36" s="256">
        <v>101.93107455000001</v>
      </c>
      <c r="AV36" s="256">
        <v>101.85283283</v>
      </c>
      <c r="AW36" s="256">
        <v>101.88546699</v>
      </c>
      <c r="AX36" s="256">
        <v>101.95094399</v>
      </c>
      <c r="AY36" s="256">
        <v>102.06040552</v>
      </c>
      <c r="AZ36" s="256">
        <v>102.17944918000001</v>
      </c>
      <c r="BA36" s="256">
        <v>102.32259522</v>
      </c>
      <c r="BB36" s="256">
        <v>102.52111942000001</v>
      </c>
      <c r="BC36" s="256">
        <v>102.69982115000001</v>
      </c>
      <c r="BD36" s="256">
        <v>102.88409104999999</v>
      </c>
      <c r="BE36" s="256">
        <v>103.08999532999999</v>
      </c>
      <c r="BF36" s="256">
        <v>103.27646215</v>
      </c>
      <c r="BG36" s="256">
        <v>103.45348145</v>
      </c>
      <c r="BH36" s="256">
        <v>103.604766</v>
      </c>
      <c r="BI36" s="256">
        <v>103.78340718</v>
      </c>
      <c r="BJ36" s="414">
        <v>103.97004023</v>
      </c>
      <c r="BK36" s="414">
        <v>104.20364716</v>
      </c>
      <c r="BL36" s="414">
        <v>104.3726819</v>
      </c>
      <c r="BM36" s="414">
        <v>104.52308959</v>
      </c>
      <c r="BN36" s="414">
        <v>104.60861903999999</v>
      </c>
      <c r="BO36" s="414">
        <v>104.76359358000001</v>
      </c>
      <c r="BP36" s="414">
        <v>104.93771932999999</v>
      </c>
      <c r="BQ36" s="414">
        <v>105.14533437</v>
      </c>
      <c r="BR36" s="414">
        <v>105.35084448000001</v>
      </c>
      <c r="BS36" s="414">
        <v>105.56174793</v>
      </c>
      <c r="BT36" s="414">
        <v>105.78579873</v>
      </c>
      <c r="BU36" s="414">
        <v>106.0107031</v>
      </c>
      <c r="BV36" s="414">
        <v>106.24099502999999</v>
      </c>
    </row>
    <row r="37" spans="1:74" ht="11.1" customHeight="1">
      <c r="A37" s="163" t="s">
        <v>1153</v>
      </c>
      <c r="B37" s="174" t="s">
        <v>1150</v>
      </c>
      <c r="C37" s="492">
        <v>-4.3527632767000002</v>
      </c>
      <c r="D37" s="492">
        <v>-4.7903277653999998</v>
      </c>
      <c r="E37" s="492">
        <v>-4.9895264844999998</v>
      </c>
      <c r="F37" s="492">
        <v>-4.7542868581000004</v>
      </c>
      <c r="G37" s="492">
        <v>-4.6131533077000002</v>
      </c>
      <c r="H37" s="492">
        <v>-4.3729728652000004</v>
      </c>
      <c r="I37" s="492">
        <v>-4.1877258084999998</v>
      </c>
      <c r="J37" s="492">
        <v>-3.6184478371000002</v>
      </c>
      <c r="K37" s="492">
        <v>-2.8328391799000001</v>
      </c>
      <c r="L37" s="492">
        <v>-1.4576208782</v>
      </c>
      <c r="M37" s="492">
        <v>-0.46047188501000003</v>
      </c>
      <c r="N37" s="492">
        <v>0.51038486771000002</v>
      </c>
      <c r="O37" s="492">
        <v>1.7073647716</v>
      </c>
      <c r="P37" s="492">
        <v>2.4163434349999999</v>
      </c>
      <c r="Q37" s="492">
        <v>2.9128344234000001</v>
      </c>
      <c r="R37" s="492">
        <v>3.0158448755</v>
      </c>
      <c r="S37" s="492">
        <v>3.2163626797</v>
      </c>
      <c r="T37" s="492">
        <v>3.3310143417</v>
      </c>
      <c r="U37" s="492">
        <v>3.3062882223000001</v>
      </c>
      <c r="V37" s="492">
        <v>3.2877192946</v>
      </c>
      <c r="W37" s="492">
        <v>3.2233785755</v>
      </c>
      <c r="X37" s="492">
        <v>3.1112600400999999</v>
      </c>
      <c r="Y37" s="492">
        <v>2.9583275674</v>
      </c>
      <c r="Z37" s="492">
        <v>2.7620894736000001</v>
      </c>
      <c r="AA37" s="492">
        <v>2.4485135004999998</v>
      </c>
      <c r="AB37" s="492">
        <v>2.2289273810000001</v>
      </c>
      <c r="AC37" s="492">
        <v>2.0202152841999999</v>
      </c>
      <c r="AD37" s="492">
        <v>1.7401682286</v>
      </c>
      <c r="AE37" s="492">
        <v>1.6040531616</v>
      </c>
      <c r="AF37" s="492">
        <v>1.5357351909000001</v>
      </c>
      <c r="AG37" s="492">
        <v>1.6288959293</v>
      </c>
      <c r="AH37" s="492">
        <v>1.6253943694999999</v>
      </c>
      <c r="AI37" s="492">
        <v>1.6190985577999999</v>
      </c>
      <c r="AJ37" s="492">
        <v>1.506334219</v>
      </c>
      <c r="AK37" s="492">
        <v>1.5719657410000001</v>
      </c>
      <c r="AL37" s="492">
        <v>1.7119577343000001</v>
      </c>
      <c r="AM37" s="492">
        <v>2.1601951564999999</v>
      </c>
      <c r="AN37" s="492">
        <v>2.2700584557000001</v>
      </c>
      <c r="AO37" s="492">
        <v>2.2815928050999998</v>
      </c>
      <c r="AP37" s="492">
        <v>2.0853896159</v>
      </c>
      <c r="AQ37" s="492">
        <v>1.9755276425999999</v>
      </c>
      <c r="AR37" s="492">
        <v>1.8460485842000001</v>
      </c>
      <c r="AS37" s="492">
        <v>1.6900419726</v>
      </c>
      <c r="AT37" s="492">
        <v>1.5242327167</v>
      </c>
      <c r="AU37" s="492">
        <v>1.3469760181999999</v>
      </c>
      <c r="AV37" s="492">
        <v>1.1008319167</v>
      </c>
      <c r="AW37" s="492">
        <v>0.93655853294000002</v>
      </c>
      <c r="AX37" s="492">
        <v>0.79901873239999999</v>
      </c>
      <c r="AY37" s="492">
        <v>0.61059998106000002</v>
      </c>
      <c r="AZ37" s="492">
        <v>0.58141457272999997</v>
      </c>
      <c r="BA37" s="492">
        <v>0.63255922570000001</v>
      </c>
      <c r="BB37" s="492">
        <v>0.88829734342</v>
      </c>
      <c r="BC37" s="492">
        <v>1.0166646248</v>
      </c>
      <c r="BD37" s="492">
        <v>1.1366908269</v>
      </c>
      <c r="BE37" s="492">
        <v>1.2122374200999999</v>
      </c>
      <c r="BF37" s="492">
        <v>1.3445900928000001</v>
      </c>
      <c r="BG37" s="492">
        <v>1.4935650456</v>
      </c>
      <c r="BH37" s="492">
        <v>1.7200632786000001</v>
      </c>
      <c r="BI37" s="492">
        <v>1.8628173925</v>
      </c>
      <c r="BJ37" s="493">
        <v>1.9804586086</v>
      </c>
      <c r="BK37" s="493">
        <v>2.0999736639000002</v>
      </c>
      <c r="BL37" s="493">
        <v>2.1464518884000001</v>
      </c>
      <c r="BM37" s="493">
        <v>2.1505458886</v>
      </c>
      <c r="BN37" s="493">
        <v>2.0361654558</v>
      </c>
      <c r="BO37" s="493">
        <v>2.0095190146999999</v>
      </c>
      <c r="BP37" s="493">
        <v>1.9960600849000001</v>
      </c>
      <c r="BQ37" s="493">
        <v>1.9937327882</v>
      </c>
      <c r="BR37" s="493">
        <v>2.00857222</v>
      </c>
      <c r="BS37" s="493">
        <v>2.0378883812000002</v>
      </c>
      <c r="BT37" s="493">
        <v>2.1051470958</v>
      </c>
      <c r="BU37" s="493">
        <v>2.1461002061999999</v>
      </c>
      <c r="BV37" s="493">
        <v>2.1842396035</v>
      </c>
    </row>
    <row r="38" spans="1:74" ht="11.1" customHeight="1">
      <c r="A38" s="163" t="s">
        <v>1154</v>
      </c>
      <c r="B38" s="174" t="s">
        <v>1155</v>
      </c>
      <c r="C38" s="256">
        <v>111.59062028</v>
      </c>
      <c r="D38" s="256">
        <v>111.72899527</v>
      </c>
      <c r="E38" s="256">
        <v>112.10150425</v>
      </c>
      <c r="F38" s="256">
        <v>113.03313171000001</v>
      </c>
      <c r="G38" s="256">
        <v>113.67476677000001</v>
      </c>
      <c r="H38" s="256">
        <v>114.32827048999999</v>
      </c>
      <c r="I38" s="256">
        <v>115.01201881999999</v>
      </c>
      <c r="J38" s="256">
        <v>115.68664284</v>
      </c>
      <c r="K38" s="256">
        <v>116.34862602</v>
      </c>
      <c r="L38" s="256">
        <v>116.90489157</v>
      </c>
      <c r="M38" s="256">
        <v>117.6411313</v>
      </c>
      <c r="N38" s="256">
        <v>118.45336829</v>
      </c>
      <c r="O38" s="256">
        <v>119.5432285</v>
      </c>
      <c r="P38" s="256">
        <v>120.33432952</v>
      </c>
      <c r="Q38" s="256">
        <v>121.06046148</v>
      </c>
      <c r="R38" s="256">
        <v>121.75011076</v>
      </c>
      <c r="S38" s="256">
        <v>122.36177240000001</v>
      </c>
      <c r="T38" s="256">
        <v>122.90147609</v>
      </c>
      <c r="U38" s="256">
        <v>123.22451696</v>
      </c>
      <c r="V38" s="256">
        <v>123.73549014</v>
      </c>
      <c r="W38" s="256">
        <v>124.27399851</v>
      </c>
      <c r="X38" s="256">
        <v>124.93954472</v>
      </c>
      <c r="Y38" s="256">
        <v>125.48095725</v>
      </c>
      <c r="Z38" s="256">
        <v>125.98988611</v>
      </c>
      <c r="AA38" s="256">
        <v>126.4968957</v>
      </c>
      <c r="AB38" s="256">
        <v>126.90996499000001</v>
      </c>
      <c r="AC38" s="256">
        <v>127.27564952</v>
      </c>
      <c r="AD38" s="256">
        <v>127.45899822</v>
      </c>
      <c r="AE38" s="256">
        <v>127.84826636</v>
      </c>
      <c r="AF38" s="256">
        <v>128.2989321</v>
      </c>
      <c r="AG38" s="256">
        <v>128.98360886</v>
      </c>
      <c r="AH38" s="256">
        <v>129.43605805999999</v>
      </c>
      <c r="AI38" s="256">
        <v>129.81362328</v>
      </c>
      <c r="AJ38" s="256">
        <v>129.85920302</v>
      </c>
      <c r="AK38" s="256">
        <v>130.30009197000001</v>
      </c>
      <c r="AL38" s="256">
        <v>130.87115643000001</v>
      </c>
      <c r="AM38" s="256">
        <v>131.89814568</v>
      </c>
      <c r="AN38" s="256">
        <v>132.47948819999999</v>
      </c>
      <c r="AO38" s="256">
        <v>132.95498391999999</v>
      </c>
      <c r="AP38" s="256">
        <v>133.12981629999999</v>
      </c>
      <c r="AQ38" s="256">
        <v>133.55005273</v>
      </c>
      <c r="AR38" s="256">
        <v>134.01471584999999</v>
      </c>
      <c r="AS38" s="256">
        <v>134.61018953999999</v>
      </c>
      <c r="AT38" s="256">
        <v>135.10793684000001</v>
      </c>
      <c r="AU38" s="256">
        <v>135.57779708000001</v>
      </c>
      <c r="AV38" s="256">
        <v>136.11938807000001</v>
      </c>
      <c r="AW38" s="256">
        <v>136.4812403</v>
      </c>
      <c r="AX38" s="256">
        <v>136.75472755000001</v>
      </c>
      <c r="AY38" s="256">
        <v>136.69613734999999</v>
      </c>
      <c r="AZ38" s="256">
        <v>136.97613923</v>
      </c>
      <c r="BA38" s="256">
        <v>137.35307814000001</v>
      </c>
      <c r="BB38" s="256">
        <v>137.94815507000001</v>
      </c>
      <c r="BC38" s="256">
        <v>138.45974297999999</v>
      </c>
      <c r="BD38" s="256">
        <v>138.99209384</v>
      </c>
      <c r="BE38" s="256">
        <v>139.58656228999999</v>
      </c>
      <c r="BF38" s="256">
        <v>140.13878887000001</v>
      </c>
      <c r="BG38" s="256">
        <v>140.67208629000001</v>
      </c>
      <c r="BH38" s="256">
        <v>141.22417265000001</v>
      </c>
      <c r="BI38" s="256">
        <v>141.71598460000001</v>
      </c>
      <c r="BJ38" s="414">
        <v>142.1762244</v>
      </c>
      <c r="BK38" s="414">
        <v>142.49616635000001</v>
      </c>
      <c r="BL38" s="414">
        <v>142.96748572000001</v>
      </c>
      <c r="BM38" s="414">
        <v>143.49362930000001</v>
      </c>
      <c r="BN38" s="414">
        <v>144.15596857</v>
      </c>
      <c r="BO38" s="414">
        <v>144.76721207</v>
      </c>
      <c r="BP38" s="414">
        <v>145.38851821</v>
      </c>
      <c r="BQ38" s="414">
        <v>146.05193661999999</v>
      </c>
      <c r="BR38" s="414">
        <v>146.67962808999999</v>
      </c>
      <c r="BS38" s="414">
        <v>147.28328356</v>
      </c>
      <c r="BT38" s="414">
        <v>147.8111226</v>
      </c>
      <c r="BU38" s="414">
        <v>148.43340792999999</v>
      </c>
      <c r="BV38" s="414">
        <v>149.08808386000001</v>
      </c>
    </row>
    <row r="39" spans="1:74" ht="11.1" customHeight="1">
      <c r="A39" s="163" t="s">
        <v>1156</v>
      </c>
      <c r="B39" s="174" t="s">
        <v>1150</v>
      </c>
      <c r="C39" s="492">
        <v>0.86786522483999995</v>
      </c>
      <c r="D39" s="492">
        <v>0.49389897709000002</v>
      </c>
      <c r="E39" s="492">
        <v>0.37312904684999998</v>
      </c>
      <c r="F39" s="492">
        <v>0.74296480799999998</v>
      </c>
      <c r="G39" s="492">
        <v>0.96556160679000003</v>
      </c>
      <c r="H39" s="492">
        <v>1.2687998991</v>
      </c>
      <c r="I39" s="492">
        <v>1.5272309086</v>
      </c>
      <c r="J39" s="492">
        <v>2.0981864700999999</v>
      </c>
      <c r="K39" s="492">
        <v>2.8400740661000001</v>
      </c>
      <c r="L39" s="492">
        <v>4.0329150999000003</v>
      </c>
      <c r="M39" s="492">
        <v>4.9516398784</v>
      </c>
      <c r="N39" s="492">
        <v>5.8578787535999997</v>
      </c>
      <c r="O39" s="492">
        <v>7.1265919949000001</v>
      </c>
      <c r="P39" s="492">
        <v>7.7019704989999997</v>
      </c>
      <c r="Q39" s="492">
        <v>7.9918260650999997</v>
      </c>
      <c r="R39" s="492">
        <v>7.7118796190000003</v>
      </c>
      <c r="S39" s="492">
        <v>7.6419823642000004</v>
      </c>
      <c r="T39" s="492">
        <v>7.4987626021000002</v>
      </c>
      <c r="U39" s="492">
        <v>7.1405564617000001</v>
      </c>
      <c r="V39" s="492">
        <v>6.9574560188000003</v>
      </c>
      <c r="W39" s="492">
        <v>6.8117456678000003</v>
      </c>
      <c r="X39" s="492">
        <v>6.872811778</v>
      </c>
      <c r="Y39" s="492">
        <v>6.6641878214999997</v>
      </c>
      <c r="Z39" s="492">
        <v>6.3624343716</v>
      </c>
      <c r="AA39" s="492">
        <v>5.8168641542000001</v>
      </c>
      <c r="AB39" s="492">
        <v>5.4644717734999997</v>
      </c>
      <c r="AC39" s="492">
        <v>5.1339536968999999</v>
      </c>
      <c r="AD39" s="492">
        <v>4.6890203417</v>
      </c>
      <c r="AE39" s="492">
        <v>4.4838300845000001</v>
      </c>
      <c r="AF39" s="492">
        <v>4.3916934035999997</v>
      </c>
      <c r="AG39" s="492">
        <v>4.6736575179999997</v>
      </c>
      <c r="AH39" s="492">
        <v>4.6070597123999999</v>
      </c>
      <c r="AI39" s="492">
        <v>4.4575895443000002</v>
      </c>
      <c r="AJ39" s="492">
        <v>3.9376310380000001</v>
      </c>
      <c r="AK39" s="492">
        <v>3.8405307293000002</v>
      </c>
      <c r="AL39" s="492">
        <v>3.8743350580000002</v>
      </c>
      <c r="AM39" s="492">
        <v>4.2698676109999996</v>
      </c>
      <c r="AN39" s="492">
        <v>4.3885625604999996</v>
      </c>
      <c r="AO39" s="492">
        <v>4.4622317176999999</v>
      </c>
      <c r="AP39" s="492">
        <v>4.4491312197999999</v>
      </c>
      <c r="AQ39" s="492">
        <v>4.4598073394000002</v>
      </c>
      <c r="AR39" s="492">
        <v>4.4550516910000004</v>
      </c>
      <c r="AS39" s="492">
        <v>4.3622447304999996</v>
      </c>
      <c r="AT39" s="492">
        <v>4.3819928341000001</v>
      </c>
      <c r="AU39" s="492">
        <v>4.4403458226000003</v>
      </c>
      <c r="AV39" s="492">
        <v>4.8207480931999998</v>
      </c>
      <c r="AW39" s="492">
        <v>4.7437789425999997</v>
      </c>
      <c r="AX39" s="492">
        <v>4.4956973568</v>
      </c>
      <c r="AY39" s="492">
        <v>3.6376490650000002</v>
      </c>
      <c r="AZ39" s="492">
        <v>3.3942243324999999</v>
      </c>
      <c r="BA39" s="492">
        <v>3.3079573893999998</v>
      </c>
      <c r="BB39" s="492">
        <v>3.6192784618</v>
      </c>
      <c r="BC39" s="492">
        <v>3.6762922595999998</v>
      </c>
      <c r="BD39" s="492">
        <v>3.7140533147000001</v>
      </c>
      <c r="BE39" s="492">
        <v>3.6968767106999998</v>
      </c>
      <c r="BF39" s="492">
        <v>3.7235799315000002</v>
      </c>
      <c r="BG39" s="492">
        <v>3.7574656917000002</v>
      </c>
      <c r="BH39" s="492">
        <v>3.7502259275999998</v>
      </c>
      <c r="BI39" s="492">
        <v>3.8355046349999999</v>
      </c>
      <c r="BJ39" s="493">
        <v>3.9643944610999999</v>
      </c>
      <c r="BK39" s="493">
        <v>4.2430087051000003</v>
      </c>
      <c r="BL39" s="493">
        <v>4.3740074180999997</v>
      </c>
      <c r="BM39" s="493">
        <v>4.4706323608999998</v>
      </c>
      <c r="BN39" s="493">
        <v>4.5001062135999996</v>
      </c>
      <c r="BO39" s="493">
        <v>4.5554534105000002</v>
      </c>
      <c r="BP39" s="493">
        <v>4.6020059039000003</v>
      </c>
      <c r="BQ39" s="493">
        <v>4.6318028222000001</v>
      </c>
      <c r="BR39" s="493">
        <v>4.6674009957999996</v>
      </c>
      <c r="BS39" s="493">
        <v>4.6997222060999997</v>
      </c>
      <c r="BT39" s="493">
        <v>4.6641802330999997</v>
      </c>
      <c r="BU39" s="493">
        <v>4.7400604494999996</v>
      </c>
      <c r="BV39" s="493">
        <v>4.8614734909999999</v>
      </c>
    </row>
    <row r="40" spans="1:74" ht="11.1" customHeight="1">
      <c r="B40" s="173"/>
      <c r="AY40" s="642"/>
      <c r="AZ40" s="642"/>
      <c r="BA40" s="642"/>
      <c r="BB40" s="642"/>
      <c r="BC40" s="642"/>
      <c r="BD40" s="642"/>
      <c r="BE40" s="642"/>
      <c r="BF40" s="642"/>
      <c r="BG40" s="642"/>
      <c r="BH40" s="642"/>
      <c r="BI40" s="642"/>
    </row>
    <row r="41" spans="1:74" ht="11.1" customHeight="1">
      <c r="B41" s="258" t="s">
        <v>1192</v>
      </c>
      <c r="AY41" s="642"/>
      <c r="AZ41" s="642"/>
      <c r="BA41" s="642"/>
      <c r="BB41" s="642"/>
      <c r="BC41" s="642"/>
      <c r="BD41" s="642"/>
      <c r="BE41" s="642"/>
      <c r="BF41" s="642"/>
      <c r="BG41" s="642"/>
      <c r="BH41" s="642"/>
      <c r="BI41" s="642"/>
    </row>
    <row r="42" spans="1:74" ht="11.1" customHeight="1">
      <c r="A42" s="163" t="s">
        <v>1194</v>
      </c>
      <c r="B42" s="488" t="s">
        <v>1193</v>
      </c>
      <c r="C42" s="256">
        <v>101.70542577000001</v>
      </c>
      <c r="D42" s="256">
        <v>103.67499238000001</v>
      </c>
      <c r="E42" s="256">
        <v>104.09447830000001</v>
      </c>
      <c r="F42" s="256">
        <v>102.51639274999999</v>
      </c>
      <c r="G42" s="256">
        <v>100.38000144999999</v>
      </c>
      <c r="H42" s="256">
        <v>99.368726967000001</v>
      </c>
      <c r="I42" s="256">
        <v>99.158809027999993</v>
      </c>
      <c r="J42" s="256">
        <v>98.480641611999999</v>
      </c>
      <c r="K42" s="256">
        <v>97.709144843999994</v>
      </c>
      <c r="L42" s="256">
        <v>96.579080859000001</v>
      </c>
      <c r="M42" s="256">
        <v>96.198370556</v>
      </c>
      <c r="N42" s="256">
        <v>96.733739123999996</v>
      </c>
      <c r="O42" s="256">
        <v>97.411852807000002</v>
      </c>
      <c r="P42" s="256">
        <v>98.664589565</v>
      </c>
      <c r="Q42" s="256">
        <v>98.306588223999995</v>
      </c>
      <c r="R42" s="256">
        <v>98.235437365999999</v>
      </c>
      <c r="S42" s="256">
        <v>100.21615426</v>
      </c>
      <c r="T42" s="256">
        <v>100.99615367</v>
      </c>
      <c r="U42" s="256">
        <v>99.659278881999995</v>
      </c>
      <c r="V42" s="256">
        <v>98.935729945999995</v>
      </c>
      <c r="W42" s="256">
        <v>98.369073682999996</v>
      </c>
      <c r="X42" s="256">
        <v>96.383261183000002</v>
      </c>
      <c r="Y42" s="256">
        <v>96.791284136000002</v>
      </c>
      <c r="Z42" s="256">
        <v>97.517515837000005</v>
      </c>
      <c r="AA42" s="256">
        <v>96.887372693000003</v>
      </c>
      <c r="AB42" s="256">
        <v>96.328384595000003</v>
      </c>
      <c r="AC42" s="256">
        <v>95.656988436999995</v>
      </c>
      <c r="AD42" s="256">
        <v>94.628638381000002</v>
      </c>
      <c r="AE42" s="256">
        <v>94.593079986000006</v>
      </c>
      <c r="AF42" s="256">
        <v>94.642222332000003</v>
      </c>
      <c r="AG42" s="256">
        <v>94.330371468999999</v>
      </c>
      <c r="AH42" s="256">
        <v>94.513903534999997</v>
      </c>
      <c r="AI42" s="256">
        <v>96.421815789999997</v>
      </c>
      <c r="AJ42" s="256">
        <v>97.155278151000005</v>
      </c>
      <c r="AK42" s="256">
        <v>97.568012972999995</v>
      </c>
      <c r="AL42" s="256">
        <v>98.487675330000002</v>
      </c>
      <c r="AM42" s="256">
        <v>98.442068167000002</v>
      </c>
      <c r="AN42" s="256">
        <v>97.413248961999997</v>
      </c>
      <c r="AO42" s="256">
        <v>97.954554224999995</v>
      </c>
      <c r="AP42" s="256">
        <v>98.222700248999999</v>
      </c>
      <c r="AQ42" s="256">
        <v>99.463257419000001</v>
      </c>
      <c r="AR42" s="256">
        <v>100.59052373999999</v>
      </c>
      <c r="AS42" s="256">
        <v>100.56666408</v>
      </c>
      <c r="AT42" s="256">
        <v>100.11764649</v>
      </c>
      <c r="AU42" s="256">
        <v>99.934209418999998</v>
      </c>
      <c r="AV42" s="256">
        <v>100.59193157999999</v>
      </c>
      <c r="AW42" s="256">
        <v>101.07732295</v>
      </c>
      <c r="AX42" s="256">
        <v>100.68237362000001</v>
      </c>
      <c r="AY42" s="256">
        <v>100.87395994000001</v>
      </c>
      <c r="AZ42" s="256">
        <v>101.61841661</v>
      </c>
      <c r="BA42" s="256">
        <v>102.57247058999999</v>
      </c>
      <c r="BB42" s="256">
        <v>102.69644857999999</v>
      </c>
      <c r="BC42" s="256">
        <v>103.13673049000001</v>
      </c>
      <c r="BD42" s="256">
        <v>103.72470244</v>
      </c>
      <c r="BE42" s="256">
        <v>104.31484140000001</v>
      </c>
      <c r="BF42" s="256">
        <v>104.37732846999999</v>
      </c>
      <c r="BG42" s="256">
        <v>104.33196868</v>
      </c>
      <c r="BH42" s="256">
        <v>103.37909806</v>
      </c>
      <c r="BI42" s="256">
        <v>103.64569584</v>
      </c>
      <c r="BJ42" s="414">
        <v>104.04918945999999</v>
      </c>
      <c r="BK42" s="414">
        <v>104.67815901</v>
      </c>
      <c r="BL42" s="414">
        <v>104.93649483</v>
      </c>
      <c r="BM42" s="414">
        <v>105.17591587</v>
      </c>
      <c r="BN42" s="414">
        <v>105.4567627</v>
      </c>
      <c r="BO42" s="414">
        <v>105.59814856</v>
      </c>
      <c r="BP42" s="414">
        <v>105.71478433999999</v>
      </c>
      <c r="BQ42" s="414">
        <v>105.78282600999999</v>
      </c>
      <c r="BR42" s="414">
        <v>105.78762616</v>
      </c>
      <c r="BS42" s="414">
        <v>105.77484169</v>
      </c>
      <c r="BT42" s="414">
        <v>105.77691933</v>
      </c>
      <c r="BU42" s="414">
        <v>105.77222712</v>
      </c>
      <c r="BV42" s="414">
        <v>105.70295227</v>
      </c>
    </row>
    <row r="43" spans="1:74" ht="11.1" customHeight="1">
      <c r="A43" s="163" t="s">
        <v>1195</v>
      </c>
      <c r="B43" s="484" t="s">
        <v>14</v>
      </c>
      <c r="C43" s="485">
        <v>7.7962904272999998</v>
      </c>
      <c r="D43" s="485">
        <v>10.333252442999999</v>
      </c>
      <c r="E43" s="485">
        <v>12.577802574</v>
      </c>
      <c r="F43" s="485">
        <v>11.240828056</v>
      </c>
      <c r="G43" s="485">
        <v>8.2791391993999994</v>
      </c>
      <c r="H43" s="485">
        <v>7.1170327005000003</v>
      </c>
      <c r="I43" s="485">
        <v>7.5158760066000001</v>
      </c>
      <c r="J43" s="485">
        <v>4.9998501248</v>
      </c>
      <c r="K43" s="485">
        <v>1.9199630894999999</v>
      </c>
      <c r="L43" s="485">
        <v>-3.1975950754000002</v>
      </c>
      <c r="M43" s="485">
        <v>-5.4900376279999996</v>
      </c>
      <c r="N43" s="485">
        <v>-4.2036225468000001</v>
      </c>
      <c r="O43" s="485">
        <v>-4.2215770985000001</v>
      </c>
      <c r="P43" s="485">
        <v>-4.8327978596000003</v>
      </c>
      <c r="Q43" s="485">
        <v>-5.5602277581999999</v>
      </c>
      <c r="R43" s="485">
        <v>-4.1758739909999996</v>
      </c>
      <c r="S43" s="485">
        <v>-0.16322692569</v>
      </c>
      <c r="T43" s="485">
        <v>1.637765471</v>
      </c>
      <c r="U43" s="485">
        <v>0.50471547561999996</v>
      </c>
      <c r="V43" s="485">
        <v>0.46210943249000003</v>
      </c>
      <c r="W43" s="485">
        <v>0.67540130440000001</v>
      </c>
      <c r="X43" s="485">
        <v>-0.20275578782000001</v>
      </c>
      <c r="Y43" s="485">
        <v>0.61634472276999996</v>
      </c>
      <c r="Z43" s="485">
        <v>0.8102413087</v>
      </c>
      <c r="AA43" s="485">
        <v>-0.53841508872999999</v>
      </c>
      <c r="AB43" s="485">
        <v>-2.3678251541000002</v>
      </c>
      <c r="AC43" s="485">
        <v>-2.6952413216000002</v>
      </c>
      <c r="AD43" s="485">
        <v>-3.6715864264000002</v>
      </c>
      <c r="AE43" s="485">
        <v>-5.6109459782000002</v>
      </c>
      <c r="AF43" s="485">
        <v>-6.2912607101000004</v>
      </c>
      <c r="AG43" s="485">
        <v>-5.3471262014000001</v>
      </c>
      <c r="AH43" s="485">
        <v>-4.4693928203000004</v>
      </c>
      <c r="AI43" s="485">
        <v>-1.9795427771</v>
      </c>
      <c r="AJ43" s="485">
        <v>0.80098655951999997</v>
      </c>
      <c r="AK43" s="485">
        <v>0.80247807853999997</v>
      </c>
      <c r="AL43" s="485">
        <v>0.99485665090999997</v>
      </c>
      <c r="AM43" s="485">
        <v>1.6046419988</v>
      </c>
      <c r="AN43" s="485">
        <v>1.1262146370999999</v>
      </c>
      <c r="AO43" s="485">
        <v>2.4018797015</v>
      </c>
      <c r="AP43" s="485">
        <v>3.7980699383999998</v>
      </c>
      <c r="AQ43" s="485">
        <v>5.1485557230000003</v>
      </c>
      <c r="AR43" s="485">
        <v>6.2850398726999996</v>
      </c>
      <c r="AS43" s="485">
        <v>6.6111184704000001</v>
      </c>
      <c r="AT43" s="485">
        <v>5.9290144007999999</v>
      </c>
      <c r="AU43" s="485">
        <v>3.6427374865000002</v>
      </c>
      <c r="AV43" s="485">
        <v>3.5372791878999998</v>
      </c>
      <c r="AW43" s="485">
        <v>3.5967832828000001</v>
      </c>
      <c r="AX43" s="485">
        <v>2.2283989206000001</v>
      </c>
      <c r="AY43" s="485">
        <v>2.4703785857999998</v>
      </c>
      <c r="AZ43" s="485">
        <v>4.3168333763</v>
      </c>
      <c r="BA43" s="485">
        <v>4.7143457462000002</v>
      </c>
      <c r="BB43" s="485">
        <v>4.5546989879000002</v>
      </c>
      <c r="BC43" s="485">
        <v>3.6932965628000001</v>
      </c>
      <c r="BD43" s="485">
        <v>3.1157792841999998</v>
      </c>
      <c r="BE43" s="485">
        <v>3.7270574276000001</v>
      </c>
      <c r="BF43" s="485">
        <v>4.2546765032999998</v>
      </c>
      <c r="BG43" s="485">
        <v>4.4006544774999998</v>
      </c>
      <c r="BH43" s="485">
        <v>2.7707654396999999</v>
      </c>
      <c r="BI43" s="485">
        <v>2.5409981306999998</v>
      </c>
      <c r="BJ43" s="486">
        <v>3.3439972803</v>
      </c>
      <c r="BK43" s="486">
        <v>3.7712399407000001</v>
      </c>
      <c r="BL43" s="486">
        <v>3.2652331437000002</v>
      </c>
      <c r="BM43" s="486">
        <v>2.5381520721999999</v>
      </c>
      <c r="BN43" s="486">
        <v>2.6878379516000002</v>
      </c>
      <c r="BO43" s="486">
        <v>2.3865581735000001</v>
      </c>
      <c r="BP43" s="486">
        <v>1.9186190428000001</v>
      </c>
      <c r="BQ43" s="486">
        <v>1.4072634246</v>
      </c>
      <c r="BR43" s="486">
        <v>1.3511532750999999</v>
      </c>
      <c r="BS43" s="486">
        <v>1.382963468</v>
      </c>
      <c r="BT43" s="486">
        <v>2.3194449480000001</v>
      </c>
      <c r="BU43" s="486">
        <v>2.0517313930999999</v>
      </c>
      <c r="BV43" s="486">
        <v>1.5894047971</v>
      </c>
    </row>
    <row r="44" spans="1:74" ht="11.1" customHeight="1"/>
    <row r="45" spans="1:74" ht="13.2">
      <c r="B45" s="648" t="s">
        <v>1129</v>
      </c>
      <c r="C45" s="649"/>
      <c r="D45" s="649"/>
      <c r="E45" s="649"/>
      <c r="F45" s="649"/>
      <c r="G45" s="649"/>
      <c r="H45" s="649"/>
      <c r="I45" s="649"/>
      <c r="J45" s="649"/>
      <c r="K45" s="649"/>
      <c r="L45" s="649"/>
      <c r="M45" s="649"/>
      <c r="N45" s="649"/>
      <c r="O45" s="649"/>
      <c r="P45" s="649"/>
      <c r="Q45" s="649"/>
    </row>
    <row r="46" spans="1:74" ht="13.2">
      <c r="B46" s="680" t="s">
        <v>1228</v>
      </c>
      <c r="C46" s="681"/>
      <c r="D46" s="681"/>
      <c r="E46" s="681"/>
      <c r="F46" s="681"/>
      <c r="G46" s="681"/>
      <c r="H46" s="681"/>
      <c r="I46" s="681"/>
      <c r="J46" s="681"/>
      <c r="K46" s="681"/>
      <c r="L46" s="681"/>
      <c r="M46" s="681"/>
      <c r="N46" s="681"/>
      <c r="O46" s="681"/>
      <c r="P46" s="681"/>
      <c r="Q46" s="667"/>
    </row>
    <row r="47" spans="1:74" ht="12.75" customHeight="1">
      <c r="B47" s="680" t="s">
        <v>896</v>
      </c>
      <c r="C47" s="671"/>
      <c r="D47" s="671"/>
      <c r="E47" s="671"/>
      <c r="F47" s="671"/>
      <c r="G47" s="671"/>
      <c r="H47" s="671"/>
      <c r="I47" s="671"/>
      <c r="J47" s="671"/>
      <c r="K47" s="671"/>
      <c r="L47" s="671"/>
      <c r="M47" s="671"/>
      <c r="N47" s="671"/>
      <c r="O47" s="671"/>
      <c r="P47" s="671"/>
      <c r="Q47" s="667"/>
    </row>
    <row r="48" spans="1:74" ht="12.75" customHeight="1">
      <c r="B48" s="680" t="s">
        <v>897</v>
      </c>
      <c r="C48" s="667"/>
      <c r="D48" s="667"/>
      <c r="E48" s="667"/>
      <c r="F48" s="667"/>
      <c r="G48" s="667"/>
      <c r="H48" s="667"/>
      <c r="I48" s="667"/>
      <c r="J48" s="667"/>
      <c r="K48" s="667"/>
      <c r="L48" s="667"/>
      <c r="M48" s="667"/>
      <c r="N48" s="667"/>
      <c r="O48" s="667"/>
      <c r="P48" s="667"/>
      <c r="Q48" s="667"/>
    </row>
    <row r="49" spans="2:17" ht="12.75" customHeight="1">
      <c r="B49" s="680" t="s">
        <v>898</v>
      </c>
      <c r="C49" s="667"/>
      <c r="D49" s="667"/>
      <c r="E49" s="667"/>
      <c r="F49" s="667"/>
      <c r="G49" s="667"/>
      <c r="H49" s="667"/>
      <c r="I49" s="667"/>
      <c r="J49" s="667"/>
      <c r="K49" s="667"/>
      <c r="L49" s="667"/>
      <c r="M49" s="667"/>
      <c r="N49" s="667"/>
      <c r="O49" s="667"/>
      <c r="P49" s="667"/>
      <c r="Q49" s="667"/>
    </row>
    <row r="50" spans="2:17" ht="23.4" customHeight="1">
      <c r="B50" s="686" t="s">
        <v>351</v>
      </c>
      <c r="C50" s="686"/>
      <c r="D50" s="686"/>
      <c r="E50" s="686"/>
      <c r="F50" s="686"/>
      <c r="G50" s="686"/>
      <c r="H50" s="686"/>
      <c r="I50" s="686"/>
      <c r="J50" s="686"/>
      <c r="K50" s="686"/>
      <c r="L50" s="686"/>
      <c r="M50" s="686"/>
      <c r="N50" s="686"/>
      <c r="O50" s="686"/>
      <c r="P50" s="686"/>
      <c r="Q50" s="686"/>
    </row>
    <row r="51" spans="2:17" ht="13.2">
      <c r="B51" s="670" t="s">
        <v>1159</v>
      </c>
      <c r="C51" s="671"/>
      <c r="D51" s="671"/>
      <c r="E51" s="671"/>
      <c r="F51" s="671"/>
      <c r="G51" s="671"/>
      <c r="H51" s="671"/>
      <c r="I51" s="671"/>
      <c r="J51" s="671"/>
      <c r="K51" s="671"/>
      <c r="L51" s="671"/>
      <c r="M51" s="671"/>
      <c r="N51" s="671"/>
      <c r="O51" s="671"/>
      <c r="P51" s="671"/>
      <c r="Q51" s="667"/>
    </row>
    <row r="52" spans="2:17" ht="14.4" customHeight="1">
      <c r="B52" s="683" t="s">
        <v>1187</v>
      </c>
      <c r="C52" s="667"/>
      <c r="D52" s="667"/>
      <c r="E52" s="667"/>
      <c r="F52" s="667"/>
      <c r="G52" s="667"/>
      <c r="H52" s="667"/>
      <c r="I52" s="667"/>
      <c r="J52" s="667"/>
      <c r="K52" s="667"/>
      <c r="L52" s="667"/>
      <c r="M52" s="667"/>
      <c r="N52" s="667"/>
      <c r="O52" s="667"/>
      <c r="P52" s="667"/>
      <c r="Q52" s="667"/>
    </row>
    <row r="53" spans="2:17" ht="13.2">
      <c r="B53" s="665" t="s">
        <v>1164</v>
      </c>
      <c r="C53" s="666"/>
      <c r="D53" s="666"/>
      <c r="E53" s="666"/>
      <c r="F53" s="666"/>
      <c r="G53" s="666"/>
      <c r="H53" s="666"/>
      <c r="I53" s="666"/>
      <c r="J53" s="666"/>
      <c r="K53" s="666"/>
      <c r="L53" s="666"/>
      <c r="M53" s="666"/>
      <c r="N53" s="666"/>
      <c r="O53" s="666"/>
      <c r="P53" s="666"/>
      <c r="Q53" s="667"/>
    </row>
    <row r="54" spans="2:17" ht="13.2">
      <c r="B54" s="678" t="s">
        <v>1172</v>
      </c>
      <c r="C54" s="667"/>
      <c r="D54" s="667"/>
      <c r="E54" s="667"/>
      <c r="F54" s="667"/>
      <c r="G54" s="667"/>
      <c r="H54" s="667"/>
      <c r="I54" s="667"/>
      <c r="J54" s="667"/>
      <c r="K54" s="667"/>
      <c r="L54" s="667"/>
      <c r="M54" s="667"/>
      <c r="N54" s="667"/>
      <c r="O54" s="667"/>
      <c r="P54" s="667"/>
      <c r="Q54" s="667"/>
    </row>
  </sheetData>
  <mergeCells count="18">
    <mergeCell ref="A1:A2"/>
    <mergeCell ref="AY3:BJ3"/>
    <mergeCell ref="B54:Q54"/>
    <mergeCell ref="B49:Q49"/>
    <mergeCell ref="B51:Q51"/>
    <mergeCell ref="B52:Q52"/>
    <mergeCell ref="B53:Q53"/>
    <mergeCell ref="B50:Q50"/>
    <mergeCell ref="B45:Q45"/>
    <mergeCell ref="B46:Q46"/>
    <mergeCell ref="B47:Q47"/>
    <mergeCell ref="B48:Q48"/>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transitionEvaluation="1" transitionEntry="1" codeName="Sheet7">
    <pageSetUpPr fitToPage="1"/>
  </sheetPr>
  <dimension ref="A1:BV146"/>
  <sheetViews>
    <sheetView showGridLines="0" workbookViewId="0">
      <pane xSplit="2" ySplit="4" topLeftCell="AY18" activePane="bottomRight" state="frozen"/>
      <selection activeCell="BC15" sqref="BC15"/>
      <selection pane="topRight" activeCell="BC15" sqref="BC15"/>
      <selection pane="bottomLeft" activeCell="BC15" sqref="BC15"/>
      <selection pane="bottomRight" activeCell="B1" sqref="B1:AL1"/>
    </sheetView>
  </sheetViews>
  <sheetFormatPr defaultColWidth="9.88671875" defaultRowHeight="10.199999999999999"/>
  <cols>
    <col min="1" max="1" width="14.5546875" style="70" customWidth="1"/>
    <col min="2" max="2" width="34" style="47" customWidth="1"/>
    <col min="3" max="50" width="6.6640625" style="47" customWidth="1"/>
    <col min="51" max="62" width="6.6640625" style="413" customWidth="1"/>
    <col min="63" max="74" width="6.6640625" style="47" customWidth="1"/>
    <col min="75" max="16384" width="9.88671875" style="47"/>
  </cols>
  <sheetData>
    <row r="1" spans="1:74" ht="13.2" customHeight="1">
      <c r="A1" s="658" t="s">
        <v>1102</v>
      </c>
      <c r="B1" s="687" t="s">
        <v>736</v>
      </c>
      <c r="C1" s="688"/>
      <c r="D1" s="688"/>
      <c r="E1" s="688"/>
      <c r="F1" s="688"/>
      <c r="G1" s="688"/>
      <c r="H1" s="688"/>
      <c r="I1" s="688"/>
      <c r="J1" s="688"/>
      <c r="K1" s="688"/>
      <c r="L1" s="688"/>
      <c r="M1" s="688"/>
      <c r="N1" s="688"/>
      <c r="O1" s="688"/>
      <c r="P1" s="688"/>
      <c r="Q1" s="688"/>
      <c r="R1" s="688"/>
      <c r="S1" s="688"/>
      <c r="T1" s="688"/>
      <c r="U1" s="688"/>
      <c r="V1" s="688"/>
      <c r="W1" s="688"/>
      <c r="X1" s="688"/>
      <c r="Y1" s="688"/>
      <c r="Z1" s="688"/>
      <c r="AA1" s="688"/>
      <c r="AB1" s="688"/>
      <c r="AC1" s="688"/>
      <c r="AD1" s="688"/>
      <c r="AE1" s="688"/>
      <c r="AF1" s="688"/>
      <c r="AG1" s="688"/>
      <c r="AH1" s="688"/>
      <c r="AI1" s="688"/>
      <c r="AJ1" s="688"/>
      <c r="AK1" s="688"/>
      <c r="AL1" s="688"/>
      <c r="AM1" s="305"/>
    </row>
    <row r="2" spans="1:74" ht="13.2">
      <c r="A2" s="659"/>
      <c r="B2" s="550" t="str">
        <f>"U.S. Energy Information Administration   |   Short-Term Energy Outlook  - "&amp;Dates!D1</f>
        <v>U.S. Energy Information Administration   |   Short-Term Energy Outlook  - December 2013</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305"/>
    </row>
    <row r="3" spans="1:74" s="12" customFormat="1" ht="13.2">
      <c r="A3" s="14"/>
      <c r="B3" s="15"/>
      <c r="C3" s="663">
        <f>Dates!D3</f>
        <v>2009</v>
      </c>
      <c r="D3" s="654"/>
      <c r="E3" s="654"/>
      <c r="F3" s="654"/>
      <c r="G3" s="654"/>
      <c r="H3" s="654"/>
      <c r="I3" s="654"/>
      <c r="J3" s="654"/>
      <c r="K3" s="654"/>
      <c r="L3" s="654"/>
      <c r="M3" s="654"/>
      <c r="N3" s="655"/>
      <c r="O3" s="663">
        <f>C3+1</f>
        <v>2010</v>
      </c>
      <c r="P3" s="664"/>
      <c r="Q3" s="664"/>
      <c r="R3" s="664"/>
      <c r="S3" s="664"/>
      <c r="T3" s="664"/>
      <c r="U3" s="664"/>
      <c r="V3" s="664"/>
      <c r="W3" s="664"/>
      <c r="X3" s="654"/>
      <c r="Y3" s="654"/>
      <c r="Z3" s="655"/>
      <c r="AA3" s="653">
        <f>O3+1</f>
        <v>2011</v>
      </c>
      <c r="AB3" s="654"/>
      <c r="AC3" s="654"/>
      <c r="AD3" s="654"/>
      <c r="AE3" s="654"/>
      <c r="AF3" s="654"/>
      <c r="AG3" s="654"/>
      <c r="AH3" s="654"/>
      <c r="AI3" s="654"/>
      <c r="AJ3" s="654"/>
      <c r="AK3" s="654"/>
      <c r="AL3" s="655"/>
      <c r="AM3" s="653">
        <f>AA3+1</f>
        <v>2012</v>
      </c>
      <c r="AN3" s="654"/>
      <c r="AO3" s="654"/>
      <c r="AP3" s="654"/>
      <c r="AQ3" s="654"/>
      <c r="AR3" s="654"/>
      <c r="AS3" s="654"/>
      <c r="AT3" s="654"/>
      <c r="AU3" s="654"/>
      <c r="AV3" s="654"/>
      <c r="AW3" s="654"/>
      <c r="AX3" s="655"/>
      <c r="AY3" s="653">
        <f>AM3+1</f>
        <v>2013</v>
      </c>
      <c r="AZ3" s="660"/>
      <c r="BA3" s="660"/>
      <c r="BB3" s="660"/>
      <c r="BC3" s="660"/>
      <c r="BD3" s="660"/>
      <c r="BE3" s="660"/>
      <c r="BF3" s="660"/>
      <c r="BG3" s="660"/>
      <c r="BH3" s="660"/>
      <c r="BI3" s="660"/>
      <c r="BJ3" s="661"/>
      <c r="BK3" s="653">
        <f>AY3+1</f>
        <v>2014</v>
      </c>
      <c r="BL3" s="654"/>
      <c r="BM3" s="654"/>
      <c r="BN3" s="654"/>
      <c r="BO3" s="654"/>
      <c r="BP3" s="654"/>
      <c r="BQ3" s="654"/>
      <c r="BR3" s="654"/>
      <c r="BS3" s="654"/>
      <c r="BT3" s="654"/>
      <c r="BU3" s="654"/>
      <c r="BV3" s="655"/>
    </row>
    <row r="4" spans="1:74" s="12" customFormat="1">
      <c r="A4" s="16"/>
      <c r="B4" s="17"/>
      <c r="C4" s="18" t="s">
        <v>669</v>
      </c>
      <c r="D4" s="18" t="s">
        <v>670</v>
      </c>
      <c r="E4" s="18" t="s">
        <v>671</v>
      </c>
      <c r="F4" s="18" t="s">
        <v>672</v>
      </c>
      <c r="G4" s="18" t="s">
        <v>673</v>
      </c>
      <c r="H4" s="18" t="s">
        <v>674</v>
      </c>
      <c r="I4" s="18" t="s">
        <v>675</v>
      </c>
      <c r="J4" s="18" t="s">
        <v>676</v>
      </c>
      <c r="K4" s="18" t="s">
        <v>677</v>
      </c>
      <c r="L4" s="18" t="s">
        <v>678</v>
      </c>
      <c r="M4" s="18" t="s">
        <v>679</v>
      </c>
      <c r="N4" s="18" t="s">
        <v>680</v>
      </c>
      <c r="O4" s="18" t="s">
        <v>669</v>
      </c>
      <c r="P4" s="18" t="s">
        <v>670</v>
      </c>
      <c r="Q4" s="18" t="s">
        <v>671</v>
      </c>
      <c r="R4" s="18" t="s">
        <v>672</v>
      </c>
      <c r="S4" s="18" t="s">
        <v>673</v>
      </c>
      <c r="T4" s="18" t="s">
        <v>674</v>
      </c>
      <c r="U4" s="18" t="s">
        <v>675</v>
      </c>
      <c r="V4" s="18" t="s">
        <v>676</v>
      </c>
      <c r="W4" s="18" t="s">
        <v>677</v>
      </c>
      <c r="X4" s="18" t="s">
        <v>678</v>
      </c>
      <c r="Y4" s="18" t="s">
        <v>679</v>
      </c>
      <c r="Z4" s="18" t="s">
        <v>680</v>
      </c>
      <c r="AA4" s="18" t="s">
        <v>669</v>
      </c>
      <c r="AB4" s="18" t="s">
        <v>670</v>
      </c>
      <c r="AC4" s="18" t="s">
        <v>671</v>
      </c>
      <c r="AD4" s="18" t="s">
        <v>672</v>
      </c>
      <c r="AE4" s="18" t="s">
        <v>673</v>
      </c>
      <c r="AF4" s="18" t="s">
        <v>674</v>
      </c>
      <c r="AG4" s="18" t="s">
        <v>675</v>
      </c>
      <c r="AH4" s="18" t="s">
        <v>676</v>
      </c>
      <c r="AI4" s="18" t="s">
        <v>677</v>
      </c>
      <c r="AJ4" s="18" t="s">
        <v>678</v>
      </c>
      <c r="AK4" s="18" t="s">
        <v>679</v>
      </c>
      <c r="AL4" s="18" t="s">
        <v>680</v>
      </c>
      <c r="AM4" s="18" t="s">
        <v>669</v>
      </c>
      <c r="AN4" s="18" t="s">
        <v>670</v>
      </c>
      <c r="AO4" s="18" t="s">
        <v>671</v>
      </c>
      <c r="AP4" s="18" t="s">
        <v>672</v>
      </c>
      <c r="AQ4" s="18" t="s">
        <v>673</v>
      </c>
      <c r="AR4" s="18" t="s">
        <v>674</v>
      </c>
      <c r="AS4" s="18" t="s">
        <v>675</v>
      </c>
      <c r="AT4" s="18" t="s">
        <v>676</v>
      </c>
      <c r="AU4" s="18" t="s">
        <v>677</v>
      </c>
      <c r="AV4" s="18" t="s">
        <v>678</v>
      </c>
      <c r="AW4" s="18" t="s">
        <v>679</v>
      </c>
      <c r="AX4" s="18" t="s">
        <v>680</v>
      </c>
      <c r="AY4" s="18" t="s">
        <v>669</v>
      </c>
      <c r="AZ4" s="18" t="s">
        <v>670</v>
      </c>
      <c r="BA4" s="18" t="s">
        <v>671</v>
      </c>
      <c r="BB4" s="18" t="s">
        <v>672</v>
      </c>
      <c r="BC4" s="18" t="s">
        <v>673</v>
      </c>
      <c r="BD4" s="18" t="s">
        <v>674</v>
      </c>
      <c r="BE4" s="18" t="s">
        <v>675</v>
      </c>
      <c r="BF4" s="18" t="s">
        <v>676</v>
      </c>
      <c r="BG4" s="18" t="s">
        <v>677</v>
      </c>
      <c r="BH4" s="18" t="s">
        <v>678</v>
      </c>
      <c r="BI4" s="18" t="s">
        <v>679</v>
      </c>
      <c r="BJ4" s="18" t="s">
        <v>680</v>
      </c>
      <c r="BK4" s="18" t="s">
        <v>669</v>
      </c>
      <c r="BL4" s="18" t="s">
        <v>670</v>
      </c>
      <c r="BM4" s="18" t="s">
        <v>671</v>
      </c>
      <c r="BN4" s="18" t="s">
        <v>672</v>
      </c>
      <c r="BO4" s="18" t="s">
        <v>673</v>
      </c>
      <c r="BP4" s="18" t="s">
        <v>674</v>
      </c>
      <c r="BQ4" s="18" t="s">
        <v>675</v>
      </c>
      <c r="BR4" s="18" t="s">
        <v>676</v>
      </c>
      <c r="BS4" s="18" t="s">
        <v>677</v>
      </c>
      <c r="BT4" s="18" t="s">
        <v>678</v>
      </c>
      <c r="BU4" s="18" t="s">
        <v>679</v>
      </c>
      <c r="BV4" s="18" t="s">
        <v>680</v>
      </c>
    </row>
    <row r="5" spans="1:74" ht="11.1" customHeight="1">
      <c r="A5" s="57"/>
      <c r="B5" s="59" t="s">
        <v>1069</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5"/>
      <c r="AZ5" s="435"/>
      <c r="BA5" s="435"/>
      <c r="BB5" s="435"/>
      <c r="BC5" s="435"/>
      <c r="BD5" s="435"/>
      <c r="BE5" s="435"/>
      <c r="BF5" s="435"/>
      <c r="BG5" s="435"/>
      <c r="BH5" s="435"/>
      <c r="BI5" s="435"/>
      <c r="BJ5" s="435"/>
      <c r="BK5" s="435"/>
      <c r="BL5" s="435"/>
      <c r="BM5" s="435"/>
      <c r="BN5" s="435"/>
      <c r="BO5" s="435"/>
      <c r="BP5" s="435"/>
      <c r="BQ5" s="435"/>
      <c r="BR5" s="435"/>
      <c r="BS5" s="435"/>
      <c r="BT5" s="435"/>
      <c r="BU5" s="435"/>
      <c r="BV5" s="435"/>
    </row>
    <row r="6" spans="1:74" ht="11.1" customHeight="1">
      <c r="A6" s="57"/>
      <c r="B6" s="44" t="s">
        <v>1028</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6"/>
      <c r="AZ6" s="436"/>
      <c r="BA6" s="436"/>
      <c r="BB6" s="436"/>
      <c r="BC6" s="436"/>
      <c r="BD6" s="436"/>
      <c r="BE6" s="436"/>
      <c r="BF6" s="436"/>
      <c r="BG6" s="436"/>
      <c r="BH6" s="436"/>
      <c r="BI6" s="436"/>
      <c r="BJ6" s="436"/>
      <c r="BK6" s="436"/>
      <c r="BL6" s="436"/>
      <c r="BM6" s="436"/>
      <c r="BN6" s="436"/>
      <c r="BO6" s="436"/>
      <c r="BP6" s="436"/>
      <c r="BQ6" s="436"/>
      <c r="BR6" s="436"/>
      <c r="BS6" s="436"/>
      <c r="BT6" s="436"/>
      <c r="BU6" s="436"/>
      <c r="BV6" s="436"/>
    </row>
    <row r="7" spans="1:74" ht="11.1" customHeight="1">
      <c r="A7" s="61" t="s">
        <v>698</v>
      </c>
      <c r="B7" s="176" t="s">
        <v>134</v>
      </c>
      <c r="C7" s="219">
        <v>5.1415949999999997</v>
      </c>
      <c r="D7" s="219">
        <v>5.2441469999999999</v>
      </c>
      <c r="E7" s="219">
        <v>5.2169749999999997</v>
      </c>
      <c r="F7" s="219">
        <v>5.2850460000000004</v>
      </c>
      <c r="G7" s="219">
        <v>5.3816100000000002</v>
      </c>
      <c r="H7" s="219">
        <v>5.2755390000000002</v>
      </c>
      <c r="I7" s="219">
        <v>5.3990159999999996</v>
      </c>
      <c r="J7" s="219">
        <v>5.3737750000000002</v>
      </c>
      <c r="K7" s="219">
        <v>5.5611459999999999</v>
      </c>
      <c r="L7" s="219">
        <v>5.5179280000000004</v>
      </c>
      <c r="M7" s="219">
        <v>5.3870100000000001</v>
      </c>
      <c r="N7" s="219">
        <v>5.4504659999999996</v>
      </c>
      <c r="O7" s="219">
        <v>5.4022170000000003</v>
      </c>
      <c r="P7" s="219">
        <v>5.5469150000000003</v>
      </c>
      <c r="Q7" s="219">
        <v>5.5125099999999998</v>
      </c>
      <c r="R7" s="219">
        <v>5.3921450000000002</v>
      </c>
      <c r="S7" s="219">
        <v>5.3947989999999999</v>
      </c>
      <c r="T7" s="219">
        <v>5.3696460000000004</v>
      </c>
      <c r="U7" s="219">
        <v>5.300821</v>
      </c>
      <c r="V7" s="219">
        <v>5.4257900000000001</v>
      </c>
      <c r="W7" s="219">
        <v>5.5885199999999999</v>
      </c>
      <c r="X7" s="219">
        <v>5.57768</v>
      </c>
      <c r="Y7" s="219">
        <v>5.5585570000000004</v>
      </c>
      <c r="Z7" s="219">
        <v>5.5864130000000003</v>
      </c>
      <c r="AA7" s="219">
        <v>5.4816710000000004</v>
      </c>
      <c r="AB7" s="219">
        <v>5.3857249999999999</v>
      </c>
      <c r="AC7" s="219">
        <v>5.6027649999999998</v>
      </c>
      <c r="AD7" s="219">
        <v>5.5537780000000003</v>
      </c>
      <c r="AE7" s="219">
        <v>5.6187399999999998</v>
      </c>
      <c r="AF7" s="219">
        <v>5.5866340000000001</v>
      </c>
      <c r="AG7" s="219">
        <v>5.4203599999999996</v>
      </c>
      <c r="AH7" s="219">
        <v>5.6483759999999998</v>
      </c>
      <c r="AI7" s="219">
        <v>5.5945130000000001</v>
      </c>
      <c r="AJ7" s="219">
        <v>5.8765299999999998</v>
      </c>
      <c r="AK7" s="219">
        <v>6.0102279999999997</v>
      </c>
      <c r="AL7" s="219">
        <v>6.028416</v>
      </c>
      <c r="AM7" s="219">
        <v>6.1349780000000003</v>
      </c>
      <c r="AN7" s="219">
        <v>6.2389789999999996</v>
      </c>
      <c r="AO7" s="219">
        <v>6.2935359999999996</v>
      </c>
      <c r="AP7" s="219">
        <v>6.2847280000000003</v>
      </c>
      <c r="AQ7" s="219">
        <v>6.3309670000000002</v>
      </c>
      <c r="AR7" s="219">
        <v>6.2473029999999996</v>
      </c>
      <c r="AS7" s="219">
        <v>6.384074</v>
      </c>
      <c r="AT7" s="219">
        <v>6.3053939999999997</v>
      </c>
      <c r="AU7" s="219">
        <v>6.5693469999999996</v>
      </c>
      <c r="AV7" s="219">
        <v>6.93879</v>
      </c>
      <c r="AW7" s="219">
        <v>7.0414519999999996</v>
      </c>
      <c r="AX7" s="219">
        <v>7.0841029999999998</v>
      </c>
      <c r="AY7" s="219">
        <v>7.0434299999999999</v>
      </c>
      <c r="AZ7" s="219">
        <v>7.1323470000000002</v>
      </c>
      <c r="BA7" s="219">
        <v>7.1685030000000003</v>
      </c>
      <c r="BB7" s="219">
        <v>7.3319159999999997</v>
      </c>
      <c r="BC7" s="219">
        <v>7.2980229999999997</v>
      </c>
      <c r="BD7" s="219">
        <v>7.2421790000000001</v>
      </c>
      <c r="BE7" s="219">
        <v>7.513363</v>
      </c>
      <c r="BF7" s="219">
        <v>7.5318269999999998</v>
      </c>
      <c r="BG7" s="219">
        <v>7.7936810000000003</v>
      </c>
      <c r="BH7" s="219">
        <v>7.8082270430999996</v>
      </c>
      <c r="BI7" s="219">
        <v>8.0049535791000004</v>
      </c>
      <c r="BJ7" s="331">
        <v>8.0925189999999994</v>
      </c>
      <c r="BK7" s="331">
        <v>8.1662820000000007</v>
      </c>
      <c r="BL7" s="331">
        <v>8.2706330000000001</v>
      </c>
      <c r="BM7" s="331">
        <v>8.3440890000000003</v>
      </c>
      <c r="BN7" s="331">
        <v>8.4118250000000003</v>
      </c>
      <c r="BO7" s="331">
        <v>8.4755009999999995</v>
      </c>
      <c r="BP7" s="331">
        <v>8.4548869999999994</v>
      </c>
      <c r="BQ7" s="331">
        <v>8.502561</v>
      </c>
      <c r="BR7" s="331">
        <v>8.5582290000000008</v>
      </c>
      <c r="BS7" s="331">
        <v>8.656345</v>
      </c>
      <c r="BT7" s="331">
        <v>8.7705269999999995</v>
      </c>
      <c r="BU7" s="331">
        <v>8.8709600000000002</v>
      </c>
      <c r="BV7" s="331">
        <v>8.9372699999999998</v>
      </c>
    </row>
    <row r="8" spans="1:74" ht="11.1" customHeight="1">
      <c r="A8" s="61" t="s">
        <v>699</v>
      </c>
      <c r="B8" s="176" t="s">
        <v>577</v>
      </c>
      <c r="C8" s="219">
        <v>0.67868300000000004</v>
      </c>
      <c r="D8" s="219">
        <v>0.70785200000000004</v>
      </c>
      <c r="E8" s="219">
        <v>0.70909299999999997</v>
      </c>
      <c r="F8" s="219">
        <v>0.65256400000000003</v>
      </c>
      <c r="G8" s="219">
        <v>0.67767299999999997</v>
      </c>
      <c r="H8" s="219">
        <v>0.57072299999999998</v>
      </c>
      <c r="I8" s="219">
        <v>0.55125100000000005</v>
      </c>
      <c r="J8" s="219">
        <v>0.572021</v>
      </c>
      <c r="K8" s="219">
        <v>0.65207700000000002</v>
      </c>
      <c r="L8" s="219">
        <v>0.65808800000000001</v>
      </c>
      <c r="M8" s="219">
        <v>0.66216600000000003</v>
      </c>
      <c r="N8" s="219">
        <v>0.65466100000000005</v>
      </c>
      <c r="O8" s="219">
        <v>0.640293</v>
      </c>
      <c r="P8" s="219">
        <v>0.635073</v>
      </c>
      <c r="Q8" s="219">
        <v>0.64614000000000005</v>
      </c>
      <c r="R8" s="219">
        <v>0.63966900000000004</v>
      </c>
      <c r="S8" s="219">
        <v>0.57127600000000001</v>
      </c>
      <c r="T8" s="219">
        <v>0.53447</v>
      </c>
      <c r="U8" s="219">
        <v>0.54469599999999996</v>
      </c>
      <c r="V8" s="219">
        <v>0.53825299999999998</v>
      </c>
      <c r="W8" s="219">
        <v>0.61377800000000005</v>
      </c>
      <c r="X8" s="219">
        <v>0.61847399999999997</v>
      </c>
      <c r="Y8" s="219">
        <v>0.606182</v>
      </c>
      <c r="Z8" s="219">
        <v>0.61179700000000004</v>
      </c>
      <c r="AA8" s="219">
        <v>0.46382000000000001</v>
      </c>
      <c r="AB8" s="219">
        <v>0.61119999999999997</v>
      </c>
      <c r="AC8" s="219">
        <v>0.61097000000000001</v>
      </c>
      <c r="AD8" s="219">
        <v>0.60611000000000004</v>
      </c>
      <c r="AE8" s="219">
        <v>0.58204</v>
      </c>
      <c r="AF8" s="219">
        <v>0.55342000000000002</v>
      </c>
      <c r="AG8" s="219">
        <v>0.45278000000000002</v>
      </c>
      <c r="AH8" s="219">
        <v>0.52612999999999999</v>
      </c>
      <c r="AI8" s="219">
        <v>0.58479999999999999</v>
      </c>
      <c r="AJ8" s="219">
        <v>0.56577</v>
      </c>
      <c r="AK8" s="219">
        <v>0.59311999999999998</v>
      </c>
      <c r="AL8" s="219">
        <v>0.59177000000000002</v>
      </c>
      <c r="AM8" s="219">
        <v>0.59272000000000002</v>
      </c>
      <c r="AN8" s="219">
        <v>0.58223000000000003</v>
      </c>
      <c r="AO8" s="219">
        <v>0.56747999999999998</v>
      </c>
      <c r="AP8" s="219">
        <v>0.55237999999999998</v>
      </c>
      <c r="AQ8" s="219">
        <v>0.54600000000000004</v>
      </c>
      <c r="AR8" s="219">
        <v>0.49299999999999999</v>
      </c>
      <c r="AS8" s="219">
        <v>0.41521999999999998</v>
      </c>
      <c r="AT8" s="219">
        <v>0.40448000000000001</v>
      </c>
      <c r="AU8" s="219">
        <v>0.50207000000000002</v>
      </c>
      <c r="AV8" s="219">
        <v>0.54666000000000003</v>
      </c>
      <c r="AW8" s="219">
        <v>0.55318999999999996</v>
      </c>
      <c r="AX8" s="219">
        <v>0.55532000000000004</v>
      </c>
      <c r="AY8" s="219">
        <v>0.54876999999999998</v>
      </c>
      <c r="AZ8" s="219">
        <v>0.54093000000000002</v>
      </c>
      <c r="BA8" s="219">
        <v>0.53293000000000001</v>
      </c>
      <c r="BB8" s="219">
        <v>0.52249999999999996</v>
      </c>
      <c r="BC8" s="219">
        <v>0.51537999999999995</v>
      </c>
      <c r="BD8" s="219">
        <v>0.48557</v>
      </c>
      <c r="BE8" s="219">
        <v>0.49296000000000001</v>
      </c>
      <c r="BF8" s="219">
        <v>0.42807000000000001</v>
      </c>
      <c r="BG8" s="219">
        <v>0.51107000000000002</v>
      </c>
      <c r="BH8" s="219">
        <v>0.51500000000000001</v>
      </c>
      <c r="BI8" s="219">
        <v>0.52500000000000002</v>
      </c>
      <c r="BJ8" s="331">
        <v>0.52500000000000002</v>
      </c>
      <c r="BK8" s="331">
        <v>0.51500000000000001</v>
      </c>
      <c r="BL8" s="331">
        <v>0.51</v>
      </c>
      <c r="BM8" s="331">
        <v>0.505</v>
      </c>
      <c r="BN8" s="331">
        <v>0.5</v>
      </c>
      <c r="BO8" s="331">
        <v>0.5</v>
      </c>
      <c r="BP8" s="331">
        <v>0.41</v>
      </c>
      <c r="BQ8" s="331">
        <v>0.39</v>
      </c>
      <c r="BR8" s="331">
        <v>0.41</v>
      </c>
      <c r="BS8" s="331">
        <v>0.47</v>
      </c>
      <c r="BT8" s="331">
        <v>0.48499999999999999</v>
      </c>
      <c r="BU8" s="331">
        <v>0.495</v>
      </c>
      <c r="BV8" s="331">
        <v>0.495</v>
      </c>
    </row>
    <row r="9" spans="1:74" ht="11.1" customHeight="1">
      <c r="A9" s="61" t="s">
        <v>700</v>
      </c>
      <c r="B9" s="176" t="s">
        <v>270</v>
      </c>
      <c r="C9" s="219">
        <v>1.281423</v>
      </c>
      <c r="D9" s="219">
        <v>1.3227770000000001</v>
      </c>
      <c r="E9" s="219">
        <v>1.355413</v>
      </c>
      <c r="F9" s="219">
        <v>1.464858</v>
      </c>
      <c r="G9" s="219">
        <v>1.553177</v>
      </c>
      <c r="H9" s="219">
        <v>1.5611120000000001</v>
      </c>
      <c r="I9" s="219">
        <v>1.7346090000000001</v>
      </c>
      <c r="J9" s="219">
        <v>1.7342599999999999</v>
      </c>
      <c r="K9" s="219">
        <v>1.751627</v>
      </c>
      <c r="L9" s="219">
        <v>1.7249570000000001</v>
      </c>
      <c r="M9" s="219">
        <v>1.5627819999999999</v>
      </c>
      <c r="N9" s="219">
        <v>1.679206</v>
      </c>
      <c r="O9" s="219">
        <v>1.654854</v>
      </c>
      <c r="P9" s="219">
        <v>1.7099869999999999</v>
      </c>
      <c r="Q9" s="219">
        <v>1.599445</v>
      </c>
      <c r="R9" s="219">
        <v>1.4794240000000001</v>
      </c>
      <c r="S9" s="219">
        <v>1.5310349999999999</v>
      </c>
      <c r="T9" s="219">
        <v>1.5325340000000001</v>
      </c>
      <c r="U9" s="219">
        <v>1.42458</v>
      </c>
      <c r="V9" s="219">
        <v>1.5409839999999999</v>
      </c>
      <c r="W9" s="219">
        <v>1.5701959999999999</v>
      </c>
      <c r="X9" s="219">
        <v>1.547838</v>
      </c>
      <c r="Y9" s="219">
        <v>1.468143</v>
      </c>
      <c r="Z9" s="219">
        <v>1.47709</v>
      </c>
      <c r="AA9" s="219">
        <v>1.548735</v>
      </c>
      <c r="AB9" s="219">
        <v>1.409548</v>
      </c>
      <c r="AC9" s="219">
        <v>1.38903</v>
      </c>
      <c r="AD9" s="219">
        <v>1.345807</v>
      </c>
      <c r="AE9" s="219">
        <v>1.3731370000000001</v>
      </c>
      <c r="AF9" s="219">
        <v>1.324962</v>
      </c>
      <c r="AG9" s="219">
        <v>1.2109859999999999</v>
      </c>
      <c r="AH9" s="219">
        <v>1.2715590000000001</v>
      </c>
      <c r="AI9" s="219">
        <v>1.0895840000000001</v>
      </c>
      <c r="AJ9" s="219">
        <v>1.290581</v>
      </c>
      <c r="AK9" s="219">
        <v>1.2782690000000001</v>
      </c>
      <c r="AL9" s="219">
        <v>1.2574920000000001</v>
      </c>
      <c r="AM9" s="219">
        <v>1.3070600000000001</v>
      </c>
      <c r="AN9" s="219">
        <v>1.3252699999999999</v>
      </c>
      <c r="AO9" s="219">
        <v>1.37514</v>
      </c>
      <c r="AP9" s="219">
        <v>1.26532</v>
      </c>
      <c r="AQ9" s="219">
        <v>1.19462</v>
      </c>
      <c r="AR9" s="219">
        <v>1.11348</v>
      </c>
      <c r="AS9" s="219">
        <v>1.25159</v>
      </c>
      <c r="AT9" s="219">
        <v>1.1010200000000001</v>
      </c>
      <c r="AU9" s="219">
        <v>1.1759599999999999</v>
      </c>
      <c r="AV9" s="219">
        <v>1.3280000000000001</v>
      </c>
      <c r="AW9" s="219">
        <v>1.37294</v>
      </c>
      <c r="AX9" s="219">
        <v>1.37805</v>
      </c>
      <c r="AY9" s="219">
        <v>1.3284199999999999</v>
      </c>
      <c r="AZ9" s="219">
        <v>1.3156460000000001</v>
      </c>
      <c r="BA9" s="219">
        <v>1.251636</v>
      </c>
      <c r="BB9" s="219">
        <v>1.3363320000000001</v>
      </c>
      <c r="BC9" s="219">
        <v>1.2102679999999999</v>
      </c>
      <c r="BD9" s="219">
        <v>1.120155</v>
      </c>
      <c r="BE9" s="219">
        <v>1.2598830000000001</v>
      </c>
      <c r="BF9" s="219">
        <v>1.213897</v>
      </c>
      <c r="BG9" s="219">
        <v>1.3331200000000001</v>
      </c>
      <c r="BH9" s="219">
        <v>1.2287896754000001</v>
      </c>
      <c r="BI9" s="219">
        <v>1.3246243501999999</v>
      </c>
      <c r="BJ9" s="331">
        <v>1.3199351587999999</v>
      </c>
      <c r="BK9" s="331">
        <v>1.3354891719999999</v>
      </c>
      <c r="BL9" s="331">
        <v>1.3422770444000001</v>
      </c>
      <c r="BM9" s="331">
        <v>1.3506384335999999</v>
      </c>
      <c r="BN9" s="331">
        <v>1.3586004497999999</v>
      </c>
      <c r="BO9" s="331">
        <v>1.3618145632000001</v>
      </c>
      <c r="BP9" s="331">
        <v>1.3743405328</v>
      </c>
      <c r="BQ9" s="331">
        <v>1.3882427933999999</v>
      </c>
      <c r="BR9" s="331">
        <v>1.3728326527000001</v>
      </c>
      <c r="BS9" s="331">
        <v>1.3622500582999999</v>
      </c>
      <c r="BT9" s="331">
        <v>1.4148550631000001</v>
      </c>
      <c r="BU9" s="331">
        <v>1.4606171545</v>
      </c>
      <c r="BV9" s="331">
        <v>1.4839781503</v>
      </c>
    </row>
    <row r="10" spans="1:74" ht="11.1" customHeight="1">
      <c r="A10" s="61" t="s">
        <v>701</v>
      </c>
      <c r="B10" s="176" t="s">
        <v>133</v>
      </c>
      <c r="C10" s="219">
        <v>3.181489</v>
      </c>
      <c r="D10" s="219">
        <v>3.2135180000000001</v>
      </c>
      <c r="E10" s="219">
        <v>3.152469</v>
      </c>
      <c r="F10" s="219">
        <v>3.167624</v>
      </c>
      <c r="G10" s="219">
        <v>3.15076</v>
      </c>
      <c r="H10" s="219">
        <v>3.1437040000000001</v>
      </c>
      <c r="I10" s="219">
        <v>3.113156</v>
      </c>
      <c r="J10" s="219">
        <v>3.0674939999999999</v>
      </c>
      <c r="K10" s="219">
        <v>3.1574420000000001</v>
      </c>
      <c r="L10" s="219">
        <v>3.1348829999999999</v>
      </c>
      <c r="M10" s="219">
        <v>3.1620620000000002</v>
      </c>
      <c r="N10" s="219">
        <v>3.1165989999999999</v>
      </c>
      <c r="O10" s="219">
        <v>3.1070700000000002</v>
      </c>
      <c r="P10" s="219">
        <v>3.2018550000000001</v>
      </c>
      <c r="Q10" s="219">
        <v>3.2669250000000001</v>
      </c>
      <c r="R10" s="219">
        <v>3.2730519999999999</v>
      </c>
      <c r="S10" s="219">
        <v>3.2924880000000001</v>
      </c>
      <c r="T10" s="219">
        <v>3.3026420000000001</v>
      </c>
      <c r="U10" s="219">
        <v>3.3315450000000002</v>
      </c>
      <c r="V10" s="219">
        <v>3.3465530000000001</v>
      </c>
      <c r="W10" s="219">
        <v>3.4045459999999999</v>
      </c>
      <c r="X10" s="219">
        <v>3.411368</v>
      </c>
      <c r="Y10" s="219">
        <v>3.484232</v>
      </c>
      <c r="Z10" s="219">
        <v>3.4975260000000001</v>
      </c>
      <c r="AA10" s="219">
        <v>3.4691160000000001</v>
      </c>
      <c r="AB10" s="219">
        <v>3.3649770000000001</v>
      </c>
      <c r="AC10" s="219">
        <v>3.6027650000000002</v>
      </c>
      <c r="AD10" s="219">
        <v>3.601861</v>
      </c>
      <c r="AE10" s="219">
        <v>3.6635629999999999</v>
      </c>
      <c r="AF10" s="219">
        <v>3.7082519999999999</v>
      </c>
      <c r="AG10" s="219">
        <v>3.7565940000000002</v>
      </c>
      <c r="AH10" s="219">
        <v>3.8506870000000002</v>
      </c>
      <c r="AI10" s="219">
        <v>3.9201290000000002</v>
      </c>
      <c r="AJ10" s="219">
        <v>4.0201789999999997</v>
      </c>
      <c r="AK10" s="219">
        <v>4.1388389999999999</v>
      </c>
      <c r="AL10" s="219">
        <v>4.1791539999999996</v>
      </c>
      <c r="AM10" s="219">
        <v>4.2351979999999996</v>
      </c>
      <c r="AN10" s="219">
        <v>4.3314789999999999</v>
      </c>
      <c r="AO10" s="219">
        <v>4.3509159999999998</v>
      </c>
      <c r="AP10" s="219">
        <v>4.467028</v>
      </c>
      <c r="AQ10" s="219">
        <v>4.5903470000000004</v>
      </c>
      <c r="AR10" s="219">
        <v>4.6408230000000001</v>
      </c>
      <c r="AS10" s="219">
        <v>4.7172640000000001</v>
      </c>
      <c r="AT10" s="219">
        <v>4.7998940000000001</v>
      </c>
      <c r="AU10" s="219">
        <v>4.8913169999999999</v>
      </c>
      <c r="AV10" s="219">
        <v>5.0641299999999996</v>
      </c>
      <c r="AW10" s="219">
        <v>5.1153219999999999</v>
      </c>
      <c r="AX10" s="219">
        <v>5.1507329999999998</v>
      </c>
      <c r="AY10" s="219">
        <v>5.1662400000000002</v>
      </c>
      <c r="AZ10" s="219">
        <v>5.2757709999999998</v>
      </c>
      <c r="BA10" s="219">
        <v>5.3839370000000004</v>
      </c>
      <c r="BB10" s="219">
        <v>5.4730840000000001</v>
      </c>
      <c r="BC10" s="219">
        <v>5.5723750000000001</v>
      </c>
      <c r="BD10" s="219">
        <v>5.6364539999999996</v>
      </c>
      <c r="BE10" s="219">
        <v>5.7605199999999996</v>
      </c>
      <c r="BF10" s="219">
        <v>5.8898599999999997</v>
      </c>
      <c r="BG10" s="219">
        <v>5.9494910000000001</v>
      </c>
      <c r="BH10" s="219">
        <v>6.0644373678000001</v>
      </c>
      <c r="BI10" s="219">
        <v>6.1553292289000003</v>
      </c>
      <c r="BJ10" s="331">
        <v>6.2475833483000001</v>
      </c>
      <c r="BK10" s="331">
        <v>6.3157928776999999</v>
      </c>
      <c r="BL10" s="331">
        <v>6.4183561856000004</v>
      </c>
      <c r="BM10" s="331">
        <v>6.4884506588999997</v>
      </c>
      <c r="BN10" s="331">
        <v>6.5532243002000001</v>
      </c>
      <c r="BO10" s="331">
        <v>6.6136866645000003</v>
      </c>
      <c r="BP10" s="331">
        <v>6.6705465390000001</v>
      </c>
      <c r="BQ10" s="331">
        <v>6.7243183686999997</v>
      </c>
      <c r="BR10" s="331">
        <v>6.7753965350999996</v>
      </c>
      <c r="BS10" s="331">
        <v>6.8240953072000003</v>
      </c>
      <c r="BT10" s="331">
        <v>6.8706722885999998</v>
      </c>
      <c r="BU10" s="331">
        <v>6.9153431602</v>
      </c>
      <c r="BV10" s="331">
        <v>6.9582914799999998</v>
      </c>
    </row>
    <row r="11" spans="1:74" ht="11.1" customHeight="1">
      <c r="A11" s="61" t="s">
        <v>1025</v>
      </c>
      <c r="B11" s="176" t="s">
        <v>135</v>
      </c>
      <c r="C11" s="219">
        <v>9.7423970000000004</v>
      </c>
      <c r="D11" s="219">
        <v>9.0438659999999995</v>
      </c>
      <c r="E11" s="219">
        <v>9.3479039999999998</v>
      </c>
      <c r="F11" s="219">
        <v>9.3473109999999995</v>
      </c>
      <c r="G11" s="219">
        <v>8.7445690000000003</v>
      </c>
      <c r="H11" s="219">
        <v>9.0785199999999993</v>
      </c>
      <c r="I11" s="219">
        <v>9.0625889999999991</v>
      </c>
      <c r="J11" s="219">
        <v>8.7788299999999992</v>
      </c>
      <c r="K11" s="219">
        <v>9.2117839999999998</v>
      </c>
      <c r="L11" s="219">
        <v>8.4934019999999997</v>
      </c>
      <c r="M11" s="219">
        <v>8.6945230000000002</v>
      </c>
      <c r="N11" s="219">
        <v>8.1044389999999993</v>
      </c>
      <c r="O11" s="219">
        <v>8.4593779999999992</v>
      </c>
      <c r="P11" s="219">
        <v>8.7028890000000008</v>
      </c>
      <c r="Q11" s="219">
        <v>9.2963520000000006</v>
      </c>
      <c r="R11" s="219">
        <v>9.6890300000000007</v>
      </c>
      <c r="S11" s="219">
        <v>9.6187959999999997</v>
      </c>
      <c r="T11" s="219">
        <v>9.8959069999999993</v>
      </c>
      <c r="U11" s="219">
        <v>9.8630300000000002</v>
      </c>
      <c r="V11" s="219">
        <v>9.5072399999999995</v>
      </c>
      <c r="W11" s="219">
        <v>9.1674849999999992</v>
      </c>
      <c r="X11" s="219">
        <v>8.5160660000000004</v>
      </c>
      <c r="Y11" s="219">
        <v>8.667109</v>
      </c>
      <c r="Z11" s="219">
        <v>8.6549700000000005</v>
      </c>
      <c r="AA11" s="219">
        <v>9.1113040000000005</v>
      </c>
      <c r="AB11" s="219">
        <v>8.1533379999999998</v>
      </c>
      <c r="AC11" s="219">
        <v>9.1468030000000002</v>
      </c>
      <c r="AD11" s="219">
        <v>8.797993</v>
      </c>
      <c r="AE11" s="219">
        <v>9.0223309999999994</v>
      </c>
      <c r="AF11" s="219">
        <v>9.1994559999999996</v>
      </c>
      <c r="AG11" s="219">
        <v>9.2032150000000001</v>
      </c>
      <c r="AH11" s="219">
        <v>8.9019150000000007</v>
      </c>
      <c r="AI11" s="219">
        <v>8.8781770000000009</v>
      </c>
      <c r="AJ11" s="219">
        <v>8.8566850000000006</v>
      </c>
      <c r="AK11" s="219">
        <v>8.6600239999999999</v>
      </c>
      <c r="AL11" s="219">
        <v>8.6577889999999993</v>
      </c>
      <c r="AM11" s="219">
        <v>8.4491130000000005</v>
      </c>
      <c r="AN11" s="219">
        <v>8.4886009999999992</v>
      </c>
      <c r="AO11" s="219">
        <v>8.6997260000000001</v>
      </c>
      <c r="AP11" s="219">
        <v>8.5949639999999992</v>
      </c>
      <c r="AQ11" s="219">
        <v>8.9080209999999997</v>
      </c>
      <c r="AR11" s="219">
        <v>9.1469649999999998</v>
      </c>
      <c r="AS11" s="219">
        <v>8.6346150000000002</v>
      </c>
      <c r="AT11" s="219">
        <v>8.6043129999999994</v>
      </c>
      <c r="AU11" s="219">
        <v>8.3130900000000008</v>
      </c>
      <c r="AV11" s="219">
        <v>8.0406139999999997</v>
      </c>
      <c r="AW11" s="219">
        <v>8.1095179999999996</v>
      </c>
      <c r="AX11" s="219">
        <v>7.53315</v>
      </c>
      <c r="AY11" s="219">
        <v>7.8800970000000001</v>
      </c>
      <c r="AZ11" s="219">
        <v>7.1455520000000003</v>
      </c>
      <c r="BA11" s="219">
        <v>7.359432</v>
      </c>
      <c r="BB11" s="219">
        <v>7.594265</v>
      </c>
      <c r="BC11" s="219">
        <v>7.6124070000000001</v>
      </c>
      <c r="BD11" s="219">
        <v>7.6103170000000002</v>
      </c>
      <c r="BE11" s="219">
        <v>7.9734980000000002</v>
      </c>
      <c r="BF11" s="219">
        <v>8.0323180000000001</v>
      </c>
      <c r="BG11" s="219">
        <v>7.8122920000000002</v>
      </c>
      <c r="BH11" s="219">
        <v>7.5739999999999998</v>
      </c>
      <c r="BI11" s="219">
        <v>7.6957090667000001</v>
      </c>
      <c r="BJ11" s="331">
        <v>6.8179879999999997</v>
      </c>
      <c r="BK11" s="331">
        <v>6.9077169999999999</v>
      </c>
      <c r="BL11" s="331">
        <v>6.3939199999999996</v>
      </c>
      <c r="BM11" s="331">
        <v>6.6571009999999999</v>
      </c>
      <c r="BN11" s="331">
        <v>6.7345259999999998</v>
      </c>
      <c r="BO11" s="331">
        <v>6.7734490000000003</v>
      </c>
      <c r="BP11" s="331">
        <v>6.8347559999999996</v>
      </c>
      <c r="BQ11" s="331">
        <v>7.007924</v>
      </c>
      <c r="BR11" s="331">
        <v>6.8913520000000004</v>
      </c>
      <c r="BS11" s="331">
        <v>6.5793290000000004</v>
      </c>
      <c r="BT11" s="331">
        <v>6.2174550000000002</v>
      </c>
      <c r="BU11" s="331">
        <v>6.1975749999999996</v>
      </c>
      <c r="BV11" s="331">
        <v>5.7664739999999997</v>
      </c>
    </row>
    <row r="12" spans="1:74" ht="11.1" customHeight="1">
      <c r="A12" s="61" t="s">
        <v>1027</v>
      </c>
      <c r="B12" s="176" t="s">
        <v>140</v>
      </c>
      <c r="C12" s="219">
        <v>-6.3322580645000001E-2</v>
      </c>
      <c r="D12" s="219">
        <v>-6.2678571429000005E-2</v>
      </c>
      <c r="E12" s="219">
        <v>-0.23416129031999999</v>
      </c>
      <c r="F12" s="219">
        <v>-0.19953333333000001</v>
      </c>
      <c r="G12" s="219">
        <v>-9.3935483870999995E-2</v>
      </c>
      <c r="H12" s="219">
        <v>-0.08</v>
      </c>
      <c r="I12" s="219">
        <v>1.2903225806E-4</v>
      </c>
      <c r="J12" s="219">
        <v>6.4516129034000001E-5</v>
      </c>
      <c r="K12" s="219">
        <v>-3.3133333332999997E-2</v>
      </c>
      <c r="L12" s="219">
        <v>1.6129032258000001E-4</v>
      </c>
      <c r="M12" s="219">
        <v>-3.4933333333E-2</v>
      </c>
      <c r="N12" s="219">
        <v>-1.5709677419E-2</v>
      </c>
      <c r="O12" s="219">
        <v>1.2903225807E-4</v>
      </c>
      <c r="P12" s="219">
        <v>1.4285714286000001E-4</v>
      </c>
      <c r="Q12" s="219">
        <v>1.2903225806E-4</v>
      </c>
      <c r="R12" s="219">
        <v>1.6666666666999999E-4</v>
      </c>
      <c r="S12" s="219">
        <v>1.6129032258000001E-4</v>
      </c>
      <c r="T12" s="219">
        <v>1E-4</v>
      </c>
      <c r="U12" s="219">
        <v>1.6129032258000001E-4</v>
      </c>
      <c r="V12" s="219">
        <v>1.6129032258000001E-4</v>
      </c>
      <c r="W12" s="219">
        <v>2.2666666667E-3</v>
      </c>
      <c r="X12" s="219">
        <v>-1.1935483871000001E-3</v>
      </c>
      <c r="Y12" s="219">
        <v>9.9999999998000004E-5</v>
      </c>
      <c r="Z12" s="219">
        <v>6.4516129034000001E-5</v>
      </c>
      <c r="AA12" s="219">
        <v>6.4516129031E-5</v>
      </c>
      <c r="AB12" s="219">
        <v>3.5714285713000002E-5</v>
      </c>
      <c r="AC12" s="219">
        <v>0</v>
      </c>
      <c r="AD12" s="219">
        <v>0</v>
      </c>
      <c r="AE12" s="219">
        <v>0</v>
      </c>
      <c r="AF12" s="219">
        <v>3.6666666667E-4</v>
      </c>
      <c r="AG12" s="219">
        <v>0.26825806452000001</v>
      </c>
      <c r="AH12" s="219">
        <v>0.70190322580999998</v>
      </c>
      <c r="AI12" s="219">
        <v>1.6833333333000002E-2</v>
      </c>
      <c r="AJ12" s="219">
        <v>0</v>
      </c>
      <c r="AK12" s="219">
        <v>0</v>
      </c>
      <c r="AL12" s="219">
        <v>0</v>
      </c>
      <c r="AM12" s="219">
        <v>0</v>
      </c>
      <c r="AN12" s="219">
        <v>0</v>
      </c>
      <c r="AO12" s="219">
        <v>0</v>
      </c>
      <c r="AP12" s="219">
        <v>0</v>
      </c>
      <c r="AQ12" s="219">
        <v>0</v>
      </c>
      <c r="AR12" s="219">
        <v>0</v>
      </c>
      <c r="AS12" s="219">
        <v>3.2258064515E-5</v>
      </c>
      <c r="AT12" s="219">
        <v>0</v>
      </c>
      <c r="AU12" s="219">
        <v>3.3266666666999997E-2</v>
      </c>
      <c r="AV12" s="219">
        <v>0</v>
      </c>
      <c r="AW12" s="219">
        <v>0</v>
      </c>
      <c r="AX12" s="219">
        <v>-1.0193548387E-2</v>
      </c>
      <c r="AY12" s="219">
        <v>-1.7322580644999998E-2</v>
      </c>
      <c r="AZ12" s="219">
        <v>-5.8571428571000004E-3</v>
      </c>
      <c r="BA12" s="219">
        <v>0</v>
      </c>
      <c r="BB12" s="219">
        <v>0</v>
      </c>
      <c r="BC12" s="219">
        <v>0</v>
      </c>
      <c r="BD12" s="219">
        <v>0</v>
      </c>
      <c r="BE12" s="219">
        <v>0</v>
      </c>
      <c r="BF12" s="219">
        <v>0</v>
      </c>
      <c r="BG12" s="219">
        <v>0</v>
      </c>
      <c r="BH12" s="219">
        <v>0</v>
      </c>
      <c r="BI12" s="219">
        <v>0</v>
      </c>
      <c r="BJ12" s="331">
        <v>0</v>
      </c>
      <c r="BK12" s="331">
        <v>0</v>
      </c>
      <c r="BL12" s="331">
        <v>0</v>
      </c>
      <c r="BM12" s="331">
        <v>0</v>
      </c>
      <c r="BN12" s="331">
        <v>0</v>
      </c>
      <c r="BO12" s="331">
        <v>0</v>
      </c>
      <c r="BP12" s="331">
        <v>0</v>
      </c>
      <c r="BQ12" s="331">
        <v>0</v>
      </c>
      <c r="BR12" s="331">
        <v>0</v>
      </c>
      <c r="BS12" s="331">
        <v>0</v>
      </c>
      <c r="BT12" s="331">
        <v>0</v>
      </c>
      <c r="BU12" s="331">
        <v>0</v>
      </c>
      <c r="BV12" s="331">
        <v>0</v>
      </c>
    </row>
    <row r="13" spans="1:74" ht="11.1" customHeight="1">
      <c r="A13" s="61" t="s">
        <v>1026</v>
      </c>
      <c r="B13" s="176" t="s">
        <v>578</v>
      </c>
      <c r="C13" s="219">
        <v>-0.82248387096999998</v>
      </c>
      <c r="D13" s="219">
        <v>-0.22246428570999999</v>
      </c>
      <c r="E13" s="219">
        <v>-0.30248387097000001</v>
      </c>
      <c r="F13" s="219">
        <v>-0.13239999999999999</v>
      </c>
      <c r="G13" s="219">
        <v>0.36819354839000001</v>
      </c>
      <c r="H13" s="219">
        <v>0.41449999999999998</v>
      </c>
      <c r="I13" s="219">
        <v>5.2838709677000002E-2</v>
      </c>
      <c r="J13" s="219">
        <v>0.31758064516000001</v>
      </c>
      <c r="K13" s="219">
        <v>1.9066666667E-2</v>
      </c>
      <c r="L13" s="219">
        <v>8.0935483870999997E-2</v>
      </c>
      <c r="M13" s="219">
        <v>-0.14703333332999999</v>
      </c>
      <c r="N13" s="219">
        <v>0.37851612902999998</v>
      </c>
      <c r="O13" s="219">
        <v>-0.37535483871000003</v>
      </c>
      <c r="P13" s="219">
        <v>-0.22860714286</v>
      </c>
      <c r="Q13" s="219">
        <v>-0.51706451613000004</v>
      </c>
      <c r="R13" s="219">
        <v>-0.1341</v>
      </c>
      <c r="S13" s="219">
        <v>4.2677419355000003E-2</v>
      </c>
      <c r="T13" s="219">
        <v>-0.11840000000000001</v>
      </c>
      <c r="U13" s="219">
        <v>0.25445161290000001</v>
      </c>
      <c r="V13" s="219">
        <v>-5.5225806452000002E-2</v>
      </c>
      <c r="W13" s="219">
        <v>-0.11713333333000001</v>
      </c>
      <c r="X13" s="219">
        <v>-0.15345161290000001</v>
      </c>
      <c r="Y13" s="219">
        <v>0.50390000000000001</v>
      </c>
      <c r="Z13" s="219">
        <v>0.61435483870999996</v>
      </c>
      <c r="AA13" s="219">
        <v>-0.37467741934999998</v>
      </c>
      <c r="AB13" s="219">
        <v>-0.12221428571</v>
      </c>
      <c r="AC13" s="219">
        <v>-0.37890322581000002</v>
      </c>
      <c r="AD13" s="219">
        <v>-0.21093333333</v>
      </c>
      <c r="AE13" s="219">
        <v>-5.8322580644999997E-2</v>
      </c>
      <c r="AF13" s="219">
        <v>0.41953333332999998</v>
      </c>
      <c r="AG13" s="219">
        <v>0.30396774193999998</v>
      </c>
      <c r="AH13" s="219">
        <v>-1.3580645161E-2</v>
      </c>
      <c r="AI13" s="219">
        <v>0.55246666667</v>
      </c>
      <c r="AJ13" s="219">
        <v>-0.21896774193999999</v>
      </c>
      <c r="AK13" s="219">
        <v>3.3999999999999998E-3</v>
      </c>
      <c r="AL13" s="219">
        <v>0.19980645160999999</v>
      </c>
      <c r="AM13" s="219">
        <v>-0.41270967741999998</v>
      </c>
      <c r="AN13" s="219">
        <v>-0.17275862069</v>
      </c>
      <c r="AO13" s="219">
        <v>-0.79719354839000001</v>
      </c>
      <c r="AP13" s="219">
        <v>-0.32206666667</v>
      </c>
      <c r="AQ13" s="219">
        <v>-0.16377419355</v>
      </c>
      <c r="AR13" s="219">
        <v>-1.5333333333E-3</v>
      </c>
      <c r="AS13" s="219">
        <v>0.49409677418999998</v>
      </c>
      <c r="AT13" s="219">
        <v>0.33032258064999998</v>
      </c>
      <c r="AU13" s="219">
        <v>-0.25119999999999998</v>
      </c>
      <c r="AV13" s="219">
        <v>-0.20480645161</v>
      </c>
      <c r="AW13" s="219">
        <v>-0.1033</v>
      </c>
      <c r="AX13" s="219">
        <v>0.44877419354999998</v>
      </c>
      <c r="AY13" s="219">
        <v>-0.39241935484000001</v>
      </c>
      <c r="AZ13" s="219">
        <v>-0.26</v>
      </c>
      <c r="BA13" s="219">
        <v>-0.23216129031999999</v>
      </c>
      <c r="BB13" s="219">
        <v>-0.12376666667</v>
      </c>
      <c r="BC13" s="219">
        <v>0.11600000000000001</v>
      </c>
      <c r="BD13" s="219">
        <v>0.55220000000000002</v>
      </c>
      <c r="BE13" s="219">
        <v>0.29496774193999997</v>
      </c>
      <c r="BF13" s="219">
        <v>9.8483870968000001E-2</v>
      </c>
      <c r="BG13" s="219">
        <v>-0.25626666666999998</v>
      </c>
      <c r="BH13" s="219">
        <v>-0.46025806452000001</v>
      </c>
      <c r="BI13" s="219">
        <v>-8.6311111110999993E-3</v>
      </c>
      <c r="BJ13" s="331">
        <v>0.41205730000000002</v>
      </c>
      <c r="BK13" s="331">
        <v>-0.37379869999999998</v>
      </c>
      <c r="BL13" s="331">
        <v>-0.1343501</v>
      </c>
      <c r="BM13" s="331">
        <v>-0.35072209999999998</v>
      </c>
      <c r="BN13" s="331">
        <v>-0.14193919999999999</v>
      </c>
      <c r="BO13" s="331">
        <v>9.8512000000000002E-2</v>
      </c>
      <c r="BP13" s="331">
        <v>0.29878070000000001</v>
      </c>
      <c r="BQ13" s="331">
        <v>0.28361720000000001</v>
      </c>
      <c r="BR13" s="331">
        <v>0.12695690000000001</v>
      </c>
      <c r="BS13" s="331">
        <v>-2.9991899999999998E-2</v>
      </c>
      <c r="BT13" s="331">
        <v>-0.2361673</v>
      </c>
      <c r="BU13" s="331">
        <v>1.7163899999999999E-2</v>
      </c>
      <c r="BV13" s="331">
        <v>0.4663814</v>
      </c>
    </row>
    <row r="14" spans="1:74" ht="11.1" customHeight="1">
      <c r="A14" s="61" t="s">
        <v>703</v>
      </c>
      <c r="B14" s="176" t="s">
        <v>136</v>
      </c>
      <c r="C14" s="219">
        <v>0.14797545161</v>
      </c>
      <c r="D14" s="219">
        <v>0.13087985714</v>
      </c>
      <c r="E14" s="219">
        <v>9.021716129E-2</v>
      </c>
      <c r="F14" s="219">
        <v>8.1876333332999998E-2</v>
      </c>
      <c r="G14" s="219">
        <v>8.2174935483999997E-2</v>
      </c>
      <c r="H14" s="219">
        <v>0.16167400000000001</v>
      </c>
      <c r="I14" s="219">
        <v>0.12178125805999999</v>
      </c>
      <c r="J14" s="219">
        <v>0.12239483871</v>
      </c>
      <c r="K14" s="219">
        <v>-4.8730333333000003E-2</v>
      </c>
      <c r="L14" s="219">
        <v>2.8632258065000001E-3</v>
      </c>
      <c r="M14" s="219">
        <v>-1.9663333332999998E-3</v>
      </c>
      <c r="N14" s="219">
        <v>6.5707548387000006E-2</v>
      </c>
      <c r="O14" s="219">
        <v>0.18011380645</v>
      </c>
      <c r="P14" s="219">
        <v>-7.1589714286E-2</v>
      </c>
      <c r="Q14" s="219">
        <v>2.1750483870999999E-2</v>
      </c>
      <c r="R14" s="219">
        <v>0.18359133332999999</v>
      </c>
      <c r="S14" s="219">
        <v>0.15866229032000001</v>
      </c>
      <c r="T14" s="219">
        <v>0.23454700000000001</v>
      </c>
      <c r="U14" s="219">
        <v>0.10047109677</v>
      </c>
      <c r="V14" s="219">
        <v>0.23196951613</v>
      </c>
      <c r="W14" s="219">
        <v>9.8994666667000006E-2</v>
      </c>
      <c r="X14" s="219">
        <v>6.0931161290000001E-2</v>
      </c>
      <c r="Y14" s="219">
        <v>-9.2665999999999998E-2</v>
      </c>
      <c r="Z14" s="219">
        <v>0.12029364516</v>
      </c>
      <c r="AA14" s="219">
        <v>0.20444390323</v>
      </c>
      <c r="AB14" s="219">
        <v>0.25915057142999998</v>
      </c>
      <c r="AC14" s="219">
        <v>8.0560225806000002E-2</v>
      </c>
      <c r="AD14" s="219">
        <v>8.9728333332999996E-2</v>
      </c>
      <c r="AE14" s="219">
        <v>0.13505758065000001</v>
      </c>
      <c r="AF14" s="219">
        <v>8.8176000000000004E-2</v>
      </c>
      <c r="AG14" s="219">
        <v>0.39358619355000002</v>
      </c>
      <c r="AH14" s="219">
        <v>0.31748241934999999</v>
      </c>
      <c r="AI14" s="219">
        <v>0.23294300000000001</v>
      </c>
      <c r="AJ14" s="219">
        <v>5.5397741935000001E-2</v>
      </c>
      <c r="AK14" s="219">
        <v>0.286414</v>
      </c>
      <c r="AL14" s="219">
        <v>-4.3753451612999997E-2</v>
      </c>
      <c r="AM14" s="219">
        <v>0.20268267742000001</v>
      </c>
      <c r="AN14" s="219">
        <v>6.0557620690000001E-2</v>
      </c>
      <c r="AO14" s="219">
        <v>0.28022154839000002</v>
      </c>
      <c r="AP14" s="219">
        <v>5.1807666666999999E-2</v>
      </c>
      <c r="AQ14" s="219">
        <v>2.1463193548000001E-2</v>
      </c>
      <c r="AR14" s="219">
        <v>0.24379833333000001</v>
      </c>
      <c r="AS14" s="219">
        <v>0.15247196773999999</v>
      </c>
      <c r="AT14" s="219">
        <v>8.4550419355000003E-2</v>
      </c>
      <c r="AU14" s="219">
        <v>0.24562933333</v>
      </c>
      <c r="AV14" s="219">
        <v>6.8853451612999994E-2</v>
      </c>
      <c r="AW14" s="219">
        <v>3.7629999999999997E-2</v>
      </c>
      <c r="AX14" s="219">
        <v>0.27439135483999999</v>
      </c>
      <c r="AY14" s="219">
        <v>5.5472935484000001E-2</v>
      </c>
      <c r="AZ14" s="219">
        <v>0.23370814286</v>
      </c>
      <c r="BA14" s="219">
        <v>0.40683829032000002</v>
      </c>
      <c r="BB14" s="219">
        <v>6.2151666666999998E-2</v>
      </c>
      <c r="BC14" s="219">
        <v>0.27344099999999999</v>
      </c>
      <c r="BD14" s="219">
        <v>0.42833700000000002</v>
      </c>
      <c r="BE14" s="219">
        <v>0.25820325806</v>
      </c>
      <c r="BF14" s="219">
        <v>0.14017712902999999</v>
      </c>
      <c r="BG14" s="219">
        <v>0.27779366666999999</v>
      </c>
      <c r="BH14" s="219">
        <v>2.8547150435000002E-2</v>
      </c>
      <c r="BI14" s="219">
        <v>-0.15436486795000001</v>
      </c>
      <c r="BJ14" s="331">
        <v>0.19091920000000001</v>
      </c>
      <c r="BK14" s="331">
        <v>0.15610460000000001</v>
      </c>
      <c r="BL14" s="331">
        <v>0.2194084</v>
      </c>
      <c r="BM14" s="331">
        <v>0.17167279999999999</v>
      </c>
      <c r="BN14" s="331">
        <v>0.1429154</v>
      </c>
      <c r="BO14" s="331">
        <v>0.17077049999999999</v>
      </c>
      <c r="BP14" s="331">
        <v>0.28147220000000001</v>
      </c>
      <c r="BQ14" s="331">
        <v>0.28119949999999999</v>
      </c>
      <c r="BR14" s="331">
        <v>0.29665859999999999</v>
      </c>
      <c r="BS14" s="331">
        <v>0.23016539999999999</v>
      </c>
      <c r="BT14" s="331">
        <v>0.18130640000000001</v>
      </c>
      <c r="BU14" s="331">
        <v>0.1196966</v>
      </c>
      <c r="BV14" s="331">
        <v>0.19865430000000001</v>
      </c>
    </row>
    <row r="15" spans="1:74" ht="11.1" customHeight="1">
      <c r="A15" s="61" t="s">
        <v>704</v>
      </c>
      <c r="B15" s="176" t="s">
        <v>191</v>
      </c>
      <c r="C15" s="219">
        <v>14.146160999999999</v>
      </c>
      <c r="D15" s="219">
        <v>14.133749999999999</v>
      </c>
      <c r="E15" s="219">
        <v>14.118451</v>
      </c>
      <c r="F15" s="219">
        <v>14.382300000000001</v>
      </c>
      <c r="G15" s="219">
        <v>14.482612</v>
      </c>
      <c r="H15" s="219">
        <v>14.850232999999999</v>
      </c>
      <c r="I15" s="219">
        <v>14.636354000000001</v>
      </c>
      <c r="J15" s="219">
        <v>14.592644999999999</v>
      </c>
      <c r="K15" s="219">
        <v>14.710133000000001</v>
      </c>
      <c r="L15" s="219">
        <v>14.09529</v>
      </c>
      <c r="M15" s="219">
        <v>13.897600000000001</v>
      </c>
      <c r="N15" s="219">
        <v>13.983419</v>
      </c>
      <c r="O15" s="219">
        <v>13.666482999999999</v>
      </c>
      <c r="P15" s="219">
        <v>13.94975</v>
      </c>
      <c r="Q15" s="219">
        <v>14.313677</v>
      </c>
      <c r="R15" s="219">
        <v>15.130833000000001</v>
      </c>
      <c r="S15" s="219">
        <v>15.215096000000001</v>
      </c>
      <c r="T15" s="219">
        <v>15.3818</v>
      </c>
      <c r="U15" s="219">
        <v>15.518935000000001</v>
      </c>
      <c r="V15" s="219">
        <v>15.109935</v>
      </c>
      <c r="W15" s="219">
        <v>14.740133</v>
      </c>
      <c r="X15" s="219">
        <v>14.000031999999999</v>
      </c>
      <c r="Y15" s="219">
        <v>14.637</v>
      </c>
      <c r="Z15" s="219">
        <v>14.976096</v>
      </c>
      <c r="AA15" s="219">
        <v>14.422806</v>
      </c>
      <c r="AB15" s="219">
        <v>13.676035000000001</v>
      </c>
      <c r="AC15" s="219">
        <v>14.451225000000001</v>
      </c>
      <c r="AD15" s="219">
        <v>14.230566</v>
      </c>
      <c r="AE15" s="219">
        <v>14.717806</v>
      </c>
      <c r="AF15" s="219">
        <v>15.294166000000001</v>
      </c>
      <c r="AG15" s="219">
        <v>15.589387</v>
      </c>
      <c r="AH15" s="219">
        <v>15.556096</v>
      </c>
      <c r="AI15" s="219">
        <v>15.274933000000001</v>
      </c>
      <c r="AJ15" s="219">
        <v>14.569645</v>
      </c>
      <c r="AK15" s="219">
        <v>14.960065999999999</v>
      </c>
      <c r="AL15" s="219">
        <v>14.842257999999999</v>
      </c>
      <c r="AM15" s="219">
        <v>14.374064000000001</v>
      </c>
      <c r="AN15" s="219">
        <v>14.615379000000001</v>
      </c>
      <c r="AO15" s="219">
        <v>14.476290000000001</v>
      </c>
      <c r="AP15" s="219">
        <v>14.609432999999999</v>
      </c>
      <c r="AQ15" s="219">
        <v>15.096677</v>
      </c>
      <c r="AR15" s="219">
        <v>15.636533</v>
      </c>
      <c r="AS15" s="219">
        <v>15.665290000000001</v>
      </c>
      <c r="AT15" s="219">
        <v>15.324579999999999</v>
      </c>
      <c r="AU15" s="219">
        <v>14.910133</v>
      </c>
      <c r="AV15" s="219">
        <v>14.843451</v>
      </c>
      <c r="AW15" s="219">
        <v>15.0853</v>
      </c>
      <c r="AX15" s="219">
        <v>15.330225</v>
      </c>
      <c r="AY15" s="219">
        <v>14.569258</v>
      </c>
      <c r="AZ15" s="219">
        <v>14.245749999999999</v>
      </c>
      <c r="BA15" s="219">
        <v>14.702612</v>
      </c>
      <c r="BB15" s="219">
        <v>14.864566</v>
      </c>
      <c r="BC15" s="219">
        <v>15.299871</v>
      </c>
      <c r="BD15" s="219">
        <v>15.833033</v>
      </c>
      <c r="BE15" s="219">
        <v>16.040032</v>
      </c>
      <c r="BF15" s="219">
        <v>15.802806</v>
      </c>
      <c r="BG15" s="219">
        <v>15.6275</v>
      </c>
      <c r="BH15" s="219">
        <v>14.950516129</v>
      </c>
      <c r="BI15" s="219">
        <v>15.537666667</v>
      </c>
      <c r="BJ15" s="331">
        <v>15.513479999999999</v>
      </c>
      <c r="BK15" s="331">
        <v>14.856299999999999</v>
      </c>
      <c r="BL15" s="331">
        <v>14.749610000000001</v>
      </c>
      <c r="BM15" s="331">
        <v>14.822139999999999</v>
      </c>
      <c r="BN15" s="331">
        <v>15.14733</v>
      </c>
      <c r="BO15" s="331">
        <v>15.518230000000001</v>
      </c>
      <c r="BP15" s="331">
        <v>15.869899999999999</v>
      </c>
      <c r="BQ15" s="331">
        <v>16.075299999999999</v>
      </c>
      <c r="BR15" s="331">
        <v>15.873200000000001</v>
      </c>
      <c r="BS15" s="331">
        <v>15.43585</v>
      </c>
      <c r="BT15" s="331">
        <v>14.933120000000001</v>
      </c>
      <c r="BU15" s="331">
        <v>15.205399999999999</v>
      </c>
      <c r="BV15" s="331">
        <v>15.368779999999999</v>
      </c>
    </row>
    <row r="16" spans="1:74" ht="11.1" customHeight="1">
      <c r="A16" s="57"/>
      <c r="B16" s="44" t="s">
        <v>1029</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412"/>
      <c r="BK16" s="412"/>
      <c r="BL16" s="412"/>
      <c r="BM16" s="412"/>
      <c r="BN16" s="412"/>
      <c r="BO16" s="412"/>
      <c r="BP16" s="412"/>
      <c r="BQ16" s="412"/>
      <c r="BR16" s="412"/>
      <c r="BS16" s="412"/>
      <c r="BT16" s="412"/>
      <c r="BU16" s="412"/>
      <c r="BV16" s="412"/>
    </row>
    <row r="17" spans="1:74" ht="11.1" customHeight="1">
      <c r="A17" s="61" t="s">
        <v>706</v>
      </c>
      <c r="B17" s="176" t="s">
        <v>579</v>
      </c>
      <c r="C17" s="219">
        <v>0.95025400000000004</v>
      </c>
      <c r="D17" s="219">
        <v>0.93085300000000004</v>
      </c>
      <c r="E17" s="219">
        <v>0.91202799999999995</v>
      </c>
      <c r="F17" s="219">
        <v>0.98229699999999998</v>
      </c>
      <c r="G17" s="219">
        <v>0.97409299999999999</v>
      </c>
      <c r="H17" s="219">
        <v>1.0383979999999999</v>
      </c>
      <c r="I17" s="219">
        <v>0.98551299999999997</v>
      </c>
      <c r="J17" s="219">
        <v>1.0033510000000001</v>
      </c>
      <c r="K17" s="219">
        <v>1.0271950000000001</v>
      </c>
      <c r="L17" s="219">
        <v>0.96148199999999995</v>
      </c>
      <c r="M17" s="219">
        <v>0.94479599999999997</v>
      </c>
      <c r="N17" s="219">
        <v>1.0303819999999999</v>
      </c>
      <c r="O17" s="219">
        <v>0.96070599999999995</v>
      </c>
      <c r="P17" s="219">
        <v>1.060068</v>
      </c>
      <c r="Q17" s="219">
        <v>1.0636730000000001</v>
      </c>
      <c r="R17" s="219">
        <v>1.02763</v>
      </c>
      <c r="S17" s="219">
        <v>1.068964</v>
      </c>
      <c r="T17" s="219">
        <v>1.084662</v>
      </c>
      <c r="U17" s="219">
        <v>1.108609</v>
      </c>
      <c r="V17" s="219">
        <v>1.1234459999999999</v>
      </c>
      <c r="W17" s="219">
        <v>1.06193</v>
      </c>
      <c r="X17" s="219">
        <v>1.012127</v>
      </c>
      <c r="Y17" s="219">
        <v>1.0512280000000001</v>
      </c>
      <c r="Z17" s="219">
        <v>1.1866080000000001</v>
      </c>
      <c r="AA17" s="219">
        <v>1.019223</v>
      </c>
      <c r="AB17" s="219">
        <v>0.95410099999999998</v>
      </c>
      <c r="AC17" s="219">
        <v>1.019449</v>
      </c>
      <c r="AD17" s="219">
        <v>1.0132969999999999</v>
      </c>
      <c r="AE17" s="219">
        <v>1.084803</v>
      </c>
      <c r="AF17" s="219">
        <v>1.1059969999999999</v>
      </c>
      <c r="AG17" s="219">
        <v>1.122384</v>
      </c>
      <c r="AH17" s="219">
        <v>1.133157</v>
      </c>
      <c r="AI17" s="219">
        <v>1.1228940000000001</v>
      </c>
      <c r="AJ17" s="219">
        <v>1.0838650000000001</v>
      </c>
      <c r="AK17" s="219">
        <v>1.1130660000000001</v>
      </c>
      <c r="AL17" s="219">
        <v>1.134091</v>
      </c>
      <c r="AM17" s="219">
        <v>1.0534479999999999</v>
      </c>
      <c r="AN17" s="219">
        <v>1.064238</v>
      </c>
      <c r="AO17" s="219">
        <v>1.07419</v>
      </c>
      <c r="AP17" s="219">
        <v>1.026632</v>
      </c>
      <c r="AQ17" s="219">
        <v>1.0893820000000001</v>
      </c>
      <c r="AR17" s="219">
        <v>1.099629</v>
      </c>
      <c r="AS17" s="219">
        <v>1.06548</v>
      </c>
      <c r="AT17" s="219">
        <v>1.0451900000000001</v>
      </c>
      <c r="AU17" s="219">
        <v>1.001064</v>
      </c>
      <c r="AV17" s="219">
        <v>1.005898</v>
      </c>
      <c r="AW17" s="219">
        <v>1.0320640000000001</v>
      </c>
      <c r="AX17" s="219">
        <v>1.1524779999999999</v>
      </c>
      <c r="AY17" s="219">
        <v>1.119416</v>
      </c>
      <c r="AZ17" s="219">
        <v>0.99806600000000001</v>
      </c>
      <c r="BA17" s="219">
        <v>1.034705</v>
      </c>
      <c r="BB17" s="219">
        <v>1.088098</v>
      </c>
      <c r="BC17" s="219">
        <v>1.0578019999999999</v>
      </c>
      <c r="BD17" s="219">
        <v>1.09613</v>
      </c>
      <c r="BE17" s="219">
        <v>1.138871</v>
      </c>
      <c r="BF17" s="219">
        <v>1.1288670000000001</v>
      </c>
      <c r="BG17" s="219">
        <v>1.157098</v>
      </c>
      <c r="BH17" s="219">
        <v>1.04488</v>
      </c>
      <c r="BI17" s="219">
        <v>1.0513589999999999</v>
      </c>
      <c r="BJ17" s="331">
        <v>1.1106259999999999</v>
      </c>
      <c r="BK17" s="331">
        <v>1.054694</v>
      </c>
      <c r="BL17" s="331">
        <v>1.030492</v>
      </c>
      <c r="BM17" s="331">
        <v>1.0315719999999999</v>
      </c>
      <c r="BN17" s="331">
        <v>1.0591839999999999</v>
      </c>
      <c r="BO17" s="331">
        <v>1.080033</v>
      </c>
      <c r="BP17" s="331">
        <v>1.093569</v>
      </c>
      <c r="BQ17" s="331">
        <v>1.1042780000000001</v>
      </c>
      <c r="BR17" s="331">
        <v>1.0998870000000001</v>
      </c>
      <c r="BS17" s="331">
        <v>1.074093</v>
      </c>
      <c r="BT17" s="331">
        <v>1.0353129999999999</v>
      </c>
      <c r="BU17" s="331">
        <v>1.0558160000000001</v>
      </c>
      <c r="BV17" s="331">
        <v>1.096976</v>
      </c>
    </row>
    <row r="18" spans="1:74" ht="11.1" customHeight="1">
      <c r="A18" s="61" t="s">
        <v>705</v>
      </c>
      <c r="B18" s="176" t="s">
        <v>580</v>
      </c>
      <c r="C18" s="219">
        <v>1.710966</v>
      </c>
      <c r="D18" s="219">
        <v>1.8235710000000001</v>
      </c>
      <c r="E18" s="219">
        <v>1.8906769999999999</v>
      </c>
      <c r="F18" s="219">
        <v>1.8878999999999999</v>
      </c>
      <c r="G18" s="219">
        <v>1.953935</v>
      </c>
      <c r="H18" s="219">
        <v>1.9265330000000001</v>
      </c>
      <c r="I18" s="219">
        <v>1.907902</v>
      </c>
      <c r="J18" s="219">
        <v>1.9197090000000001</v>
      </c>
      <c r="K18" s="219">
        <v>1.962399</v>
      </c>
      <c r="L18" s="219">
        <v>1.9761280000000001</v>
      </c>
      <c r="M18" s="219">
        <v>1.9959659999999999</v>
      </c>
      <c r="N18" s="219">
        <v>1.9593860000000001</v>
      </c>
      <c r="O18" s="219">
        <v>2.017128</v>
      </c>
      <c r="P18" s="219">
        <v>2.0431059999999999</v>
      </c>
      <c r="Q18" s="219">
        <v>2.0759989999999999</v>
      </c>
      <c r="R18" s="219">
        <v>2.060899</v>
      </c>
      <c r="S18" s="219">
        <v>2.0906440000000002</v>
      </c>
      <c r="T18" s="219">
        <v>2.0461659999999999</v>
      </c>
      <c r="U18" s="219">
        <v>1.9935149999999999</v>
      </c>
      <c r="V18" s="219">
        <v>2.0707089999999999</v>
      </c>
      <c r="W18" s="219">
        <v>2.1035330000000001</v>
      </c>
      <c r="X18" s="219">
        <v>2.1247739999999999</v>
      </c>
      <c r="Y18" s="219">
        <v>2.135999</v>
      </c>
      <c r="Z18" s="219">
        <v>2.1244499999999999</v>
      </c>
      <c r="AA18" s="219">
        <v>2.1144829999999999</v>
      </c>
      <c r="AB18" s="219">
        <v>2.0085709999999999</v>
      </c>
      <c r="AC18" s="219">
        <v>2.1945800000000002</v>
      </c>
      <c r="AD18" s="219">
        <v>2.1864659999999998</v>
      </c>
      <c r="AE18" s="219">
        <v>2.2336450000000001</v>
      </c>
      <c r="AF18" s="219">
        <v>2.1879330000000001</v>
      </c>
      <c r="AG18" s="219">
        <v>2.2062580000000001</v>
      </c>
      <c r="AH18" s="219">
        <v>2.227322</v>
      </c>
      <c r="AI18" s="219">
        <v>2.170566</v>
      </c>
      <c r="AJ18" s="219">
        <v>2.3130959999999998</v>
      </c>
      <c r="AK18" s="219">
        <v>2.3730660000000001</v>
      </c>
      <c r="AL18" s="219">
        <v>2.3584830000000001</v>
      </c>
      <c r="AM18" s="219">
        <v>2.3840319999999999</v>
      </c>
      <c r="AN18" s="219">
        <v>2.4006889999999999</v>
      </c>
      <c r="AO18" s="219">
        <v>2.3848699999999998</v>
      </c>
      <c r="AP18" s="219">
        <v>2.3788320000000001</v>
      </c>
      <c r="AQ18" s="219">
        <v>2.393386</v>
      </c>
      <c r="AR18" s="219">
        <v>2.3380990000000001</v>
      </c>
      <c r="AS18" s="219">
        <v>2.3265799999999999</v>
      </c>
      <c r="AT18" s="219">
        <v>2.3709669999999998</v>
      </c>
      <c r="AU18" s="219">
        <v>2.4619330000000001</v>
      </c>
      <c r="AV18" s="219">
        <v>2.5067729999999999</v>
      </c>
      <c r="AW18" s="219">
        <v>2.535933</v>
      </c>
      <c r="AX18" s="219">
        <v>2.4153859999999998</v>
      </c>
      <c r="AY18" s="219">
        <v>2.3606440000000002</v>
      </c>
      <c r="AZ18" s="219">
        <v>2.4531420000000002</v>
      </c>
      <c r="BA18" s="219">
        <v>2.4751599999999998</v>
      </c>
      <c r="BB18" s="219">
        <v>2.4685329999999999</v>
      </c>
      <c r="BC18" s="219">
        <v>2.475225</v>
      </c>
      <c r="BD18" s="219">
        <v>2.4979330000000002</v>
      </c>
      <c r="BE18" s="219">
        <v>2.549677</v>
      </c>
      <c r="BF18" s="219">
        <v>2.657289</v>
      </c>
      <c r="BG18" s="219">
        <v>2.7065329999999999</v>
      </c>
      <c r="BH18" s="219">
        <v>2.5708988258000001</v>
      </c>
      <c r="BI18" s="219">
        <v>2.5782802611000002</v>
      </c>
      <c r="BJ18" s="331">
        <v>2.5686239999999998</v>
      </c>
      <c r="BK18" s="331">
        <v>2.5100229999999999</v>
      </c>
      <c r="BL18" s="331">
        <v>2.5427050000000002</v>
      </c>
      <c r="BM18" s="331">
        <v>2.5891199999999999</v>
      </c>
      <c r="BN18" s="331">
        <v>2.5823450000000001</v>
      </c>
      <c r="BO18" s="331">
        <v>2.5871240000000002</v>
      </c>
      <c r="BP18" s="331">
        <v>2.5764420000000001</v>
      </c>
      <c r="BQ18" s="331">
        <v>2.5621830000000001</v>
      </c>
      <c r="BR18" s="331">
        <v>2.625394</v>
      </c>
      <c r="BS18" s="331">
        <v>2.6747269999999999</v>
      </c>
      <c r="BT18" s="331">
        <v>2.6737669999999998</v>
      </c>
      <c r="BU18" s="331">
        <v>2.6724250000000001</v>
      </c>
      <c r="BV18" s="331">
        <v>2.6442999999999999</v>
      </c>
    </row>
    <row r="19" spans="1:74" ht="11.1" customHeight="1">
      <c r="A19" s="61" t="s">
        <v>1217</v>
      </c>
      <c r="B19" s="176" t="s">
        <v>1218</v>
      </c>
      <c r="C19" s="219">
        <v>0.66374200000000005</v>
      </c>
      <c r="D19" s="219">
        <v>0.68660699999999997</v>
      </c>
      <c r="E19" s="219">
        <v>0.684581</v>
      </c>
      <c r="F19" s="219">
        <v>0.68153399999999997</v>
      </c>
      <c r="G19" s="219">
        <v>0.71480600000000005</v>
      </c>
      <c r="H19" s="219">
        <v>0.74153400000000003</v>
      </c>
      <c r="I19" s="219">
        <v>0.77319400000000005</v>
      </c>
      <c r="J19" s="219">
        <v>0.78309700000000004</v>
      </c>
      <c r="K19" s="219">
        <v>0.77123399999999998</v>
      </c>
      <c r="L19" s="219">
        <v>0.78551599999999999</v>
      </c>
      <c r="M19" s="219">
        <v>0.83330000000000004</v>
      </c>
      <c r="N19" s="219">
        <v>0.83832300000000004</v>
      </c>
      <c r="O19" s="219">
        <v>0.84696800000000005</v>
      </c>
      <c r="P19" s="219">
        <v>0.87396499999999999</v>
      </c>
      <c r="Q19" s="219">
        <v>0.89561199999999996</v>
      </c>
      <c r="R19" s="219">
        <v>0.87813399999999997</v>
      </c>
      <c r="S19" s="219">
        <v>0.89267799999999997</v>
      </c>
      <c r="T19" s="219">
        <v>0.90533300000000005</v>
      </c>
      <c r="U19" s="219">
        <v>0.90606399999999998</v>
      </c>
      <c r="V19" s="219">
        <v>0.91100000000000003</v>
      </c>
      <c r="W19" s="219">
        <v>0.91446700000000003</v>
      </c>
      <c r="X19" s="219">
        <v>0.92441899999999999</v>
      </c>
      <c r="Y19" s="219">
        <v>0.96736699999999998</v>
      </c>
      <c r="Z19" s="219">
        <v>0.96119299999999996</v>
      </c>
      <c r="AA19" s="219">
        <v>0.98183200000000004</v>
      </c>
      <c r="AB19" s="219">
        <v>0.97166200000000003</v>
      </c>
      <c r="AC19" s="219">
        <v>1.0007360000000001</v>
      </c>
      <c r="AD19" s="219">
        <v>0.99442299999999995</v>
      </c>
      <c r="AE19" s="219">
        <v>0.99148499999999995</v>
      </c>
      <c r="AF19" s="219">
        <v>1.0140290000000001</v>
      </c>
      <c r="AG19" s="219">
        <v>1.0030600000000001</v>
      </c>
      <c r="AH19" s="219">
        <v>1.026886</v>
      </c>
      <c r="AI19" s="219">
        <v>1.0108109999999999</v>
      </c>
      <c r="AJ19" s="219">
        <v>1.0227470000000001</v>
      </c>
      <c r="AK19" s="219">
        <v>1.0761989999999999</v>
      </c>
      <c r="AL19" s="219">
        <v>1.085153</v>
      </c>
      <c r="AM19" s="219">
        <v>1.021809</v>
      </c>
      <c r="AN19" s="219">
        <v>1.013158</v>
      </c>
      <c r="AO19" s="219">
        <v>0.99024400000000001</v>
      </c>
      <c r="AP19" s="219">
        <v>1.0012920000000001</v>
      </c>
      <c r="AQ19" s="219">
        <v>1.015447</v>
      </c>
      <c r="AR19" s="219">
        <v>1.001806</v>
      </c>
      <c r="AS19" s="219">
        <v>0.927342</v>
      </c>
      <c r="AT19" s="219">
        <v>0.95339700000000005</v>
      </c>
      <c r="AU19" s="219">
        <v>0.91909600000000002</v>
      </c>
      <c r="AV19" s="219">
        <v>0.90037</v>
      </c>
      <c r="AW19" s="219">
        <v>0.91288599999999998</v>
      </c>
      <c r="AX19" s="219">
        <v>0.903694</v>
      </c>
      <c r="AY19" s="219">
        <v>0.89429199999999998</v>
      </c>
      <c r="AZ19" s="219">
        <v>0.90774900000000003</v>
      </c>
      <c r="BA19" s="219">
        <v>0.94870500000000002</v>
      </c>
      <c r="BB19" s="219">
        <v>0.97163600000000006</v>
      </c>
      <c r="BC19" s="219">
        <v>1.0094289999999999</v>
      </c>
      <c r="BD19" s="219">
        <v>1.031053</v>
      </c>
      <c r="BE19" s="219">
        <v>1.0180290000000001</v>
      </c>
      <c r="BF19" s="219">
        <v>1.0022310000000001</v>
      </c>
      <c r="BG19" s="219">
        <v>0.99632600000000004</v>
      </c>
      <c r="BH19" s="219">
        <v>0.98716130000000002</v>
      </c>
      <c r="BI19" s="219">
        <v>1.0138933999999999</v>
      </c>
      <c r="BJ19" s="331">
        <v>1.0330159999999999</v>
      </c>
      <c r="BK19" s="331">
        <v>1.0117259999999999</v>
      </c>
      <c r="BL19" s="331">
        <v>1.0099590000000001</v>
      </c>
      <c r="BM19" s="331">
        <v>1.016281</v>
      </c>
      <c r="BN19" s="331">
        <v>1.0198</v>
      </c>
      <c r="BO19" s="331">
        <v>1.024532</v>
      </c>
      <c r="BP19" s="331">
        <v>1.0262500000000001</v>
      </c>
      <c r="BQ19" s="331">
        <v>1.03003</v>
      </c>
      <c r="BR19" s="331">
        <v>1.018794</v>
      </c>
      <c r="BS19" s="331">
        <v>1.0274380000000001</v>
      </c>
      <c r="BT19" s="331">
        <v>1.022767</v>
      </c>
      <c r="BU19" s="331">
        <v>1.0222500000000001</v>
      </c>
      <c r="BV19" s="331">
        <v>1.017701</v>
      </c>
    </row>
    <row r="20" spans="1:74" ht="11.1" customHeight="1">
      <c r="A20" s="61" t="s">
        <v>1091</v>
      </c>
      <c r="B20" s="176" t="s">
        <v>124</v>
      </c>
      <c r="C20" s="219">
        <v>0.63100000000000001</v>
      </c>
      <c r="D20" s="219">
        <v>0.65196399999999999</v>
      </c>
      <c r="E20" s="219">
        <v>0.64906399999999997</v>
      </c>
      <c r="F20" s="219">
        <v>0.64580000000000004</v>
      </c>
      <c r="G20" s="219">
        <v>0.67819300000000005</v>
      </c>
      <c r="H20" s="219">
        <v>0.70416599999999996</v>
      </c>
      <c r="I20" s="219">
        <v>0.73829</v>
      </c>
      <c r="J20" s="219">
        <v>0.74632200000000004</v>
      </c>
      <c r="K20" s="219">
        <v>0.74060000000000004</v>
      </c>
      <c r="L20" s="219">
        <v>0.75700000000000001</v>
      </c>
      <c r="M20" s="219">
        <v>0.80406599999999995</v>
      </c>
      <c r="N20" s="219">
        <v>0.81077399999999999</v>
      </c>
      <c r="O20" s="219">
        <v>0.82661200000000001</v>
      </c>
      <c r="P20" s="219">
        <v>0.85007100000000002</v>
      </c>
      <c r="Q20" s="219">
        <v>0.85438700000000001</v>
      </c>
      <c r="R20" s="219">
        <v>0.84613300000000002</v>
      </c>
      <c r="S20" s="219">
        <v>0.84658</v>
      </c>
      <c r="T20" s="219">
        <v>0.85440000000000005</v>
      </c>
      <c r="U20" s="219">
        <v>0.85754799999999998</v>
      </c>
      <c r="V20" s="219">
        <v>0.86980599999999997</v>
      </c>
      <c r="W20" s="219">
        <v>0.87403299999999995</v>
      </c>
      <c r="X20" s="219">
        <v>0.88616099999999998</v>
      </c>
      <c r="Y20" s="219">
        <v>0.92490000000000006</v>
      </c>
      <c r="Z20" s="219">
        <v>0.91796699999999998</v>
      </c>
      <c r="AA20" s="219">
        <v>0.91829000000000005</v>
      </c>
      <c r="AB20" s="219">
        <v>0.90357100000000001</v>
      </c>
      <c r="AC20" s="219">
        <v>0.90896699999999997</v>
      </c>
      <c r="AD20" s="219">
        <v>0.88460000000000005</v>
      </c>
      <c r="AE20" s="219">
        <v>0.89419300000000002</v>
      </c>
      <c r="AF20" s="219">
        <v>0.90746599999999999</v>
      </c>
      <c r="AG20" s="219">
        <v>0.88841899999999996</v>
      </c>
      <c r="AH20" s="219">
        <v>0.902451</v>
      </c>
      <c r="AI20" s="219">
        <v>0.886266</v>
      </c>
      <c r="AJ20" s="219">
        <v>0.90364500000000003</v>
      </c>
      <c r="AK20" s="219">
        <v>0.94610000000000005</v>
      </c>
      <c r="AL20" s="219">
        <v>0.95864499999999997</v>
      </c>
      <c r="AM20" s="219">
        <v>0.93670900000000001</v>
      </c>
      <c r="AN20" s="219">
        <v>0.91886199999999996</v>
      </c>
      <c r="AO20" s="219">
        <v>0.88864500000000002</v>
      </c>
      <c r="AP20" s="219">
        <v>0.87819999999999998</v>
      </c>
      <c r="AQ20" s="219">
        <v>0.89083800000000002</v>
      </c>
      <c r="AR20" s="219">
        <v>0.88376600000000005</v>
      </c>
      <c r="AS20" s="219">
        <v>0.81406400000000001</v>
      </c>
      <c r="AT20" s="219">
        <v>0.84167700000000001</v>
      </c>
      <c r="AU20" s="219">
        <v>0.81253299999999995</v>
      </c>
      <c r="AV20" s="219">
        <v>0.80567699999999998</v>
      </c>
      <c r="AW20" s="219">
        <v>0.82479999999999998</v>
      </c>
      <c r="AX20" s="219">
        <v>0.82522499999999999</v>
      </c>
      <c r="AY20" s="219">
        <v>0.80435400000000001</v>
      </c>
      <c r="AZ20" s="219">
        <v>0.80874999999999997</v>
      </c>
      <c r="BA20" s="219">
        <v>0.82841900000000002</v>
      </c>
      <c r="BB20" s="219">
        <v>0.85540000000000005</v>
      </c>
      <c r="BC20" s="219">
        <v>0.87732200000000005</v>
      </c>
      <c r="BD20" s="219">
        <v>0.890733</v>
      </c>
      <c r="BE20" s="219">
        <v>0.868483</v>
      </c>
      <c r="BF20" s="219">
        <v>0.84903200000000001</v>
      </c>
      <c r="BG20" s="219">
        <v>0.85213300000000003</v>
      </c>
      <c r="BH20" s="219">
        <v>0.89216129032000002</v>
      </c>
      <c r="BI20" s="219">
        <v>0.89946870000000001</v>
      </c>
      <c r="BJ20" s="331">
        <v>0.90161119999999995</v>
      </c>
      <c r="BK20" s="331">
        <v>0.89993699999999999</v>
      </c>
      <c r="BL20" s="331">
        <v>0.89914349999999998</v>
      </c>
      <c r="BM20" s="331">
        <v>0.90252160000000003</v>
      </c>
      <c r="BN20" s="331">
        <v>0.90610139999999995</v>
      </c>
      <c r="BO20" s="331">
        <v>0.90989810000000004</v>
      </c>
      <c r="BP20" s="331">
        <v>0.90959889999999999</v>
      </c>
      <c r="BQ20" s="331">
        <v>0.91140460000000001</v>
      </c>
      <c r="BR20" s="331">
        <v>0.90094779999999997</v>
      </c>
      <c r="BS20" s="331">
        <v>0.90771610000000003</v>
      </c>
      <c r="BT20" s="331">
        <v>0.90497910000000004</v>
      </c>
      <c r="BU20" s="331">
        <v>0.9023989</v>
      </c>
      <c r="BV20" s="331">
        <v>0.90284770000000003</v>
      </c>
    </row>
    <row r="21" spans="1:74" ht="11.1" customHeight="1">
      <c r="A21" s="61" t="s">
        <v>1219</v>
      </c>
      <c r="B21" s="176" t="s">
        <v>1220</v>
      </c>
      <c r="C21" s="219">
        <v>0.15313641935</v>
      </c>
      <c r="D21" s="219">
        <v>0.11244928571</v>
      </c>
      <c r="E21" s="219">
        <v>0.15481883870999999</v>
      </c>
      <c r="F21" s="219">
        <v>0.13705766666999999</v>
      </c>
      <c r="G21" s="219">
        <v>0.13134990323000001</v>
      </c>
      <c r="H21" s="219">
        <v>0.15143533333</v>
      </c>
      <c r="I21" s="219">
        <v>0.13674883870999999</v>
      </c>
      <c r="J21" s="219">
        <v>0.15873222580999999</v>
      </c>
      <c r="K21" s="219">
        <v>0.15796166667</v>
      </c>
      <c r="L21" s="219">
        <v>0.15640670968000001</v>
      </c>
      <c r="M21" s="219">
        <v>0.14428099999999999</v>
      </c>
      <c r="N21" s="219">
        <v>0.14194016129000001</v>
      </c>
      <c r="O21" s="219">
        <v>0.14955919355</v>
      </c>
      <c r="P21" s="219">
        <v>0.15507971429</v>
      </c>
      <c r="Q21" s="219">
        <v>0.13444722580999999</v>
      </c>
      <c r="R21" s="219">
        <v>0.169709</v>
      </c>
      <c r="S21" s="219">
        <v>0.17913599999999999</v>
      </c>
      <c r="T21" s="219">
        <v>0.129528</v>
      </c>
      <c r="U21" s="219">
        <v>0.19107651613000001</v>
      </c>
      <c r="V21" s="219">
        <v>0.16682077418999999</v>
      </c>
      <c r="W21" s="219">
        <v>0.169766</v>
      </c>
      <c r="X21" s="219">
        <v>0.16047283871000001</v>
      </c>
      <c r="Y21" s="219">
        <v>0.19246766667000001</v>
      </c>
      <c r="Z21" s="219">
        <v>0.18710161289999999</v>
      </c>
      <c r="AA21" s="219">
        <v>0.17852829032</v>
      </c>
      <c r="AB21" s="219">
        <v>0.15738614285999999</v>
      </c>
      <c r="AC21" s="219">
        <v>0.17455229032</v>
      </c>
      <c r="AD21" s="219">
        <v>0.18160100000000001</v>
      </c>
      <c r="AE21" s="219">
        <v>0.16853609677</v>
      </c>
      <c r="AF21" s="219">
        <v>0.16813866666999999</v>
      </c>
      <c r="AG21" s="219">
        <v>0.15872087097000001</v>
      </c>
      <c r="AH21" s="219">
        <v>0.19304451613000001</v>
      </c>
      <c r="AI21" s="219">
        <v>0.17269833333000001</v>
      </c>
      <c r="AJ21" s="219">
        <v>0.17618087096999999</v>
      </c>
      <c r="AK21" s="219">
        <v>0.18526033333</v>
      </c>
      <c r="AL21" s="219">
        <v>0.19721116128999999</v>
      </c>
      <c r="AM21" s="219">
        <v>0.19235516128999999</v>
      </c>
      <c r="AN21" s="219">
        <v>0.19121813793</v>
      </c>
      <c r="AO21" s="219">
        <v>0.17023148387000001</v>
      </c>
      <c r="AP21" s="219">
        <v>0.16203866667</v>
      </c>
      <c r="AQ21" s="219">
        <v>0.19426754838999999</v>
      </c>
      <c r="AR21" s="219">
        <v>0.19642466667</v>
      </c>
      <c r="AS21" s="219">
        <v>0.19408145161000001</v>
      </c>
      <c r="AT21" s="219">
        <v>0.1971</v>
      </c>
      <c r="AU21" s="219">
        <v>0.21461333332999999</v>
      </c>
      <c r="AV21" s="219">
        <v>0.18804716128999999</v>
      </c>
      <c r="AW21" s="219">
        <v>0.201849</v>
      </c>
      <c r="AX21" s="219">
        <v>0.19750409677</v>
      </c>
      <c r="AY21" s="219">
        <v>0.23274861290000001</v>
      </c>
      <c r="AZ21" s="219">
        <v>0.16434000000000001</v>
      </c>
      <c r="BA21" s="219">
        <v>0.17648422581000001</v>
      </c>
      <c r="BB21" s="219">
        <v>0.20719066667</v>
      </c>
      <c r="BC21" s="219">
        <v>0.20510612903</v>
      </c>
      <c r="BD21" s="219">
        <v>0.19073766667</v>
      </c>
      <c r="BE21" s="219">
        <v>0.21133619355</v>
      </c>
      <c r="BF21" s="219">
        <v>0.23056554839000001</v>
      </c>
      <c r="BG21" s="219">
        <v>0.20580533333000001</v>
      </c>
      <c r="BH21" s="219">
        <v>0.18940887032000001</v>
      </c>
      <c r="BI21" s="219">
        <v>0.17757433778000001</v>
      </c>
      <c r="BJ21" s="331">
        <v>0.1917143</v>
      </c>
      <c r="BK21" s="331">
        <v>0.1904267</v>
      </c>
      <c r="BL21" s="331">
        <v>0.18948970000000001</v>
      </c>
      <c r="BM21" s="331">
        <v>0.1908147</v>
      </c>
      <c r="BN21" s="331">
        <v>0.19575699999999999</v>
      </c>
      <c r="BO21" s="331">
        <v>0.19740569999999999</v>
      </c>
      <c r="BP21" s="331">
        <v>0.19871459999999999</v>
      </c>
      <c r="BQ21" s="331">
        <v>0.19683880000000001</v>
      </c>
      <c r="BR21" s="331">
        <v>0.19534470000000001</v>
      </c>
      <c r="BS21" s="331">
        <v>0.19383429999999999</v>
      </c>
      <c r="BT21" s="331">
        <v>0.19179199999999999</v>
      </c>
      <c r="BU21" s="331">
        <v>0.19770299999999999</v>
      </c>
      <c r="BV21" s="331">
        <v>0.1978104</v>
      </c>
    </row>
    <row r="22" spans="1:74" ht="11.1" customHeight="1">
      <c r="A22" s="61" t="s">
        <v>707</v>
      </c>
      <c r="B22" s="176" t="s">
        <v>137</v>
      </c>
      <c r="C22" s="219">
        <v>1.4627079999999999</v>
      </c>
      <c r="D22" s="219">
        <v>1.243501</v>
      </c>
      <c r="E22" s="219">
        <v>1.2609170000000001</v>
      </c>
      <c r="F22" s="219">
        <v>0.713897</v>
      </c>
      <c r="G22" s="219">
        <v>0.71692699999999998</v>
      </c>
      <c r="H22" s="219">
        <v>0.89488599999999996</v>
      </c>
      <c r="I22" s="219">
        <v>0.41913</v>
      </c>
      <c r="J22" s="219">
        <v>0.28475800000000001</v>
      </c>
      <c r="K22" s="219">
        <v>0.43899199999999999</v>
      </c>
      <c r="L22" s="219">
        <v>0.16159799999999999</v>
      </c>
      <c r="M22" s="219">
        <v>0.38153900000000002</v>
      </c>
      <c r="N22" s="219">
        <v>0.43326900000000002</v>
      </c>
      <c r="O22" s="219">
        <v>0.94441799999999998</v>
      </c>
      <c r="P22" s="219">
        <v>0.49363899999999999</v>
      </c>
      <c r="Q22" s="219">
        <v>0.17591599999999999</v>
      </c>
      <c r="R22" s="219">
        <v>0.404136</v>
      </c>
      <c r="S22" s="219">
        <v>0.12349499999999999</v>
      </c>
      <c r="T22" s="219">
        <v>0.244087</v>
      </c>
      <c r="U22" s="219">
        <v>0.29556199999999999</v>
      </c>
      <c r="V22" s="219">
        <v>0.43877500000000003</v>
      </c>
      <c r="W22" s="219">
        <v>0.31051800000000002</v>
      </c>
      <c r="X22" s="219">
        <v>0.14636299999999999</v>
      </c>
      <c r="Y22" s="219">
        <v>-0.169462</v>
      </c>
      <c r="Z22" s="219">
        <v>-0.166769</v>
      </c>
      <c r="AA22" s="219">
        <v>0.30344500000000002</v>
      </c>
      <c r="AB22" s="219">
        <v>-0.114218</v>
      </c>
      <c r="AC22" s="219">
        <v>-0.124524</v>
      </c>
      <c r="AD22" s="219">
        <v>-0.12367499999999999</v>
      </c>
      <c r="AE22" s="219">
        <v>4.9168999999999997E-2</v>
      </c>
      <c r="AF22" s="219">
        <v>-0.109627</v>
      </c>
      <c r="AG22" s="219">
        <v>-0.57151799999999997</v>
      </c>
      <c r="AH22" s="219">
        <v>-0.74335600000000002</v>
      </c>
      <c r="AI22" s="219">
        <v>-0.82670500000000002</v>
      </c>
      <c r="AJ22" s="219">
        <v>-0.95881499999999997</v>
      </c>
      <c r="AK22" s="219">
        <v>-0.66247800000000001</v>
      </c>
      <c r="AL22" s="219">
        <v>-1.342449</v>
      </c>
      <c r="AM22" s="219">
        <v>-0.408555</v>
      </c>
      <c r="AN22" s="219">
        <v>-0.99287099999999995</v>
      </c>
      <c r="AO22" s="219">
        <v>-1.2104870000000001</v>
      </c>
      <c r="AP22" s="219">
        <v>-1.256235</v>
      </c>
      <c r="AQ22" s="219">
        <v>-0.99805299999999997</v>
      </c>
      <c r="AR22" s="219">
        <v>-0.93848699999999996</v>
      </c>
      <c r="AS22" s="219">
        <v>-1.0784050000000001</v>
      </c>
      <c r="AT22" s="219">
        <v>-0.80618800000000002</v>
      </c>
      <c r="AU22" s="219">
        <v>-1.0015890000000001</v>
      </c>
      <c r="AV22" s="219">
        <v>-1.2480169999999999</v>
      </c>
      <c r="AW22" s="219">
        <v>-1.332238</v>
      </c>
      <c r="AX22" s="219">
        <v>-1.525299</v>
      </c>
      <c r="AY22" s="219">
        <v>-0.71972100000000006</v>
      </c>
      <c r="AZ22" s="219">
        <v>-1.153529</v>
      </c>
      <c r="BA22" s="219">
        <v>-1.0146520000000001</v>
      </c>
      <c r="BB22" s="219">
        <v>-0.72640499999999997</v>
      </c>
      <c r="BC22" s="219">
        <v>-1.027185</v>
      </c>
      <c r="BD22" s="219">
        <v>-1.3650059999999999</v>
      </c>
      <c r="BE22" s="219">
        <v>-1.622457</v>
      </c>
      <c r="BF22" s="219">
        <v>-1.5347029999999999</v>
      </c>
      <c r="BG22" s="219">
        <v>-1.4637849999999999</v>
      </c>
      <c r="BH22" s="219">
        <v>-1.9072536703</v>
      </c>
      <c r="BI22" s="219">
        <v>-2.1447852933</v>
      </c>
      <c r="BJ22" s="331">
        <v>-1.824692</v>
      </c>
      <c r="BK22" s="331">
        <v>-0.79957259999999997</v>
      </c>
      <c r="BL22" s="331">
        <v>-1.134827</v>
      </c>
      <c r="BM22" s="331">
        <v>-1.1572579999999999</v>
      </c>
      <c r="BN22" s="331">
        <v>-1.2783070000000001</v>
      </c>
      <c r="BO22" s="331">
        <v>-1.254194</v>
      </c>
      <c r="BP22" s="331">
        <v>-1.3009740000000001</v>
      </c>
      <c r="BQ22" s="331">
        <v>-1.5774619999999999</v>
      </c>
      <c r="BR22" s="331">
        <v>-1.518097</v>
      </c>
      <c r="BS22" s="331">
        <v>-1.5976729999999999</v>
      </c>
      <c r="BT22" s="331">
        <v>-1.5768660000000001</v>
      </c>
      <c r="BU22" s="331">
        <v>-1.5078959999999999</v>
      </c>
      <c r="BV22" s="331">
        <v>-1.7682450000000001</v>
      </c>
    </row>
    <row r="23" spans="1:74" ht="11.1" customHeight="1">
      <c r="A23" s="61" t="s">
        <v>204</v>
      </c>
      <c r="B23" s="176" t="s">
        <v>205</v>
      </c>
      <c r="C23" s="219">
        <v>-1.4800000000000001E-2</v>
      </c>
      <c r="D23" s="219">
        <v>-2.9354999999999999E-2</v>
      </c>
      <c r="E23" s="219">
        <v>-3.4688999999999998E-2</v>
      </c>
      <c r="F23" s="219">
        <v>-2.5828E-2</v>
      </c>
      <c r="G23" s="219">
        <v>-2.5444999999999999E-2</v>
      </c>
      <c r="H23" s="219">
        <v>-3.0859999999999999E-2</v>
      </c>
      <c r="I23" s="219">
        <v>-3.0676999999999999E-2</v>
      </c>
      <c r="J23" s="219">
        <v>-4.0400999999999999E-2</v>
      </c>
      <c r="K23" s="219">
        <v>-2.1297E-2</v>
      </c>
      <c r="L23" s="219">
        <v>-3.3045999999999999E-2</v>
      </c>
      <c r="M23" s="219">
        <v>-8.3800000000000003E-3</v>
      </c>
      <c r="N23" s="219">
        <v>-3.4499000000000002E-2</v>
      </c>
      <c r="O23" s="219">
        <v>-3.1620000000000002E-2</v>
      </c>
      <c r="P23" s="219">
        <v>-3.0238999999999999E-2</v>
      </c>
      <c r="Q23" s="219">
        <v>-3.9327000000000001E-2</v>
      </c>
      <c r="R23" s="219">
        <v>-2.2194999999999999E-2</v>
      </c>
      <c r="S23" s="219">
        <v>-1.3695000000000001E-2</v>
      </c>
      <c r="T23" s="219">
        <v>1.1131E-2</v>
      </c>
      <c r="U23" s="219">
        <v>1.0578000000000001E-2</v>
      </c>
      <c r="V23" s="219">
        <v>1.8799999999999999E-3</v>
      </c>
      <c r="W23" s="219">
        <v>1.0128E-2</v>
      </c>
      <c r="X23" s="219">
        <v>1.8734000000000001E-2</v>
      </c>
      <c r="Y23" s="219">
        <v>1.5375E-2</v>
      </c>
      <c r="Z23" s="219">
        <v>-7.2240000000000004E-3</v>
      </c>
      <c r="AA23" s="219">
        <v>-6.2497999999999998E-2</v>
      </c>
      <c r="AB23" s="219">
        <v>-1.6573999999999998E-2</v>
      </c>
      <c r="AC23" s="219">
        <v>-4.6502000000000002E-2</v>
      </c>
      <c r="AD23" s="219">
        <v>-7.8955999999999998E-2</v>
      </c>
      <c r="AE23" s="219">
        <v>-5.4731000000000002E-2</v>
      </c>
      <c r="AF23" s="219">
        <v>-3.2141999999999997E-2</v>
      </c>
      <c r="AG23" s="219">
        <v>-6.6767999999999994E-2</v>
      </c>
      <c r="AH23" s="219">
        <v>-5.6902000000000001E-2</v>
      </c>
      <c r="AI23" s="219">
        <v>-7.2903999999999997E-2</v>
      </c>
      <c r="AJ23" s="219">
        <v>-7.0624999999999993E-2</v>
      </c>
      <c r="AK23" s="219">
        <v>-3.9796999999999999E-2</v>
      </c>
      <c r="AL23" s="219">
        <v>-2.8362999999999999E-2</v>
      </c>
      <c r="AM23" s="219">
        <v>-3.4039E-2</v>
      </c>
      <c r="AN23" s="219">
        <v>-0.110239</v>
      </c>
      <c r="AO23" s="219">
        <v>-8.2860000000000003E-2</v>
      </c>
      <c r="AP23" s="219">
        <v>-7.4591000000000005E-2</v>
      </c>
      <c r="AQ23" s="219">
        <v>-6.9490999999999997E-2</v>
      </c>
      <c r="AR23" s="219">
        <v>-0.111069</v>
      </c>
      <c r="AS23" s="219">
        <v>-9.0130000000000002E-2</v>
      </c>
      <c r="AT23" s="219">
        <v>-8.0170000000000005E-2</v>
      </c>
      <c r="AU23" s="219">
        <v>-0.12925700000000001</v>
      </c>
      <c r="AV23" s="219">
        <v>-0.100869</v>
      </c>
      <c r="AW23" s="219">
        <v>-0.101162</v>
      </c>
      <c r="AX23" s="219">
        <v>-8.3616999999999997E-2</v>
      </c>
      <c r="AY23" s="219">
        <v>-5.9292999999999998E-2</v>
      </c>
      <c r="AZ23" s="219">
        <v>-0.14331099999999999</v>
      </c>
      <c r="BA23" s="219">
        <v>-8.1459000000000004E-2</v>
      </c>
      <c r="BB23" s="219">
        <v>-6.5376000000000004E-2</v>
      </c>
      <c r="BC23" s="219">
        <v>-6.6790000000000002E-2</v>
      </c>
      <c r="BD23" s="219">
        <v>-3.0837E-2</v>
      </c>
      <c r="BE23" s="219">
        <v>-0.18860499999999999</v>
      </c>
      <c r="BF23" s="219">
        <v>-0.16126599999999999</v>
      </c>
      <c r="BG23" s="219">
        <v>-7.3912000000000005E-2</v>
      </c>
      <c r="BH23" s="219">
        <v>-0.10442600968</v>
      </c>
      <c r="BI23" s="219">
        <v>-9.8038299999999995E-2</v>
      </c>
      <c r="BJ23" s="331">
        <v>-7.4063699999999996E-2</v>
      </c>
      <c r="BK23" s="331">
        <v>-0.1076392</v>
      </c>
      <c r="BL23" s="331">
        <v>-9.9706500000000003E-2</v>
      </c>
      <c r="BM23" s="331">
        <v>-8.4836499999999995E-2</v>
      </c>
      <c r="BN23" s="331">
        <v>-6.8748699999999996E-2</v>
      </c>
      <c r="BO23" s="331">
        <v>-7.2739799999999993E-2</v>
      </c>
      <c r="BP23" s="331">
        <v>-8.5029099999999996E-2</v>
      </c>
      <c r="BQ23" s="331">
        <v>-9.4445799999999996E-2</v>
      </c>
      <c r="BR23" s="331">
        <v>-0.1006783</v>
      </c>
      <c r="BS23" s="331">
        <v>-0.1125756</v>
      </c>
      <c r="BT23" s="331">
        <v>-0.1137523</v>
      </c>
      <c r="BU23" s="331">
        <v>-0.10016220000000001</v>
      </c>
      <c r="BV23" s="331">
        <v>-7.9768500000000006E-2</v>
      </c>
    </row>
    <row r="24" spans="1:74" ht="11.1" customHeight="1">
      <c r="A24" s="61" t="s">
        <v>201</v>
      </c>
      <c r="B24" s="176" t="s">
        <v>203</v>
      </c>
      <c r="C24" s="219">
        <v>0.163601</v>
      </c>
      <c r="D24" s="219">
        <v>0.111799</v>
      </c>
      <c r="E24" s="219">
        <v>0.158026</v>
      </c>
      <c r="F24" s="219">
        <v>7.1661000000000002E-2</v>
      </c>
      <c r="G24" s="219">
        <v>0.11491</v>
      </c>
      <c r="H24" s="219">
        <v>3.4021000000000003E-2</v>
      </c>
      <c r="I24" s="219">
        <v>4.3671000000000001E-2</v>
      </c>
      <c r="J24" s="219">
        <v>-9.861E-3</v>
      </c>
      <c r="K24" s="219">
        <v>3.6015999999999999E-2</v>
      </c>
      <c r="L24" s="219">
        <v>5.1204E-2</v>
      </c>
      <c r="M24" s="219">
        <v>0.113581</v>
      </c>
      <c r="N24" s="219">
        <v>0.10287</v>
      </c>
      <c r="O24" s="219">
        <v>6.2996999999999997E-2</v>
      </c>
      <c r="P24" s="219">
        <v>0.12662599999999999</v>
      </c>
      <c r="Q24" s="219">
        <v>4.7687E-2</v>
      </c>
      <c r="R24" s="219">
        <v>-1.9283999999999999E-2</v>
      </c>
      <c r="S24" s="219">
        <v>-2.3989E-2</v>
      </c>
      <c r="T24" s="219">
        <v>1.5962E-2</v>
      </c>
      <c r="U24" s="219">
        <v>-3.9176000000000002E-2</v>
      </c>
      <c r="V24" s="219">
        <v>6.9300000000000004E-4</v>
      </c>
      <c r="W24" s="219">
        <v>-8.4320000000000003E-3</v>
      </c>
      <c r="X24" s="219">
        <v>1.6173E-2</v>
      </c>
      <c r="Y24" s="219">
        <v>2.5037E-2</v>
      </c>
      <c r="Z24" s="219">
        <v>5.8909999999999997E-2</v>
      </c>
      <c r="AA24" s="219">
        <v>6.8565000000000001E-2</v>
      </c>
      <c r="AB24" s="219">
        <v>7.8446000000000002E-2</v>
      </c>
      <c r="AC24" s="219">
        <v>-1.9970999999999999E-2</v>
      </c>
      <c r="AD24" s="219">
        <v>-8.0043000000000003E-2</v>
      </c>
      <c r="AE24" s="219">
        <v>-8.8711999999999999E-2</v>
      </c>
      <c r="AF24" s="219">
        <v>-6.4827999999999997E-2</v>
      </c>
      <c r="AG24" s="219">
        <v>-6.0970000000000003E-2</v>
      </c>
      <c r="AH24" s="219">
        <v>-4.6490999999999998E-2</v>
      </c>
      <c r="AI24" s="219">
        <v>-2.3302E-2</v>
      </c>
      <c r="AJ24" s="219">
        <v>4.0827000000000002E-2</v>
      </c>
      <c r="AK24" s="219">
        <v>-2.9320000000000001E-3</v>
      </c>
      <c r="AL24" s="219">
        <v>4.1464000000000001E-2</v>
      </c>
      <c r="AM24" s="219">
        <v>-1.0410000000000001E-2</v>
      </c>
      <c r="AN24" s="219">
        <v>-2.1624999999999998E-2</v>
      </c>
      <c r="AO24" s="219">
        <v>-4.9798000000000002E-2</v>
      </c>
      <c r="AP24" s="219">
        <v>-7.8759999999999997E-2</v>
      </c>
      <c r="AQ24" s="219">
        <v>-3.8443999999999999E-2</v>
      </c>
      <c r="AR24" s="219">
        <v>-6.3412999999999997E-2</v>
      </c>
      <c r="AS24" s="219">
        <v>-6.9139999999999993E-2</v>
      </c>
      <c r="AT24" s="219">
        <v>-6.5059000000000006E-2</v>
      </c>
      <c r="AU24" s="219">
        <v>-4.1444000000000002E-2</v>
      </c>
      <c r="AV24" s="219">
        <v>-9.0237999999999999E-2</v>
      </c>
      <c r="AW24" s="219">
        <v>-9.8803000000000002E-2</v>
      </c>
      <c r="AX24" s="219">
        <v>-4.1638000000000001E-2</v>
      </c>
      <c r="AY24" s="219">
        <v>1.7684999999999999E-2</v>
      </c>
      <c r="AZ24" s="219">
        <v>-2.5554E-2</v>
      </c>
      <c r="BA24" s="219">
        <v>-0.15595600000000001</v>
      </c>
      <c r="BB24" s="219">
        <v>-0.17641499999999999</v>
      </c>
      <c r="BC24" s="219">
        <v>-0.23965400000000001</v>
      </c>
      <c r="BD24" s="219">
        <v>-0.17023199999999999</v>
      </c>
      <c r="BE24" s="219">
        <v>-0.210871</v>
      </c>
      <c r="BF24" s="219">
        <v>-0.22867000000000001</v>
      </c>
      <c r="BG24" s="219">
        <v>-0.25664700000000001</v>
      </c>
      <c r="BH24" s="219">
        <v>-0.23</v>
      </c>
      <c r="BI24" s="219">
        <v>-0.2259475</v>
      </c>
      <c r="BJ24" s="331">
        <v>-0.13483600000000001</v>
      </c>
      <c r="BK24" s="331">
        <v>-4.6134099999999997E-2</v>
      </c>
      <c r="BL24" s="331">
        <v>-9.9434400000000006E-2</v>
      </c>
      <c r="BM24" s="331">
        <v>-0.13856299999999999</v>
      </c>
      <c r="BN24" s="331">
        <v>-0.21205360000000001</v>
      </c>
      <c r="BO24" s="331">
        <v>-0.22913539999999999</v>
      </c>
      <c r="BP24" s="331">
        <v>-0.20160169999999999</v>
      </c>
      <c r="BQ24" s="331">
        <v>-0.2343027</v>
      </c>
      <c r="BR24" s="331">
        <v>-0.20855860000000001</v>
      </c>
      <c r="BS24" s="331">
        <v>-0.21979070000000001</v>
      </c>
      <c r="BT24" s="331">
        <v>-0.17904809999999999</v>
      </c>
      <c r="BU24" s="331">
        <v>-0.1896041</v>
      </c>
      <c r="BV24" s="331">
        <v>-0.16742090000000001</v>
      </c>
    </row>
    <row r="25" spans="1:74" ht="11.1" customHeight="1">
      <c r="A25" s="61" t="s">
        <v>200</v>
      </c>
      <c r="B25" s="176" t="s">
        <v>202</v>
      </c>
      <c r="C25" s="219">
        <v>0.69667699999999999</v>
      </c>
      <c r="D25" s="219">
        <v>0.71450000000000002</v>
      </c>
      <c r="E25" s="219">
        <v>0.65803199999999995</v>
      </c>
      <c r="F25" s="219">
        <v>0.61219999999999997</v>
      </c>
      <c r="G25" s="219">
        <v>0.81803199999999998</v>
      </c>
      <c r="H25" s="219">
        <v>0.76043300000000003</v>
      </c>
      <c r="I25" s="219">
        <v>0.83161200000000002</v>
      </c>
      <c r="J25" s="219">
        <v>0.59874099999999997</v>
      </c>
      <c r="K25" s="219">
        <v>0.71396599999999999</v>
      </c>
      <c r="L25" s="219">
        <v>0.55609600000000003</v>
      </c>
      <c r="M25" s="219">
        <v>0.67543299999999995</v>
      </c>
      <c r="N25" s="219">
        <v>0.49477399999999999</v>
      </c>
      <c r="O25" s="219">
        <v>0.54483800000000004</v>
      </c>
      <c r="P25" s="219">
        <v>0.51035699999999995</v>
      </c>
      <c r="Q25" s="219">
        <v>0.50274099999999999</v>
      </c>
      <c r="R25" s="219">
        <v>0.59973299999999996</v>
      </c>
      <c r="S25" s="219">
        <v>0.56741900000000001</v>
      </c>
      <c r="T25" s="219">
        <v>0.54666599999999999</v>
      </c>
      <c r="U25" s="219">
        <v>0.61703200000000002</v>
      </c>
      <c r="V25" s="219">
        <v>0.69464499999999996</v>
      </c>
      <c r="W25" s="219">
        <v>0.65249999999999997</v>
      </c>
      <c r="X25" s="219">
        <v>0.73822500000000002</v>
      </c>
      <c r="Y25" s="219">
        <v>0.63070000000000004</v>
      </c>
      <c r="Z25" s="219">
        <v>0.65964500000000004</v>
      </c>
      <c r="AA25" s="219">
        <v>0.80496699999999999</v>
      </c>
      <c r="AB25" s="219">
        <v>0.60614199999999996</v>
      </c>
      <c r="AC25" s="219">
        <v>0.69667699999999999</v>
      </c>
      <c r="AD25" s="219">
        <v>0.74643300000000001</v>
      </c>
      <c r="AE25" s="219">
        <v>0.68287100000000001</v>
      </c>
      <c r="AF25" s="219">
        <v>0.65486599999999995</v>
      </c>
      <c r="AG25" s="219">
        <v>0.67964500000000005</v>
      </c>
      <c r="AH25" s="219">
        <v>0.66764500000000004</v>
      </c>
      <c r="AI25" s="219">
        <v>0.734066</v>
      </c>
      <c r="AJ25" s="219">
        <v>0.65170899999999998</v>
      </c>
      <c r="AK25" s="219">
        <v>0.66866599999999998</v>
      </c>
      <c r="AL25" s="219">
        <v>0.643903</v>
      </c>
      <c r="AM25" s="219">
        <v>0.60425799999999996</v>
      </c>
      <c r="AN25" s="219">
        <v>0.49751699999999999</v>
      </c>
      <c r="AO25" s="219">
        <v>0.46809600000000001</v>
      </c>
      <c r="AP25" s="219">
        <v>0.49996600000000002</v>
      </c>
      <c r="AQ25" s="219">
        <v>0.64167700000000005</v>
      </c>
      <c r="AR25" s="219">
        <v>0.66966599999999998</v>
      </c>
      <c r="AS25" s="219">
        <v>0.57516100000000003</v>
      </c>
      <c r="AT25" s="219">
        <v>0.52290300000000001</v>
      </c>
      <c r="AU25" s="219">
        <v>0.74493299999999996</v>
      </c>
      <c r="AV25" s="219">
        <v>0.64319300000000001</v>
      </c>
      <c r="AW25" s="219">
        <v>0.60176600000000002</v>
      </c>
      <c r="AX25" s="219">
        <v>0.70096700000000001</v>
      </c>
      <c r="AY25" s="219">
        <v>0.60912900000000003</v>
      </c>
      <c r="AZ25" s="219">
        <v>0.57153500000000002</v>
      </c>
      <c r="BA25" s="219">
        <v>0.54441899999999999</v>
      </c>
      <c r="BB25" s="219">
        <v>0.66203299999999998</v>
      </c>
      <c r="BC25" s="219">
        <v>0.73261200000000004</v>
      </c>
      <c r="BD25" s="219">
        <v>0.6452</v>
      </c>
      <c r="BE25" s="219">
        <v>0.76751599999999998</v>
      </c>
      <c r="BF25" s="219">
        <v>0.68103199999999997</v>
      </c>
      <c r="BG25" s="219">
        <v>0.76316700000000004</v>
      </c>
      <c r="BH25" s="219">
        <v>0.59031509999999998</v>
      </c>
      <c r="BI25" s="219">
        <v>0.39773273332999998</v>
      </c>
      <c r="BJ25" s="331">
        <v>0.382548</v>
      </c>
      <c r="BK25" s="331">
        <v>0.53026430000000002</v>
      </c>
      <c r="BL25" s="331">
        <v>0.53307479999999996</v>
      </c>
      <c r="BM25" s="331">
        <v>0.57665880000000003</v>
      </c>
      <c r="BN25" s="331">
        <v>0.57744890000000004</v>
      </c>
      <c r="BO25" s="331">
        <v>0.69237459999999995</v>
      </c>
      <c r="BP25" s="331">
        <v>0.66693849999999999</v>
      </c>
      <c r="BQ25" s="331">
        <v>0.63017389999999995</v>
      </c>
      <c r="BR25" s="331">
        <v>0.66934700000000003</v>
      </c>
      <c r="BS25" s="331">
        <v>0.68682500000000002</v>
      </c>
      <c r="BT25" s="331">
        <v>0.60327589999999998</v>
      </c>
      <c r="BU25" s="331">
        <v>0.48358699999999999</v>
      </c>
      <c r="BV25" s="331">
        <v>0.42741370000000001</v>
      </c>
    </row>
    <row r="26" spans="1:74" ht="11.1" customHeight="1">
      <c r="A26" s="61" t="s">
        <v>208</v>
      </c>
      <c r="B26" s="176" t="s">
        <v>207</v>
      </c>
      <c r="C26" s="219">
        <v>-2.23E-2</v>
      </c>
      <c r="D26" s="219">
        <v>-4.3024E-2</v>
      </c>
      <c r="E26" s="219">
        <v>-5.8659999999999997E-2</v>
      </c>
      <c r="F26" s="219">
        <v>-3.5027000000000003E-2</v>
      </c>
      <c r="G26" s="219">
        <v>-3.9869000000000002E-2</v>
      </c>
      <c r="H26" s="219">
        <v>-3.4471000000000002E-2</v>
      </c>
      <c r="I26" s="219">
        <v>-1.9556E-2</v>
      </c>
      <c r="J26" s="219">
        <v>-3.4250999999999997E-2</v>
      </c>
      <c r="K26" s="219">
        <v>-4.5966E-2</v>
      </c>
      <c r="L26" s="219">
        <v>-2.9345E-2</v>
      </c>
      <c r="M26" s="219">
        <v>-1.9983000000000001E-2</v>
      </c>
      <c r="N26" s="219">
        <v>-3.0039E-2</v>
      </c>
      <c r="O26" s="219">
        <v>-4.6913000000000003E-2</v>
      </c>
      <c r="P26" s="219">
        <v>-6.4388000000000001E-2</v>
      </c>
      <c r="Q26" s="219">
        <v>-6.1643999999999997E-2</v>
      </c>
      <c r="R26" s="219">
        <v>-8.0574000000000007E-2</v>
      </c>
      <c r="S26" s="219">
        <v>-5.7611999999999997E-2</v>
      </c>
      <c r="T26" s="219">
        <v>-5.7801999999999999E-2</v>
      </c>
      <c r="U26" s="219">
        <v>-9.2365000000000003E-2</v>
      </c>
      <c r="V26" s="219">
        <v>-9.1678999999999997E-2</v>
      </c>
      <c r="W26" s="219">
        <v>-9.1424000000000005E-2</v>
      </c>
      <c r="X26" s="219">
        <v>-7.2605000000000003E-2</v>
      </c>
      <c r="Y26" s="219">
        <v>-8.1975000000000006E-2</v>
      </c>
      <c r="Z26" s="219">
        <v>-0.12148399999999999</v>
      </c>
      <c r="AA26" s="219">
        <v>-9.8972000000000004E-2</v>
      </c>
      <c r="AB26" s="219">
        <v>-8.6777000000000007E-2</v>
      </c>
      <c r="AC26" s="219">
        <v>-0.139706</v>
      </c>
      <c r="AD26" s="219">
        <v>-0.15822700000000001</v>
      </c>
      <c r="AE26" s="219">
        <v>-9.8767999999999995E-2</v>
      </c>
      <c r="AF26" s="219">
        <v>-0.103546</v>
      </c>
      <c r="AG26" s="219">
        <v>-0.132357</v>
      </c>
      <c r="AH26" s="219">
        <v>-0.101035</v>
      </c>
      <c r="AI26" s="219">
        <v>-0.103645</v>
      </c>
      <c r="AJ26" s="219">
        <v>-0.13942099999999999</v>
      </c>
      <c r="AK26" s="219">
        <v>-0.14419699999999999</v>
      </c>
      <c r="AL26" s="219">
        <v>-0.14945800000000001</v>
      </c>
      <c r="AM26" s="219">
        <v>-0.127303</v>
      </c>
      <c r="AN26" s="219">
        <v>-0.11440400000000001</v>
      </c>
      <c r="AO26" s="219">
        <v>-0.100693</v>
      </c>
      <c r="AP26" s="219">
        <v>-9.7717999999999999E-2</v>
      </c>
      <c r="AQ26" s="219">
        <v>-0.11278199999999999</v>
      </c>
      <c r="AR26" s="219">
        <v>-8.2954E-2</v>
      </c>
      <c r="AS26" s="219">
        <v>-8.5912000000000002E-2</v>
      </c>
      <c r="AT26" s="219">
        <v>-5.0445999999999998E-2</v>
      </c>
      <c r="AU26" s="219">
        <v>-5.3696000000000001E-2</v>
      </c>
      <c r="AV26" s="219">
        <v>-2.7373000000000001E-2</v>
      </c>
      <c r="AW26" s="219">
        <v>-2.4428999999999999E-2</v>
      </c>
      <c r="AX26" s="219">
        <v>-3.7005999999999997E-2</v>
      </c>
      <c r="AY26" s="219">
        <v>-4.5397E-2</v>
      </c>
      <c r="AZ26" s="219">
        <v>-8.5945999999999995E-2</v>
      </c>
      <c r="BA26" s="219">
        <v>-4.6356000000000001E-2</v>
      </c>
      <c r="BB26" s="219">
        <v>-6.4210000000000003E-2</v>
      </c>
      <c r="BC26" s="219">
        <v>-8.0093999999999999E-2</v>
      </c>
      <c r="BD26" s="219">
        <v>-4.2327999999999998E-2</v>
      </c>
      <c r="BE26" s="219">
        <v>-3.9389E-2</v>
      </c>
      <c r="BF26" s="219">
        <v>-5.0700000000000002E-2</v>
      </c>
      <c r="BG26" s="219">
        <v>-4.2816E-2</v>
      </c>
      <c r="BH26" s="219">
        <v>-5.4843122580999999E-2</v>
      </c>
      <c r="BI26" s="219">
        <v>-5.2841646667000003E-2</v>
      </c>
      <c r="BJ26" s="331">
        <v>-6.5203200000000003E-2</v>
      </c>
      <c r="BK26" s="331">
        <v>-8.60509E-2</v>
      </c>
      <c r="BL26" s="331">
        <v>-8.8899000000000006E-2</v>
      </c>
      <c r="BM26" s="331">
        <v>-8.4075399999999995E-2</v>
      </c>
      <c r="BN26" s="331">
        <v>-9.1628299999999996E-2</v>
      </c>
      <c r="BO26" s="331">
        <v>-7.9061599999999996E-2</v>
      </c>
      <c r="BP26" s="331">
        <v>-7.9904699999999995E-2</v>
      </c>
      <c r="BQ26" s="331">
        <v>-8.5335800000000003E-2</v>
      </c>
      <c r="BR26" s="331">
        <v>-8.6198200000000003E-2</v>
      </c>
      <c r="BS26" s="331">
        <v>-9.4055700000000006E-2</v>
      </c>
      <c r="BT26" s="331">
        <v>-9.5623100000000003E-2</v>
      </c>
      <c r="BU26" s="331">
        <v>-9.36641E-2</v>
      </c>
      <c r="BV26" s="331">
        <v>-9.4459600000000005E-2</v>
      </c>
    </row>
    <row r="27" spans="1:74" ht="11.1" customHeight="1">
      <c r="A27" s="61" t="s">
        <v>196</v>
      </c>
      <c r="B27" s="176" t="s">
        <v>963</v>
      </c>
      <c r="C27" s="219">
        <v>0.83184100000000005</v>
      </c>
      <c r="D27" s="219">
        <v>0.81982900000000003</v>
      </c>
      <c r="E27" s="219">
        <v>0.88001099999999999</v>
      </c>
      <c r="F27" s="219">
        <v>0.72478799999999999</v>
      </c>
      <c r="G27" s="219">
        <v>0.62319500000000005</v>
      </c>
      <c r="H27" s="219">
        <v>0.78784600000000005</v>
      </c>
      <c r="I27" s="219">
        <v>0.69355100000000003</v>
      </c>
      <c r="J27" s="219">
        <v>0.62609300000000001</v>
      </c>
      <c r="K27" s="219">
        <v>0.64785999999999999</v>
      </c>
      <c r="L27" s="219">
        <v>0.63816399999999995</v>
      </c>
      <c r="M27" s="219">
        <v>0.60546299999999997</v>
      </c>
      <c r="N27" s="219">
        <v>0.57786800000000005</v>
      </c>
      <c r="O27" s="219">
        <v>0.66588800000000004</v>
      </c>
      <c r="P27" s="219">
        <v>0.58508599999999999</v>
      </c>
      <c r="Q27" s="219">
        <v>0.56623100000000004</v>
      </c>
      <c r="R27" s="219">
        <v>0.74329100000000004</v>
      </c>
      <c r="S27" s="219">
        <v>0.741815</v>
      </c>
      <c r="T27" s="219">
        <v>0.74149900000000002</v>
      </c>
      <c r="U27" s="219">
        <v>0.91067799999999999</v>
      </c>
      <c r="V27" s="219">
        <v>0.85395299999999996</v>
      </c>
      <c r="W27" s="219">
        <v>0.73003499999999999</v>
      </c>
      <c r="X27" s="219">
        <v>0.71587599999999996</v>
      </c>
      <c r="Y27" s="219">
        <v>0.54523100000000002</v>
      </c>
      <c r="Z27" s="219">
        <v>0.60089700000000001</v>
      </c>
      <c r="AA27" s="219">
        <v>0.71601300000000001</v>
      </c>
      <c r="AB27" s="219">
        <v>0.60864200000000002</v>
      </c>
      <c r="AC27" s="219">
        <v>0.58671200000000001</v>
      </c>
      <c r="AD27" s="219">
        <v>0.81617899999999999</v>
      </c>
      <c r="AE27" s="219">
        <v>0.96300600000000003</v>
      </c>
      <c r="AF27" s="219">
        <v>0.79031300000000004</v>
      </c>
      <c r="AG27" s="219">
        <v>0.66098699999999999</v>
      </c>
      <c r="AH27" s="219">
        <v>0.59791099999999997</v>
      </c>
      <c r="AI27" s="219">
        <v>0.55117400000000005</v>
      </c>
      <c r="AJ27" s="219">
        <v>0.50549599999999995</v>
      </c>
      <c r="AK27" s="219">
        <v>0.68462400000000001</v>
      </c>
      <c r="AL27" s="219">
        <v>0.56967100000000004</v>
      </c>
      <c r="AM27" s="219">
        <v>0.67927599999999999</v>
      </c>
      <c r="AN27" s="219">
        <v>0.52331700000000003</v>
      </c>
      <c r="AO27" s="219">
        <v>0.477572</v>
      </c>
      <c r="AP27" s="219">
        <v>0.58134799999999998</v>
      </c>
      <c r="AQ27" s="219">
        <v>0.59395900000000001</v>
      </c>
      <c r="AR27" s="219">
        <v>0.61932100000000001</v>
      </c>
      <c r="AS27" s="219">
        <v>0.58769199999999999</v>
      </c>
      <c r="AT27" s="219">
        <v>0.67286199999999996</v>
      </c>
      <c r="AU27" s="219">
        <v>0.40636100000000003</v>
      </c>
      <c r="AV27" s="219">
        <v>0.40954800000000002</v>
      </c>
      <c r="AW27" s="219">
        <v>0.37692199999999998</v>
      </c>
      <c r="AX27" s="219">
        <v>0.32000400000000001</v>
      </c>
      <c r="AY27" s="219">
        <v>0.423653</v>
      </c>
      <c r="AZ27" s="219">
        <v>0.37784200000000001</v>
      </c>
      <c r="BA27" s="219">
        <v>0.402505</v>
      </c>
      <c r="BB27" s="219">
        <v>0.58806899999999995</v>
      </c>
      <c r="BC27" s="219">
        <v>0.68032700000000002</v>
      </c>
      <c r="BD27" s="219">
        <v>0.51307599999999998</v>
      </c>
      <c r="BE27" s="219">
        <v>0.47627700000000001</v>
      </c>
      <c r="BF27" s="219">
        <v>0.44569500000000001</v>
      </c>
      <c r="BG27" s="219">
        <v>0.39760299999999998</v>
      </c>
      <c r="BH27" s="219">
        <v>0.35609328065000001</v>
      </c>
      <c r="BI27" s="219">
        <v>0.47962748443999997</v>
      </c>
      <c r="BJ27" s="331">
        <v>0.61179539999999999</v>
      </c>
      <c r="BK27" s="331">
        <v>0.60212310000000002</v>
      </c>
      <c r="BL27" s="331">
        <v>0.54481060000000003</v>
      </c>
      <c r="BM27" s="331">
        <v>0.53629380000000004</v>
      </c>
      <c r="BN27" s="331">
        <v>0.61224100000000004</v>
      </c>
      <c r="BO27" s="331">
        <v>0.53425239999999996</v>
      </c>
      <c r="BP27" s="331">
        <v>0.62750360000000005</v>
      </c>
      <c r="BQ27" s="331">
        <v>0.58602869999999996</v>
      </c>
      <c r="BR27" s="331">
        <v>0.5006372</v>
      </c>
      <c r="BS27" s="331">
        <v>0.51742750000000004</v>
      </c>
      <c r="BT27" s="331">
        <v>0.43227090000000001</v>
      </c>
      <c r="BU27" s="331">
        <v>0.42611650000000001</v>
      </c>
      <c r="BV27" s="331">
        <v>0.45994230000000003</v>
      </c>
    </row>
    <row r="28" spans="1:74" ht="11.1" customHeight="1">
      <c r="A28" s="61" t="s">
        <v>195</v>
      </c>
      <c r="B28" s="176" t="s">
        <v>591</v>
      </c>
      <c r="C28" s="219">
        <v>7.7039999999999997E-2</v>
      </c>
      <c r="D28" s="219">
        <v>8.0806000000000003E-2</v>
      </c>
      <c r="E28" s="219">
        <v>0.130269</v>
      </c>
      <c r="F28" s="219">
        <v>9.5573000000000005E-2</v>
      </c>
      <c r="G28" s="219">
        <v>3.2182000000000002E-2</v>
      </c>
      <c r="H28" s="219">
        <v>1.2862999999999999E-2</v>
      </c>
      <c r="I28" s="219">
        <v>-1.6055E-2</v>
      </c>
      <c r="J28" s="219">
        <v>0.141485</v>
      </c>
      <c r="K28" s="219">
        <v>-4.3097999999999997E-2</v>
      </c>
      <c r="L28" s="219">
        <v>-5.6457E-2</v>
      </c>
      <c r="M28" s="219">
        <v>-4.1133999999999997E-2</v>
      </c>
      <c r="N28" s="219">
        <v>-7.5523000000000007E-2</v>
      </c>
      <c r="O28" s="219">
        <v>-4.1736000000000002E-2</v>
      </c>
      <c r="P28" s="219">
        <v>-5.5659E-2</v>
      </c>
      <c r="Q28" s="219">
        <v>-0.24310300000000001</v>
      </c>
      <c r="R28" s="219">
        <v>-0.129582</v>
      </c>
      <c r="S28" s="219">
        <v>-7.7299999999999994E-2</v>
      </c>
      <c r="T28" s="219">
        <v>-0.12068</v>
      </c>
      <c r="U28" s="219">
        <v>-0.16831199999999999</v>
      </c>
      <c r="V28" s="219">
        <v>-8.3682999999999994E-2</v>
      </c>
      <c r="W28" s="219">
        <v>-9.6329999999999999E-2</v>
      </c>
      <c r="X28" s="219">
        <v>-0.19728499999999999</v>
      </c>
      <c r="Y28" s="219">
        <v>-0.295927</v>
      </c>
      <c r="Z28" s="219">
        <v>-0.41827300000000001</v>
      </c>
      <c r="AA28" s="219">
        <v>-0.31205300000000002</v>
      </c>
      <c r="AB28" s="219">
        <v>-0.28723700000000002</v>
      </c>
      <c r="AC28" s="219">
        <v>-0.300564</v>
      </c>
      <c r="AD28" s="219">
        <v>-0.34049600000000002</v>
      </c>
      <c r="AE28" s="219">
        <v>-0.31043399999999999</v>
      </c>
      <c r="AF28" s="219">
        <v>-0.26453399999999999</v>
      </c>
      <c r="AG28" s="219">
        <v>-0.243424</v>
      </c>
      <c r="AH28" s="219">
        <v>-0.42980400000000002</v>
      </c>
      <c r="AI28" s="219">
        <v>-0.42966599999999999</v>
      </c>
      <c r="AJ28" s="219">
        <v>-0.45738400000000001</v>
      </c>
      <c r="AK28" s="219">
        <v>-0.55205400000000004</v>
      </c>
      <c r="AL28" s="219">
        <v>-0.55582600000000004</v>
      </c>
      <c r="AM28" s="219">
        <v>-0.28425800000000001</v>
      </c>
      <c r="AN28" s="219">
        <v>-0.31931300000000001</v>
      </c>
      <c r="AO28" s="219">
        <v>-0.36479600000000001</v>
      </c>
      <c r="AP28" s="219">
        <v>-0.34349800000000003</v>
      </c>
      <c r="AQ28" s="219">
        <v>-0.27178099999999999</v>
      </c>
      <c r="AR28" s="219">
        <v>-0.30591699999999999</v>
      </c>
      <c r="AS28" s="219">
        <v>-0.35006599999999999</v>
      </c>
      <c r="AT28" s="219">
        <v>-0.34638799999999997</v>
      </c>
      <c r="AU28" s="219">
        <v>-0.37446200000000002</v>
      </c>
      <c r="AV28" s="219">
        <v>-0.43584499999999998</v>
      </c>
      <c r="AW28" s="219">
        <v>-0.45229900000000001</v>
      </c>
      <c r="AX28" s="219">
        <v>-0.52637400000000001</v>
      </c>
      <c r="AY28" s="219">
        <v>-0.50792300000000001</v>
      </c>
      <c r="AZ28" s="219">
        <v>-0.46594999999999998</v>
      </c>
      <c r="BA28" s="219">
        <v>-0.25204500000000002</v>
      </c>
      <c r="BB28" s="219">
        <v>-0.28378399999999998</v>
      </c>
      <c r="BC28" s="219">
        <v>-0.23408999999999999</v>
      </c>
      <c r="BD28" s="219">
        <v>-0.27672799999999997</v>
      </c>
      <c r="BE28" s="219">
        <v>-0.32070700000000002</v>
      </c>
      <c r="BF28" s="219">
        <v>-0.31249700000000002</v>
      </c>
      <c r="BG28" s="219">
        <v>-0.323069</v>
      </c>
      <c r="BH28" s="219">
        <v>-0.33707770903000001</v>
      </c>
      <c r="BI28" s="219">
        <v>-0.49541417111000002</v>
      </c>
      <c r="BJ28" s="331">
        <v>-0.70846920000000002</v>
      </c>
      <c r="BK28" s="331">
        <v>-0.30136039999999997</v>
      </c>
      <c r="BL28" s="331">
        <v>-0.39145289999999999</v>
      </c>
      <c r="BM28" s="331">
        <v>-0.40717399999999998</v>
      </c>
      <c r="BN28" s="331">
        <v>-0.40885680000000002</v>
      </c>
      <c r="BO28" s="331">
        <v>-0.31550329999999999</v>
      </c>
      <c r="BP28" s="331">
        <v>-0.36802829999999997</v>
      </c>
      <c r="BQ28" s="331">
        <v>-0.41891689999999998</v>
      </c>
      <c r="BR28" s="331">
        <v>-0.38735360000000002</v>
      </c>
      <c r="BS28" s="331">
        <v>-0.41202030000000001</v>
      </c>
      <c r="BT28" s="331">
        <v>-0.40556569999999997</v>
      </c>
      <c r="BU28" s="331">
        <v>-0.39566380000000001</v>
      </c>
      <c r="BV28" s="331">
        <v>-0.57946710000000001</v>
      </c>
    </row>
    <row r="29" spans="1:74" ht="11.1" customHeight="1">
      <c r="A29" s="61" t="s">
        <v>197</v>
      </c>
      <c r="B29" s="176" t="s">
        <v>193</v>
      </c>
      <c r="C29" s="219">
        <v>1.2133E-2</v>
      </c>
      <c r="D29" s="219">
        <v>2.9609E-2</v>
      </c>
      <c r="E29" s="219">
        <v>3.0585999999999999E-2</v>
      </c>
      <c r="F29" s="219">
        <v>2.3970999999999999E-2</v>
      </c>
      <c r="G29" s="219">
        <v>-1.9843E-2</v>
      </c>
      <c r="H29" s="219">
        <v>2.3026000000000001E-2</v>
      </c>
      <c r="I29" s="219">
        <v>5.3675E-2</v>
      </c>
      <c r="J29" s="219">
        <v>3.7180999999999999E-2</v>
      </c>
      <c r="K29" s="219">
        <v>2.7947E-2</v>
      </c>
      <c r="L29" s="219">
        <v>-1.115E-2</v>
      </c>
      <c r="M29" s="219">
        <v>-3.0739999999999999E-3</v>
      </c>
      <c r="N29" s="219">
        <v>-6.1510000000000002E-2</v>
      </c>
      <c r="O29" s="219">
        <v>1.7779E-2</v>
      </c>
      <c r="P29" s="219">
        <v>8.7770000000000001E-3</v>
      </c>
      <c r="Q29" s="219">
        <v>9.1579999999999995E-3</v>
      </c>
      <c r="R29" s="219">
        <v>1.1516999999999999E-2</v>
      </c>
      <c r="S29" s="219">
        <v>1.7799999999999999E-3</v>
      </c>
      <c r="T29" s="219">
        <v>5.6973999999999997E-2</v>
      </c>
      <c r="U29" s="219">
        <v>3.0765000000000001E-2</v>
      </c>
      <c r="V29" s="219">
        <v>1.7683999999999998E-2</v>
      </c>
      <c r="W29" s="219">
        <v>4.0736000000000001E-2</v>
      </c>
      <c r="X29" s="219">
        <v>2.9992000000000001E-2</v>
      </c>
      <c r="Y29" s="219">
        <v>-2.1840000000000002E-3</v>
      </c>
      <c r="Z29" s="219">
        <v>-6.0678000000000003E-2</v>
      </c>
      <c r="AA29" s="219">
        <v>-6.1379999999999997E-2</v>
      </c>
      <c r="AB29" s="219">
        <v>-3.1514E-2</v>
      </c>
      <c r="AC29" s="219">
        <v>-2.2963000000000001E-2</v>
      </c>
      <c r="AD29" s="219">
        <v>-2.2304000000000001E-2</v>
      </c>
      <c r="AE29" s="219">
        <v>3.5456000000000001E-2</v>
      </c>
      <c r="AF29" s="219">
        <v>8.4169999999999991E-3</v>
      </c>
      <c r="AG29" s="219">
        <v>-1.4186000000000001E-2</v>
      </c>
      <c r="AH29" s="219">
        <v>-2.4826000000000001E-2</v>
      </c>
      <c r="AI29" s="219">
        <v>-4.5360999999999999E-2</v>
      </c>
      <c r="AJ29" s="219">
        <v>-1.7226999999999999E-2</v>
      </c>
      <c r="AK29" s="219">
        <v>-3.3678E-2</v>
      </c>
      <c r="AL29" s="219">
        <v>-0.108608</v>
      </c>
      <c r="AM29" s="219">
        <v>-0.108415</v>
      </c>
      <c r="AN29" s="219">
        <v>-8.5020999999999999E-2</v>
      </c>
      <c r="AO29" s="219">
        <v>-9.5011999999999999E-2</v>
      </c>
      <c r="AP29" s="219">
        <v>-4.4839999999999998E-2</v>
      </c>
      <c r="AQ29" s="219">
        <v>-7.5244000000000005E-2</v>
      </c>
      <c r="AR29" s="219">
        <v>-0.109642</v>
      </c>
      <c r="AS29" s="219">
        <v>-9.4004000000000004E-2</v>
      </c>
      <c r="AT29" s="219">
        <v>1.4028000000000001E-2</v>
      </c>
      <c r="AU29" s="219">
        <v>-4.7139E-2</v>
      </c>
      <c r="AV29" s="219">
        <v>-4.3652999999999997E-2</v>
      </c>
      <c r="AW29" s="219">
        <v>-0.114346</v>
      </c>
      <c r="AX29" s="219">
        <v>-0.13062299999999999</v>
      </c>
      <c r="AY29" s="219">
        <v>-0.116048</v>
      </c>
      <c r="AZ29" s="219">
        <v>-5.3217E-2</v>
      </c>
      <c r="BA29" s="219">
        <v>-0.114028</v>
      </c>
      <c r="BB29" s="219">
        <v>-6.4102000000000006E-2</v>
      </c>
      <c r="BC29" s="219">
        <v>-5.0684E-2</v>
      </c>
      <c r="BD29" s="219">
        <v>-0.10421800000000001</v>
      </c>
      <c r="BE29" s="219">
        <v>-8.4154000000000007E-2</v>
      </c>
      <c r="BF29" s="219">
        <v>-7.0407999999999998E-2</v>
      </c>
      <c r="BG29" s="219">
        <v>-7.2334999999999997E-2</v>
      </c>
      <c r="BH29" s="219">
        <v>-0.11570967742</v>
      </c>
      <c r="BI29" s="219">
        <v>-0.14315593333000001</v>
      </c>
      <c r="BJ29" s="331">
        <v>-0.10424650000000001</v>
      </c>
      <c r="BK29" s="331">
        <v>-0.13542799999999999</v>
      </c>
      <c r="BL29" s="331">
        <v>-5.7664300000000002E-2</v>
      </c>
      <c r="BM29" s="331">
        <v>-7.3677900000000004E-2</v>
      </c>
      <c r="BN29" s="331">
        <v>-7.8193399999999996E-2</v>
      </c>
      <c r="BO29" s="331">
        <v>-8.5289699999999996E-2</v>
      </c>
      <c r="BP29" s="331">
        <v>-0.13091249999999999</v>
      </c>
      <c r="BQ29" s="331">
        <v>-0.1011155</v>
      </c>
      <c r="BR29" s="331">
        <v>-7.1731600000000006E-2</v>
      </c>
      <c r="BS29" s="331">
        <v>-7.9527899999999999E-2</v>
      </c>
      <c r="BT29" s="331">
        <v>-8.7188000000000002E-2</v>
      </c>
      <c r="BU29" s="331">
        <v>-9.7169599999999995E-2</v>
      </c>
      <c r="BV29" s="331">
        <v>-9.7999000000000003E-2</v>
      </c>
    </row>
    <row r="30" spans="1:74" ht="11.1" customHeight="1">
      <c r="A30" s="61" t="s">
        <v>198</v>
      </c>
      <c r="B30" s="176" t="s">
        <v>192</v>
      </c>
      <c r="C30" s="219">
        <v>-0.278582</v>
      </c>
      <c r="D30" s="219">
        <v>-0.21145800000000001</v>
      </c>
      <c r="E30" s="219">
        <v>-0.28558600000000001</v>
      </c>
      <c r="F30" s="219">
        <v>-0.51827699999999999</v>
      </c>
      <c r="G30" s="219">
        <v>-0.44218000000000002</v>
      </c>
      <c r="H30" s="219">
        <v>-0.33387899999999998</v>
      </c>
      <c r="I30" s="219">
        <v>-0.43046099999999998</v>
      </c>
      <c r="J30" s="219">
        <v>-0.45124900000000001</v>
      </c>
      <c r="K30" s="219">
        <v>-0.40238600000000002</v>
      </c>
      <c r="L30" s="219">
        <v>-0.38014199999999998</v>
      </c>
      <c r="M30" s="219">
        <v>-0.42392800000000003</v>
      </c>
      <c r="N30" s="219">
        <v>-0.18223800000000001</v>
      </c>
      <c r="O30" s="219">
        <v>7.0571999999999996E-2</v>
      </c>
      <c r="P30" s="219">
        <v>-9.6270999999999995E-2</v>
      </c>
      <c r="Q30" s="219">
        <v>-0.27517900000000001</v>
      </c>
      <c r="R30" s="219">
        <v>-0.46503</v>
      </c>
      <c r="S30" s="219">
        <v>-0.56723199999999996</v>
      </c>
      <c r="T30" s="219">
        <v>-0.40169899999999997</v>
      </c>
      <c r="U30" s="219">
        <v>-0.60050099999999995</v>
      </c>
      <c r="V30" s="219">
        <v>-0.45485799999999998</v>
      </c>
      <c r="W30" s="219">
        <v>-0.57519500000000001</v>
      </c>
      <c r="X30" s="219">
        <v>-0.71094900000000005</v>
      </c>
      <c r="Y30" s="219">
        <v>-0.61354699999999995</v>
      </c>
      <c r="Z30" s="219">
        <v>-0.41948800000000003</v>
      </c>
      <c r="AA30" s="219">
        <v>-0.39789000000000002</v>
      </c>
      <c r="AB30" s="219">
        <v>-0.46049299999999999</v>
      </c>
      <c r="AC30" s="219">
        <v>-0.461206</v>
      </c>
      <c r="AD30" s="219">
        <v>-0.68250100000000002</v>
      </c>
      <c r="AE30" s="219">
        <v>-0.55823800000000001</v>
      </c>
      <c r="AF30" s="219">
        <v>-0.598576</v>
      </c>
      <c r="AG30" s="219">
        <v>-0.79346000000000005</v>
      </c>
      <c r="AH30" s="219">
        <v>-0.68726699999999996</v>
      </c>
      <c r="AI30" s="219">
        <v>-0.75165400000000004</v>
      </c>
      <c r="AJ30" s="219">
        <v>-0.93863200000000002</v>
      </c>
      <c r="AK30" s="219">
        <v>-0.80469299999999999</v>
      </c>
      <c r="AL30" s="219">
        <v>-0.95350400000000002</v>
      </c>
      <c r="AM30" s="219">
        <v>-0.71566099999999999</v>
      </c>
      <c r="AN30" s="219">
        <v>-0.78459599999999996</v>
      </c>
      <c r="AO30" s="219">
        <v>-0.77438300000000004</v>
      </c>
      <c r="AP30" s="219">
        <v>-0.98029900000000003</v>
      </c>
      <c r="AQ30" s="219">
        <v>-0.93951799999999996</v>
      </c>
      <c r="AR30" s="219">
        <v>-0.99919899999999995</v>
      </c>
      <c r="AS30" s="219">
        <v>-0.92926900000000001</v>
      </c>
      <c r="AT30" s="219">
        <v>-0.86750899999999997</v>
      </c>
      <c r="AU30" s="219">
        <v>-0.91755799999999998</v>
      </c>
      <c r="AV30" s="219">
        <v>-0.95965299999999998</v>
      </c>
      <c r="AW30" s="219">
        <v>-0.87261299999999997</v>
      </c>
      <c r="AX30" s="219">
        <v>-0.83368900000000001</v>
      </c>
      <c r="AY30" s="219">
        <v>-0.56103700000000001</v>
      </c>
      <c r="AZ30" s="219">
        <v>-0.65437500000000004</v>
      </c>
      <c r="BA30" s="219">
        <v>-0.65475399999999995</v>
      </c>
      <c r="BB30" s="219">
        <v>-0.60137499999999999</v>
      </c>
      <c r="BC30" s="219">
        <v>-0.907111</v>
      </c>
      <c r="BD30" s="219">
        <v>-1.164979</v>
      </c>
      <c r="BE30" s="219">
        <v>-1.2763880000000001</v>
      </c>
      <c r="BF30" s="219">
        <v>-1.1784319999999999</v>
      </c>
      <c r="BG30" s="219">
        <v>-1.2439469999999999</v>
      </c>
      <c r="BH30" s="219">
        <v>-1.3085322935000001</v>
      </c>
      <c r="BI30" s="219">
        <v>-1.2408791022000001</v>
      </c>
      <c r="BJ30" s="331">
        <v>-0.95783569999999996</v>
      </c>
      <c r="BK30" s="331">
        <v>-0.6376172</v>
      </c>
      <c r="BL30" s="331">
        <v>-0.77823790000000004</v>
      </c>
      <c r="BM30" s="331">
        <v>-0.78337990000000002</v>
      </c>
      <c r="BN30" s="331">
        <v>-0.85958509999999999</v>
      </c>
      <c r="BO30" s="331">
        <v>-0.95116089999999998</v>
      </c>
      <c r="BP30" s="331">
        <v>-1.007639</v>
      </c>
      <c r="BQ30" s="331">
        <v>-1.110206</v>
      </c>
      <c r="BR30" s="331">
        <v>-1.07247</v>
      </c>
      <c r="BS30" s="331">
        <v>-1.1032059999999999</v>
      </c>
      <c r="BT30" s="331">
        <v>-0.98754459999999999</v>
      </c>
      <c r="BU30" s="331">
        <v>-0.88710529999999999</v>
      </c>
      <c r="BV30" s="331">
        <v>-0.81041909999999995</v>
      </c>
    </row>
    <row r="31" spans="1:74" ht="11.1" customHeight="1">
      <c r="A31" s="61" t="s">
        <v>199</v>
      </c>
      <c r="B31" s="176" t="s">
        <v>194</v>
      </c>
      <c r="C31" s="219">
        <v>9.4538999999999998E-2</v>
      </c>
      <c r="D31" s="219">
        <v>4.5950999999999999E-2</v>
      </c>
      <c r="E31" s="219">
        <v>1.0906000000000001E-2</v>
      </c>
      <c r="F31" s="219">
        <v>7.1842000000000003E-2</v>
      </c>
      <c r="G31" s="219">
        <v>-4.5115000000000002E-2</v>
      </c>
      <c r="H31" s="219">
        <v>-9.7130999999999995E-2</v>
      </c>
      <c r="I31" s="219">
        <v>-0.32107799999999997</v>
      </c>
      <c r="J31" s="219">
        <v>-0.21925700000000001</v>
      </c>
      <c r="K31" s="219">
        <v>-0.203814</v>
      </c>
      <c r="L31" s="219">
        <v>-0.178923</v>
      </c>
      <c r="M31" s="219">
        <v>-0.138207</v>
      </c>
      <c r="N31" s="219">
        <v>-1.6468E-2</v>
      </c>
      <c r="O31" s="219">
        <v>8.1457000000000002E-2</v>
      </c>
      <c r="P31" s="219">
        <v>-7.6635999999999996E-2</v>
      </c>
      <c r="Q31" s="219">
        <v>-7.2520000000000001E-2</v>
      </c>
      <c r="R31" s="219">
        <v>8.7277999999999994E-2</v>
      </c>
      <c r="S31" s="219">
        <v>-2.9437000000000001E-2</v>
      </c>
      <c r="T31" s="219">
        <v>-0.15657399999999999</v>
      </c>
      <c r="U31" s="219">
        <v>-2.5731E-2</v>
      </c>
      <c r="V31" s="219">
        <v>-0.15576200000000001</v>
      </c>
      <c r="W31" s="219">
        <v>-3.3466999999999997E-2</v>
      </c>
      <c r="X31" s="219">
        <v>-6.8710000000000004E-3</v>
      </c>
      <c r="Y31" s="219">
        <v>-3.1364000000000003E-2</v>
      </c>
      <c r="Z31" s="219">
        <v>-4.3816000000000001E-2</v>
      </c>
      <c r="AA31" s="219">
        <v>-3.2057000000000002E-2</v>
      </c>
      <c r="AB31" s="219">
        <v>-0.10942</v>
      </c>
      <c r="AC31" s="219">
        <v>1.3594999999999999E-2</v>
      </c>
      <c r="AD31" s="219">
        <v>1.5344E-2</v>
      </c>
      <c r="AE31" s="219">
        <v>-0.14602699999999999</v>
      </c>
      <c r="AF31" s="219">
        <v>-6.3514000000000001E-2</v>
      </c>
      <c r="AG31" s="219">
        <v>-0.22540299999999999</v>
      </c>
      <c r="AH31" s="219">
        <v>-0.22833700000000001</v>
      </c>
      <c r="AI31" s="219">
        <v>-0.16969500000000001</v>
      </c>
      <c r="AJ31" s="219">
        <v>-5.3350000000000002E-2</v>
      </c>
      <c r="AK31" s="219">
        <v>-1.7441999999999999E-2</v>
      </c>
      <c r="AL31" s="219">
        <v>-0.13197999999999999</v>
      </c>
      <c r="AM31" s="219">
        <v>-5.5254999999999999E-2</v>
      </c>
      <c r="AN31" s="219">
        <v>-8.4528000000000006E-2</v>
      </c>
      <c r="AO31" s="219">
        <v>-0.14416799999999999</v>
      </c>
      <c r="AP31" s="219">
        <v>-0.16911699999999999</v>
      </c>
      <c r="AQ31" s="219">
        <v>-0.24274200000000001</v>
      </c>
      <c r="AR31" s="219">
        <v>-4.3923999999999998E-2</v>
      </c>
      <c r="AS31" s="219">
        <v>-6.1351000000000003E-2</v>
      </c>
      <c r="AT31" s="219">
        <v>-0.15021100000000001</v>
      </c>
      <c r="AU31" s="219">
        <v>-8.6296999999999999E-2</v>
      </c>
      <c r="AV31" s="219">
        <v>-0.108128</v>
      </c>
      <c r="AW31" s="219">
        <v>-0.14735699999999999</v>
      </c>
      <c r="AX31" s="219">
        <v>-0.29115099999999999</v>
      </c>
      <c r="AY31" s="219">
        <v>-1.717E-3</v>
      </c>
      <c r="AZ31" s="219">
        <v>-0.120854</v>
      </c>
      <c r="BA31" s="219">
        <v>-0.16574700000000001</v>
      </c>
      <c r="BB31" s="219">
        <v>-0.11626400000000001</v>
      </c>
      <c r="BC31" s="219">
        <v>-0.31137100000000001</v>
      </c>
      <c r="BD31" s="219">
        <v>-0.21395</v>
      </c>
      <c r="BE31" s="219">
        <v>-0.112928</v>
      </c>
      <c r="BF31" s="219">
        <v>-9.2457999999999999E-2</v>
      </c>
      <c r="BG31" s="219">
        <v>-6.3931000000000002E-2</v>
      </c>
      <c r="BH31" s="219">
        <v>-0.16387096774000001</v>
      </c>
      <c r="BI31" s="219">
        <v>-0.17908822444</v>
      </c>
      <c r="BJ31" s="331">
        <v>-0.12593280000000001</v>
      </c>
      <c r="BK31" s="331">
        <v>-0.1254596</v>
      </c>
      <c r="BL31" s="331">
        <v>-0.13938320000000001</v>
      </c>
      <c r="BM31" s="331">
        <v>-0.13350970000000001</v>
      </c>
      <c r="BN31" s="331">
        <v>-0.15559690000000001</v>
      </c>
      <c r="BO31" s="331">
        <v>-0.19407959999999999</v>
      </c>
      <c r="BP31" s="331">
        <v>-0.16768469999999999</v>
      </c>
      <c r="BQ31" s="331">
        <v>-0.17446690000000001</v>
      </c>
      <c r="BR31" s="331">
        <v>-0.175064</v>
      </c>
      <c r="BS31" s="331">
        <v>-0.18684190000000001</v>
      </c>
      <c r="BT31" s="331">
        <v>-0.1309622</v>
      </c>
      <c r="BU31" s="331">
        <v>-4.1232999999999999E-2</v>
      </c>
      <c r="BV31" s="331">
        <v>-0.16978940000000001</v>
      </c>
    </row>
    <row r="32" spans="1:74" ht="11.1" customHeight="1">
      <c r="A32" s="61" t="s">
        <v>209</v>
      </c>
      <c r="B32" s="176" t="s">
        <v>210</v>
      </c>
      <c r="C32" s="219">
        <v>-9.7441E-2</v>
      </c>
      <c r="D32" s="219">
        <v>-0.27515600000000001</v>
      </c>
      <c r="E32" s="219">
        <v>-0.22797799999999999</v>
      </c>
      <c r="F32" s="219">
        <v>-0.307006</v>
      </c>
      <c r="G32" s="219">
        <v>-0.29893999999999998</v>
      </c>
      <c r="H32" s="219">
        <v>-0.226962</v>
      </c>
      <c r="I32" s="219">
        <v>-0.38555200000000001</v>
      </c>
      <c r="J32" s="219">
        <v>-0.36372300000000002</v>
      </c>
      <c r="K32" s="219">
        <v>-0.27023599999999998</v>
      </c>
      <c r="L32" s="219">
        <v>-0.39480300000000002</v>
      </c>
      <c r="M32" s="219">
        <v>-0.37823200000000001</v>
      </c>
      <c r="N32" s="219">
        <v>-0.34196599999999999</v>
      </c>
      <c r="O32" s="219">
        <v>-0.37884400000000001</v>
      </c>
      <c r="P32" s="219">
        <v>-0.41401399999999999</v>
      </c>
      <c r="Q32" s="219">
        <v>-0.25812800000000002</v>
      </c>
      <c r="R32" s="219">
        <v>-0.32101800000000003</v>
      </c>
      <c r="S32" s="219">
        <v>-0.41825400000000001</v>
      </c>
      <c r="T32" s="219">
        <v>-0.39139000000000002</v>
      </c>
      <c r="U32" s="219">
        <v>-0.34740599999999999</v>
      </c>
      <c r="V32" s="219">
        <v>-0.34409800000000001</v>
      </c>
      <c r="W32" s="219">
        <v>-0.31803300000000001</v>
      </c>
      <c r="X32" s="219">
        <v>-0.38492700000000002</v>
      </c>
      <c r="Y32" s="219">
        <v>-0.36080800000000002</v>
      </c>
      <c r="Z32" s="219">
        <v>-0.41525800000000002</v>
      </c>
      <c r="AA32" s="219">
        <v>-0.32124999999999998</v>
      </c>
      <c r="AB32" s="219">
        <v>-0.415433</v>
      </c>
      <c r="AC32" s="219">
        <v>-0.43059599999999998</v>
      </c>
      <c r="AD32" s="219">
        <v>-0.33910400000000002</v>
      </c>
      <c r="AE32" s="219">
        <v>-0.37525399999999998</v>
      </c>
      <c r="AF32" s="219">
        <v>-0.436083</v>
      </c>
      <c r="AG32" s="219">
        <v>-0.37558200000000003</v>
      </c>
      <c r="AH32" s="219">
        <v>-0.43425000000000002</v>
      </c>
      <c r="AI32" s="219">
        <v>-0.51571800000000001</v>
      </c>
      <c r="AJ32" s="219">
        <v>-0.48020800000000002</v>
      </c>
      <c r="AK32" s="219">
        <v>-0.42097499999999999</v>
      </c>
      <c r="AL32" s="219">
        <v>-0.66974800000000001</v>
      </c>
      <c r="AM32" s="219">
        <v>-0.35674800000000001</v>
      </c>
      <c r="AN32" s="219">
        <v>-0.493979</v>
      </c>
      <c r="AO32" s="219">
        <v>-0.54444499999999996</v>
      </c>
      <c r="AP32" s="219">
        <v>-0.54872600000000005</v>
      </c>
      <c r="AQ32" s="219">
        <v>-0.48368699999999998</v>
      </c>
      <c r="AR32" s="219">
        <v>-0.51135600000000003</v>
      </c>
      <c r="AS32" s="219">
        <v>-0.56138600000000005</v>
      </c>
      <c r="AT32" s="219">
        <v>-0.45619799999999999</v>
      </c>
      <c r="AU32" s="219">
        <v>-0.50302999999999998</v>
      </c>
      <c r="AV32" s="219">
        <v>-0.534999</v>
      </c>
      <c r="AW32" s="219">
        <v>-0.499917</v>
      </c>
      <c r="AX32" s="219">
        <v>-0.60217200000000004</v>
      </c>
      <c r="AY32" s="219">
        <v>-0.478773</v>
      </c>
      <c r="AZ32" s="219">
        <v>-0.55369900000000005</v>
      </c>
      <c r="BA32" s="219">
        <v>-0.49123099999999997</v>
      </c>
      <c r="BB32" s="219">
        <v>-0.60498099999999999</v>
      </c>
      <c r="BC32" s="219">
        <v>-0.55032999999999999</v>
      </c>
      <c r="BD32" s="219">
        <v>-0.52000999999999997</v>
      </c>
      <c r="BE32" s="219">
        <v>-0.63320799999999999</v>
      </c>
      <c r="BF32" s="219">
        <v>-0.56699900000000003</v>
      </c>
      <c r="BG32" s="219">
        <v>-0.547898</v>
      </c>
      <c r="BH32" s="219">
        <v>-0.53920227096999995</v>
      </c>
      <c r="BI32" s="219">
        <v>-0.58678063332999997</v>
      </c>
      <c r="BJ32" s="331">
        <v>-0.64844840000000004</v>
      </c>
      <c r="BK32" s="331">
        <v>-0.4922706</v>
      </c>
      <c r="BL32" s="331">
        <v>-0.55793389999999998</v>
      </c>
      <c r="BM32" s="331">
        <v>-0.564994</v>
      </c>
      <c r="BN32" s="331">
        <v>-0.59333460000000005</v>
      </c>
      <c r="BO32" s="331">
        <v>-0.55385059999999997</v>
      </c>
      <c r="BP32" s="331">
        <v>-0.55461680000000002</v>
      </c>
      <c r="BQ32" s="331">
        <v>-0.57487449999999995</v>
      </c>
      <c r="BR32" s="331">
        <v>-0.58602699999999996</v>
      </c>
      <c r="BS32" s="331">
        <v>-0.59390739999999997</v>
      </c>
      <c r="BT32" s="331">
        <v>-0.61272930000000003</v>
      </c>
      <c r="BU32" s="331">
        <v>-0.61299740000000003</v>
      </c>
      <c r="BV32" s="331">
        <v>-0.65627760000000002</v>
      </c>
    </row>
    <row r="33" spans="1:74" ht="11.1" customHeight="1">
      <c r="A33" s="61" t="s">
        <v>1030</v>
      </c>
      <c r="B33" s="176" t="s">
        <v>138</v>
      </c>
      <c r="C33" s="219">
        <v>-4.7161290323000003E-2</v>
      </c>
      <c r="D33" s="219">
        <v>-0.10892857143</v>
      </c>
      <c r="E33" s="219">
        <v>-0.30258064515999999</v>
      </c>
      <c r="F33" s="219">
        <v>-0.11260000000000001</v>
      </c>
      <c r="G33" s="219">
        <v>-0.76270967741999995</v>
      </c>
      <c r="H33" s="219">
        <v>-0.77539999999999998</v>
      </c>
      <c r="I33" s="219">
        <v>-0.23264516129000001</v>
      </c>
      <c r="J33" s="219">
        <v>0.20712903226000001</v>
      </c>
      <c r="K33" s="219">
        <v>-0.47349999999999998</v>
      </c>
      <c r="L33" s="219">
        <v>0.66641935484000003</v>
      </c>
      <c r="M33" s="219">
        <v>0.55549999999999999</v>
      </c>
      <c r="N33" s="219">
        <v>0.84980645161000001</v>
      </c>
      <c r="O33" s="219">
        <v>6.6451612903000001E-2</v>
      </c>
      <c r="P33" s="219">
        <v>0.27403571429000001</v>
      </c>
      <c r="Q33" s="219">
        <v>0.44016129032000001</v>
      </c>
      <c r="R33" s="219">
        <v>-0.62773333333000003</v>
      </c>
      <c r="S33" s="219">
        <v>-0.70406451612999998</v>
      </c>
      <c r="T33" s="219">
        <v>-0.25493333333000001</v>
      </c>
      <c r="U33" s="219">
        <v>-0.69499999999999995</v>
      </c>
      <c r="V33" s="219">
        <v>-0.15877419355</v>
      </c>
      <c r="W33" s="219">
        <v>0.13823333333000001</v>
      </c>
      <c r="X33" s="219">
        <v>0.60583870967999998</v>
      </c>
      <c r="Y33" s="219">
        <v>0.16256666667</v>
      </c>
      <c r="Z33" s="219">
        <v>0.45309677419</v>
      </c>
      <c r="AA33" s="219">
        <v>-0.11925035484</v>
      </c>
      <c r="AB33" s="219">
        <v>1.1551878571</v>
      </c>
      <c r="AC33" s="219">
        <v>0.51809283871</v>
      </c>
      <c r="AD33" s="219">
        <v>0.10555406667</v>
      </c>
      <c r="AE33" s="219">
        <v>-0.82542896773999996</v>
      </c>
      <c r="AF33" s="219">
        <v>-0.47904273333000003</v>
      </c>
      <c r="AG33" s="219">
        <v>-0.80290335483999997</v>
      </c>
      <c r="AH33" s="219">
        <v>-4.4258419355000002E-2</v>
      </c>
      <c r="AI33" s="219">
        <v>-7.7527799999999994E-2</v>
      </c>
      <c r="AJ33" s="219">
        <v>0.58966658064999999</v>
      </c>
      <c r="AK33" s="219">
        <v>-2.6196133332999999E-2</v>
      </c>
      <c r="AL33" s="219">
        <v>0.44661383870999999</v>
      </c>
      <c r="AM33" s="219">
        <v>-0.31341241935000003</v>
      </c>
      <c r="AN33" s="219">
        <v>0.35168031034000002</v>
      </c>
      <c r="AO33" s="219">
        <v>0.27855587097000001</v>
      </c>
      <c r="AP33" s="219">
        <v>0.28879483333</v>
      </c>
      <c r="AQ33" s="219">
        <v>-0.20194361290000001</v>
      </c>
      <c r="AR33" s="219">
        <v>-0.47676806666999999</v>
      </c>
      <c r="AS33" s="219">
        <v>-0.58489351612999996</v>
      </c>
      <c r="AT33" s="219">
        <v>7.0681870967999993E-2</v>
      </c>
      <c r="AU33" s="219">
        <v>-0.41340193333000003</v>
      </c>
      <c r="AV33" s="219">
        <v>0.50867029032</v>
      </c>
      <c r="AW33" s="219">
        <v>9.2098833332999994E-2</v>
      </c>
      <c r="AX33" s="219">
        <v>-0.35369632258</v>
      </c>
      <c r="AY33" s="219">
        <v>0.25758300000000001</v>
      </c>
      <c r="AZ33" s="219">
        <v>1.0430913571</v>
      </c>
      <c r="BA33" s="219">
        <v>0.15337838710000001</v>
      </c>
      <c r="BB33" s="219">
        <v>-0.3204825</v>
      </c>
      <c r="BC33" s="219">
        <v>-0.46946967742000001</v>
      </c>
      <c r="BD33" s="219">
        <v>-0.55953866666999996</v>
      </c>
      <c r="BE33" s="219">
        <v>-0.28944954838999998</v>
      </c>
      <c r="BF33" s="219">
        <v>-0.19607325806000001</v>
      </c>
      <c r="BG33" s="219">
        <v>-0.11332433333</v>
      </c>
      <c r="BH33" s="219">
        <v>1.1296320484</v>
      </c>
      <c r="BI33" s="219">
        <v>0.71308841000000001</v>
      </c>
      <c r="BJ33" s="331">
        <v>0.18951560000000001</v>
      </c>
      <c r="BK33" s="331">
        <v>-0.1696068</v>
      </c>
      <c r="BL33" s="331">
        <v>0.39483109999999999</v>
      </c>
      <c r="BM33" s="331">
        <v>0.1567094</v>
      </c>
      <c r="BN33" s="331">
        <v>-0.20542830000000001</v>
      </c>
      <c r="BO33" s="331">
        <v>-0.54874829999999997</v>
      </c>
      <c r="BP33" s="331">
        <v>-0.57185359999999996</v>
      </c>
      <c r="BQ33" s="331">
        <v>-0.53744400000000003</v>
      </c>
      <c r="BR33" s="331">
        <v>-0.109321</v>
      </c>
      <c r="BS33" s="331">
        <v>-0.132969</v>
      </c>
      <c r="BT33" s="331">
        <v>0.47938380000000003</v>
      </c>
      <c r="BU33" s="331">
        <v>0.1183125</v>
      </c>
      <c r="BV33" s="331">
        <v>0.3637975</v>
      </c>
    </row>
    <row r="34" spans="1:74" s="64" customFormat="1" ht="11.1" customHeight="1">
      <c r="A34" s="61" t="s">
        <v>1042</v>
      </c>
      <c r="B34" s="176" t="s">
        <v>581</v>
      </c>
      <c r="C34" s="219">
        <v>19.039806128999999</v>
      </c>
      <c r="D34" s="219">
        <v>18.821802714</v>
      </c>
      <c r="E34" s="219">
        <v>18.718892193999999</v>
      </c>
      <c r="F34" s="219">
        <v>18.672385667</v>
      </c>
      <c r="G34" s="219">
        <v>18.211013225999999</v>
      </c>
      <c r="H34" s="219">
        <v>18.827619333000001</v>
      </c>
      <c r="I34" s="219">
        <v>18.626196676999999</v>
      </c>
      <c r="J34" s="219">
        <v>18.949421258000001</v>
      </c>
      <c r="K34" s="219">
        <v>18.594414666999999</v>
      </c>
      <c r="L34" s="219">
        <v>18.802840065000002</v>
      </c>
      <c r="M34" s="219">
        <v>18.752981999999999</v>
      </c>
      <c r="N34" s="219">
        <v>19.236525613000001</v>
      </c>
      <c r="O34" s="219">
        <v>18.651713806</v>
      </c>
      <c r="P34" s="219">
        <v>18.849643429</v>
      </c>
      <c r="Q34" s="219">
        <v>19.099485516000001</v>
      </c>
      <c r="R34" s="219">
        <v>19.043607667</v>
      </c>
      <c r="S34" s="219">
        <v>18.865948484</v>
      </c>
      <c r="T34" s="219">
        <v>19.536642666999999</v>
      </c>
      <c r="U34" s="219">
        <v>19.318761515999999</v>
      </c>
      <c r="V34" s="219">
        <v>19.661911580999998</v>
      </c>
      <c r="W34" s="219">
        <v>19.438580333000001</v>
      </c>
      <c r="X34" s="219">
        <v>18.974026548000001</v>
      </c>
      <c r="Y34" s="219">
        <v>18.977166333</v>
      </c>
      <c r="Z34" s="219">
        <v>19.721776386999998</v>
      </c>
      <c r="AA34" s="219">
        <v>18.901066934999999</v>
      </c>
      <c r="AB34" s="219">
        <v>18.808724999999999</v>
      </c>
      <c r="AC34" s="219">
        <v>19.234111128999999</v>
      </c>
      <c r="AD34" s="219">
        <v>18.588232067</v>
      </c>
      <c r="AE34" s="219">
        <v>18.420015128999999</v>
      </c>
      <c r="AF34" s="219">
        <v>19.181593932999998</v>
      </c>
      <c r="AG34" s="219">
        <v>18.705388515999999</v>
      </c>
      <c r="AH34" s="219">
        <v>19.348891096999999</v>
      </c>
      <c r="AI34" s="219">
        <v>18.847669533000001</v>
      </c>
      <c r="AJ34" s="219">
        <v>18.796385451999999</v>
      </c>
      <c r="AK34" s="219">
        <v>19.018983200000001</v>
      </c>
      <c r="AL34" s="219">
        <v>18.721361000000002</v>
      </c>
      <c r="AM34" s="219">
        <v>18.303740741999999</v>
      </c>
      <c r="AN34" s="219">
        <v>18.643491447999999</v>
      </c>
      <c r="AO34" s="219">
        <v>18.163894355</v>
      </c>
      <c r="AP34" s="219">
        <v>18.210787499999999</v>
      </c>
      <c r="AQ34" s="219">
        <v>18.589162935000001</v>
      </c>
      <c r="AR34" s="219">
        <v>18.8572366</v>
      </c>
      <c r="AS34" s="219">
        <v>18.515474935</v>
      </c>
      <c r="AT34" s="219">
        <v>19.155727871</v>
      </c>
      <c r="AU34" s="219">
        <v>18.0918484</v>
      </c>
      <c r="AV34" s="219">
        <v>18.705192451999999</v>
      </c>
      <c r="AW34" s="219">
        <v>18.527892832999999</v>
      </c>
      <c r="AX34" s="219">
        <v>18.120291773999998</v>
      </c>
      <c r="AY34" s="219">
        <v>18.714220612999998</v>
      </c>
      <c r="AZ34" s="219">
        <v>18.658609357</v>
      </c>
      <c r="BA34" s="219">
        <v>18.476392613000002</v>
      </c>
      <c r="BB34" s="219">
        <v>18.553136167000002</v>
      </c>
      <c r="BC34" s="219">
        <v>18.550778451999999</v>
      </c>
      <c r="BD34" s="219">
        <v>18.724342</v>
      </c>
      <c r="BE34" s="219">
        <v>19.046038644999999</v>
      </c>
      <c r="BF34" s="219">
        <v>19.090982289999999</v>
      </c>
      <c r="BG34" s="219">
        <v>19.116153000000001</v>
      </c>
      <c r="BH34" s="219">
        <v>18.965243503</v>
      </c>
      <c r="BI34" s="219">
        <v>18.927076782</v>
      </c>
      <c r="BJ34" s="331">
        <v>18.78229</v>
      </c>
      <c r="BK34" s="331">
        <v>18.65399</v>
      </c>
      <c r="BL34" s="331">
        <v>18.782260000000001</v>
      </c>
      <c r="BM34" s="331">
        <v>18.649380000000001</v>
      </c>
      <c r="BN34" s="331">
        <v>18.520679999999999</v>
      </c>
      <c r="BO34" s="331">
        <v>18.604389999999999</v>
      </c>
      <c r="BP34" s="331">
        <v>18.892040000000001</v>
      </c>
      <c r="BQ34" s="331">
        <v>18.853729999999999</v>
      </c>
      <c r="BR34" s="331">
        <v>19.185199999999998</v>
      </c>
      <c r="BS34" s="331">
        <v>18.6753</v>
      </c>
      <c r="BT34" s="331">
        <v>18.75928</v>
      </c>
      <c r="BU34" s="331">
        <v>18.764009999999999</v>
      </c>
      <c r="BV34" s="331">
        <v>18.921119999999998</v>
      </c>
    </row>
    <row r="35" spans="1:74" s="64" customFormat="1" ht="11.1" customHeight="1">
      <c r="A35" s="61"/>
      <c r="B35" s="44"/>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334"/>
      <c r="BK35" s="334"/>
      <c r="BL35" s="334"/>
      <c r="BM35" s="334"/>
      <c r="BN35" s="334"/>
      <c r="BO35" s="334"/>
      <c r="BP35" s="334"/>
      <c r="BQ35" s="334"/>
      <c r="BR35" s="334"/>
      <c r="BS35" s="334"/>
      <c r="BT35" s="334"/>
      <c r="BU35" s="334"/>
      <c r="BV35" s="334"/>
    </row>
    <row r="36" spans="1:74" ht="11.1" customHeight="1">
      <c r="A36" s="57"/>
      <c r="B36" s="65" t="s">
        <v>1070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334"/>
      <c r="BK36" s="334"/>
      <c r="BL36" s="334"/>
      <c r="BM36" s="334"/>
      <c r="BN36" s="334"/>
      <c r="BO36" s="334"/>
      <c r="BP36" s="334"/>
      <c r="BQ36" s="334"/>
      <c r="BR36" s="334"/>
      <c r="BS36" s="334"/>
      <c r="BT36" s="334"/>
      <c r="BU36" s="334"/>
      <c r="BV36" s="334"/>
    </row>
    <row r="37" spans="1:74" ht="11.1" customHeight="1">
      <c r="A37" s="57"/>
      <c r="B37" s="66" t="s">
        <v>1031</v>
      </c>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334"/>
      <c r="BK37" s="334"/>
      <c r="BL37" s="334"/>
      <c r="BM37" s="334"/>
      <c r="BN37" s="334"/>
      <c r="BO37" s="334"/>
      <c r="BP37" s="334"/>
      <c r="BQ37" s="334"/>
      <c r="BR37" s="334"/>
      <c r="BS37" s="334"/>
      <c r="BT37" s="334"/>
      <c r="BU37" s="334"/>
      <c r="BV37" s="334"/>
    </row>
    <row r="38" spans="1:74" ht="11.1" customHeight="1">
      <c r="A38" s="57" t="s">
        <v>1034</v>
      </c>
      <c r="B38" s="177" t="s">
        <v>582</v>
      </c>
      <c r="C38" s="219">
        <v>-4.509E-3</v>
      </c>
      <c r="D38" s="219">
        <v>6.7930000000000004E-2</v>
      </c>
      <c r="E38" s="219">
        <v>6.6472000000000003E-2</v>
      </c>
      <c r="F38" s="219">
        <v>6.2472E-2</v>
      </c>
      <c r="G38" s="219">
        <v>4.3104000000000003E-2</v>
      </c>
      <c r="H38" s="219">
        <v>8.0140000000000003E-2</v>
      </c>
      <c r="I38" s="219">
        <v>7.1968000000000004E-2</v>
      </c>
      <c r="J38" s="219">
        <v>0.10198500000000001</v>
      </c>
      <c r="K38" s="219">
        <v>0.108502</v>
      </c>
      <c r="L38" s="219">
        <v>0.10134</v>
      </c>
      <c r="M38" s="219">
        <v>0.10638599999999999</v>
      </c>
      <c r="N38" s="219">
        <v>0.10279099999999999</v>
      </c>
      <c r="O38" s="219">
        <v>0.105702</v>
      </c>
      <c r="P38" s="219">
        <v>7.6152999999999998E-2</v>
      </c>
      <c r="Q38" s="219">
        <v>7.9963000000000006E-2</v>
      </c>
      <c r="R38" s="219">
        <v>6.7003999999999994E-2</v>
      </c>
      <c r="S38" s="219">
        <v>6.9142999999999996E-2</v>
      </c>
      <c r="T38" s="219">
        <v>8.3863999999999994E-2</v>
      </c>
      <c r="U38" s="219">
        <v>0.10767400000000001</v>
      </c>
      <c r="V38" s="219">
        <v>0.124653</v>
      </c>
      <c r="W38" s="219">
        <v>9.9226999999999996E-2</v>
      </c>
      <c r="X38" s="219">
        <v>0.107831</v>
      </c>
      <c r="Y38" s="219">
        <v>0.13777400000000001</v>
      </c>
      <c r="Z38" s="219">
        <v>4.6614000000000003E-2</v>
      </c>
      <c r="AA38" s="219">
        <v>-9.1497999999999996E-2</v>
      </c>
      <c r="AB38" s="219">
        <v>7.9283000000000006E-2</v>
      </c>
      <c r="AC38" s="219">
        <v>2.5078E-2</v>
      </c>
      <c r="AD38" s="219">
        <v>4.8044000000000003E-2</v>
      </c>
      <c r="AE38" s="219">
        <v>6.8490000000000001E-3</v>
      </c>
      <c r="AF38" s="219">
        <v>3.5090999999999997E-2</v>
      </c>
      <c r="AG38" s="219">
        <v>4.4250000000000001E-3</v>
      </c>
      <c r="AH38" s="219">
        <v>4.9064999999999998E-2</v>
      </c>
      <c r="AI38" s="219">
        <v>6.5894999999999995E-2</v>
      </c>
      <c r="AJ38" s="219">
        <v>5.8729999999999997E-2</v>
      </c>
      <c r="AK38" s="219">
        <v>8.4934999999999997E-2</v>
      </c>
      <c r="AL38" s="219">
        <v>3.1088000000000001E-2</v>
      </c>
      <c r="AM38" s="219">
        <v>9.8088999999999996E-2</v>
      </c>
      <c r="AN38" s="219">
        <v>2.6828999999999999E-2</v>
      </c>
      <c r="AO38" s="219">
        <v>3.4619999999999998E-3</v>
      </c>
      <c r="AP38" s="219">
        <v>4.9042000000000002E-2</v>
      </c>
      <c r="AQ38" s="219">
        <v>6.9508E-2</v>
      </c>
      <c r="AR38" s="219">
        <v>1.6964E-2</v>
      </c>
      <c r="AS38" s="219">
        <v>7.1096000000000006E-2</v>
      </c>
      <c r="AT38" s="219">
        <v>7.5669E-2</v>
      </c>
      <c r="AU38" s="219">
        <v>1.4710000000000001E-2</v>
      </c>
      <c r="AV38" s="219">
        <v>8.8131000000000001E-2</v>
      </c>
      <c r="AW38" s="219">
        <v>4.0804E-2</v>
      </c>
      <c r="AX38" s="219">
        <v>4.0801999999999998E-2</v>
      </c>
      <c r="AY38" s="219">
        <v>2.9544999999999998E-2</v>
      </c>
      <c r="AZ38" s="219">
        <v>-2.7238999999999999E-2</v>
      </c>
      <c r="BA38" s="219">
        <v>4.6991999999999999E-2</v>
      </c>
      <c r="BB38" s="219">
        <v>5.2023E-2</v>
      </c>
      <c r="BC38" s="219">
        <v>4.7919000000000003E-2</v>
      </c>
      <c r="BD38" s="219">
        <v>0.113329</v>
      </c>
      <c r="BE38" s="219">
        <v>-5.2476000000000002E-2</v>
      </c>
      <c r="BF38" s="219">
        <v>1.5282E-2</v>
      </c>
      <c r="BG38" s="219">
        <v>0.114388</v>
      </c>
      <c r="BH38" s="219">
        <v>8.7223499999999995E-2</v>
      </c>
      <c r="BI38" s="219">
        <v>8.1747600000000004E-2</v>
      </c>
      <c r="BJ38" s="331">
        <v>7.4522199999999997E-2</v>
      </c>
      <c r="BK38" s="331">
        <v>4.1556500000000003E-2</v>
      </c>
      <c r="BL38" s="331">
        <v>4.2021700000000002E-2</v>
      </c>
      <c r="BM38" s="331">
        <v>5.4699999999999999E-2</v>
      </c>
      <c r="BN38" s="331">
        <v>6.0559799999999997E-2</v>
      </c>
      <c r="BO38" s="331">
        <v>5.3486400000000003E-2</v>
      </c>
      <c r="BP38" s="331">
        <v>6.3423499999999994E-2</v>
      </c>
      <c r="BQ38" s="331">
        <v>6.9908999999999999E-2</v>
      </c>
      <c r="BR38" s="331">
        <v>8.11664E-2</v>
      </c>
      <c r="BS38" s="331">
        <v>7.8290499999999999E-2</v>
      </c>
      <c r="BT38" s="331">
        <v>8.6900199999999997E-2</v>
      </c>
      <c r="BU38" s="331">
        <v>8.1986600000000007E-2</v>
      </c>
      <c r="BV38" s="331">
        <v>7.2491E-2</v>
      </c>
    </row>
    <row r="39" spans="1:74" ht="11.1" customHeight="1">
      <c r="A39" s="57" t="s">
        <v>1035</v>
      </c>
      <c r="B39" s="177" t="s">
        <v>583</v>
      </c>
      <c r="C39" s="219">
        <v>2.0941169999999998</v>
      </c>
      <c r="D39" s="219">
        <v>2.1392980000000001</v>
      </c>
      <c r="E39" s="219">
        <v>2.0427019999999998</v>
      </c>
      <c r="F39" s="219">
        <v>1.9061269999999999</v>
      </c>
      <c r="G39" s="219">
        <v>1.774006</v>
      </c>
      <c r="H39" s="219">
        <v>1.7308539999999999</v>
      </c>
      <c r="I39" s="219">
        <v>1.8065089999999999</v>
      </c>
      <c r="J39" s="219">
        <v>1.95601</v>
      </c>
      <c r="K39" s="219">
        <v>1.928782</v>
      </c>
      <c r="L39" s="219">
        <v>2.207945</v>
      </c>
      <c r="M39" s="219">
        <v>2.5308130000000002</v>
      </c>
      <c r="N39" s="219">
        <v>2.5035799999999999</v>
      </c>
      <c r="O39" s="219">
        <v>2.6438030000000001</v>
      </c>
      <c r="P39" s="219">
        <v>2.5306600000000001</v>
      </c>
      <c r="Q39" s="219">
        <v>2.2254610000000001</v>
      </c>
      <c r="R39" s="219">
        <v>1.843315</v>
      </c>
      <c r="S39" s="219">
        <v>1.8780429999999999</v>
      </c>
      <c r="T39" s="219">
        <v>1.937794</v>
      </c>
      <c r="U39" s="219">
        <v>1.978275</v>
      </c>
      <c r="V39" s="219">
        <v>2.0250159999999999</v>
      </c>
      <c r="W39" s="219">
        <v>2.0835340000000002</v>
      </c>
      <c r="X39" s="219">
        <v>2.1255600000000001</v>
      </c>
      <c r="Y39" s="219">
        <v>2.1406710000000002</v>
      </c>
      <c r="Z39" s="219">
        <v>2.6770070000000001</v>
      </c>
      <c r="AA39" s="219">
        <v>2.6743380000000001</v>
      </c>
      <c r="AB39" s="219">
        <v>2.4621960000000001</v>
      </c>
      <c r="AC39" s="219">
        <v>2.315448</v>
      </c>
      <c r="AD39" s="219">
        <v>1.9813229999999999</v>
      </c>
      <c r="AE39" s="219">
        <v>2.0181260000000001</v>
      </c>
      <c r="AF39" s="219">
        <v>1.955705</v>
      </c>
      <c r="AG39" s="219">
        <v>1.966804</v>
      </c>
      <c r="AH39" s="219">
        <v>2.0356369999999999</v>
      </c>
      <c r="AI39" s="219">
        <v>2.0060310000000001</v>
      </c>
      <c r="AJ39" s="219">
        <v>2.1789230000000002</v>
      </c>
      <c r="AK39" s="219">
        <v>2.3314010000000001</v>
      </c>
      <c r="AL39" s="219">
        <v>2.5343339999999999</v>
      </c>
      <c r="AM39" s="219">
        <v>2.4966210000000002</v>
      </c>
      <c r="AN39" s="219">
        <v>2.4392710000000002</v>
      </c>
      <c r="AO39" s="219">
        <v>2.2315239999999998</v>
      </c>
      <c r="AP39" s="219">
        <v>2.0980729999999999</v>
      </c>
      <c r="AQ39" s="219">
        <v>2.0858449999999999</v>
      </c>
      <c r="AR39" s="219">
        <v>2.0368189999999999</v>
      </c>
      <c r="AS39" s="219">
        <v>2.058246</v>
      </c>
      <c r="AT39" s="219">
        <v>2.1357789999999999</v>
      </c>
      <c r="AU39" s="219">
        <v>2.149289</v>
      </c>
      <c r="AV39" s="219">
        <v>2.344214</v>
      </c>
      <c r="AW39" s="219">
        <v>2.3900619999999999</v>
      </c>
      <c r="AX39" s="219">
        <v>2.5483929999999999</v>
      </c>
      <c r="AY39" s="219">
        <v>2.7671039999999998</v>
      </c>
      <c r="AZ39" s="219">
        <v>2.7531240000000001</v>
      </c>
      <c r="BA39" s="219">
        <v>2.4979469999999999</v>
      </c>
      <c r="BB39" s="219">
        <v>2.2449520000000001</v>
      </c>
      <c r="BC39" s="219">
        <v>2.0377320000000001</v>
      </c>
      <c r="BD39" s="219">
        <v>2.0249009999999998</v>
      </c>
      <c r="BE39" s="219">
        <v>2.2215799999999999</v>
      </c>
      <c r="BF39" s="219">
        <v>2.1435559999999998</v>
      </c>
      <c r="BG39" s="219">
        <v>2.2165859999999999</v>
      </c>
      <c r="BH39" s="219">
        <v>2.4353099999999999</v>
      </c>
      <c r="BI39" s="219">
        <v>2.5166411000000002</v>
      </c>
      <c r="BJ39" s="331">
        <v>2.678887</v>
      </c>
      <c r="BK39" s="331">
        <v>2.74973</v>
      </c>
      <c r="BL39" s="331">
        <v>2.6604359999999998</v>
      </c>
      <c r="BM39" s="331">
        <v>2.4450639999999999</v>
      </c>
      <c r="BN39" s="331">
        <v>2.1852999999999998</v>
      </c>
      <c r="BO39" s="331">
        <v>2.1227109999999998</v>
      </c>
      <c r="BP39" s="331">
        <v>2.1147089999999999</v>
      </c>
      <c r="BQ39" s="331">
        <v>2.1810870000000002</v>
      </c>
      <c r="BR39" s="331">
        <v>2.2414649999999998</v>
      </c>
      <c r="BS39" s="331">
        <v>2.2384650000000001</v>
      </c>
      <c r="BT39" s="331">
        <v>2.3868390000000002</v>
      </c>
      <c r="BU39" s="331">
        <v>2.514176</v>
      </c>
      <c r="BV39" s="331">
        <v>2.7319520000000002</v>
      </c>
    </row>
    <row r="40" spans="1:74" ht="11.1" customHeight="1">
      <c r="A40" s="57" t="s">
        <v>1036</v>
      </c>
      <c r="B40" s="177" t="s">
        <v>584</v>
      </c>
      <c r="C40" s="219">
        <v>9.0418999999999999E-2</v>
      </c>
      <c r="D40" s="219">
        <v>0.128107</v>
      </c>
      <c r="E40" s="219">
        <v>-9.5482999999999998E-2</v>
      </c>
      <c r="F40" s="219">
        <v>-0.10523299999999999</v>
      </c>
      <c r="G40" s="219">
        <v>-5.7418999999999998E-2</v>
      </c>
      <c r="H40" s="219">
        <v>-0.17743300000000001</v>
      </c>
      <c r="I40" s="219">
        <v>-2.0192999999999999E-2</v>
      </c>
      <c r="J40" s="219">
        <v>-5.6838E-2</v>
      </c>
      <c r="K40" s="219">
        <v>2.3865999999999998E-2</v>
      </c>
      <c r="L40" s="219">
        <v>-3.8386999999999998E-2</v>
      </c>
      <c r="M40" s="219">
        <v>-0.11136600000000001</v>
      </c>
      <c r="N40" s="219">
        <v>-1.0387E-2</v>
      </c>
      <c r="O40" s="219">
        <v>4.7089999999999996E-3</v>
      </c>
      <c r="P40" s="219">
        <v>3.6784999999999998E-2</v>
      </c>
      <c r="Q40" s="219">
        <v>4.8806000000000002E-2</v>
      </c>
      <c r="R40" s="219">
        <v>6.3866000000000006E-2</v>
      </c>
      <c r="S40" s="219">
        <v>1.1806000000000001E-2</v>
      </c>
      <c r="T40" s="219">
        <v>-4.5329999999999997E-3</v>
      </c>
      <c r="U40" s="219">
        <v>-7.9129000000000005E-2</v>
      </c>
      <c r="V40" s="219">
        <v>3.6483000000000002E-2</v>
      </c>
      <c r="W40" s="219">
        <v>5.8066E-2</v>
      </c>
      <c r="X40" s="219">
        <v>-1.1547999999999999E-2</v>
      </c>
      <c r="Y40" s="219">
        <v>-3.2532999999999999E-2</v>
      </c>
      <c r="Z40" s="219">
        <v>2.8354000000000001E-2</v>
      </c>
      <c r="AA40" s="219">
        <v>7.8548000000000007E-2</v>
      </c>
      <c r="AB40" s="219">
        <v>-4.3820999999999999E-2</v>
      </c>
      <c r="AC40" s="219">
        <v>0.153419</v>
      </c>
      <c r="AD40" s="219">
        <v>4.1500000000000002E-2</v>
      </c>
      <c r="AE40" s="219">
        <v>-0.10567699999999999</v>
      </c>
      <c r="AF40" s="219">
        <v>-8.3932999999999994E-2</v>
      </c>
      <c r="AG40" s="219">
        <v>5.0032E-2</v>
      </c>
      <c r="AH40" s="219">
        <v>3.9482999999999997E-2</v>
      </c>
      <c r="AI40" s="219">
        <v>5.4766000000000002E-2</v>
      </c>
      <c r="AJ40" s="219">
        <v>6.9350000000000002E-3</v>
      </c>
      <c r="AK40" s="219">
        <v>9.6000000000000002E-2</v>
      </c>
      <c r="AL40" s="219">
        <v>2.2806E-2</v>
      </c>
      <c r="AM40" s="219">
        <v>-2.3515999999999999E-2</v>
      </c>
      <c r="AN40" s="219">
        <v>0.102172</v>
      </c>
      <c r="AO40" s="219">
        <v>6.2579999999999997E-2</v>
      </c>
      <c r="AP40" s="219">
        <v>-6.9532999999999998E-2</v>
      </c>
      <c r="AQ40" s="219">
        <v>-0.13683799999999999</v>
      </c>
      <c r="AR40" s="219">
        <v>4.2700000000000002E-2</v>
      </c>
      <c r="AS40" s="219">
        <v>-2.6450999999999999E-2</v>
      </c>
      <c r="AT40" s="219">
        <v>-9.7409999999999997E-3</v>
      </c>
      <c r="AU40" s="219">
        <v>-7.1733000000000005E-2</v>
      </c>
      <c r="AV40" s="219">
        <v>0.14061199999999999</v>
      </c>
      <c r="AW40" s="219">
        <v>0.129166</v>
      </c>
      <c r="AX40" s="219">
        <v>0.200903</v>
      </c>
      <c r="AY40" s="219">
        <v>2.5225000000000001E-2</v>
      </c>
      <c r="AZ40" s="219">
        <v>0.14485700000000001</v>
      </c>
      <c r="BA40" s="219">
        <v>-2.4774000000000001E-2</v>
      </c>
      <c r="BB40" s="219">
        <v>6.7433000000000007E-2</v>
      </c>
      <c r="BC40" s="219">
        <v>0.100129</v>
      </c>
      <c r="BD40" s="219">
        <v>2.3932999999999999E-2</v>
      </c>
      <c r="BE40" s="219">
        <v>0.184387</v>
      </c>
      <c r="BF40" s="219">
        <v>-4.3321999999999999E-2</v>
      </c>
      <c r="BG40" s="219">
        <v>0.199433</v>
      </c>
      <c r="BH40" s="219">
        <v>4.5855699999999999E-2</v>
      </c>
      <c r="BI40" s="219">
        <v>2.9566599999999998E-2</v>
      </c>
      <c r="BJ40" s="331">
        <v>2.2303400000000001E-2</v>
      </c>
      <c r="BK40" s="331">
        <v>1.9701199999999999E-2</v>
      </c>
      <c r="BL40" s="331">
        <v>5.0213500000000001E-2</v>
      </c>
      <c r="BM40" s="331">
        <v>2.9197600000000001E-2</v>
      </c>
      <c r="BN40" s="331">
        <v>2.31857E-2</v>
      </c>
      <c r="BO40" s="331">
        <v>2.58695E-2</v>
      </c>
      <c r="BP40" s="331">
        <v>2.63106E-2</v>
      </c>
      <c r="BQ40" s="331">
        <v>2.1138799999999999E-2</v>
      </c>
      <c r="BR40" s="331">
        <v>2.4335800000000001E-2</v>
      </c>
      <c r="BS40" s="331">
        <v>2.7318599999999998E-2</v>
      </c>
      <c r="BT40" s="331">
        <v>2.50545E-2</v>
      </c>
      <c r="BU40" s="331">
        <v>2.3234299999999999E-2</v>
      </c>
      <c r="BV40" s="331">
        <v>2.03757E-2</v>
      </c>
    </row>
    <row r="41" spans="1:74" ht="11.1" customHeight="1">
      <c r="A41" s="57"/>
      <c r="B41" s="66" t="s">
        <v>744</v>
      </c>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c r="BI41" s="62"/>
      <c r="BJ41" s="334"/>
      <c r="BK41" s="334"/>
      <c r="BL41" s="334"/>
      <c r="BM41" s="334"/>
      <c r="BN41" s="334"/>
      <c r="BO41" s="334"/>
      <c r="BP41" s="334"/>
      <c r="BQ41" s="334"/>
      <c r="BR41" s="334"/>
      <c r="BS41" s="334"/>
      <c r="BT41" s="334"/>
      <c r="BU41" s="334"/>
      <c r="BV41" s="334"/>
    </row>
    <row r="42" spans="1:74" ht="11.1" customHeight="1">
      <c r="A42" s="61" t="s">
        <v>708</v>
      </c>
      <c r="B42" s="176" t="s">
        <v>585</v>
      </c>
      <c r="C42" s="219">
        <v>8.6229429999999994</v>
      </c>
      <c r="D42" s="219">
        <v>8.8364899999999995</v>
      </c>
      <c r="E42" s="219">
        <v>8.9027279999999998</v>
      </c>
      <c r="F42" s="219">
        <v>9.0290909999999993</v>
      </c>
      <c r="G42" s="219">
        <v>9.0839549999999996</v>
      </c>
      <c r="H42" s="219">
        <v>9.1798389999999994</v>
      </c>
      <c r="I42" s="219">
        <v>9.2604290000000002</v>
      </c>
      <c r="J42" s="219">
        <v>9.2948009999999996</v>
      </c>
      <c r="K42" s="219">
        <v>8.9105930000000004</v>
      </c>
      <c r="L42" s="219">
        <v>8.9863499999999998</v>
      </c>
      <c r="M42" s="219">
        <v>8.9056259999999998</v>
      </c>
      <c r="N42" s="219">
        <v>8.9311480000000003</v>
      </c>
      <c r="O42" s="219">
        <v>8.5195410000000003</v>
      </c>
      <c r="P42" s="219">
        <v>8.5793700000000008</v>
      </c>
      <c r="Q42" s="219">
        <v>8.7928339999999992</v>
      </c>
      <c r="R42" s="219">
        <v>9.1078100000000006</v>
      </c>
      <c r="S42" s="219">
        <v>9.1624920000000003</v>
      </c>
      <c r="T42" s="219">
        <v>9.3109780000000004</v>
      </c>
      <c r="U42" s="219">
        <v>9.3008839999999999</v>
      </c>
      <c r="V42" s="219">
        <v>9.2554119999999998</v>
      </c>
      <c r="W42" s="219">
        <v>9.1122800000000002</v>
      </c>
      <c r="X42" s="219">
        <v>9.0156200000000002</v>
      </c>
      <c r="Y42" s="219">
        <v>8.8159299999999998</v>
      </c>
      <c r="Z42" s="219">
        <v>8.9108219999999996</v>
      </c>
      <c r="AA42" s="219">
        <v>8.3701519999999991</v>
      </c>
      <c r="AB42" s="219">
        <v>8.6040369999999999</v>
      </c>
      <c r="AC42" s="219">
        <v>8.7986369999999994</v>
      </c>
      <c r="AD42" s="219">
        <v>8.7962579999999999</v>
      </c>
      <c r="AE42" s="219">
        <v>8.8172610000000002</v>
      </c>
      <c r="AF42" s="219">
        <v>9.0670420000000007</v>
      </c>
      <c r="AG42" s="219">
        <v>9.0312280000000005</v>
      </c>
      <c r="AH42" s="219">
        <v>8.9252939999999992</v>
      </c>
      <c r="AI42" s="219">
        <v>8.7438850000000006</v>
      </c>
      <c r="AJ42" s="219">
        <v>8.6485810000000001</v>
      </c>
      <c r="AK42" s="219">
        <v>8.5371260000000007</v>
      </c>
      <c r="AL42" s="219">
        <v>8.6833799999999997</v>
      </c>
      <c r="AM42" s="219">
        <v>8.1904059999999994</v>
      </c>
      <c r="AN42" s="219">
        <v>8.5977720000000009</v>
      </c>
      <c r="AO42" s="219">
        <v>8.5820659999999993</v>
      </c>
      <c r="AP42" s="219">
        <v>8.7405170000000005</v>
      </c>
      <c r="AQ42" s="219">
        <v>8.9791969999999992</v>
      </c>
      <c r="AR42" s="219">
        <v>8.9955350000000003</v>
      </c>
      <c r="AS42" s="219">
        <v>8.8102879999999999</v>
      </c>
      <c r="AT42" s="219">
        <v>9.153829</v>
      </c>
      <c r="AU42" s="219">
        <v>8.5608450000000005</v>
      </c>
      <c r="AV42" s="219">
        <v>8.7007359999999991</v>
      </c>
      <c r="AW42" s="219">
        <v>8.4825859999999995</v>
      </c>
      <c r="AX42" s="219">
        <v>8.3888549999999995</v>
      </c>
      <c r="AY42" s="219">
        <v>8.218394</v>
      </c>
      <c r="AZ42" s="219">
        <v>8.4116750000000007</v>
      </c>
      <c r="BA42" s="219">
        <v>8.6159400000000002</v>
      </c>
      <c r="BB42" s="219">
        <v>8.7656989999999997</v>
      </c>
      <c r="BC42" s="219">
        <v>8.9826189999999997</v>
      </c>
      <c r="BD42" s="219">
        <v>8.9648439999999994</v>
      </c>
      <c r="BE42" s="219">
        <v>9.0555509999999995</v>
      </c>
      <c r="BF42" s="219">
        <v>9.0881830000000008</v>
      </c>
      <c r="BG42" s="219">
        <v>8.9180440000000001</v>
      </c>
      <c r="BH42" s="219">
        <v>8.8734838709999995</v>
      </c>
      <c r="BI42" s="219">
        <v>8.8073444667</v>
      </c>
      <c r="BJ42" s="331">
        <v>8.5174050000000001</v>
      </c>
      <c r="BK42" s="331">
        <v>8.2722739999999995</v>
      </c>
      <c r="BL42" s="331">
        <v>8.5031599999999994</v>
      </c>
      <c r="BM42" s="331">
        <v>8.6376039999999996</v>
      </c>
      <c r="BN42" s="331">
        <v>8.7789459999999995</v>
      </c>
      <c r="BO42" s="331">
        <v>8.9282400000000006</v>
      </c>
      <c r="BP42" s="331">
        <v>8.9937009999999997</v>
      </c>
      <c r="BQ42" s="331">
        <v>9.0057340000000003</v>
      </c>
      <c r="BR42" s="331">
        <v>9.0596700000000006</v>
      </c>
      <c r="BS42" s="331">
        <v>8.7580670000000005</v>
      </c>
      <c r="BT42" s="331">
        <v>8.7264119999999998</v>
      </c>
      <c r="BU42" s="331">
        <v>8.6011410000000001</v>
      </c>
      <c r="BV42" s="331">
        <v>8.5599989999999995</v>
      </c>
    </row>
    <row r="43" spans="1:74" ht="11.1" customHeight="1">
      <c r="A43" s="61" t="s">
        <v>1260</v>
      </c>
      <c r="B43" s="176" t="s">
        <v>1261</v>
      </c>
      <c r="C43" s="219">
        <v>0.63422567742000002</v>
      </c>
      <c r="D43" s="219">
        <v>0.60682114286</v>
      </c>
      <c r="E43" s="219">
        <v>0.63299909676999999</v>
      </c>
      <c r="F43" s="219">
        <v>0.68763300000000005</v>
      </c>
      <c r="G43" s="219">
        <v>0.73161151612999997</v>
      </c>
      <c r="H43" s="219">
        <v>0.73429933332999997</v>
      </c>
      <c r="I43" s="219">
        <v>0.76122474194</v>
      </c>
      <c r="J43" s="219">
        <v>0.76357938709999995</v>
      </c>
      <c r="K43" s="219">
        <v>0.73053299999999999</v>
      </c>
      <c r="L43" s="219">
        <v>0.77696732258000001</v>
      </c>
      <c r="M43" s="219">
        <v>0.79206600000000005</v>
      </c>
      <c r="N43" s="219">
        <v>0.77838680645000002</v>
      </c>
      <c r="O43" s="219">
        <v>0.76561638710000002</v>
      </c>
      <c r="P43" s="219">
        <v>0.79551485714000003</v>
      </c>
      <c r="Q43" s="219">
        <v>0.78893429031999995</v>
      </c>
      <c r="R43" s="219">
        <v>0.82123699999999999</v>
      </c>
      <c r="S43" s="219">
        <v>0.84087929031999997</v>
      </c>
      <c r="T43" s="219">
        <v>0.88589466667000005</v>
      </c>
      <c r="U43" s="219">
        <v>0.86329309676999999</v>
      </c>
      <c r="V43" s="219">
        <v>0.86124170968000002</v>
      </c>
      <c r="W43" s="219">
        <v>0.84134399999999998</v>
      </c>
      <c r="X43" s="219">
        <v>0.86451503226000004</v>
      </c>
      <c r="Y43" s="219">
        <v>0.86506133333000002</v>
      </c>
      <c r="Z43" s="219">
        <v>0.86952193548000001</v>
      </c>
      <c r="AA43" s="219">
        <v>0.78138648386999998</v>
      </c>
      <c r="AB43" s="219">
        <v>0.84588428570999996</v>
      </c>
      <c r="AC43" s="219">
        <v>0.82575009677</v>
      </c>
      <c r="AD43" s="219">
        <v>0.80671099999999996</v>
      </c>
      <c r="AE43" s="219">
        <v>0.85269067742000004</v>
      </c>
      <c r="AF43" s="219">
        <v>0.90276400000000001</v>
      </c>
      <c r="AG43" s="219">
        <v>0.81414970968</v>
      </c>
      <c r="AH43" s="219">
        <v>0.90244561290000003</v>
      </c>
      <c r="AI43" s="219">
        <v>0.81671400000000005</v>
      </c>
      <c r="AJ43" s="219">
        <v>0.84037319354999995</v>
      </c>
      <c r="AK43" s="219">
        <v>0.840059</v>
      </c>
      <c r="AL43" s="219">
        <v>0.86421506451999996</v>
      </c>
      <c r="AM43" s="219">
        <v>0.77509864516000004</v>
      </c>
      <c r="AN43" s="219">
        <v>0.82590682759</v>
      </c>
      <c r="AO43" s="219">
        <v>0.83119496774000001</v>
      </c>
      <c r="AP43" s="219">
        <v>0.84433666666999996</v>
      </c>
      <c r="AQ43" s="219">
        <v>0.87153709677000002</v>
      </c>
      <c r="AR43" s="219">
        <v>0.87706799999999996</v>
      </c>
      <c r="AS43" s="219">
        <v>0.83101693548</v>
      </c>
      <c r="AT43" s="219">
        <v>0.89645441935000003</v>
      </c>
      <c r="AU43" s="219">
        <v>0.81114799999999998</v>
      </c>
      <c r="AV43" s="219">
        <v>0.86725919355000003</v>
      </c>
      <c r="AW43" s="219">
        <v>0.81296566667000003</v>
      </c>
      <c r="AX43" s="219">
        <v>0.81112961289999996</v>
      </c>
      <c r="AY43" s="219">
        <v>0.78002032257999998</v>
      </c>
      <c r="AZ43" s="219">
        <v>0.81771457143000004</v>
      </c>
      <c r="BA43" s="219">
        <v>0.84051390322999997</v>
      </c>
      <c r="BB43" s="219">
        <v>0.87998100000000001</v>
      </c>
      <c r="BC43" s="219">
        <v>0.88699748386999999</v>
      </c>
      <c r="BD43" s="219">
        <v>0.89889633332999996</v>
      </c>
      <c r="BE43" s="219">
        <v>0.85869209677000002</v>
      </c>
      <c r="BF43" s="219">
        <v>0.85237325805999997</v>
      </c>
      <c r="BG43" s="219">
        <v>0.86370933333</v>
      </c>
      <c r="BH43" s="219">
        <v>0.88504894452000005</v>
      </c>
      <c r="BI43" s="219">
        <v>0.86455884443999997</v>
      </c>
      <c r="BJ43" s="331">
        <v>0.86485849999999997</v>
      </c>
      <c r="BK43" s="331">
        <v>0.80854239999999999</v>
      </c>
      <c r="BL43" s="331">
        <v>0.83140329999999996</v>
      </c>
      <c r="BM43" s="331">
        <v>0.84413749999999999</v>
      </c>
      <c r="BN43" s="331">
        <v>0.8643788</v>
      </c>
      <c r="BO43" s="331">
        <v>0.87990889999999999</v>
      </c>
      <c r="BP43" s="331">
        <v>0.88539579999999996</v>
      </c>
      <c r="BQ43" s="331">
        <v>0.87895679999999998</v>
      </c>
      <c r="BR43" s="331">
        <v>0.87667539999999999</v>
      </c>
      <c r="BS43" s="331">
        <v>0.85030930000000005</v>
      </c>
      <c r="BT43" s="331">
        <v>0.85498830000000003</v>
      </c>
      <c r="BU43" s="331">
        <v>0.84196119999999997</v>
      </c>
      <c r="BV43" s="331">
        <v>0.83943630000000002</v>
      </c>
    </row>
    <row r="44" spans="1:74" ht="11.1" customHeight="1">
      <c r="A44" s="61" t="s">
        <v>709</v>
      </c>
      <c r="B44" s="176" t="s">
        <v>571</v>
      </c>
      <c r="C44" s="219">
        <v>1.3124229999999999</v>
      </c>
      <c r="D44" s="219">
        <v>1.3562510000000001</v>
      </c>
      <c r="E44" s="219">
        <v>1.4059729999999999</v>
      </c>
      <c r="F44" s="219">
        <v>1.4322710000000001</v>
      </c>
      <c r="G44" s="219">
        <v>1.3291249999999999</v>
      </c>
      <c r="H44" s="219">
        <v>1.424526</v>
      </c>
      <c r="I44" s="219">
        <v>1.5062880000000001</v>
      </c>
      <c r="J44" s="219">
        <v>1.448825</v>
      </c>
      <c r="K44" s="219">
        <v>1.4143790000000001</v>
      </c>
      <c r="L44" s="219">
        <v>1.362301</v>
      </c>
      <c r="M44" s="219">
        <v>1.3522259999999999</v>
      </c>
      <c r="N44" s="219">
        <v>1.371748</v>
      </c>
      <c r="O44" s="219">
        <v>1.3436170000000001</v>
      </c>
      <c r="P44" s="219">
        <v>1.342848</v>
      </c>
      <c r="Q44" s="219">
        <v>1.4428989999999999</v>
      </c>
      <c r="R44" s="219">
        <v>1.409583</v>
      </c>
      <c r="S44" s="219">
        <v>1.4458439999999999</v>
      </c>
      <c r="T44" s="219">
        <v>1.5432729999999999</v>
      </c>
      <c r="U44" s="219">
        <v>1.493668</v>
      </c>
      <c r="V44" s="219">
        <v>1.4858769999999999</v>
      </c>
      <c r="W44" s="219">
        <v>1.4567349999999999</v>
      </c>
      <c r="X44" s="219">
        <v>1.4295720000000001</v>
      </c>
      <c r="Y44" s="219">
        <v>1.3964479999999999</v>
      </c>
      <c r="Z44" s="219">
        <v>1.383386</v>
      </c>
      <c r="AA44" s="219">
        <v>1.3464590000000001</v>
      </c>
      <c r="AB44" s="219">
        <v>1.3523780000000001</v>
      </c>
      <c r="AC44" s="219">
        <v>1.3845860000000001</v>
      </c>
      <c r="AD44" s="219">
        <v>1.4571289999999999</v>
      </c>
      <c r="AE44" s="219">
        <v>1.4237139999999999</v>
      </c>
      <c r="AF44" s="219">
        <v>1.540084</v>
      </c>
      <c r="AG44" s="219">
        <v>1.473201</v>
      </c>
      <c r="AH44" s="219">
        <v>1.554368</v>
      </c>
      <c r="AI44" s="219">
        <v>1.4162049999999999</v>
      </c>
      <c r="AJ44" s="219">
        <v>1.3837729999999999</v>
      </c>
      <c r="AK44" s="219">
        <v>1.4164540000000001</v>
      </c>
      <c r="AL44" s="219">
        <v>1.352843</v>
      </c>
      <c r="AM44" s="219">
        <v>1.3080039999999999</v>
      </c>
      <c r="AN44" s="219">
        <v>1.350806</v>
      </c>
      <c r="AO44" s="219">
        <v>1.381181</v>
      </c>
      <c r="AP44" s="219">
        <v>1.3503259999999999</v>
      </c>
      <c r="AQ44" s="219">
        <v>1.4085939999999999</v>
      </c>
      <c r="AR44" s="219">
        <v>1.546257</v>
      </c>
      <c r="AS44" s="219">
        <v>1.468318</v>
      </c>
      <c r="AT44" s="219">
        <v>1.4702850000000001</v>
      </c>
      <c r="AU44" s="219">
        <v>1.377761</v>
      </c>
      <c r="AV44" s="219">
        <v>1.352927</v>
      </c>
      <c r="AW44" s="219">
        <v>1.381087</v>
      </c>
      <c r="AX44" s="219">
        <v>1.3810210000000001</v>
      </c>
      <c r="AY44" s="219">
        <v>1.297113</v>
      </c>
      <c r="AZ44" s="219">
        <v>1.3204610000000001</v>
      </c>
      <c r="BA44" s="219">
        <v>1.3694230000000001</v>
      </c>
      <c r="BB44" s="219">
        <v>1.414364</v>
      </c>
      <c r="BC44" s="219">
        <v>1.4159280000000001</v>
      </c>
      <c r="BD44" s="219">
        <v>1.4313480000000001</v>
      </c>
      <c r="BE44" s="219">
        <v>1.5192319999999999</v>
      </c>
      <c r="BF44" s="219">
        <v>1.5251399999999999</v>
      </c>
      <c r="BG44" s="219">
        <v>1.4187650000000001</v>
      </c>
      <c r="BH44" s="219">
        <v>1.3864516129</v>
      </c>
      <c r="BI44" s="219">
        <v>1.4306941333000001</v>
      </c>
      <c r="BJ44" s="331">
        <v>1.3997649999999999</v>
      </c>
      <c r="BK44" s="331">
        <v>1.3309089999999999</v>
      </c>
      <c r="BL44" s="331">
        <v>1.3531439999999999</v>
      </c>
      <c r="BM44" s="331">
        <v>1.3850290000000001</v>
      </c>
      <c r="BN44" s="331">
        <v>1.413001</v>
      </c>
      <c r="BO44" s="331">
        <v>1.42361</v>
      </c>
      <c r="BP44" s="331">
        <v>1.4740530000000001</v>
      </c>
      <c r="BQ44" s="331">
        <v>1.483819</v>
      </c>
      <c r="BR44" s="331">
        <v>1.486167</v>
      </c>
      <c r="BS44" s="331">
        <v>1.4364969999999999</v>
      </c>
      <c r="BT44" s="331">
        <v>1.4029100000000001</v>
      </c>
      <c r="BU44" s="331">
        <v>1.406809</v>
      </c>
      <c r="BV44" s="331">
        <v>1.3976360000000001</v>
      </c>
    </row>
    <row r="45" spans="1:74" ht="11.1" customHeight="1">
      <c r="A45" s="61" t="s">
        <v>710</v>
      </c>
      <c r="B45" s="176" t="s">
        <v>586</v>
      </c>
      <c r="C45" s="219">
        <v>4.0785780000000003</v>
      </c>
      <c r="D45" s="219">
        <v>3.8636140000000001</v>
      </c>
      <c r="E45" s="219">
        <v>3.7435749999999999</v>
      </c>
      <c r="F45" s="219">
        <v>3.454955</v>
      </c>
      <c r="G45" s="219">
        <v>3.4362710000000001</v>
      </c>
      <c r="H45" s="219">
        <v>3.5130210000000002</v>
      </c>
      <c r="I45" s="219">
        <v>3.3946350000000001</v>
      </c>
      <c r="J45" s="219">
        <v>3.426202</v>
      </c>
      <c r="K45" s="219">
        <v>3.560346</v>
      </c>
      <c r="L45" s="219">
        <v>3.6540509999999999</v>
      </c>
      <c r="M45" s="219">
        <v>3.5958380000000001</v>
      </c>
      <c r="N45" s="219">
        <v>3.861472</v>
      </c>
      <c r="O45" s="219">
        <v>3.700507</v>
      </c>
      <c r="P45" s="219">
        <v>3.8544779999999998</v>
      </c>
      <c r="Q45" s="219">
        <v>3.834562</v>
      </c>
      <c r="R45" s="219">
        <v>3.7586020000000002</v>
      </c>
      <c r="S45" s="219">
        <v>3.6386059999999998</v>
      </c>
      <c r="T45" s="219">
        <v>3.742667</v>
      </c>
      <c r="U45" s="219">
        <v>3.5440469999999999</v>
      </c>
      <c r="V45" s="219">
        <v>3.829529</v>
      </c>
      <c r="W45" s="219">
        <v>3.886171</v>
      </c>
      <c r="X45" s="219">
        <v>3.7729219999999999</v>
      </c>
      <c r="Y45" s="219">
        <v>3.873319</v>
      </c>
      <c r="Z45" s="219">
        <v>4.1755110000000002</v>
      </c>
      <c r="AA45" s="219">
        <v>3.958021</v>
      </c>
      <c r="AB45" s="219">
        <v>3.913478</v>
      </c>
      <c r="AC45" s="219">
        <v>4.0451090000000001</v>
      </c>
      <c r="AD45" s="219">
        <v>3.7545099999999998</v>
      </c>
      <c r="AE45" s="219">
        <v>3.699379</v>
      </c>
      <c r="AF45" s="219">
        <v>3.9474399999999998</v>
      </c>
      <c r="AG45" s="219">
        <v>3.563685</v>
      </c>
      <c r="AH45" s="219">
        <v>4.0089230000000002</v>
      </c>
      <c r="AI45" s="219">
        <v>3.9360400000000002</v>
      </c>
      <c r="AJ45" s="219">
        <v>4.0033960000000004</v>
      </c>
      <c r="AK45" s="219">
        <v>4.1094169999999997</v>
      </c>
      <c r="AL45" s="219">
        <v>3.8531580000000001</v>
      </c>
      <c r="AM45" s="219">
        <v>3.860948</v>
      </c>
      <c r="AN45" s="219">
        <v>3.9228749999999999</v>
      </c>
      <c r="AO45" s="219">
        <v>3.7148270000000001</v>
      </c>
      <c r="AP45" s="219">
        <v>3.7189399999999999</v>
      </c>
      <c r="AQ45" s="219">
        <v>3.7562890000000002</v>
      </c>
      <c r="AR45" s="219">
        <v>3.7324769999999998</v>
      </c>
      <c r="AS45" s="219">
        <v>3.5565899999999999</v>
      </c>
      <c r="AT45" s="219">
        <v>3.7429640000000002</v>
      </c>
      <c r="AU45" s="219">
        <v>3.6742729999999999</v>
      </c>
      <c r="AV45" s="219">
        <v>3.8523830000000001</v>
      </c>
      <c r="AW45" s="219">
        <v>3.8475630000000001</v>
      </c>
      <c r="AX45" s="219">
        <v>3.52881</v>
      </c>
      <c r="AY45" s="219">
        <v>4.05457</v>
      </c>
      <c r="AZ45" s="219">
        <v>3.9753609999999999</v>
      </c>
      <c r="BA45" s="219">
        <v>3.772043</v>
      </c>
      <c r="BB45" s="219">
        <v>3.8710119999999999</v>
      </c>
      <c r="BC45" s="219">
        <v>3.7716569999999998</v>
      </c>
      <c r="BD45" s="219">
        <v>3.667367</v>
      </c>
      <c r="BE45" s="219">
        <v>3.5681259999999999</v>
      </c>
      <c r="BF45" s="219">
        <v>3.7266699999999999</v>
      </c>
      <c r="BG45" s="219">
        <v>3.713168</v>
      </c>
      <c r="BH45" s="219">
        <v>3.9542258065000002</v>
      </c>
      <c r="BI45" s="219">
        <v>3.9229177332999998</v>
      </c>
      <c r="BJ45" s="331">
        <v>3.9153880000000001</v>
      </c>
      <c r="BK45" s="331">
        <v>4.0273430000000001</v>
      </c>
      <c r="BL45" s="331">
        <v>3.9964270000000002</v>
      </c>
      <c r="BM45" s="331">
        <v>3.906657</v>
      </c>
      <c r="BN45" s="331">
        <v>3.831699</v>
      </c>
      <c r="BO45" s="331">
        <v>3.7721740000000001</v>
      </c>
      <c r="BP45" s="331">
        <v>3.7725279999999999</v>
      </c>
      <c r="BQ45" s="331">
        <v>3.6535470000000001</v>
      </c>
      <c r="BR45" s="331">
        <v>3.8017989999999999</v>
      </c>
      <c r="BS45" s="331">
        <v>3.8257409999999998</v>
      </c>
      <c r="BT45" s="331">
        <v>3.902523</v>
      </c>
      <c r="BU45" s="331">
        <v>3.9388749999999999</v>
      </c>
      <c r="BV45" s="331">
        <v>4.0170620000000001</v>
      </c>
    </row>
    <row r="46" spans="1:74" ht="11.1" customHeight="1">
      <c r="A46" s="61" t="s">
        <v>711</v>
      </c>
      <c r="B46" s="176" t="s">
        <v>587</v>
      </c>
      <c r="C46" s="219">
        <v>0.760378</v>
      </c>
      <c r="D46" s="219">
        <v>0.44777299999999998</v>
      </c>
      <c r="E46" s="219">
        <v>0.59103399999999995</v>
      </c>
      <c r="F46" s="219">
        <v>0.67677500000000002</v>
      </c>
      <c r="G46" s="219">
        <v>0.43349799999999999</v>
      </c>
      <c r="H46" s="219">
        <v>0.565635</v>
      </c>
      <c r="I46" s="219">
        <v>0.31856699999999999</v>
      </c>
      <c r="J46" s="219">
        <v>0.472161</v>
      </c>
      <c r="K46" s="219">
        <v>0.339785</v>
      </c>
      <c r="L46" s="219">
        <v>0.49468899999999999</v>
      </c>
      <c r="M46" s="219">
        <v>0.44465900000000003</v>
      </c>
      <c r="N46" s="219">
        <v>0.58175699999999997</v>
      </c>
      <c r="O46" s="219">
        <v>0.61481200000000003</v>
      </c>
      <c r="P46" s="219">
        <v>0.51511300000000004</v>
      </c>
      <c r="Q46" s="219">
        <v>0.53102800000000006</v>
      </c>
      <c r="R46" s="219">
        <v>0.58984400000000003</v>
      </c>
      <c r="S46" s="219">
        <v>0.51898200000000005</v>
      </c>
      <c r="T46" s="219">
        <v>0.49999199999999999</v>
      </c>
      <c r="U46" s="219">
        <v>0.59536500000000003</v>
      </c>
      <c r="V46" s="219">
        <v>0.47639900000000002</v>
      </c>
      <c r="W46" s="219">
        <v>0.512799</v>
      </c>
      <c r="X46" s="219">
        <v>0.488709</v>
      </c>
      <c r="Y46" s="219">
        <v>0.55153600000000003</v>
      </c>
      <c r="Z46" s="219">
        <v>0.525119</v>
      </c>
      <c r="AA46" s="219">
        <v>0.58194299999999999</v>
      </c>
      <c r="AB46" s="219">
        <v>0.566187</v>
      </c>
      <c r="AC46" s="219">
        <v>0.46207900000000002</v>
      </c>
      <c r="AD46" s="219">
        <v>0.477076</v>
      </c>
      <c r="AE46" s="219">
        <v>0.46761799999999998</v>
      </c>
      <c r="AF46" s="219">
        <v>0.47918500000000003</v>
      </c>
      <c r="AG46" s="219">
        <v>0.32862799999999998</v>
      </c>
      <c r="AH46" s="219">
        <v>0.34746899999999997</v>
      </c>
      <c r="AI46" s="219">
        <v>0.49073699999999998</v>
      </c>
      <c r="AJ46" s="219">
        <v>0.40477800000000003</v>
      </c>
      <c r="AK46" s="219">
        <v>0.41869099999999998</v>
      </c>
      <c r="AL46" s="219">
        <v>0.51937500000000003</v>
      </c>
      <c r="AM46" s="219">
        <v>0.45203500000000002</v>
      </c>
      <c r="AN46" s="219">
        <v>0.392988</v>
      </c>
      <c r="AO46" s="219">
        <v>0.41212199999999999</v>
      </c>
      <c r="AP46" s="219">
        <v>0.423182</v>
      </c>
      <c r="AQ46" s="219">
        <v>0.31709599999999999</v>
      </c>
      <c r="AR46" s="219">
        <v>0.364375</v>
      </c>
      <c r="AS46" s="219">
        <v>0.458069</v>
      </c>
      <c r="AT46" s="219">
        <v>0.40101399999999998</v>
      </c>
      <c r="AU46" s="219">
        <v>0.37606899999999999</v>
      </c>
      <c r="AV46" s="219">
        <v>0.31093599999999999</v>
      </c>
      <c r="AW46" s="219">
        <v>0.323376</v>
      </c>
      <c r="AX46" s="219">
        <v>0.19575200000000001</v>
      </c>
      <c r="AY46" s="219">
        <v>0.34989500000000001</v>
      </c>
      <c r="AZ46" s="219">
        <v>0.30389500000000003</v>
      </c>
      <c r="BA46" s="219">
        <v>0.43141400000000002</v>
      </c>
      <c r="BB46" s="219">
        <v>0.28370200000000001</v>
      </c>
      <c r="BC46" s="219">
        <v>0.215112</v>
      </c>
      <c r="BD46" s="219">
        <v>0.30275000000000002</v>
      </c>
      <c r="BE46" s="219">
        <v>0.36194300000000001</v>
      </c>
      <c r="BF46" s="219">
        <v>0.40325100000000003</v>
      </c>
      <c r="BG46" s="219">
        <v>0.348802</v>
      </c>
      <c r="BH46" s="219">
        <v>0.26619354838999998</v>
      </c>
      <c r="BI46" s="219">
        <v>0.2480822</v>
      </c>
      <c r="BJ46" s="331">
        <v>0.35467490000000002</v>
      </c>
      <c r="BK46" s="331">
        <v>0.36766729999999997</v>
      </c>
      <c r="BL46" s="331">
        <v>0.35714570000000001</v>
      </c>
      <c r="BM46" s="331">
        <v>0.36636970000000002</v>
      </c>
      <c r="BN46" s="331">
        <v>0.33985490000000002</v>
      </c>
      <c r="BO46" s="331">
        <v>0.29359570000000001</v>
      </c>
      <c r="BP46" s="331">
        <v>0.32218599999999997</v>
      </c>
      <c r="BQ46" s="331">
        <v>0.30431029999999998</v>
      </c>
      <c r="BR46" s="331">
        <v>0.3116603</v>
      </c>
      <c r="BS46" s="331">
        <v>0.27229550000000002</v>
      </c>
      <c r="BT46" s="331">
        <v>0.30614469999999999</v>
      </c>
      <c r="BU46" s="331">
        <v>0.3243105</v>
      </c>
      <c r="BV46" s="331">
        <v>0.3321636</v>
      </c>
    </row>
    <row r="47" spans="1:74" ht="11.1" customHeight="1">
      <c r="A47" s="61" t="s">
        <v>1037</v>
      </c>
      <c r="B47" s="176" t="s">
        <v>139</v>
      </c>
      <c r="C47" s="219">
        <v>2.0854590000000002</v>
      </c>
      <c r="D47" s="219">
        <v>1.982337</v>
      </c>
      <c r="E47" s="219">
        <v>2.0618910000000001</v>
      </c>
      <c r="F47" s="219">
        <v>2.2159230000000001</v>
      </c>
      <c r="G47" s="219">
        <v>2.1684760000000001</v>
      </c>
      <c r="H47" s="219">
        <v>2.511034</v>
      </c>
      <c r="I47" s="219">
        <v>2.2879939999999999</v>
      </c>
      <c r="J47" s="219">
        <v>2.3062710000000002</v>
      </c>
      <c r="K47" s="219">
        <v>2.3081619999999998</v>
      </c>
      <c r="L47" s="219">
        <v>2.034551</v>
      </c>
      <c r="M47" s="219">
        <v>1.928798</v>
      </c>
      <c r="N47" s="219">
        <v>1.8944160000000001</v>
      </c>
      <c r="O47" s="219">
        <v>1.71899</v>
      </c>
      <c r="P47" s="219">
        <v>1.914196</v>
      </c>
      <c r="Q47" s="219">
        <v>2.1438999999999999</v>
      </c>
      <c r="R47" s="219">
        <v>2.2035439999999999</v>
      </c>
      <c r="S47" s="219">
        <v>2.1410010000000002</v>
      </c>
      <c r="T47" s="219">
        <v>2.4225059999999998</v>
      </c>
      <c r="U47" s="219">
        <v>2.3778169999999998</v>
      </c>
      <c r="V47" s="219">
        <v>2.428445</v>
      </c>
      <c r="W47" s="219">
        <v>2.2296640000000001</v>
      </c>
      <c r="X47" s="219">
        <v>2.0452300000000001</v>
      </c>
      <c r="Y47" s="219">
        <v>2.0939209999999999</v>
      </c>
      <c r="Z47" s="219">
        <v>1.9748650000000001</v>
      </c>
      <c r="AA47" s="219">
        <v>1.9928429999999999</v>
      </c>
      <c r="AB47" s="219">
        <v>1.874884</v>
      </c>
      <c r="AC47" s="219">
        <v>2.0496590000000001</v>
      </c>
      <c r="AD47" s="219">
        <v>2.0322589999999998</v>
      </c>
      <c r="AE47" s="219">
        <v>2.0926439999999999</v>
      </c>
      <c r="AF47" s="219">
        <v>2.2408809999999999</v>
      </c>
      <c r="AG47" s="219">
        <v>2.2873169999999998</v>
      </c>
      <c r="AH47" s="219">
        <v>2.3885839999999998</v>
      </c>
      <c r="AI47" s="219">
        <v>2.134045</v>
      </c>
      <c r="AJ47" s="219">
        <v>2.1111749999999998</v>
      </c>
      <c r="AK47" s="219">
        <v>2.0248529999999998</v>
      </c>
      <c r="AL47" s="219">
        <v>1.72428</v>
      </c>
      <c r="AM47" s="219">
        <v>1.9210860000000001</v>
      </c>
      <c r="AN47" s="219">
        <v>1.8106720000000001</v>
      </c>
      <c r="AO47" s="219">
        <v>1.7760339999999999</v>
      </c>
      <c r="AP47" s="219">
        <v>1.9001349999999999</v>
      </c>
      <c r="AQ47" s="219">
        <v>2.1094059999999999</v>
      </c>
      <c r="AR47" s="219">
        <v>2.122004</v>
      </c>
      <c r="AS47" s="219">
        <v>2.1191900000000001</v>
      </c>
      <c r="AT47" s="219">
        <v>2.1857959999999999</v>
      </c>
      <c r="AU47" s="219">
        <v>2.010567</v>
      </c>
      <c r="AV47" s="219">
        <v>1.9151290000000001</v>
      </c>
      <c r="AW47" s="219">
        <v>1.933109</v>
      </c>
      <c r="AX47" s="219">
        <v>1.835663</v>
      </c>
      <c r="AY47" s="219">
        <v>1.9040319999999999</v>
      </c>
      <c r="AZ47" s="219">
        <v>1.77637</v>
      </c>
      <c r="BA47" s="219">
        <v>1.7672810000000001</v>
      </c>
      <c r="BB47" s="219">
        <v>1.853847</v>
      </c>
      <c r="BC47" s="219">
        <v>1.979568</v>
      </c>
      <c r="BD47" s="219">
        <v>2.195551</v>
      </c>
      <c r="BE47" s="219">
        <v>2.1875629999999999</v>
      </c>
      <c r="BF47" s="219">
        <v>2.2320929999999999</v>
      </c>
      <c r="BG47" s="219">
        <v>2.186903</v>
      </c>
      <c r="BH47" s="219">
        <v>1.9341120000000001</v>
      </c>
      <c r="BI47" s="219">
        <v>1.895222</v>
      </c>
      <c r="BJ47" s="331">
        <v>1.8193410000000001</v>
      </c>
      <c r="BK47" s="331">
        <v>1.8448119999999999</v>
      </c>
      <c r="BL47" s="331">
        <v>1.8197129999999999</v>
      </c>
      <c r="BM47" s="331">
        <v>1.824757</v>
      </c>
      <c r="BN47" s="331">
        <v>1.8881300000000001</v>
      </c>
      <c r="BO47" s="331">
        <v>1.984699</v>
      </c>
      <c r="BP47" s="331">
        <v>2.1251329999999999</v>
      </c>
      <c r="BQ47" s="331">
        <v>2.134182</v>
      </c>
      <c r="BR47" s="331">
        <v>2.1789350000000001</v>
      </c>
      <c r="BS47" s="331">
        <v>2.038624</v>
      </c>
      <c r="BT47" s="331">
        <v>1.9224950000000001</v>
      </c>
      <c r="BU47" s="331">
        <v>1.8734740000000001</v>
      </c>
      <c r="BV47" s="331">
        <v>1.7894399999999999</v>
      </c>
    </row>
    <row r="48" spans="1:74" ht="11.1" customHeight="1">
      <c r="A48" s="61" t="s">
        <v>712</v>
      </c>
      <c r="B48" s="176" t="s">
        <v>214</v>
      </c>
      <c r="C48" s="219">
        <v>19.039808000000001</v>
      </c>
      <c r="D48" s="219">
        <v>18.8218</v>
      </c>
      <c r="E48" s="219">
        <v>18.718892</v>
      </c>
      <c r="F48" s="219">
        <v>18.672381000000001</v>
      </c>
      <c r="G48" s="219">
        <v>18.211016000000001</v>
      </c>
      <c r="H48" s="219">
        <v>18.827615999999999</v>
      </c>
      <c r="I48" s="219">
        <v>18.626197000000001</v>
      </c>
      <c r="J48" s="219">
        <v>18.949417</v>
      </c>
      <c r="K48" s="219">
        <v>18.594415000000001</v>
      </c>
      <c r="L48" s="219">
        <v>18.80284</v>
      </c>
      <c r="M48" s="219">
        <v>18.752980000000001</v>
      </c>
      <c r="N48" s="219">
        <v>19.236525</v>
      </c>
      <c r="O48" s="219">
        <v>18.651681</v>
      </c>
      <c r="P48" s="219">
        <v>18.849602999999998</v>
      </c>
      <c r="Q48" s="219">
        <v>19.099453</v>
      </c>
      <c r="R48" s="219">
        <v>19.043568</v>
      </c>
      <c r="S48" s="219">
        <v>18.865917</v>
      </c>
      <c r="T48" s="219">
        <v>19.536541</v>
      </c>
      <c r="U48" s="219">
        <v>19.318601000000001</v>
      </c>
      <c r="V48" s="219">
        <v>19.661814</v>
      </c>
      <c r="W48" s="219">
        <v>19.438476000000001</v>
      </c>
      <c r="X48" s="219">
        <v>18.973896</v>
      </c>
      <c r="Y48" s="219">
        <v>18.977066000000001</v>
      </c>
      <c r="Z48" s="219">
        <v>19.721678000000001</v>
      </c>
      <c r="AA48" s="219">
        <v>18.910806000000001</v>
      </c>
      <c r="AB48" s="219">
        <v>18.808622</v>
      </c>
      <c r="AC48" s="219">
        <v>19.234014999999999</v>
      </c>
      <c r="AD48" s="219">
        <v>18.588099</v>
      </c>
      <c r="AE48" s="219">
        <v>18.419913999999999</v>
      </c>
      <c r="AF48" s="219">
        <v>19.181495000000002</v>
      </c>
      <c r="AG48" s="219">
        <v>18.70532</v>
      </c>
      <c r="AH48" s="219">
        <v>19.348822999999999</v>
      </c>
      <c r="AI48" s="219">
        <v>18.847604</v>
      </c>
      <c r="AJ48" s="219">
        <v>18.796291</v>
      </c>
      <c r="AK48" s="219">
        <v>19.018877</v>
      </c>
      <c r="AL48" s="219">
        <v>18.721264000000001</v>
      </c>
      <c r="AM48" s="219">
        <v>18.303673</v>
      </c>
      <c r="AN48" s="219">
        <v>18.643384999999999</v>
      </c>
      <c r="AO48" s="219">
        <v>18.163796000000001</v>
      </c>
      <c r="AP48" s="219">
        <v>18.210681999999998</v>
      </c>
      <c r="AQ48" s="219">
        <v>18.589096999999999</v>
      </c>
      <c r="AR48" s="219">
        <v>18.857130999999999</v>
      </c>
      <c r="AS48" s="219">
        <v>18.515346000000001</v>
      </c>
      <c r="AT48" s="219">
        <v>19.155595000000002</v>
      </c>
      <c r="AU48" s="219">
        <v>18.091781000000001</v>
      </c>
      <c r="AV48" s="219">
        <v>18.705068000000001</v>
      </c>
      <c r="AW48" s="219">
        <v>18.527753000000001</v>
      </c>
      <c r="AX48" s="219">
        <v>18.120199</v>
      </c>
      <c r="AY48" s="219">
        <v>18.645878</v>
      </c>
      <c r="AZ48" s="219">
        <v>18.658504000000001</v>
      </c>
      <c r="BA48" s="219">
        <v>18.476265999999999</v>
      </c>
      <c r="BB48" s="219">
        <v>18.553032000000002</v>
      </c>
      <c r="BC48" s="219">
        <v>18.550664000000001</v>
      </c>
      <c r="BD48" s="219">
        <v>18.724022999999999</v>
      </c>
      <c r="BE48" s="219">
        <v>19.045905999999999</v>
      </c>
      <c r="BF48" s="219">
        <v>19.090852999999999</v>
      </c>
      <c r="BG48" s="219">
        <v>19.116088999999999</v>
      </c>
      <c r="BH48" s="219">
        <v>18.982856039000001</v>
      </c>
      <c r="BI48" s="219">
        <v>18.932215833000001</v>
      </c>
      <c r="BJ48" s="331">
        <v>18.78229</v>
      </c>
      <c r="BK48" s="331">
        <v>18.65399</v>
      </c>
      <c r="BL48" s="331">
        <v>18.782260000000001</v>
      </c>
      <c r="BM48" s="331">
        <v>18.649380000000001</v>
      </c>
      <c r="BN48" s="331">
        <v>18.520679999999999</v>
      </c>
      <c r="BO48" s="331">
        <v>18.604389999999999</v>
      </c>
      <c r="BP48" s="331">
        <v>18.892040000000001</v>
      </c>
      <c r="BQ48" s="331">
        <v>18.853729999999999</v>
      </c>
      <c r="BR48" s="331">
        <v>19.185199999999998</v>
      </c>
      <c r="BS48" s="331">
        <v>18.6753</v>
      </c>
      <c r="BT48" s="331">
        <v>18.75928</v>
      </c>
      <c r="BU48" s="331">
        <v>18.764009999999999</v>
      </c>
      <c r="BV48" s="331">
        <v>18.921119999999998</v>
      </c>
    </row>
    <row r="49" spans="1:74" ht="11.1" customHeight="1">
      <c r="A49" s="61"/>
      <c r="B49" s="44"/>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c r="BI49" s="62"/>
      <c r="BJ49" s="334"/>
      <c r="BK49" s="334"/>
      <c r="BL49" s="334"/>
      <c r="BM49" s="334"/>
      <c r="BN49" s="334"/>
      <c r="BO49" s="334"/>
      <c r="BP49" s="334"/>
      <c r="BQ49" s="334"/>
      <c r="BR49" s="334"/>
      <c r="BS49" s="334"/>
      <c r="BT49" s="334"/>
      <c r="BU49" s="334"/>
      <c r="BV49" s="334"/>
    </row>
    <row r="50" spans="1:74" ht="11.1" customHeight="1">
      <c r="A50" s="61" t="s">
        <v>1038</v>
      </c>
      <c r="B50" s="178" t="s">
        <v>745</v>
      </c>
      <c r="C50" s="219">
        <v>11.205105</v>
      </c>
      <c r="D50" s="219">
        <v>10.287367</v>
      </c>
      <c r="E50" s="219">
        <v>10.608821000000001</v>
      </c>
      <c r="F50" s="219">
        <v>10.061208000000001</v>
      </c>
      <c r="G50" s="219">
        <v>9.4614960000000004</v>
      </c>
      <c r="H50" s="219">
        <v>9.9734060000000007</v>
      </c>
      <c r="I50" s="219">
        <v>9.481719</v>
      </c>
      <c r="J50" s="219">
        <v>9.0635879999999993</v>
      </c>
      <c r="K50" s="219">
        <v>9.6507760000000005</v>
      </c>
      <c r="L50" s="219">
        <v>8.6549999999999994</v>
      </c>
      <c r="M50" s="219">
        <v>9.0760620000000003</v>
      </c>
      <c r="N50" s="219">
        <v>8.5377080000000003</v>
      </c>
      <c r="O50" s="219">
        <v>9.4037959999999998</v>
      </c>
      <c r="P50" s="219">
        <v>9.1965280000000007</v>
      </c>
      <c r="Q50" s="219">
        <v>9.4722679999999997</v>
      </c>
      <c r="R50" s="219">
        <v>10.093166</v>
      </c>
      <c r="S50" s="219">
        <v>9.7422909999999998</v>
      </c>
      <c r="T50" s="219">
        <v>10.139994</v>
      </c>
      <c r="U50" s="219">
        <v>10.158592000000001</v>
      </c>
      <c r="V50" s="219">
        <v>9.9460149999999992</v>
      </c>
      <c r="W50" s="219">
        <v>9.4780029999999993</v>
      </c>
      <c r="X50" s="219">
        <v>8.6624289999999995</v>
      </c>
      <c r="Y50" s="219">
        <v>8.4976470000000006</v>
      </c>
      <c r="Z50" s="219">
        <v>8.4882010000000001</v>
      </c>
      <c r="AA50" s="219">
        <v>9.4147490000000005</v>
      </c>
      <c r="AB50" s="219">
        <v>8.0391200000000005</v>
      </c>
      <c r="AC50" s="219">
        <v>9.0222789999999993</v>
      </c>
      <c r="AD50" s="219">
        <v>8.6743179999999995</v>
      </c>
      <c r="AE50" s="219">
        <v>9.0715000000000003</v>
      </c>
      <c r="AF50" s="219">
        <v>9.0898289999999999</v>
      </c>
      <c r="AG50" s="219">
        <v>8.6316970000000008</v>
      </c>
      <c r="AH50" s="219">
        <v>8.1585590000000003</v>
      </c>
      <c r="AI50" s="219">
        <v>8.0514720000000004</v>
      </c>
      <c r="AJ50" s="219">
        <v>7.8978700000000002</v>
      </c>
      <c r="AK50" s="219">
        <v>7.9975459999999998</v>
      </c>
      <c r="AL50" s="219">
        <v>7.31534</v>
      </c>
      <c r="AM50" s="219">
        <v>8.0405580000000008</v>
      </c>
      <c r="AN50" s="219">
        <v>7.49573</v>
      </c>
      <c r="AO50" s="219">
        <v>7.4892390000000004</v>
      </c>
      <c r="AP50" s="219">
        <v>7.3387289999999998</v>
      </c>
      <c r="AQ50" s="219">
        <v>7.9099680000000001</v>
      </c>
      <c r="AR50" s="219">
        <v>8.2084779999999995</v>
      </c>
      <c r="AS50" s="219">
        <v>7.5562100000000001</v>
      </c>
      <c r="AT50" s="219">
        <v>7.7981249999999998</v>
      </c>
      <c r="AU50" s="219">
        <v>7.3115009999999998</v>
      </c>
      <c r="AV50" s="219">
        <v>6.7925969999999998</v>
      </c>
      <c r="AW50" s="219">
        <v>6.7772800000000002</v>
      </c>
      <c r="AX50" s="219">
        <v>6.0078509999999996</v>
      </c>
      <c r="AY50" s="219">
        <v>7.1603760000000003</v>
      </c>
      <c r="AZ50" s="219">
        <v>5.9920229999999997</v>
      </c>
      <c r="BA50" s="219">
        <v>6.3447800000000001</v>
      </c>
      <c r="BB50" s="219">
        <v>6.8678600000000003</v>
      </c>
      <c r="BC50" s="219">
        <v>6.5852219999999999</v>
      </c>
      <c r="BD50" s="219">
        <v>6.2453110000000001</v>
      </c>
      <c r="BE50" s="219">
        <v>6.3510410000000004</v>
      </c>
      <c r="BF50" s="219">
        <v>6.4976149999999997</v>
      </c>
      <c r="BG50" s="219">
        <v>6.3485069999999997</v>
      </c>
      <c r="BH50" s="219">
        <v>5.6667463296999996</v>
      </c>
      <c r="BI50" s="219">
        <v>5.5509237733000001</v>
      </c>
      <c r="BJ50" s="331">
        <v>4.993296</v>
      </c>
      <c r="BK50" s="331">
        <v>6.1081440000000002</v>
      </c>
      <c r="BL50" s="331">
        <v>5.259093</v>
      </c>
      <c r="BM50" s="331">
        <v>5.4998430000000003</v>
      </c>
      <c r="BN50" s="331">
        <v>5.4562189999999999</v>
      </c>
      <c r="BO50" s="331">
        <v>5.5192550000000002</v>
      </c>
      <c r="BP50" s="331">
        <v>5.5337820000000004</v>
      </c>
      <c r="BQ50" s="331">
        <v>5.4304620000000003</v>
      </c>
      <c r="BR50" s="331">
        <v>5.3732540000000002</v>
      </c>
      <c r="BS50" s="331">
        <v>4.9816560000000001</v>
      </c>
      <c r="BT50" s="331">
        <v>4.6405890000000003</v>
      </c>
      <c r="BU50" s="331">
        <v>4.6896779999999998</v>
      </c>
      <c r="BV50" s="331">
        <v>3.9982289999999998</v>
      </c>
    </row>
    <row r="51" spans="1:74" ht="11.1" customHeight="1">
      <c r="A51" s="61"/>
      <c r="B51" s="67"/>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334"/>
      <c r="BG51" s="62"/>
      <c r="BH51" s="62"/>
      <c r="BI51" s="62"/>
      <c r="BJ51" s="334"/>
      <c r="BK51" s="334"/>
      <c r="BL51" s="334"/>
      <c r="BM51" s="334"/>
      <c r="BN51" s="334"/>
      <c r="BO51" s="334"/>
      <c r="BP51" s="334"/>
      <c r="BQ51" s="334"/>
      <c r="BR51" s="334"/>
      <c r="BS51" s="334"/>
      <c r="BT51" s="334"/>
      <c r="BU51" s="334"/>
      <c r="BV51" s="334"/>
    </row>
    <row r="52" spans="1:74" ht="11.1" customHeight="1">
      <c r="A52" s="57"/>
      <c r="B52" s="65" t="s">
        <v>1043</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c r="BO52" s="63"/>
      <c r="BP52" s="63"/>
      <c r="BQ52" s="63"/>
      <c r="BR52" s="63"/>
      <c r="BS52" s="63"/>
      <c r="BT52" s="63"/>
      <c r="BU52" s="63"/>
      <c r="BV52" s="412"/>
    </row>
    <row r="53" spans="1:74" ht="11.1" customHeight="1">
      <c r="A53" s="57"/>
      <c r="B53" s="66" t="s">
        <v>126</v>
      </c>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c r="BF53" s="412"/>
      <c r="BG53" s="63"/>
      <c r="BH53" s="63"/>
      <c r="BI53" s="63"/>
      <c r="BJ53" s="412"/>
      <c r="BK53" s="412"/>
      <c r="BL53" s="412"/>
      <c r="BM53" s="412"/>
      <c r="BN53" s="412"/>
      <c r="BO53" s="412"/>
      <c r="BP53" s="412"/>
      <c r="BQ53" s="412"/>
      <c r="BR53" s="412"/>
      <c r="BS53" s="412"/>
      <c r="BT53" s="412"/>
      <c r="BU53" s="412"/>
      <c r="BV53" s="412"/>
    </row>
    <row r="54" spans="1:74" ht="11.1" customHeight="1">
      <c r="A54" s="61" t="s">
        <v>713</v>
      </c>
      <c r="B54" s="176" t="s">
        <v>588</v>
      </c>
      <c r="C54" s="68">
        <v>351.33699999999999</v>
      </c>
      <c r="D54" s="68">
        <v>357.56599999999997</v>
      </c>
      <c r="E54" s="68">
        <v>366.94299999999998</v>
      </c>
      <c r="F54" s="68">
        <v>370.91500000000002</v>
      </c>
      <c r="G54" s="68">
        <v>359.50099999999998</v>
      </c>
      <c r="H54" s="68">
        <v>347.06599999999997</v>
      </c>
      <c r="I54" s="68">
        <v>345.428</v>
      </c>
      <c r="J54" s="68">
        <v>335.58300000000003</v>
      </c>
      <c r="K54" s="68">
        <v>335.01100000000002</v>
      </c>
      <c r="L54" s="68">
        <v>332.50200000000001</v>
      </c>
      <c r="M54" s="68">
        <v>336.91300000000001</v>
      </c>
      <c r="N54" s="68">
        <v>325.17899999999997</v>
      </c>
      <c r="O54" s="68">
        <v>336.815</v>
      </c>
      <c r="P54" s="68">
        <v>343.21600000000001</v>
      </c>
      <c r="Q54" s="68">
        <v>359.245</v>
      </c>
      <c r="R54" s="68">
        <v>363.26799999999997</v>
      </c>
      <c r="S54" s="68">
        <v>361.94499999999999</v>
      </c>
      <c r="T54" s="68">
        <v>365.49700000000001</v>
      </c>
      <c r="U54" s="68">
        <v>357.60899999999998</v>
      </c>
      <c r="V54" s="68">
        <v>359.32100000000003</v>
      </c>
      <c r="W54" s="68">
        <v>362.83499999999998</v>
      </c>
      <c r="X54" s="68">
        <v>367.59199999999998</v>
      </c>
      <c r="Y54" s="68">
        <v>352.47500000000002</v>
      </c>
      <c r="Z54" s="68">
        <v>333.43</v>
      </c>
      <c r="AA54" s="68">
        <v>345.04500000000002</v>
      </c>
      <c r="AB54" s="68">
        <v>348.46699999999998</v>
      </c>
      <c r="AC54" s="68">
        <v>360.21300000000002</v>
      </c>
      <c r="AD54" s="68">
        <v>366.541</v>
      </c>
      <c r="AE54" s="68">
        <v>368.34899999999999</v>
      </c>
      <c r="AF54" s="68">
        <v>355.76299999999998</v>
      </c>
      <c r="AG54" s="68">
        <v>346.34</v>
      </c>
      <c r="AH54" s="68">
        <v>346.76100000000002</v>
      </c>
      <c r="AI54" s="68">
        <v>330.18700000000001</v>
      </c>
      <c r="AJ54" s="68">
        <v>336.97500000000002</v>
      </c>
      <c r="AK54" s="68">
        <v>336.87299999999999</v>
      </c>
      <c r="AL54" s="68">
        <v>330.67899999999997</v>
      </c>
      <c r="AM54" s="68">
        <v>343.47300000000001</v>
      </c>
      <c r="AN54" s="68">
        <v>348.483</v>
      </c>
      <c r="AO54" s="68">
        <v>373.19600000000003</v>
      </c>
      <c r="AP54" s="68">
        <v>382.858</v>
      </c>
      <c r="AQ54" s="68">
        <v>387.935</v>
      </c>
      <c r="AR54" s="68">
        <v>387.98099999999999</v>
      </c>
      <c r="AS54" s="68">
        <v>372.66399999999999</v>
      </c>
      <c r="AT54" s="68">
        <v>362.42399999999998</v>
      </c>
      <c r="AU54" s="68">
        <v>369.96</v>
      </c>
      <c r="AV54" s="68">
        <v>376.30900000000003</v>
      </c>
      <c r="AW54" s="68">
        <v>379.40800000000002</v>
      </c>
      <c r="AX54" s="68">
        <v>365.49599999999998</v>
      </c>
      <c r="AY54" s="68">
        <v>377.661</v>
      </c>
      <c r="AZ54" s="68">
        <v>384.94099999999997</v>
      </c>
      <c r="BA54" s="68">
        <v>392.13799999999998</v>
      </c>
      <c r="BB54" s="68">
        <v>395.851</v>
      </c>
      <c r="BC54" s="68">
        <v>392.255</v>
      </c>
      <c r="BD54" s="68">
        <v>375.68900000000002</v>
      </c>
      <c r="BE54" s="68">
        <v>366.54500000000002</v>
      </c>
      <c r="BF54" s="68">
        <v>363.49200000000002</v>
      </c>
      <c r="BG54" s="68">
        <v>371.18</v>
      </c>
      <c r="BH54" s="68">
        <v>385.44799999999998</v>
      </c>
      <c r="BI54" s="68">
        <v>385.70693333000003</v>
      </c>
      <c r="BJ54" s="333">
        <v>372.9332</v>
      </c>
      <c r="BK54" s="333">
        <v>384.52089999999998</v>
      </c>
      <c r="BL54" s="333">
        <v>388.28269999999998</v>
      </c>
      <c r="BM54" s="333">
        <v>399.1551</v>
      </c>
      <c r="BN54" s="333">
        <v>403.41329999999999</v>
      </c>
      <c r="BO54" s="333">
        <v>400.35939999999999</v>
      </c>
      <c r="BP54" s="333">
        <v>391.39600000000002</v>
      </c>
      <c r="BQ54" s="333">
        <v>382.60379999999998</v>
      </c>
      <c r="BR54" s="333">
        <v>378.66820000000001</v>
      </c>
      <c r="BS54" s="333">
        <v>379.56790000000001</v>
      </c>
      <c r="BT54" s="333">
        <v>386.88909999999998</v>
      </c>
      <c r="BU54" s="333">
        <v>386.37419999999997</v>
      </c>
      <c r="BV54" s="333">
        <v>371.91640000000001</v>
      </c>
    </row>
    <row r="55" spans="1:74" ht="11.1" customHeight="1">
      <c r="A55" s="61" t="s">
        <v>1045</v>
      </c>
      <c r="B55" s="176" t="s">
        <v>582</v>
      </c>
      <c r="C55" s="68">
        <v>16.024999999999999</v>
      </c>
      <c r="D55" s="68">
        <v>15.465999999999999</v>
      </c>
      <c r="E55" s="68">
        <v>15.484999999999999</v>
      </c>
      <c r="F55" s="68">
        <v>15.957000000000001</v>
      </c>
      <c r="G55" s="68">
        <v>17.082999999999998</v>
      </c>
      <c r="H55" s="68">
        <v>17.193999999999999</v>
      </c>
      <c r="I55" s="68">
        <v>16.84</v>
      </c>
      <c r="J55" s="68">
        <v>15.941000000000001</v>
      </c>
      <c r="K55" s="68">
        <v>14.97</v>
      </c>
      <c r="L55" s="68">
        <v>13.363</v>
      </c>
      <c r="M55" s="68">
        <v>12.388999999999999</v>
      </c>
      <c r="N55" s="68">
        <v>10.481</v>
      </c>
      <c r="O55" s="68">
        <v>9.42</v>
      </c>
      <c r="P55" s="68">
        <v>9.9179999999999993</v>
      </c>
      <c r="Q55" s="68">
        <v>9.391</v>
      </c>
      <c r="R55" s="68">
        <v>10.138999999999999</v>
      </c>
      <c r="S55" s="68">
        <v>10.776</v>
      </c>
      <c r="T55" s="68">
        <v>11.532</v>
      </c>
      <c r="U55" s="68">
        <v>11.795</v>
      </c>
      <c r="V55" s="68">
        <v>11.680999999999999</v>
      </c>
      <c r="W55" s="68">
        <v>11.935</v>
      </c>
      <c r="X55" s="68">
        <v>12.218999999999999</v>
      </c>
      <c r="Y55" s="68">
        <v>11.507999999999999</v>
      </c>
      <c r="Z55" s="68">
        <v>12.51</v>
      </c>
      <c r="AA55" s="68">
        <v>15.436</v>
      </c>
      <c r="AB55" s="68">
        <v>14.603999999999999</v>
      </c>
      <c r="AC55" s="68">
        <v>15.021000000000001</v>
      </c>
      <c r="AD55" s="68">
        <v>13.766</v>
      </c>
      <c r="AE55" s="68">
        <v>14.832000000000001</v>
      </c>
      <c r="AF55" s="68">
        <v>15.823</v>
      </c>
      <c r="AG55" s="68">
        <v>17.55</v>
      </c>
      <c r="AH55" s="68">
        <v>18.16</v>
      </c>
      <c r="AI55" s="68">
        <v>17.215</v>
      </c>
      <c r="AJ55" s="68">
        <v>16.766999999999999</v>
      </c>
      <c r="AK55" s="68">
        <v>16.452000000000002</v>
      </c>
      <c r="AL55" s="68">
        <v>17.596</v>
      </c>
      <c r="AM55" s="68">
        <v>16.791</v>
      </c>
      <c r="AN55" s="68">
        <v>15.186999999999999</v>
      </c>
      <c r="AO55" s="68">
        <v>15.927</v>
      </c>
      <c r="AP55" s="68">
        <v>15.676</v>
      </c>
      <c r="AQ55" s="68">
        <v>15.379</v>
      </c>
      <c r="AR55" s="68">
        <v>16.521999999999998</v>
      </c>
      <c r="AS55" s="68">
        <v>16.779</v>
      </c>
      <c r="AT55" s="68">
        <v>16.609000000000002</v>
      </c>
      <c r="AU55" s="68">
        <v>15.96</v>
      </c>
      <c r="AV55" s="68">
        <v>13.811</v>
      </c>
      <c r="AW55" s="68">
        <v>13.494999999999999</v>
      </c>
      <c r="AX55" s="68">
        <v>12.739000000000001</v>
      </c>
      <c r="AY55" s="68">
        <v>13.398999999999999</v>
      </c>
      <c r="AZ55" s="68">
        <v>13.382999999999999</v>
      </c>
      <c r="BA55" s="68">
        <v>13.041</v>
      </c>
      <c r="BB55" s="68">
        <v>13.798999999999999</v>
      </c>
      <c r="BC55" s="68">
        <v>15.781000000000001</v>
      </c>
      <c r="BD55" s="68">
        <v>16.821999999999999</v>
      </c>
      <c r="BE55" s="68">
        <v>18.556000000000001</v>
      </c>
      <c r="BF55" s="68">
        <v>18.736000000000001</v>
      </c>
      <c r="BG55" s="68">
        <v>18.036000000000001</v>
      </c>
      <c r="BH55" s="68">
        <v>17.047450000000001</v>
      </c>
      <c r="BI55" s="68">
        <v>16.138359999999999</v>
      </c>
      <c r="BJ55" s="333">
        <v>15.60319</v>
      </c>
      <c r="BK55" s="333">
        <v>15.19182</v>
      </c>
      <c r="BL55" s="333">
        <v>14.814909999999999</v>
      </c>
      <c r="BM55" s="333">
        <v>14.82907</v>
      </c>
      <c r="BN55" s="333">
        <v>15.177860000000001</v>
      </c>
      <c r="BO55" s="333">
        <v>15.89528</v>
      </c>
      <c r="BP55" s="333">
        <v>16.342230000000001</v>
      </c>
      <c r="BQ55" s="333">
        <v>16.815380000000001</v>
      </c>
      <c r="BR55" s="333">
        <v>17.05387</v>
      </c>
      <c r="BS55" s="333">
        <v>16.832319999999999</v>
      </c>
      <c r="BT55" s="333">
        <v>16.066839999999999</v>
      </c>
      <c r="BU55" s="333">
        <v>15.34615</v>
      </c>
      <c r="BV55" s="333">
        <v>14.972569999999999</v>
      </c>
    </row>
    <row r="56" spans="1:74" ht="11.1" customHeight="1">
      <c r="A56" s="61" t="s">
        <v>1046</v>
      </c>
      <c r="B56" s="176" t="s">
        <v>583</v>
      </c>
      <c r="C56" s="68">
        <v>98.132999999999996</v>
      </c>
      <c r="D56" s="68">
        <v>89.266000000000005</v>
      </c>
      <c r="E56" s="68">
        <v>91.173000000000002</v>
      </c>
      <c r="F56" s="68">
        <v>100.23099999999999</v>
      </c>
      <c r="G56" s="68">
        <v>117.026</v>
      </c>
      <c r="H56" s="68">
        <v>132.55799999999999</v>
      </c>
      <c r="I56" s="68">
        <v>145.29599999999999</v>
      </c>
      <c r="J56" s="68">
        <v>153.34100000000001</v>
      </c>
      <c r="K56" s="68">
        <v>156.28100000000001</v>
      </c>
      <c r="L56" s="68">
        <v>145.501</v>
      </c>
      <c r="M56" s="68">
        <v>122.989</v>
      </c>
      <c r="N56" s="68">
        <v>102.14700000000001</v>
      </c>
      <c r="O56" s="68">
        <v>80.23</v>
      </c>
      <c r="P56" s="68">
        <v>70.028000000000006</v>
      </c>
      <c r="Q56" s="68">
        <v>72.856999999999999</v>
      </c>
      <c r="R56" s="68">
        <v>89.161000000000001</v>
      </c>
      <c r="S56" s="68">
        <v>105.462</v>
      </c>
      <c r="T56" s="68">
        <v>119.92400000000001</v>
      </c>
      <c r="U56" s="68">
        <v>130.11799999999999</v>
      </c>
      <c r="V56" s="68">
        <v>139.35400000000001</v>
      </c>
      <c r="W56" s="68">
        <v>141.36099999999999</v>
      </c>
      <c r="X56" s="68">
        <v>138.125</v>
      </c>
      <c r="Y56" s="68">
        <v>130.947</v>
      </c>
      <c r="Z56" s="68">
        <v>108.27200000000001</v>
      </c>
      <c r="AA56" s="68">
        <v>86.751999999999995</v>
      </c>
      <c r="AB56" s="68">
        <v>72.632999999999996</v>
      </c>
      <c r="AC56" s="68">
        <v>70.507999999999996</v>
      </c>
      <c r="AD56" s="68">
        <v>81.156999999999996</v>
      </c>
      <c r="AE56" s="68">
        <v>93.421000000000006</v>
      </c>
      <c r="AF56" s="68">
        <v>106.96299999999999</v>
      </c>
      <c r="AG56" s="68">
        <v>120.5</v>
      </c>
      <c r="AH56" s="68">
        <v>131.51</v>
      </c>
      <c r="AI56" s="68">
        <v>135.238</v>
      </c>
      <c r="AJ56" s="68">
        <v>135.16</v>
      </c>
      <c r="AK56" s="68">
        <v>125.652</v>
      </c>
      <c r="AL56" s="68">
        <v>111.77800000000001</v>
      </c>
      <c r="AM56" s="68">
        <v>101.248</v>
      </c>
      <c r="AN56" s="68">
        <v>95.745999999999995</v>
      </c>
      <c r="AO56" s="68">
        <v>102.512</v>
      </c>
      <c r="AP56" s="68">
        <v>116.09399999999999</v>
      </c>
      <c r="AQ56" s="68">
        <v>133.05799999999999</v>
      </c>
      <c r="AR56" s="68">
        <v>146.648</v>
      </c>
      <c r="AS56" s="68">
        <v>159.71700000000001</v>
      </c>
      <c r="AT56" s="68">
        <v>170.398</v>
      </c>
      <c r="AU56" s="68">
        <v>175.21600000000001</v>
      </c>
      <c r="AV56" s="68">
        <v>168.47300000000001</v>
      </c>
      <c r="AW56" s="68">
        <v>157.50899999999999</v>
      </c>
      <c r="AX56" s="68">
        <v>140.529</v>
      </c>
      <c r="AY56" s="68">
        <v>120.892</v>
      </c>
      <c r="AZ56" s="68">
        <v>107.619</v>
      </c>
      <c r="BA56" s="68">
        <v>103.01600000000001</v>
      </c>
      <c r="BB56" s="68">
        <v>111.402</v>
      </c>
      <c r="BC56" s="68">
        <v>126.581</v>
      </c>
      <c r="BD56" s="68">
        <v>142.40199999999999</v>
      </c>
      <c r="BE56" s="68">
        <v>153.09200000000001</v>
      </c>
      <c r="BF56" s="68">
        <v>167.90899999999999</v>
      </c>
      <c r="BG56" s="68">
        <v>171.636</v>
      </c>
      <c r="BH56" s="68">
        <v>159.6829979</v>
      </c>
      <c r="BI56" s="68">
        <v>141.67517273000001</v>
      </c>
      <c r="BJ56" s="333">
        <v>122.669</v>
      </c>
      <c r="BK56" s="333">
        <v>106.017</v>
      </c>
      <c r="BL56" s="333">
        <v>96.181759999999997</v>
      </c>
      <c r="BM56" s="333">
        <v>97.968379999999996</v>
      </c>
      <c r="BN56" s="333">
        <v>110.76600000000001</v>
      </c>
      <c r="BO56" s="333">
        <v>126.6002</v>
      </c>
      <c r="BP56" s="333">
        <v>141.97030000000001</v>
      </c>
      <c r="BQ56" s="333">
        <v>153.68219999999999</v>
      </c>
      <c r="BR56" s="333">
        <v>164.55699999999999</v>
      </c>
      <c r="BS56" s="333">
        <v>167.36199999999999</v>
      </c>
      <c r="BT56" s="333">
        <v>162.5138</v>
      </c>
      <c r="BU56" s="333">
        <v>149.607</v>
      </c>
      <c r="BV56" s="333">
        <v>130.57689999999999</v>
      </c>
    </row>
    <row r="57" spans="1:74" ht="11.1" customHeight="1">
      <c r="A57" s="61" t="s">
        <v>1044</v>
      </c>
      <c r="B57" s="176" t="s">
        <v>584</v>
      </c>
      <c r="C57" s="68">
        <v>87.855000000000004</v>
      </c>
      <c r="D57" s="68">
        <v>88.792000000000002</v>
      </c>
      <c r="E57" s="68">
        <v>94.001000000000005</v>
      </c>
      <c r="F57" s="68">
        <v>94.546000000000006</v>
      </c>
      <c r="G57" s="68">
        <v>96.275999999999996</v>
      </c>
      <c r="H57" s="68">
        <v>91.995999999999995</v>
      </c>
      <c r="I57" s="68">
        <v>88.603999999999999</v>
      </c>
      <c r="J57" s="68">
        <v>83.257999999999996</v>
      </c>
      <c r="K57" s="68">
        <v>85.045000000000002</v>
      </c>
      <c r="L57" s="68">
        <v>86.551000000000002</v>
      </c>
      <c r="M57" s="68">
        <v>85.206999999999994</v>
      </c>
      <c r="N57" s="68">
        <v>79.893000000000001</v>
      </c>
      <c r="O57" s="68">
        <v>83.554000000000002</v>
      </c>
      <c r="P57" s="68">
        <v>87.637</v>
      </c>
      <c r="Q57" s="68">
        <v>87.195999999999998</v>
      </c>
      <c r="R57" s="68">
        <v>90.649000000000001</v>
      </c>
      <c r="S57" s="68">
        <v>88.39</v>
      </c>
      <c r="T57" s="68">
        <v>84.245000000000005</v>
      </c>
      <c r="U57" s="68">
        <v>82.518000000000001</v>
      </c>
      <c r="V57" s="68">
        <v>82.215999999999994</v>
      </c>
      <c r="W57" s="68">
        <v>83.302999999999997</v>
      </c>
      <c r="X57" s="68">
        <v>87.408000000000001</v>
      </c>
      <c r="Y57" s="68">
        <v>86.25</v>
      </c>
      <c r="Z57" s="68">
        <v>80.623999999999995</v>
      </c>
      <c r="AA57" s="68">
        <v>83.231999999999999</v>
      </c>
      <c r="AB57" s="68">
        <v>85.430999999999997</v>
      </c>
      <c r="AC57" s="68">
        <v>87.881</v>
      </c>
      <c r="AD57" s="68">
        <v>91.367999999999995</v>
      </c>
      <c r="AE57" s="68">
        <v>91.174000000000007</v>
      </c>
      <c r="AF57" s="68">
        <v>91.942999999999998</v>
      </c>
      <c r="AG57" s="68">
        <v>88.850999999999999</v>
      </c>
      <c r="AH57" s="68">
        <v>89.248999999999995</v>
      </c>
      <c r="AI57" s="68">
        <v>88.567999999999998</v>
      </c>
      <c r="AJ57" s="68">
        <v>91.227000000000004</v>
      </c>
      <c r="AK57" s="68">
        <v>85.55</v>
      </c>
      <c r="AL57" s="68">
        <v>78.808999999999997</v>
      </c>
      <c r="AM57" s="68">
        <v>85.5</v>
      </c>
      <c r="AN57" s="68">
        <v>88.914000000000001</v>
      </c>
      <c r="AO57" s="68">
        <v>90.465000000000003</v>
      </c>
      <c r="AP57" s="68">
        <v>87.468000000000004</v>
      </c>
      <c r="AQ57" s="68">
        <v>88.141999999999996</v>
      </c>
      <c r="AR57" s="68">
        <v>86.397000000000006</v>
      </c>
      <c r="AS57" s="68">
        <v>84.674999999999997</v>
      </c>
      <c r="AT57" s="68">
        <v>82.088999999999999</v>
      </c>
      <c r="AU57" s="68">
        <v>88.317999999999998</v>
      </c>
      <c r="AV57" s="68">
        <v>87.796999999999997</v>
      </c>
      <c r="AW57" s="68">
        <v>86.549000000000007</v>
      </c>
      <c r="AX57" s="68">
        <v>82.284000000000006</v>
      </c>
      <c r="AY57" s="68">
        <v>88.396000000000001</v>
      </c>
      <c r="AZ57" s="68">
        <v>86.516000000000005</v>
      </c>
      <c r="BA57" s="68">
        <v>89.869</v>
      </c>
      <c r="BB57" s="68">
        <v>91.924000000000007</v>
      </c>
      <c r="BC57" s="68">
        <v>87.203999999999994</v>
      </c>
      <c r="BD57" s="68">
        <v>86.759</v>
      </c>
      <c r="BE57" s="68">
        <v>83.727000000000004</v>
      </c>
      <c r="BF57" s="68">
        <v>82.698999999999998</v>
      </c>
      <c r="BG57" s="68">
        <v>82.760999999999996</v>
      </c>
      <c r="BH57" s="68">
        <v>86.387</v>
      </c>
      <c r="BI57" s="68">
        <v>86.661336667</v>
      </c>
      <c r="BJ57" s="333">
        <v>81.335579999999993</v>
      </c>
      <c r="BK57" s="333">
        <v>86.209699999999998</v>
      </c>
      <c r="BL57" s="333">
        <v>87.91601</v>
      </c>
      <c r="BM57" s="333">
        <v>90.79025</v>
      </c>
      <c r="BN57" s="333">
        <v>91.37097</v>
      </c>
      <c r="BO57" s="333">
        <v>90.110590000000002</v>
      </c>
      <c r="BP57" s="333">
        <v>87.695700000000002</v>
      </c>
      <c r="BQ57" s="333">
        <v>85.328999999999994</v>
      </c>
      <c r="BR57" s="333">
        <v>83.83126</v>
      </c>
      <c r="BS57" s="333">
        <v>85.457059999999998</v>
      </c>
      <c r="BT57" s="333">
        <v>87.356269999999995</v>
      </c>
      <c r="BU57" s="333">
        <v>85.39085</v>
      </c>
      <c r="BV57" s="333">
        <v>80.297139999999999</v>
      </c>
    </row>
    <row r="58" spans="1:74" ht="11.1" customHeight="1">
      <c r="A58" s="61" t="s">
        <v>1047</v>
      </c>
      <c r="B58" s="176" t="s">
        <v>589</v>
      </c>
      <c r="C58" s="68">
        <v>16.733000000000001</v>
      </c>
      <c r="D58" s="68">
        <v>17.504999999999999</v>
      </c>
      <c r="E58" s="68">
        <v>18.216000000000001</v>
      </c>
      <c r="F58" s="68">
        <v>17.14</v>
      </c>
      <c r="G58" s="68">
        <v>15.512</v>
      </c>
      <c r="H58" s="68">
        <v>15.394</v>
      </c>
      <c r="I58" s="68">
        <v>15.435</v>
      </c>
      <c r="J58" s="68">
        <v>15.834</v>
      </c>
      <c r="K58" s="68">
        <v>16.385999999999999</v>
      </c>
      <c r="L58" s="68">
        <v>16.516999999999999</v>
      </c>
      <c r="M58" s="68">
        <v>17.495000000000001</v>
      </c>
      <c r="N58" s="68">
        <v>18.777000000000001</v>
      </c>
      <c r="O58" s="68">
        <v>20.402999999999999</v>
      </c>
      <c r="P58" s="68">
        <v>21.402000000000001</v>
      </c>
      <c r="Q58" s="68">
        <v>22.59</v>
      </c>
      <c r="R58" s="68">
        <v>22.283000000000001</v>
      </c>
      <c r="S58" s="68">
        <v>22.678999999999998</v>
      </c>
      <c r="T58" s="68">
        <v>20.54</v>
      </c>
      <c r="U58" s="68">
        <v>19.870999999999999</v>
      </c>
      <c r="V58" s="68">
        <v>19.064</v>
      </c>
      <c r="W58" s="68">
        <v>18.942</v>
      </c>
      <c r="X58" s="68">
        <v>18.620999999999999</v>
      </c>
      <c r="Y58" s="68">
        <v>19.888000000000002</v>
      </c>
      <c r="Z58" s="68">
        <v>19.364000000000001</v>
      </c>
      <c r="AA58" s="68">
        <v>22.727761000000001</v>
      </c>
      <c r="AB58" s="68">
        <v>23.324501000000001</v>
      </c>
      <c r="AC58" s="68">
        <v>23.787623</v>
      </c>
      <c r="AD58" s="68">
        <v>23.690000999999999</v>
      </c>
      <c r="AE58" s="68">
        <v>23.349298999999998</v>
      </c>
      <c r="AF58" s="68">
        <v>21.902581000000001</v>
      </c>
      <c r="AG58" s="68">
        <v>21.691585</v>
      </c>
      <c r="AH58" s="68">
        <v>20.818595999999999</v>
      </c>
      <c r="AI58" s="68">
        <v>21.17043</v>
      </c>
      <c r="AJ58" s="68">
        <v>20.618766000000001</v>
      </c>
      <c r="AK58" s="68">
        <v>21.140650000000001</v>
      </c>
      <c r="AL58" s="68">
        <v>21.375620999999999</v>
      </c>
      <c r="AM58" s="68">
        <v>24.846406000000002</v>
      </c>
      <c r="AN58" s="68">
        <v>26.302676999999999</v>
      </c>
      <c r="AO58" s="68">
        <v>26.310445000000001</v>
      </c>
      <c r="AP58" s="68">
        <v>25.8246</v>
      </c>
      <c r="AQ58" s="68">
        <v>25.335851999999999</v>
      </c>
      <c r="AR58" s="68">
        <v>24.604894000000002</v>
      </c>
      <c r="AS58" s="68">
        <v>23.318593</v>
      </c>
      <c r="AT58" s="68">
        <v>21.958455000000001</v>
      </c>
      <c r="AU58" s="68">
        <v>22.782513000000002</v>
      </c>
      <c r="AV58" s="68">
        <v>21.593734000000001</v>
      </c>
      <c r="AW58" s="68">
        <v>22.641769</v>
      </c>
      <c r="AX58" s="68">
        <v>23.311354999999999</v>
      </c>
      <c r="AY58" s="68">
        <v>24.067281999999999</v>
      </c>
      <c r="AZ58" s="68">
        <v>22.500724000000002</v>
      </c>
      <c r="BA58" s="68">
        <v>22.103994</v>
      </c>
      <c r="BB58" s="68">
        <v>21.352468999999999</v>
      </c>
      <c r="BC58" s="68">
        <v>20.510028999999999</v>
      </c>
      <c r="BD58" s="68">
        <v>20.017188999999998</v>
      </c>
      <c r="BE58" s="68">
        <v>20.951125000000001</v>
      </c>
      <c r="BF58" s="68">
        <v>21.285395999999999</v>
      </c>
      <c r="BG58" s="68">
        <v>20.193125999999999</v>
      </c>
      <c r="BH58" s="68">
        <v>19.824394600000002</v>
      </c>
      <c r="BI58" s="68">
        <v>20.127895866999999</v>
      </c>
      <c r="BJ58" s="333">
        <v>20.531870000000001</v>
      </c>
      <c r="BK58" s="333">
        <v>21.982679999999998</v>
      </c>
      <c r="BL58" s="333">
        <v>22.53501</v>
      </c>
      <c r="BM58" s="333">
        <v>23.003309999999999</v>
      </c>
      <c r="BN58" s="333">
        <v>22.72964</v>
      </c>
      <c r="BO58" s="333">
        <v>22.46294</v>
      </c>
      <c r="BP58" s="333">
        <v>21.98067</v>
      </c>
      <c r="BQ58" s="333">
        <v>21.600480000000001</v>
      </c>
      <c r="BR58" s="333">
        <v>20.933319999999998</v>
      </c>
      <c r="BS58" s="333">
        <v>21.07077</v>
      </c>
      <c r="BT58" s="333">
        <v>20.993849999999998</v>
      </c>
      <c r="BU58" s="333">
        <v>21.256029999999999</v>
      </c>
      <c r="BV58" s="333">
        <v>21.560189999999999</v>
      </c>
    </row>
    <row r="59" spans="1:74" ht="11.1" customHeight="1">
      <c r="A59" s="61" t="s">
        <v>687</v>
      </c>
      <c r="B59" s="176" t="s">
        <v>590</v>
      </c>
      <c r="C59" s="68">
        <v>219.572</v>
      </c>
      <c r="D59" s="68">
        <v>216.38300000000001</v>
      </c>
      <c r="E59" s="68">
        <v>217.06100000000001</v>
      </c>
      <c r="F59" s="68">
        <v>210.501</v>
      </c>
      <c r="G59" s="68">
        <v>204.08199999999999</v>
      </c>
      <c r="H59" s="68">
        <v>213.86600000000001</v>
      </c>
      <c r="I59" s="68">
        <v>212.49600000000001</v>
      </c>
      <c r="J59" s="68">
        <v>207.81899999999999</v>
      </c>
      <c r="K59" s="68">
        <v>214.06100000000001</v>
      </c>
      <c r="L59" s="68">
        <v>211.137</v>
      </c>
      <c r="M59" s="68">
        <v>219.74</v>
      </c>
      <c r="N59" s="68">
        <v>223.28200000000001</v>
      </c>
      <c r="O59" s="68">
        <v>232.24799999999999</v>
      </c>
      <c r="P59" s="68">
        <v>234.55799999999999</v>
      </c>
      <c r="Q59" s="68">
        <v>225.042</v>
      </c>
      <c r="R59" s="68">
        <v>220.47200000000001</v>
      </c>
      <c r="S59" s="68">
        <v>217.749</v>
      </c>
      <c r="T59" s="68">
        <v>215.578</v>
      </c>
      <c r="U59" s="68">
        <v>219.98699999999999</v>
      </c>
      <c r="V59" s="68">
        <v>220.97499999999999</v>
      </c>
      <c r="W59" s="68">
        <v>219.256</v>
      </c>
      <c r="X59" s="68">
        <v>209.74700000000001</v>
      </c>
      <c r="Y59" s="68">
        <v>212.79400000000001</v>
      </c>
      <c r="Z59" s="68">
        <v>219.435</v>
      </c>
      <c r="AA59" s="68">
        <v>235.649</v>
      </c>
      <c r="AB59" s="68">
        <v>229.715</v>
      </c>
      <c r="AC59" s="68">
        <v>215.012</v>
      </c>
      <c r="AD59" s="68">
        <v>204.255</v>
      </c>
      <c r="AE59" s="68">
        <v>213.762</v>
      </c>
      <c r="AF59" s="68">
        <v>215.01</v>
      </c>
      <c r="AG59" s="68">
        <v>215.221</v>
      </c>
      <c r="AH59" s="68">
        <v>210.38</v>
      </c>
      <c r="AI59" s="68">
        <v>214.84899999999999</v>
      </c>
      <c r="AJ59" s="68">
        <v>206.61600000000001</v>
      </c>
      <c r="AK59" s="68">
        <v>219.71100000000001</v>
      </c>
      <c r="AL59" s="68">
        <v>223.14699999999999</v>
      </c>
      <c r="AM59" s="68">
        <v>233.64400000000001</v>
      </c>
      <c r="AN59" s="68">
        <v>230.626</v>
      </c>
      <c r="AO59" s="68">
        <v>218.626</v>
      </c>
      <c r="AP59" s="68">
        <v>210.595</v>
      </c>
      <c r="AQ59" s="68">
        <v>204.96299999999999</v>
      </c>
      <c r="AR59" s="68">
        <v>207.583</v>
      </c>
      <c r="AS59" s="68">
        <v>209.58199999999999</v>
      </c>
      <c r="AT59" s="68">
        <v>200.673</v>
      </c>
      <c r="AU59" s="68">
        <v>200.88399999999999</v>
      </c>
      <c r="AV59" s="68">
        <v>202.995</v>
      </c>
      <c r="AW59" s="68">
        <v>215.26300000000001</v>
      </c>
      <c r="AX59" s="68">
        <v>230.88800000000001</v>
      </c>
      <c r="AY59" s="68">
        <v>234.48699999999999</v>
      </c>
      <c r="AZ59" s="68">
        <v>226.84200000000001</v>
      </c>
      <c r="BA59" s="68">
        <v>224.93299999999999</v>
      </c>
      <c r="BB59" s="68">
        <v>221.11</v>
      </c>
      <c r="BC59" s="68">
        <v>221.73699999999999</v>
      </c>
      <c r="BD59" s="68">
        <v>224.911</v>
      </c>
      <c r="BE59" s="68">
        <v>222.90799999999999</v>
      </c>
      <c r="BF59" s="68">
        <v>217.44</v>
      </c>
      <c r="BG59" s="68">
        <v>219.251</v>
      </c>
      <c r="BH59" s="68">
        <v>210.036</v>
      </c>
      <c r="BI59" s="68">
        <v>212.98542660000001</v>
      </c>
      <c r="BJ59" s="333">
        <v>222.18350000000001</v>
      </c>
      <c r="BK59" s="333">
        <v>232.47460000000001</v>
      </c>
      <c r="BL59" s="333">
        <v>231.76349999999999</v>
      </c>
      <c r="BM59" s="333">
        <v>223.65010000000001</v>
      </c>
      <c r="BN59" s="333">
        <v>217.16759999999999</v>
      </c>
      <c r="BO59" s="333">
        <v>214.81309999999999</v>
      </c>
      <c r="BP59" s="333">
        <v>217.65180000000001</v>
      </c>
      <c r="BQ59" s="333">
        <v>218.8519</v>
      </c>
      <c r="BR59" s="333">
        <v>213.96289999999999</v>
      </c>
      <c r="BS59" s="333">
        <v>216.09039999999999</v>
      </c>
      <c r="BT59" s="333">
        <v>211.35249999999999</v>
      </c>
      <c r="BU59" s="333">
        <v>219.13149999999999</v>
      </c>
      <c r="BV59" s="333">
        <v>225.6704</v>
      </c>
    </row>
    <row r="60" spans="1:74" ht="11.1" customHeight="1">
      <c r="A60" s="61" t="s">
        <v>688</v>
      </c>
      <c r="B60" s="176" t="s">
        <v>591</v>
      </c>
      <c r="C60" s="68">
        <v>95.266000000000005</v>
      </c>
      <c r="D60" s="68">
        <v>86.906999999999996</v>
      </c>
      <c r="E60" s="68">
        <v>85.864000000000004</v>
      </c>
      <c r="F60" s="68">
        <v>86.034000000000006</v>
      </c>
      <c r="G60" s="68">
        <v>83.542000000000002</v>
      </c>
      <c r="H60" s="68">
        <v>88.643000000000001</v>
      </c>
      <c r="I60" s="68">
        <v>86.143000000000001</v>
      </c>
      <c r="J60" s="68">
        <v>86.728999999999999</v>
      </c>
      <c r="K60" s="68">
        <v>84.658000000000001</v>
      </c>
      <c r="L60" s="68">
        <v>79.382999999999996</v>
      </c>
      <c r="M60" s="68">
        <v>83.016000000000005</v>
      </c>
      <c r="N60" s="68">
        <v>84.927000000000007</v>
      </c>
      <c r="O60" s="68">
        <v>87.152000000000001</v>
      </c>
      <c r="P60" s="68">
        <v>83.617999999999995</v>
      </c>
      <c r="Q60" s="68">
        <v>81.941000000000003</v>
      </c>
      <c r="R60" s="68">
        <v>78.134</v>
      </c>
      <c r="S60" s="68">
        <v>75.188999999999993</v>
      </c>
      <c r="T60" s="68">
        <v>71.787000000000006</v>
      </c>
      <c r="U60" s="68">
        <v>71.882000000000005</v>
      </c>
      <c r="V60" s="68">
        <v>72.412000000000006</v>
      </c>
      <c r="W60" s="68">
        <v>70.206999999999994</v>
      </c>
      <c r="X60" s="68">
        <v>65.102999999999994</v>
      </c>
      <c r="Y60" s="68">
        <v>65.537000000000006</v>
      </c>
      <c r="Z60" s="68">
        <v>63.256999999999998</v>
      </c>
      <c r="AA60" s="68">
        <v>69.617000000000004</v>
      </c>
      <c r="AB60" s="68">
        <v>67.834999999999994</v>
      </c>
      <c r="AC60" s="68">
        <v>61.206000000000003</v>
      </c>
      <c r="AD60" s="68">
        <v>54.636000000000003</v>
      </c>
      <c r="AE60" s="68">
        <v>56.353000000000002</v>
      </c>
      <c r="AF60" s="68">
        <v>55.521000000000001</v>
      </c>
      <c r="AG60" s="68">
        <v>53.335000000000001</v>
      </c>
      <c r="AH60" s="68">
        <v>54.545999999999999</v>
      </c>
      <c r="AI60" s="68">
        <v>56.308</v>
      </c>
      <c r="AJ60" s="68">
        <v>55.052</v>
      </c>
      <c r="AK60" s="68">
        <v>57.573</v>
      </c>
      <c r="AL60" s="68">
        <v>60.631</v>
      </c>
      <c r="AM60" s="68">
        <v>61.55</v>
      </c>
      <c r="AN60" s="68">
        <v>58.670999999999999</v>
      </c>
      <c r="AO60" s="68">
        <v>54.112000000000002</v>
      </c>
      <c r="AP60" s="68">
        <v>50.537999999999997</v>
      </c>
      <c r="AQ60" s="68">
        <v>49.985999999999997</v>
      </c>
      <c r="AR60" s="68">
        <v>51.896000000000001</v>
      </c>
      <c r="AS60" s="68">
        <v>51.951999999999998</v>
      </c>
      <c r="AT60" s="68">
        <v>48.293999999999997</v>
      </c>
      <c r="AU60" s="68">
        <v>47.787999999999997</v>
      </c>
      <c r="AV60" s="68">
        <v>49.667999999999999</v>
      </c>
      <c r="AW60" s="68">
        <v>52.625999999999998</v>
      </c>
      <c r="AX60" s="68">
        <v>55.210999999999999</v>
      </c>
      <c r="AY60" s="68">
        <v>57.581000000000003</v>
      </c>
      <c r="AZ60" s="68">
        <v>55.152000000000001</v>
      </c>
      <c r="BA60" s="68">
        <v>48.515000000000001</v>
      </c>
      <c r="BB60" s="68">
        <v>46.243000000000002</v>
      </c>
      <c r="BC60" s="68">
        <v>47.685000000000002</v>
      </c>
      <c r="BD60" s="68">
        <v>50.054000000000002</v>
      </c>
      <c r="BE60" s="68">
        <v>50.604999999999997</v>
      </c>
      <c r="BF60" s="68">
        <v>48.781999999999996</v>
      </c>
      <c r="BG60" s="68">
        <v>40.44</v>
      </c>
      <c r="BH60" s="68">
        <v>36.783000000000001</v>
      </c>
      <c r="BI60" s="68">
        <v>39.443890000000003</v>
      </c>
      <c r="BJ60" s="333">
        <v>41.426360000000003</v>
      </c>
      <c r="BK60" s="333">
        <v>44.402189999999997</v>
      </c>
      <c r="BL60" s="333">
        <v>42.846490000000003</v>
      </c>
      <c r="BM60" s="333">
        <v>39.137839999999997</v>
      </c>
      <c r="BN60" s="333">
        <v>36.518219999999999</v>
      </c>
      <c r="BO60" s="333">
        <v>37.881219999999999</v>
      </c>
      <c r="BP60" s="333">
        <v>39.545920000000002</v>
      </c>
      <c r="BQ60" s="333">
        <v>39.241540000000001</v>
      </c>
      <c r="BR60" s="333">
        <v>39.66771</v>
      </c>
      <c r="BS60" s="333">
        <v>38.96266</v>
      </c>
      <c r="BT60" s="333">
        <v>36.708170000000003</v>
      </c>
      <c r="BU60" s="333">
        <v>39.347929999999998</v>
      </c>
      <c r="BV60" s="333">
        <v>40.486890000000002</v>
      </c>
    </row>
    <row r="61" spans="1:74" ht="11.1" customHeight="1">
      <c r="A61" s="61" t="s">
        <v>689</v>
      </c>
      <c r="B61" s="176" t="s">
        <v>963</v>
      </c>
      <c r="C61" s="68">
        <v>124.306</v>
      </c>
      <c r="D61" s="68">
        <v>129.476</v>
      </c>
      <c r="E61" s="68">
        <v>131.197</v>
      </c>
      <c r="F61" s="68">
        <v>124.467</v>
      </c>
      <c r="G61" s="68">
        <v>120.54</v>
      </c>
      <c r="H61" s="68">
        <v>125.223</v>
      </c>
      <c r="I61" s="68">
        <v>126.35299999999999</v>
      </c>
      <c r="J61" s="68">
        <v>121.09</v>
      </c>
      <c r="K61" s="68">
        <v>129.40299999999999</v>
      </c>
      <c r="L61" s="68">
        <v>131.75399999999999</v>
      </c>
      <c r="M61" s="68">
        <v>136.72399999999999</v>
      </c>
      <c r="N61" s="68">
        <v>138.35499999999999</v>
      </c>
      <c r="O61" s="68">
        <v>145.096</v>
      </c>
      <c r="P61" s="68">
        <v>150.94</v>
      </c>
      <c r="Q61" s="68">
        <v>143.101</v>
      </c>
      <c r="R61" s="68">
        <v>142.33799999999999</v>
      </c>
      <c r="S61" s="68">
        <v>142.56</v>
      </c>
      <c r="T61" s="68">
        <v>143.791</v>
      </c>
      <c r="U61" s="68">
        <v>148.10499999999999</v>
      </c>
      <c r="V61" s="68">
        <v>148.56299999999999</v>
      </c>
      <c r="W61" s="68">
        <v>149.04900000000001</v>
      </c>
      <c r="X61" s="68">
        <v>144.64400000000001</v>
      </c>
      <c r="Y61" s="68">
        <v>147.25700000000001</v>
      </c>
      <c r="Z61" s="68">
        <v>156.178</v>
      </c>
      <c r="AA61" s="68">
        <v>166.03200000000001</v>
      </c>
      <c r="AB61" s="68">
        <v>161.88</v>
      </c>
      <c r="AC61" s="68">
        <v>153.80600000000001</v>
      </c>
      <c r="AD61" s="68">
        <v>149.619</v>
      </c>
      <c r="AE61" s="68">
        <v>157.40899999999999</v>
      </c>
      <c r="AF61" s="68">
        <v>159.489</v>
      </c>
      <c r="AG61" s="68">
        <v>161.886</v>
      </c>
      <c r="AH61" s="68">
        <v>155.834</v>
      </c>
      <c r="AI61" s="68">
        <v>158.541</v>
      </c>
      <c r="AJ61" s="68">
        <v>151.56399999999999</v>
      </c>
      <c r="AK61" s="68">
        <v>162.13800000000001</v>
      </c>
      <c r="AL61" s="68">
        <v>162.51599999999999</v>
      </c>
      <c r="AM61" s="68">
        <v>172.09399999999999</v>
      </c>
      <c r="AN61" s="68">
        <v>171.95500000000001</v>
      </c>
      <c r="AO61" s="68">
        <v>164.51400000000001</v>
      </c>
      <c r="AP61" s="68">
        <v>160.05699999999999</v>
      </c>
      <c r="AQ61" s="68">
        <v>154.977</v>
      </c>
      <c r="AR61" s="68">
        <v>155.68700000000001</v>
      </c>
      <c r="AS61" s="68">
        <v>157.63</v>
      </c>
      <c r="AT61" s="68">
        <v>152.37899999999999</v>
      </c>
      <c r="AU61" s="68">
        <v>153.096</v>
      </c>
      <c r="AV61" s="68">
        <v>153.327</v>
      </c>
      <c r="AW61" s="68">
        <v>162.637</v>
      </c>
      <c r="AX61" s="68">
        <v>175.67699999999999</v>
      </c>
      <c r="AY61" s="68">
        <v>176.90600000000001</v>
      </c>
      <c r="AZ61" s="68">
        <v>171.69</v>
      </c>
      <c r="BA61" s="68">
        <v>176.41800000000001</v>
      </c>
      <c r="BB61" s="68">
        <v>174.86699999999999</v>
      </c>
      <c r="BC61" s="68">
        <v>174.05199999999999</v>
      </c>
      <c r="BD61" s="68">
        <v>174.857</v>
      </c>
      <c r="BE61" s="68">
        <v>172.303</v>
      </c>
      <c r="BF61" s="68">
        <v>168.65799999999999</v>
      </c>
      <c r="BG61" s="68">
        <v>178.81100000000001</v>
      </c>
      <c r="BH61" s="68">
        <v>173.25399999999999</v>
      </c>
      <c r="BI61" s="68">
        <v>173.53947332999999</v>
      </c>
      <c r="BJ61" s="333">
        <v>180.75710000000001</v>
      </c>
      <c r="BK61" s="333">
        <v>188.07239999999999</v>
      </c>
      <c r="BL61" s="333">
        <v>188.917</v>
      </c>
      <c r="BM61" s="333">
        <v>184.51230000000001</v>
      </c>
      <c r="BN61" s="333">
        <v>180.64940000000001</v>
      </c>
      <c r="BO61" s="333">
        <v>176.93190000000001</v>
      </c>
      <c r="BP61" s="333">
        <v>178.10579999999999</v>
      </c>
      <c r="BQ61" s="333">
        <v>179.6103</v>
      </c>
      <c r="BR61" s="333">
        <v>174.29509999999999</v>
      </c>
      <c r="BS61" s="333">
        <v>177.12780000000001</v>
      </c>
      <c r="BT61" s="333">
        <v>174.64429999999999</v>
      </c>
      <c r="BU61" s="333">
        <v>179.78360000000001</v>
      </c>
      <c r="BV61" s="333">
        <v>185.18350000000001</v>
      </c>
    </row>
    <row r="62" spans="1:74" ht="11.1" customHeight="1">
      <c r="A62" s="61" t="s">
        <v>714</v>
      </c>
      <c r="B62" s="176" t="s">
        <v>571</v>
      </c>
      <c r="C62" s="68">
        <v>41.331000000000003</v>
      </c>
      <c r="D62" s="68">
        <v>43.145000000000003</v>
      </c>
      <c r="E62" s="68">
        <v>43.084000000000003</v>
      </c>
      <c r="F62" s="68">
        <v>43.783000000000001</v>
      </c>
      <c r="G62" s="68">
        <v>44.69</v>
      </c>
      <c r="H62" s="68">
        <v>44.759</v>
      </c>
      <c r="I62" s="68">
        <v>46.697000000000003</v>
      </c>
      <c r="J62" s="68">
        <v>46.008000000000003</v>
      </c>
      <c r="K62" s="68">
        <v>46.296999999999997</v>
      </c>
      <c r="L62" s="68">
        <v>43.756</v>
      </c>
      <c r="M62" s="68">
        <v>42.421999999999997</v>
      </c>
      <c r="N62" s="68">
        <v>43.396999999999998</v>
      </c>
      <c r="O62" s="68">
        <v>43.768999999999998</v>
      </c>
      <c r="P62" s="68">
        <v>43.938000000000002</v>
      </c>
      <c r="Q62" s="68">
        <v>42.241999999999997</v>
      </c>
      <c r="R62" s="68">
        <v>44.408000000000001</v>
      </c>
      <c r="S62" s="68">
        <v>44.576000000000001</v>
      </c>
      <c r="T62" s="68">
        <v>44.823999999999998</v>
      </c>
      <c r="U62" s="68">
        <v>47.29</v>
      </c>
      <c r="V62" s="68">
        <v>47.125999999999998</v>
      </c>
      <c r="W62" s="68">
        <v>46.755000000000003</v>
      </c>
      <c r="X62" s="68">
        <v>44.195999999999998</v>
      </c>
      <c r="Y62" s="68">
        <v>44.058999999999997</v>
      </c>
      <c r="Z62" s="68">
        <v>43.218000000000004</v>
      </c>
      <c r="AA62" s="68">
        <v>41.792999999999999</v>
      </c>
      <c r="AB62" s="68">
        <v>39.39</v>
      </c>
      <c r="AC62" s="68">
        <v>40.107999999999997</v>
      </c>
      <c r="AD62" s="68">
        <v>38.372999999999998</v>
      </c>
      <c r="AE62" s="68">
        <v>41.197000000000003</v>
      </c>
      <c r="AF62" s="68">
        <v>42.29</v>
      </c>
      <c r="AG62" s="68">
        <v>44.228000000000002</v>
      </c>
      <c r="AH62" s="68">
        <v>43.106000000000002</v>
      </c>
      <c r="AI62" s="68">
        <v>45.86</v>
      </c>
      <c r="AJ62" s="68">
        <v>45.134999999999998</v>
      </c>
      <c r="AK62" s="68">
        <v>41.872</v>
      </c>
      <c r="AL62" s="68">
        <v>41.482999999999997</v>
      </c>
      <c r="AM62" s="68">
        <v>42.127000000000002</v>
      </c>
      <c r="AN62" s="68">
        <v>41.14</v>
      </c>
      <c r="AO62" s="68">
        <v>39.15</v>
      </c>
      <c r="AP62" s="68">
        <v>40.311999999999998</v>
      </c>
      <c r="AQ62" s="68">
        <v>39.854999999999997</v>
      </c>
      <c r="AR62" s="68">
        <v>38.463999999999999</v>
      </c>
      <c r="AS62" s="68">
        <v>40.021000000000001</v>
      </c>
      <c r="AT62" s="68">
        <v>43.246000000000002</v>
      </c>
      <c r="AU62" s="68">
        <v>43.991</v>
      </c>
      <c r="AV62" s="68">
        <v>44.677</v>
      </c>
      <c r="AW62" s="68">
        <v>41.048000000000002</v>
      </c>
      <c r="AX62" s="68">
        <v>39.619999999999997</v>
      </c>
      <c r="AY62" s="68">
        <v>39.700000000000003</v>
      </c>
      <c r="AZ62" s="68">
        <v>40.521000000000001</v>
      </c>
      <c r="BA62" s="68">
        <v>39.9</v>
      </c>
      <c r="BB62" s="68">
        <v>41.314999999999998</v>
      </c>
      <c r="BC62" s="68">
        <v>40.826000000000001</v>
      </c>
      <c r="BD62" s="68">
        <v>40.459000000000003</v>
      </c>
      <c r="BE62" s="68">
        <v>39.171999999999997</v>
      </c>
      <c r="BF62" s="68">
        <v>39.494999999999997</v>
      </c>
      <c r="BG62" s="68">
        <v>41.085999999999999</v>
      </c>
      <c r="BH62" s="68">
        <v>39.478999999999999</v>
      </c>
      <c r="BI62" s="68">
        <v>36.258553999999997</v>
      </c>
      <c r="BJ62" s="333">
        <v>36.62641</v>
      </c>
      <c r="BK62" s="333">
        <v>37.057600000000001</v>
      </c>
      <c r="BL62" s="333">
        <v>37.277380000000001</v>
      </c>
      <c r="BM62" s="333">
        <v>37.651260000000001</v>
      </c>
      <c r="BN62" s="333">
        <v>38.420340000000003</v>
      </c>
      <c r="BO62" s="333">
        <v>39.540120000000002</v>
      </c>
      <c r="BP62" s="333">
        <v>39.754829999999998</v>
      </c>
      <c r="BQ62" s="333">
        <v>40.654440000000001</v>
      </c>
      <c r="BR62" s="333">
        <v>41.219009999999997</v>
      </c>
      <c r="BS62" s="333">
        <v>41.370959999999997</v>
      </c>
      <c r="BT62" s="333">
        <v>40.532429999999998</v>
      </c>
      <c r="BU62" s="333">
        <v>39.329000000000001</v>
      </c>
      <c r="BV62" s="333">
        <v>39.110199999999999</v>
      </c>
    </row>
    <row r="63" spans="1:74" ht="11.1" customHeight="1">
      <c r="A63" s="61" t="s">
        <v>668</v>
      </c>
      <c r="B63" s="176" t="s">
        <v>586</v>
      </c>
      <c r="C63" s="68">
        <v>143.72999999999999</v>
      </c>
      <c r="D63" s="68">
        <v>148.10499999999999</v>
      </c>
      <c r="E63" s="68">
        <v>145.30099999999999</v>
      </c>
      <c r="F63" s="68">
        <v>150.05799999999999</v>
      </c>
      <c r="G63" s="68">
        <v>156.70599999999999</v>
      </c>
      <c r="H63" s="68">
        <v>162.72300000000001</v>
      </c>
      <c r="I63" s="68">
        <v>165.94</v>
      </c>
      <c r="J63" s="68">
        <v>168.649</v>
      </c>
      <c r="K63" s="68">
        <v>172.73099999999999</v>
      </c>
      <c r="L63" s="68">
        <v>171.16399999999999</v>
      </c>
      <c r="M63" s="68">
        <v>171.125</v>
      </c>
      <c r="N63" s="68">
        <v>165.964</v>
      </c>
      <c r="O63" s="68">
        <v>163.52699999999999</v>
      </c>
      <c r="P63" s="68">
        <v>155.333</v>
      </c>
      <c r="Q63" s="68">
        <v>146.81700000000001</v>
      </c>
      <c r="R63" s="68">
        <v>144.80199999999999</v>
      </c>
      <c r="S63" s="68">
        <v>150.041</v>
      </c>
      <c r="T63" s="68">
        <v>157.94399999999999</v>
      </c>
      <c r="U63" s="68">
        <v>166.62799999999999</v>
      </c>
      <c r="V63" s="68">
        <v>170.334</v>
      </c>
      <c r="W63" s="68">
        <v>166.73500000000001</v>
      </c>
      <c r="X63" s="68">
        <v>161.51</v>
      </c>
      <c r="Y63" s="68">
        <v>161.99100000000001</v>
      </c>
      <c r="Z63" s="68">
        <v>164.30600000000001</v>
      </c>
      <c r="AA63" s="68">
        <v>163.08600000000001</v>
      </c>
      <c r="AB63" s="68">
        <v>154.077</v>
      </c>
      <c r="AC63" s="68">
        <v>149.239</v>
      </c>
      <c r="AD63" s="68">
        <v>142.91900000000001</v>
      </c>
      <c r="AE63" s="68">
        <v>144.84700000000001</v>
      </c>
      <c r="AF63" s="68">
        <v>143.87</v>
      </c>
      <c r="AG63" s="68">
        <v>154.45500000000001</v>
      </c>
      <c r="AH63" s="68">
        <v>155.06399999999999</v>
      </c>
      <c r="AI63" s="68">
        <v>153.399</v>
      </c>
      <c r="AJ63" s="68">
        <v>142.327</v>
      </c>
      <c r="AK63" s="68">
        <v>143.857</v>
      </c>
      <c r="AL63" s="68">
        <v>149.21199999999999</v>
      </c>
      <c r="AM63" s="68">
        <v>147.21</v>
      </c>
      <c r="AN63" s="68">
        <v>139.28899999999999</v>
      </c>
      <c r="AO63" s="68">
        <v>133.697</v>
      </c>
      <c r="AP63" s="68">
        <v>124.66500000000001</v>
      </c>
      <c r="AQ63" s="68">
        <v>121.44499999999999</v>
      </c>
      <c r="AR63" s="68">
        <v>119.89</v>
      </c>
      <c r="AS63" s="68">
        <v>126.45399999999999</v>
      </c>
      <c r="AT63" s="68">
        <v>127.309</v>
      </c>
      <c r="AU63" s="68">
        <v>127.384</v>
      </c>
      <c r="AV63" s="68">
        <v>118.65300000000001</v>
      </c>
      <c r="AW63" s="68">
        <v>117.99299999999999</v>
      </c>
      <c r="AX63" s="68">
        <v>134.809</v>
      </c>
      <c r="AY63" s="68">
        <v>131.274</v>
      </c>
      <c r="AZ63" s="68">
        <v>121.836</v>
      </c>
      <c r="BA63" s="68">
        <v>118.64</v>
      </c>
      <c r="BB63" s="68">
        <v>118.071</v>
      </c>
      <c r="BC63" s="68">
        <v>122.179</v>
      </c>
      <c r="BD63" s="68">
        <v>122.334</v>
      </c>
      <c r="BE63" s="68">
        <v>126.423</v>
      </c>
      <c r="BF63" s="68">
        <v>128.65100000000001</v>
      </c>
      <c r="BG63" s="68">
        <v>128.607</v>
      </c>
      <c r="BH63" s="68">
        <v>117.81699999999999</v>
      </c>
      <c r="BI63" s="68">
        <v>113.63589493000001</v>
      </c>
      <c r="BJ63" s="333">
        <v>120.64100000000001</v>
      </c>
      <c r="BK63" s="333">
        <v>121.6182</v>
      </c>
      <c r="BL63" s="333">
        <v>116.5239</v>
      </c>
      <c r="BM63" s="333">
        <v>111.91330000000001</v>
      </c>
      <c r="BN63" s="333">
        <v>110.4217</v>
      </c>
      <c r="BO63" s="333">
        <v>112.736</v>
      </c>
      <c r="BP63" s="333">
        <v>116.3443</v>
      </c>
      <c r="BQ63" s="333">
        <v>123.5168</v>
      </c>
      <c r="BR63" s="333">
        <v>127.01519999999999</v>
      </c>
      <c r="BS63" s="333">
        <v>126.3112</v>
      </c>
      <c r="BT63" s="333">
        <v>122.1508</v>
      </c>
      <c r="BU63" s="333">
        <v>123.43559999999999</v>
      </c>
      <c r="BV63" s="333">
        <v>128.732</v>
      </c>
    </row>
    <row r="64" spans="1:74" ht="11.1" customHeight="1">
      <c r="A64" s="61" t="s">
        <v>715</v>
      </c>
      <c r="B64" s="176" t="s">
        <v>587</v>
      </c>
      <c r="C64" s="68">
        <v>33.537999999999997</v>
      </c>
      <c r="D64" s="68">
        <v>38.283999999999999</v>
      </c>
      <c r="E64" s="68">
        <v>38.375999999999998</v>
      </c>
      <c r="F64" s="68">
        <v>34.475999999999999</v>
      </c>
      <c r="G64" s="68">
        <v>38.392000000000003</v>
      </c>
      <c r="H64" s="68">
        <v>36.901000000000003</v>
      </c>
      <c r="I64" s="68">
        <v>35.237000000000002</v>
      </c>
      <c r="J64" s="68">
        <v>33.368000000000002</v>
      </c>
      <c r="K64" s="68">
        <v>35.194000000000003</v>
      </c>
      <c r="L64" s="68">
        <v>35.131</v>
      </c>
      <c r="M64" s="68">
        <v>36.377000000000002</v>
      </c>
      <c r="N64" s="68">
        <v>37.167999999999999</v>
      </c>
      <c r="O64" s="68">
        <v>40.26</v>
      </c>
      <c r="P64" s="68">
        <v>41.38</v>
      </c>
      <c r="Q64" s="68">
        <v>40.69</v>
      </c>
      <c r="R64" s="68">
        <v>43.537999999999997</v>
      </c>
      <c r="S64" s="68">
        <v>45.600999999999999</v>
      </c>
      <c r="T64" s="68">
        <v>42.67</v>
      </c>
      <c r="U64" s="68">
        <v>41.265999999999998</v>
      </c>
      <c r="V64" s="68">
        <v>38.83</v>
      </c>
      <c r="W64" s="68">
        <v>40.091999999999999</v>
      </c>
      <c r="X64" s="68">
        <v>41.11</v>
      </c>
      <c r="Y64" s="68">
        <v>40.533999999999999</v>
      </c>
      <c r="Z64" s="68">
        <v>41.347000000000001</v>
      </c>
      <c r="AA64" s="68">
        <v>39.44</v>
      </c>
      <c r="AB64" s="68">
        <v>35.345999999999997</v>
      </c>
      <c r="AC64" s="68">
        <v>37.74</v>
      </c>
      <c r="AD64" s="68">
        <v>39.915999999999997</v>
      </c>
      <c r="AE64" s="68">
        <v>37.576000000000001</v>
      </c>
      <c r="AF64" s="68">
        <v>37.899000000000001</v>
      </c>
      <c r="AG64" s="68">
        <v>38.165999999999997</v>
      </c>
      <c r="AH64" s="68">
        <v>39.04</v>
      </c>
      <c r="AI64" s="68">
        <v>34.709000000000003</v>
      </c>
      <c r="AJ64" s="68">
        <v>36.930999999999997</v>
      </c>
      <c r="AK64" s="68">
        <v>39.317999999999998</v>
      </c>
      <c r="AL64" s="68">
        <v>34.189</v>
      </c>
      <c r="AM64" s="68">
        <v>33.956000000000003</v>
      </c>
      <c r="AN64" s="68">
        <v>35.993000000000002</v>
      </c>
      <c r="AO64" s="68">
        <v>36.643999999999998</v>
      </c>
      <c r="AP64" s="68">
        <v>34.622999999999998</v>
      </c>
      <c r="AQ64" s="68">
        <v>33.034999999999997</v>
      </c>
      <c r="AR64" s="68">
        <v>36.933</v>
      </c>
      <c r="AS64" s="68">
        <v>35.898000000000003</v>
      </c>
      <c r="AT64" s="68">
        <v>34.158000000000001</v>
      </c>
      <c r="AU64" s="68">
        <v>35.518999999999998</v>
      </c>
      <c r="AV64" s="68">
        <v>37.423999999999999</v>
      </c>
      <c r="AW64" s="68">
        <v>37.027000000000001</v>
      </c>
      <c r="AX64" s="68">
        <v>33.951000000000001</v>
      </c>
      <c r="AY64" s="68">
        <v>35.42</v>
      </c>
      <c r="AZ64" s="68">
        <v>37.759</v>
      </c>
      <c r="BA64" s="68">
        <v>36.947000000000003</v>
      </c>
      <c r="BB64" s="68">
        <v>40.223999999999997</v>
      </c>
      <c r="BC64" s="68">
        <v>38.875999999999998</v>
      </c>
      <c r="BD64" s="68">
        <v>37.453000000000003</v>
      </c>
      <c r="BE64" s="68">
        <v>37.505000000000003</v>
      </c>
      <c r="BF64" s="68">
        <v>35.24</v>
      </c>
      <c r="BG64" s="68">
        <v>35.704999999999998</v>
      </c>
      <c r="BH64" s="68">
        <v>34.307000000000002</v>
      </c>
      <c r="BI64" s="68">
        <v>34.898572667000003</v>
      </c>
      <c r="BJ64" s="333">
        <v>34.437130000000003</v>
      </c>
      <c r="BK64" s="333">
        <v>34.864789999999999</v>
      </c>
      <c r="BL64" s="333">
        <v>35.530090000000001</v>
      </c>
      <c r="BM64" s="333">
        <v>36.013890000000004</v>
      </c>
      <c r="BN64" s="333">
        <v>36.037680000000002</v>
      </c>
      <c r="BO64" s="333">
        <v>36.364310000000003</v>
      </c>
      <c r="BP64" s="333">
        <v>36.023040000000002</v>
      </c>
      <c r="BQ64" s="333">
        <v>35.858510000000003</v>
      </c>
      <c r="BR64" s="333">
        <v>35.130229999999997</v>
      </c>
      <c r="BS64" s="333">
        <v>35.220260000000003</v>
      </c>
      <c r="BT64" s="333">
        <v>36.201569999999997</v>
      </c>
      <c r="BU64" s="333">
        <v>39.472659999999998</v>
      </c>
      <c r="BV64" s="333">
        <v>38.238930000000003</v>
      </c>
    </row>
    <row r="65" spans="1:74" ht="11.1" customHeight="1">
      <c r="A65" s="61" t="s">
        <v>1048</v>
      </c>
      <c r="B65" s="176" t="s">
        <v>139</v>
      </c>
      <c r="C65" s="68">
        <v>53.621000000000002</v>
      </c>
      <c r="D65" s="68">
        <v>56.642000000000003</v>
      </c>
      <c r="E65" s="68">
        <v>60.271000000000001</v>
      </c>
      <c r="F65" s="68">
        <v>59.654000000000003</v>
      </c>
      <c r="G65" s="68">
        <v>60.222999999999999</v>
      </c>
      <c r="H65" s="68">
        <v>57.860999999999997</v>
      </c>
      <c r="I65" s="68">
        <v>53.918999999999997</v>
      </c>
      <c r="J65" s="68">
        <v>49.825000000000003</v>
      </c>
      <c r="K65" s="68">
        <v>47.283000000000001</v>
      </c>
      <c r="L65" s="68">
        <v>44.469000000000001</v>
      </c>
      <c r="M65" s="68">
        <v>43.18</v>
      </c>
      <c r="N65" s="68">
        <v>43.470999999999997</v>
      </c>
      <c r="O65" s="68">
        <v>49.109000000000002</v>
      </c>
      <c r="P65" s="68">
        <v>50.652999999999999</v>
      </c>
      <c r="Q65" s="68">
        <v>54.377000000000002</v>
      </c>
      <c r="R65" s="68">
        <v>54.582000000000001</v>
      </c>
      <c r="S65" s="68">
        <v>56.585999999999999</v>
      </c>
      <c r="T65" s="68">
        <v>52.250999999999998</v>
      </c>
      <c r="U65" s="68">
        <v>51.58</v>
      </c>
      <c r="V65" s="68">
        <v>46.395000000000003</v>
      </c>
      <c r="W65" s="68">
        <v>43.448999999999998</v>
      </c>
      <c r="X65" s="68">
        <v>40.110999999999997</v>
      </c>
      <c r="Y65" s="68">
        <v>40.198999999999998</v>
      </c>
      <c r="Z65" s="68">
        <v>45.048000000000002</v>
      </c>
      <c r="AA65" s="68">
        <v>49.704999999999998</v>
      </c>
      <c r="AB65" s="68">
        <v>50.954999999999998</v>
      </c>
      <c r="AC65" s="68">
        <v>50.118000000000002</v>
      </c>
      <c r="AD65" s="68">
        <v>50.804000000000002</v>
      </c>
      <c r="AE65" s="68">
        <v>51.677999999999997</v>
      </c>
      <c r="AF65" s="68">
        <v>50.506999999999998</v>
      </c>
      <c r="AG65" s="68">
        <v>50.435000000000002</v>
      </c>
      <c r="AH65" s="68">
        <v>45.142000000000003</v>
      </c>
      <c r="AI65" s="68">
        <v>43.786999999999999</v>
      </c>
      <c r="AJ65" s="68">
        <v>41.734000000000002</v>
      </c>
      <c r="AK65" s="68">
        <v>43.749000000000002</v>
      </c>
      <c r="AL65" s="68">
        <v>45.866999999999997</v>
      </c>
      <c r="AM65" s="68">
        <v>47.85</v>
      </c>
      <c r="AN65" s="68">
        <v>49.776000000000003</v>
      </c>
      <c r="AO65" s="68">
        <v>51.006999999999998</v>
      </c>
      <c r="AP65" s="68">
        <v>50.417000000000002</v>
      </c>
      <c r="AQ65" s="68">
        <v>50.722000000000001</v>
      </c>
      <c r="AR65" s="68">
        <v>49.195999999999998</v>
      </c>
      <c r="AS65" s="68">
        <v>47.924999999999997</v>
      </c>
      <c r="AT65" s="68">
        <v>45.738</v>
      </c>
      <c r="AU65" s="68">
        <v>44.526000000000003</v>
      </c>
      <c r="AV65" s="68">
        <v>43.387999999999998</v>
      </c>
      <c r="AW65" s="68">
        <v>44.523000000000003</v>
      </c>
      <c r="AX65" s="68">
        <v>48.881999999999998</v>
      </c>
      <c r="AY65" s="68">
        <v>51.393000000000001</v>
      </c>
      <c r="AZ65" s="68">
        <v>52.844999999999999</v>
      </c>
      <c r="BA65" s="68">
        <v>56.616999999999997</v>
      </c>
      <c r="BB65" s="68">
        <v>55.484000000000002</v>
      </c>
      <c r="BC65" s="68">
        <v>55.540999999999997</v>
      </c>
      <c r="BD65" s="68">
        <v>54.863999999999997</v>
      </c>
      <c r="BE65" s="68">
        <v>52.66</v>
      </c>
      <c r="BF65" s="68">
        <v>49.616999999999997</v>
      </c>
      <c r="BG65" s="68">
        <v>47.197000000000003</v>
      </c>
      <c r="BH65" s="68">
        <v>44.871690000000001</v>
      </c>
      <c r="BI65" s="68">
        <v>45.681730000000002</v>
      </c>
      <c r="BJ65" s="333">
        <v>48.158290000000001</v>
      </c>
      <c r="BK65" s="333">
        <v>52.027230000000003</v>
      </c>
      <c r="BL65" s="333">
        <v>53.845869999999998</v>
      </c>
      <c r="BM65" s="333">
        <v>55.710819999999998</v>
      </c>
      <c r="BN65" s="333">
        <v>55.601489999999998</v>
      </c>
      <c r="BO65" s="333">
        <v>56.182040000000001</v>
      </c>
      <c r="BP65" s="333">
        <v>54.097340000000003</v>
      </c>
      <c r="BQ65" s="333">
        <v>52.212150000000001</v>
      </c>
      <c r="BR65" s="333">
        <v>48.20711</v>
      </c>
      <c r="BS65" s="333">
        <v>46.183869999999999</v>
      </c>
      <c r="BT65" s="333">
        <v>43.869869999999999</v>
      </c>
      <c r="BU65" s="333">
        <v>44.519820000000003</v>
      </c>
      <c r="BV65" s="333">
        <v>47.052489999999999</v>
      </c>
    </row>
    <row r="66" spans="1:74" ht="11.1" customHeight="1">
      <c r="A66" s="61" t="s">
        <v>716</v>
      </c>
      <c r="B66" s="176" t="s">
        <v>125</v>
      </c>
      <c r="C66" s="243">
        <v>1061.875</v>
      </c>
      <c r="D66" s="243">
        <v>1071.154</v>
      </c>
      <c r="E66" s="243">
        <v>1089.9110000000001</v>
      </c>
      <c r="F66" s="243">
        <v>1097.261</v>
      </c>
      <c r="G66" s="243">
        <v>1109.491</v>
      </c>
      <c r="H66" s="243">
        <v>1120.318</v>
      </c>
      <c r="I66" s="243">
        <v>1125.8920000000001</v>
      </c>
      <c r="J66" s="243">
        <v>1109.626</v>
      </c>
      <c r="K66" s="243">
        <v>1123.259</v>
      </c>
      <c r="L66" s="243">
        <v>1100.0909999999999</v>
      </c>
      <c r="M66" s="243">
        <v>1087.837</v>
      </c>
      <c r="N66" s="243">
        <v>1049.759</v>
      </c>
      <c r="O66" s="243">
        <v>1059.335</v>
      </c>
      <c r="P66" s="243">
        <v>1058.0630000000001</v>
      </c>
      <c r="Q66" s="243">
        <v>1060.4469999999999</v>
      </c>
      <c r="R66" s="243">
        <v>1083.3019999999999</v>
      </c>
      <c r="S66" s="243">
        <v>1103.8050000000001</v>
      </c>
      <c r="T66" s="243">
        <v>1115.0050000000001</v>
      </c>
      <c r="U66" s="243">
        <v>1128.662</v>
      </c>
      <c r="V66" s="243">
        <v>1135.296</v>
      </c>
      <c r="W66" s="243">
        <v>1134.663</v>
      </c>
      <c r="X66" s="243">
        <v>1120.6389999999999</v>
      </c>
      <c r="Y66" s="243">
        <v>1100.645</v>
      </c>
      <c r="Z66" s="243">
        <v>1067.5540000000001</v>
      </c>
      <c r="AA66" s="243">
        <v>1082.865761</v>
      </c>
      <c r="AB66" s="243">
        <v>1053.942501</v>
      </c>
      <c r="AC66" s="243">
        <v>1049.6276230000001</v>
      </c>
      <c r="AD66" s="243">
        <v>1052.7890010000001</v>
      </c>
      <c r="AE66" s="243">
        <v>1080.185299</v>
      </c>
      <c r="AF66" s="243">
        <v>1081.970581</v>
      </c>
      <c r="AG66" s="243">
        <v>1097.4375849999999</v>
      </c>
      <c r="AH66" s="243">
        <v>1099.2305960000001</v>
      </c>
      <c r="AI66" s="243">
        <v>1084.98243</v>
      </c>
      <c r="AJ66" s="243">
        <v>1073.4907659999999</v>
      </c>
      <c r="AK66" s="243">
        <v>1074.1746499999999</v>
      </c>
      <c r="AL66" s="243">
        <v>1054.1356209999999</v>
      </c>
      <c r="AM66" s="243">
        <v>1076.6454060000001</v>
      </c>
      <c r="AN66" s="243">
        <v>1071.4566769999999</v>
      </c>
      <c r="AO66" s="243">
        <v>1087.534445</v>
      </c>
      <c r="AP66" s="243">
        <v>1088.5326</v>
      </c>
      <c r="AQ66" s="243">
        <v>1099.869852</v>
      </c>
      <c r="AR66" s="243">
        <v>1114.2188940000001</v>
      </c>
      <c r="AS66" s="243">
        <v>1117.0335930000001</v>
      </c>
      <c r="AT66" s="243">
        <v>1104.602455</v>
      </c>
      <c r="AU66" s="243">
        <v>1124.5405129999999</v>
      </c>
      <c r="AV66" s="243">
        <v>1115.1207340000001</v>
      </c>
      <c r="AW66" s="243">
        <v>1115.4567689999999</v>
      </c>
      <c r="AX66" s="243">
        <v>1112.5093549999999</v>
      </c>
      <c r="AY66" s="243">
        <v>1116.689282</v>
      </c>
      <c r="AZ66" s="243">
        <v>1094.7627239999999</v>
      </c>
      <c r="BA66" s="243">
        <v>1097.2049939999999</v>
      </c>
      <c r="BB66" s="243">
        <v>1110.532469</v>
      </c>
      <c r="BC66" s="243">
        <v>1121.490029</v>
      </c>
      <c r="BD66" s="243">
        <v>1121.7101889999999</v>
      </c>
      <c r="BE66" s="243">
        <v>1121.539125</v>
      </c>
      <c r="BF66" s="243">
        <v>1124.564396</v>
      </c>
      <c r="BG66" s="243">
        <v>1135.652126</v>
      </c>
      <c r="BH66" s="243">
        <v>1114.9015325</v>
      </c>
      <c r="BI66" s="243">
        <v>1093.7678135000001</v>
      </c>
      <c r="BJ66" s="337">
        <v>1075.1189999999999</v>
      </c>
      <c r="BK66" s="337">
        <v>1091.9649999999999</v>
      </c>
      <c r="BL66" s="337">
        <v>1084.671</v>
      </c>
      <c r="BM66" s="337">
        <v>1090.6859999999999</v>
      </c>
      <c r="BN66" s="337">
        <v>1101.107</v>
      </c>
      <c r="BO66" s="337">
        <v>1115.0640000000001</v>
      </c>
      <c r="BP66" s="337">
        <v>1123.2560000000001</v>
      </c>
      <c r="BQ66" s="337">
        <v>1131.125</v>
      </c>
      <c r="BR66" s="337">
        <v>1130.578</v>
      </c>
      <c r="BS66" s="337">
        <v>1135.4670000000001</v>
      </c>
      <c r="BT66" s="337">
        <v>1127.9269999999999</v>
      </c>
      <c r="BU66" s="337">
        <v>1123.8630000000001</v>
      </c>
      <c r="BV66" s="337">
        <v>1098.127</v>
      </c>
    </row>
    <row r="67" spans="1:74" ht="11.1" customHeight="1">
      <c r="A67" s="61" t="s">
        <v>717</v>
      </c>
      <c r="B67" s="176" t="s">
        <v>592</v>
      </c>
      <c r="C67" s="243">
        <v>703.78599999999994</v>
      </c>
      <c r="D67" s="243">
        <v>705.54100000000005</v>
      </c>
      <c r="E67" s="243">
        <v>712.8</v>
      </c>
      <c r="F67" s="243">
        <v>718.78599999999994</v>
      </c>
      <c r="G67" s="243">
        <v>721.69799999999998</v>
      </c>
      <c r="H67" s="243">
        <v>724.09799999999996</v>
      </c>
      <c r="I67" s="243">
        <v>724.09400000000005</v>
      </c>
      <c r="J67" s="243">
        <v>724.09199999999998</v>
      </c>
      <c r="K67" s="243">
        <v>725.08600000000001</v>
      </c>
      <c r="L67" s="243">
        <v>725.08100000000002</v>
      </c>
      <c r="M67" s="243">
        <v>726.12900000000002</v>
      </c>
      <c r="N67" s="243">
        <v>726.61599999999999</v>
      </c>
      <c r="O67" s="243">
        <v>726.61199999999997</v>
      </c>
      <c r="P67" s="243">
        <v>726.60799999999995</v>
      </c>
      <c r="Q67" s="243">
        <v>726.60400000000004</v>
      </c>
      <c r="R67" s="243">
        <v>726.59900000000005</v>
      </c>
      <c r="S67" s="243">
        <v>726.59400000000005</v>
      </c>
      <c r="T67" s="243">
        <v>726.59100000000001</v>
      </c>
      <c r="U67" s="243">
        <v>726.58600000000001</v>
      </c>
      <c r="V67" s="243">
        <v>726.58100000000002</v>
      </c>
      <c r="W67" s="243">
        <v>726.51300000000003</v>
      </c>
      <c r="X67" s="243">
        <v>726.55</v>
      </c>
      <c r="Y67" s="243">
        <v>726.54700000000003</v>
      </c>
      <c r="Z67" s="243">
        <v>726.54499999999996</v>
      </c>
      <c r="AA67" s="243">
        <v>726.54300000000001</v>
      </c>
      <c r="AB67" s="243">
        <v>726.54200000000003</v>
      </c>
      <c r="AC67" s="243">
        <v>726.54200000000003</v>
      </c>
      <c r="AD67" s="243">
        <v>726.54200000000003</v>
      </c>
      <c r="AE67" s="243">
        <v>726.54200000000003</v>
      </c>
      <c r="AF67" s="243">
        <v>726.53099999999995</v>
      </c>
      <c r="AG67" s="243">
        <v>718.21500000000003</v>
      </c>
      <c r="AH67" s="243">
        <v>696.45600000000002</v>
      </c>
      <c r="AI67" s="243">
        <v>695.95100000000002</v>
      </c>
      <c r="AJ67" s="243">
        <v>695.95100000000002</v>
      </c>
      <c r="AK67" s="243">
        <v>695.95100000000002</v>
      </c>
      <c r="AL67" s="243">
        <v>695.95100000000002</v>
      </c>
      <c r="AM67" s="243">
        <v>695.95100000000002</v>
      </c>
      <c r="AN67" s="243">
        <v>695.95100000000002</v>
      </c>
      <c r="AO67" s="243">
        <v>695.95100000000002</v>
      </c>
      <c r="AP67" s="243">
        <v>695.95100000000002</v>
      </c>
      <c r="AQ67" s="243">
        <v>695.95100000000002</v>
      </c>
      <c r="AR67" s="243">
        <v>695.95100000000002</v>
      </c>
      <c r="AS67" s="243">
        <v>695.95</v>
      </c>
      <c r="AT67" s="243">
        <v>695.95</v>
      </c>
      <c r="AU67" s="243">
        <v>694.952</v>
      </c>
      <c r="AV67" s="243">
        <v>694.952</v>
      </c>
      <c r="AW67" s="243">
        <v>694.952</v>
      </c>
      <c r="AX67" s="243">
        <v>695.26800000000003</v>
      </c>
      <c r="AY67" s="243">
        <v>695.80499999999995</v>
      </c>
      <c r="AZ67" s="243">
        <v>695.96900000000005</v>
      </c>
      <c r="BA67" s="243">
        <v>695.96900000000005</v>
      </c>
      <c r="BB67" s="243">
        <v>695.96900000000005</v>
      </c>
      <c r="BC67" s="243">
        <v>695.96900000000005</v>
      </c>
      <c r="BD67" s="243">
        <v>695.96900000000005</v>
      </c>
      <c r="BE67" s="243">
        <v>695.96900000000005</v>
      </c>
      <c r="BF67" s="243">
        <v>695.96900000000005</v>
      </c>
      <c r="BG67" s="243">
        <v>695.96900000000005</v>
      </c>
      <c r="BH67" s="243">
        <v>695.96900000000005</v>
      </c>
      <c r="BI67" s="243">
        <v>695.96900000000005</v>
      </c>
      <c r="BJ67" s="337">
        <v>695.96900000000005</v>
      </c>
      <c r="BK67" s="337">
        <v>695.96900000000005</v>
      </c>
      <c r="BL67" s="337">
        <v>695.96900000000005</v>
      </c>
      <c r="BM67" s="337">
        <v>695.96900000000005</v>
      </c>
      <c r="BN67" s="337">
        <v>695.96900000000005</v>
      </c>
      <c r="BO67" s="337">
        <v>695.96900000000005</v>
      </c>
      <c r="BP67" s="337">
        <v>695.96900000000005</v>
      </c>
      <c r="BQ67" s="337">
        <v>695.96900000000005</v>
      </c>
      <c r="BR67" s="337">
        <v>695.96900000000005</v>
      </c>
      <c r="BS67" s="337">
        <v>695.96900000000005</v>
      </c>
      <c r="BT67" s="337">
        <v>695.96900000000005</v>
      </c>
      <c r="BU67" s="337">
        <v>695.96900000000005</v>
      </c>
      <c r="BV67" s="337">
        <v>695.96900000000005</v>
      </c>
    </row>
    <row r="68" spans="1:74" ht="11.1" customHeight="1">
      <c r="A68" s="61" t="s">
        <v>718</v>
      </c>
      <c r="B68" s="179" t="s">
        <v>593</v>
      </c>
      <c r="C68" s="69">
        <v>2</v>
      </c>
      <c r="D68" s="69">
        <v>2</v>
      </c>
      <c r="E68" s="69">
        <v>2</v>
      </c>
      <c r="F68" s="69">
        <v>2</v>
      </c>
      <c r="G68" s="69">
        <v>2</v>
      </c>
      <c r="H68" s="69">
        <v>2</v>
      </c>
      <c r="I68" s="69">
        <v>2</v>
      </c>
      <c r="J68" s="69">
        <v>2</v>
      </c>
      <c r="K68" s="69">
        <v>2</v>
      </c>
      <c r="L68" s="69">
        <v>2</v>
      </c>
      <c r="M68" s="69">
        <v>2</v>
      </c>
      <c r="N68" s="69">
        <v>2</v>
      </c>
      <c r="O68" s="69">
        <v>2</v>
      </c>
      <c r="P68" s="69">
        <v>2</v>
      </c>
      <c r="Q68" s="69">
        <v>2</v>
      </c>
      <c r="R68" s="69">
        <v>2</v>
      </c>
      <c r="S68" s="69">
        <v>2</v>
      </c>
      <c r="T68" s="69">
        <v>2</v>
      </c>
      <c r="U68" s="69">
        <v>2</v>
      </c>
      <c r="V68" s="69">
        <v>2</v>
      </c>
      <c r="W68" s="69">
        <v>2</v>
      </c>
      <c r="X68" s="69">
        <v>2</v>
      </c>
      <c r="Y68" s="69">
        <v>2</v>
      </c>
      <c r="Z68" s="69">
        <v>2</v>
      </c>
      <c r="AA68" s="69">
        <v>2</v>
      </c>
      <c r="AB68" s="69">
        <v>0</v>
      </c>
      <c r="AC68" s="69">
        <v>0</v>
      </c>
      <c r="AD68" s="69">
        <v>0</v>
      </c>
      <c r="AE68" s="69">
        <v>0</v>
      </c>
      <c r="AF68" s="69">
        <v>0</v>
      </c>
      <c r="AG68" s="69">
        <v>0</v>
      </c>
      <c r="AH68" s="69">
        <v>0</v>
      </c>
      <c r="AI68" s="69">
        <v>0</v>
      </c>
      <c r="AJ68" s="69">
        <v>0</v>
      </c>
      <c r="AK68" s="69">
        <v>0.4</v>
      </c>
      <c r="AL68" s="69">
        <v>0.65</v>
      </c>
      <c r="AM68" s="69">
        <v>0.65</v>
      </c>
      <c r="AN68" s="69">
        <v>1</v>
      </c>
      <c r="AO68" s="69">
        <v>1</v>
      </c>
      <c r="AP68" s="69">
        <v>1</v>
      </c>
      <c r="AQ68" s="69">
        <v>1</v>
      </c>
      <c r="AR68" s="69">
        <v>1</v>
      </c>
      <c r="AS68" s="69">
        <v>1</v>
      </c>
      <c r="AT68" s="69">
        <v>1</v>
      </c>
      <c r="AU68" s="69">
        <v>1</v>
      </c>
      <c r="AV68" s="69">
        <v>1</v>
      </c>
      <c r="AW68" s="69">
        <v>1</v>
      </c>
      <c r="AX68" s="69">
        <v>1</v>
      </c>
      <c r="AY68" s="69">
        <v>1</v>
      </c>
      <c r="AZ68" s="69">
        <v>1</v>
      </c>
      <c r="BA68" s="69">
        <v>1</v>
      </c>
      <c r="BB68" s="69">
        <v>1</v>
      </c>
      <c r="BC68" s="69">
        <v>1</v>
      </c>
      <c r="BD68" s="69">
        <v>1</v>
      </c>
      <c r="BE68" s="69">
        <v>1</v>
      </c>
      <c r="BF68" s="69">
        <v>1</v>
      </c>
      <c r="BG68" s="69">
        <v>1</v>
      </c>
      <c r="BH68" s="69">
        <v>1</v>
      </c>
      <c r="BI68" s="69">
        <v>1</v>
      </c>
      <c r="BJ68" s="354">
        <v>1</v>
      </c>
      <c r="BK68" s="354">
        <v>1</v>
      </c>
      <c r="BL68" s="354">
        <v>1</v>
      </c>
      <c r="BM68" s="354">
        <v>1</v>
      </c>
      <c r="BN68" s="354">
        <v>1</v>
      </c>
      <c r="BO68" s="354">
        <v>1</v>
      </c>
      <c r="BP68" s="354">
        <v>1</v>
      </c>
      <c r="BQ68" s="354">
        <v>1</v>
      </c>
      <c r="BR68" s="354">
        <v>1</v>
      </c>
      <c r="BS68" s="354">
        <v>1</v>
      </c>
      <c r="BT68" s="354">
        <v>1</v>
      </c>
      <c r="BU68" s="354">
        <v>1</v>
      </c>
      <c r="BV68" s="354">
        <v>1</v>
      </c>
    </row>
    <row r="69" spans="1:74" s="154" customFormat="1" ht="11.1" customHeight="1">
      <c r="A69" s="61"/>
      <c r="B69" s="160"/>
      <c r="C69" s="161"/>
      <c r="D69" s="161"/>
      <c r="E69" s="161"/>
      <c r="F69" s="161"/>
      <c r="G69" s="161"/>
      <c r="H69" s="161"/>
      <c r="I69" s="161"/>
      <c r="J69" s="161"/>
      <c r="K69" s="161"/>
      <c r="L69" s="161"/>
      <c r="M69" s="161"/>
      <c r="N69" s="161"/>
      <c r="O69" s="161"/>
      <c r="P69" s="161"/>
      <c r="Q69" s="161"/>
      <c r="R69" s="161"/>
      <c r="S69" s="161"/>
      <c r="T69" s="161"/>
      <c r="U69" s="161"/>
      <c r="V69" s="161"/>
      <c r="W69" s="161"/>
      <c r="X69" s="161"/>
      <c r="Y69" s="161"/>
      <c r="Z69" s="161"/>
      <c r="AA69" s="161"/>
      <c r="AB69" s="161"/>
      <c r="AC69" s="161"/>
      <c r="AD69" s="161"/>
      <c r="AE69" s="161"/>
      <c r="AF69" s="161"/>
      <c r="AG69" s="161"/>
      <c r="AH69" s="161"/>
      <c r="AI69" s="161"/>
      <c r="AJ69" s="161"/>
      <c r="AK69" s="161"/>
      <c r="AL69" s="161"/>
      <c r="AM69" s="161"/>
      <c r="AN69" s="161"/>
      <c r="AO69" s="161"/>
      <c r="AP69" s="161"/>
      <c r="AQ69" s="161"/>
      <c r="AR69" s="161"/>
      <c r="AS69" s="161"/>
      <c r="AT69" s="161"/>
      <c r="AU69" s="161"/>
      <c r="AV69" s="161"/>
      <c r="AW69" s="161"/>
      <c r="AX69" s="161"/>
      <c r="AY69" s="409"/>
      <c r="AZ69" s="409"/>
      <c r="BA69" s="409"/>
      <c r="BB69" s="409"/>
      <c r="BC69" s="409"/>
      <c r="BD69" s="409"/>
      <c r="BE69" s="409"/>
      <c r="BF69" s="409"/>
      <c r="BG69" s="409"/>
      <c r="BH69" s="409"/>
      <c r="BI69" s="409"/>
      <c r="BJ69" s="409"/>
      <c r="BK69" s="409"/>
      <c r="BL69" s="409"/>
      <c r="BM69" s="409"/>
      <c r="BN69" s="409"/>
      <c r="BO69" s="409"/>
      <c r="BP69" s="409"/>
      <c r="BQ69" s="409"/>
      <c r="BR69" s="409"/>
      <c r="BS69" s="409"/>
      <c r="BT69" s="409"/>
      <c r="BU69" s="409"/>
      <c r="BV69" s="409"/>
    </row>
    <row r="70" spans="1:74" s="154" customFormat="1" ht="12" customHeight="1">
      <c r="A70" s="61"/>
      <c r="B70" s="648" t="s">
        <v>1129</v>
      </c>
      <c r="C70" s="649"/>
      <c r="D70" s="649"/>
      <c r="E70" s="649"/>
      <c r="F70" s="649"/>
      <c r="G70" s="649"/>
      <c r="H70" s="649"/>
      <c r="I70" s="649"/>
      <c r="J70" s="649"/>
      <c r="K70" s="649"/>
      <c r="L70" s="649"/>
      <c r="M70" s="649"/>
      <c r="N70" s="649"/>
      <c r="O70" s="649"/>
      <c r="P70" s="649"/>
      <c r="Q70" s="649"/>
      <c r="AY70" s="411"/>
      <c r="AZ70" s="411"/>
      <c r="BA70" s="411"/>
      <c r="BB70" s="411"/>
      <c r="BC70" s="411"/>
      <c r="BD70" s="411"/>
      <c r="BE70" s="411"/>
      <c r="BF70" s="411"/>
      <c r="BG70" s="411"/>
      <c r="BH70" s="411"/>
      <c r="BI70" s="411"/>
      <c r="BJ70" s="411"/>
    </row>
    <row r="71" spans="1:74" s="450" customFormat="1" ht="12" customHeight="1">
      <c r="A71" s="449"/>
      <c r="B71" s="689" t="s">
        <v>1130</v>
      </c>
      <c r="C71" s="671"/>
      <c r="D71" s="671"/>
      <c r="E71" s="671"/>
      <c r="F71" s="671"/>
      <c r="G71" s="671"/>
      <c r="H71" s="671"/>
      <c r="I71" s="671"/>
      <c r="J71" s="671"/>
      <c r="K71" s="671"/>
      <c r="L71" s="671"/>
      <c r="M71" s="671"/>
      <c r="N71" s="671"/>
      <c r="O71" s="671"/>
      <c r="P71" s="671"/>
      <c r="Q71" s="667"/>
      <c r="AY71" s="543"/>
      <c r="AZ71" s="543"/>
      <c r="BA71" s="543"/>
      <c r="BB71" s="543"/>
      <c r="BC71" s="543"/>
      <c r="BD71" s="543"/>
      <c r="BE71" s="543"/>
      <c r="BF71" s="543"/>
      <c r="BG71" s="543"/>
      <c r="BH71" s="543"/>
      <c r="BI71" s="543"/>
      <c r="BJ71" s="543"/>
    </row>
    <row r="72" spans="1:74" s="450" customFormat="1" ht="12" customHeight="1">
      <c r="A72" s="449"/>
      <c r="B72" s="689" t="s">
        <v>1175</v>
      </c>
      <c r="C72" s="671"/>
      <c r="D72" s="671"/>
      <c r="E72" s="671"/>
      <c r="F72" s="671"/>
      <c r="G72" s="671"/>
      <c r="H72" s="671"/>
      <c r="I72" s="671"/>
      <c r="J72" s="671"/>
      <c r="K72" s="671"/>
      <c r="L72" s="671"/>
      <c r="M72" s="671"/>
      <c r="N72" s="671"/>
      <c r="O72" s="671"/>
      <c r="P72" s="671"/>
      <c r="Q72" s="667"/>
      <c r="AY72" s="543"/>
      <c r="AZ72" s="543"/>
      <c r="BA72" s="543"/>
      <c r="BB72" s="543"/>
      <c r="BC72" s="543"/>
      <c r="BD72" s="543"/>
      <c r="BE72" s="543"/>
      <c r="BF72" s="543"/>
      <c r="BG72" s="543"/>
      <c r="BH72" s="543"/>
      <c r="BI72" s="543"/>
      <c r="BJ72" s="543"/>
    </row>
    <row r="73" spans="1:74" s="450" customFormat="1" ht="12" customHeight="1">
      <c r="A73" s="449"/>
      <c r="B73" s="689" t="s">
        <v>1176</v>
      </c>
      <c r="C73" s="671"/>
      <c r="D73" s="671"/>
      <c r="E73" s="671"/>
      <c r="F73" s="671"/>
      <c r="G73" s="671"/>
      <c r="H73" s="671"/>
      <c r="I73" s="671"/>
      <c r="J73" s="671"/>
      <c r="K73" s="671"/>
      <c r="L73" s="671"/>
      <c r="M73" s="671"/>
      <c r="N73" s="671"/>
      <c r="O73" s="671"/>
      <c r="P73" s="671"/>
      <c r="Q73" s="667"/>
      <c r="AY73" s="543"/>
      <c r="AZ73" s="543"/>
      <c r="BA73" s="543"/>
      <c r="BB73" s="543"/>
      <c r="BC73" s="543"/>
      <c r="BD73" s="543"/>
      <c r="BE73" s="543"/>
      <c r="BF73" s="543"/>
      <c r="BG73" s="543"/>
      <c r="BH73" s="543"/>
      <c r="BI73" s="543"/>
      <c r="BJ73" s="543"/>
    </row>
    <row r="74" spans="1:74" s="450" customFormat="1" ht="12" customHeight="1">
      <c r="A74" s="449"/>
      <c r="B74" s="689" t="s">
        <v>1177</v>
      </c>
      <c r="C74" s="671"/>
      <c r="D74" s="671"/>
      <c r="E74" s="671"/>
      <c r="F74" s="671"/>
      <c r="G74" s="671"/>
      <c r="H74" s="671"/>
      <c r="I74" s="671"/>
      <c r="J74" s="671"/>
      <c r="K74" s="671"/>
      <c r="L74" s="671"/>
      <c r="M74" s="671"/>
      <c r="N74" s="671"/>
      <c r="O74" s="671"/>
      <c r="P74" s="671"/>
      <c r="Q74" s="667"/>
      <c r="AY74" s="543"/>
      <c r="AZ74" s="543"/>
      <c r="BA74" s="543"/>
      <c r="BB74" s="543"/>
      <c r="BC74" s="543"/>
      <c r="BD74" s="543"/>
      <c r="BE74" s="543"/>
      <c r="BF74" s="543"/>
      <c r="BG74" s="543"/>
      <c r="BH74" s="543"/>
      <c r="BI74" s="543"/>
      <c r="BJ74" s="543"/>
    </row>
    <row r="75" spans="1:74" s="450" customFormat="1" ht="12" customHeight="1">
      <c r="A75" s="449"/>
      <c r="B75" s="689" t="s">
        <v>1221</v>
      </c>
      <c r="C75" s="667"/>
      <c r="D75" s="667"/>
      <c r="E75" s="667"/>
      <c r="F75" s="667"/>
      <c r="G75" s="667"/>
      <c r="H75" s="667"/>
      <c r="I75" s="667"/>
      <c r="J75" s="667"/>
      <c r="K75" s="667"/>
      <c r="L75" s="667"/>
      <c r="M75" s="667"/>
      <c r="N75" s="667"/>
      <c r="O75" s="667"/>
      <c r="P75" s="667"/>
      <c r="Q75" s="667"/>
      <c r="AY75" s="543"/>
      <c r="AZ75" s="543"/>
      <c r="BA75" s="543"/>
      <c r="BB75" s="543"/>
      <c r="BC75" s="543"/>
      <c r="BD75" s="543"/>
      <c r="BE75" s="543"/>
      <c r="BF75" s="543"/>
      <c r="BG75" s="543"/>
      <c r="BH75" s="543"/>
      <c r="BI75" s="543"/>
      <c r="BJ75" s="543"/>
    </row>
    <row r="76" spans="1:74" s="450" customFormat="1" ht="12" customHeight="1">
      <c r="A76" s="449"/>
      <c r="B76" s="689" t="s">
        <v>1222</v>
      </c>
      <c r="C76" s="671"/>
      <c r="D76" s="671"/>
      <c r="E76" s="671"/>
      <c r="F76" s="671"/>
      <c r="G76" s="671"/>
      <c r="H76" s="671"/>
      <c r="I76" s="671"/>
      <c r="J76" s="671"/>
      <c r="K76" s="671"/>
      <c r="L76" s="671"/>
      <c r="M76" s="671"/>
      <c r="N76" s="671"/>
      <c r="O76" s="671"/>
      <c r="P76" s="671"/>
      <c r="Q76" s="667"/>
      <c r="AY76" s="543"/>
      <c r="AZ76" s="543"/>
      <c r="BA76" s="543"/>
      <c r="BB76" s="543"/>
      <c r="BC76" s="543"/>
      <c r="BD76" s="543"/>
      <c r="BE76" s="543"/>
      <c r="BF76" s="543"/>
      <c r="BG76" s="543"/>
      <c r="BH76" s="543"/>
      <c r="BI76" s="543"/>
      <c r="BJ76" s="543"/>
    </row>
    <row r="77" spans="1:74" s="450" customFormat="1" ht="22.2" customHeight="1">
      <c r="A77" s="449"/>
      <c r="B77" s="689" t="s">
        <v>1223</v>
      </c>
      <c r="C77" s="671"/>
      <c r="D77" s="671"/>
      <c r="E77" s="671"/>
      <c r="F77" s="671"/>
      <c r="G77" s="671"/>
      <c r="H77" s="671"/>
      <c r="I77" s="671"/>
      <c r="J77" s="671"/>
      <c r="K77" s="671"/>
      <c r="L77" s="671"/>
      <c r="M77" s="671"/>
      <c r="N77" s="671"/>
      <c r="O77" s="671"/>
      <c r="P77" s="671"/>
      <c r="Q77" s="667"/>
      <c r="AY77" s="543"/>
      <c r="AZ77" s="543"/>
      <c r="BA77" s="543"/>
      <c r="BB77" s="543"/>
      <c r="BC77" s="543"/>
      <c r="BD77" s="543"/>
      <c r="BE77" s="543"/>
      <c r="BF77" s="543"/>
      <c r="BG77" s="543"/>
      <c r="BH77" s="543"/>
      <c r="BI77" s="543"/>
      <c r="BJ77" s="543"/>
    </row>
    <row r="78" spans="1:74" s="450" customFormat="1" ht="12" customHeight="1">
      <c r="A78" s="449"/>
      <c r="B78" s="670" t="s">
        <v>1159</v>
      </c>
      <c r="C78" s="671"/>
      <c r="D78" s="671"/>
      <c r="E78" s="671"/>
      <c r="F78" s="671"/>
      <c r="G78" s="671"/>
      <c r="H78" s="671"/>
      <c r="I78" s="671"/>
      <c r="J78" s="671"/>
      <c r="K78" s="671"/>
      <c r="L78" s="671"/>
      <c r="M78" s="671"/>
      <c r="N78" s="671"/>
      <c r="O78" s="671"/>
      <c r="P78" s="671"/>
      <c r="Q78" s="667"/>
      <c r="AY78" s="543"/>
      <c r="AZ78" s="543"/>
      <c r="BA78" s="543"/>
      <c r="BB78" s="543"/>
      <c r="BC78" s="543"/>
      <c r="BD78" s="543"/>
      <c r="BE78" s="543"/>
      <c r="BF78" s="543"/>
      <c r="BG78" s="543"/>
      <c r="BH78" s="543"/>
      <c r="BI78" s="543"/>
      <c r="BJ78" s="543"/>
    </row>
    <row r="79" spans="1:74" s="450" customFormat="1" ht="12" customHeight="1">
      <c r="A79" s="449"/>
      <c r="B79" s="690" t="s">
        <v>1178</v>
      </c>
      <c r="C79" s="671"/>
      <c r="D79" s="671"/>
      <c r="E79" s="671"/>
      <c r="F79" s="671"/>
      <c r="G79" s="671"/>
      <c r="H79" s="671"/>
      <c r="I79" s="671"/>
      <c r="J79" s="671"/>
      <c r="K79" s="671"/>
      <c r="L79" s="671"/>
      <c r="M79" s="671"/>
      <c r="N79" s="671"/>
      <c r="O79" s="671"/>
      <c r="P79" s="671"/>
      <c r="Q79" s="667"/>
      <c r="AY79" s="543"/>
      <c r="AZ79" s="543"/>
      <c r="BA79" s="543"/>
      <c r="BB79" s="543"/>
      <c r="BC79" s="543"/>
      <c r="BD79" s="543"/>
      <c r="BE79" s="543"/>
      <c r="BF79" s="543"/>
      <c r="BG79" s="543"/>
      <c r="BH79" s="543"/>
      <c r="BI79" s="543"/>
      <c r="BJ79" s="543"/>
    </row>
    <row r="80" spans="1:74" s="450" customFormat="1" ht="12" customHeight="1">
      <c r="A80" s="449"/>
      <c r="B80" s="690" t="s">
        <v>1179</v>
      </c>
      <c r="C80" s="667"/>
      <c r="D80" s="667"/>
      <c r="E80" s="667"/>
      <c r="F80" s="667"/>
      <c r="G80" s="667"/>
      <c r="H80" s="667"/>
      <c r="I80" s="667"/>
      <c r="J80" s="667"/>
      <c r="K80" s="667"/>
      <c r="L80" s="667"/>
      <c r="M80" s="667"/>
      <c r="N80" s="667"/>
      <c r="O80" s="667"/>
      <c r="P80" s="667"/>
      <c r="Q80" s="667"/>
      <c r="AY80" s="543"/>
      <c r="AZ80" s="543"/>
      <c r="BA80" s="543"/>
      <c r="BB80" s="543"/>
      <c r="BC80" s="543"/>
      <c r="BD80" s="543"/>
      <c r="BE80" s="543"/>
      <c r="BF80" s="543"/>
      <c r="BG80" s="543"/>
      <c r="BH80" s="543"/>
      <c r="BI80" s="543"/>
      <c r="BJ80" s="543"/>
    </row>
    <row r="81" spans="1:74" s="450" customFormat="1" ht="12" customHeight="1">
      <c r="A81" s="449"/>
      <c r="B81" s="670" t="s">
        <v>1180</v>
      </c>
      <c r="C81" s="671"/>
      <c r="D81" s="671"/>
      <c r="E81" s="671"/>
      <c r="F81" s="671"/>
      <c r="G81" s="671"/>
      <c r="H81" s="671"/>
      <c r="I81" s="671"/>
      <c r="J81" s="671"/>
      <c r="K81" s="671"/>
      <c r="L81" s="671"/>
      <c r="M81" s="671"/>
      <c r="N81" s="671"/>
      <c r="O81" s="671"/>
      <c r="P81" s="671"/>
      <c r="Q81" s="667"/>
      <c r="AY81" s="543"/>
      <c r="AZ81" s="543"/>
      <c r="BA81" s="543"/>
      <c r="BB81" s="543"/>
      <c r="BC81" s="543"/>
      <c r="BD81" s="543"/>
      <c r="BE81" s="543"/>
      <c r="BF81" s="543"/>
      <c r="BG81" s="543"/>
      <c r="BH81" s="543"/>
      <c r="BI81" s="543"/>
      <c r="BJ81" s="543"/>
    </row>
    <row r="82" spans="1:74" s="450" customFormat="1" ht="12" customHeight="1">
      <c r="A82" s="449"/>
      <c r="B82" s="672" t="s">
        <v>1181</v>
      </c>
      <c r="C82" s="666"/>
      <c r="D82" s="666"/>
      <c r="E82" s="666"/>
      <c r="F82" s="666"/>
      <c r="G82" s="666"/>
      <c r="H82" s="666"/>
      <c r="I82" s="666"/>
      <c r="J82" s="666"/>
      <c r="K82" s="666"/>
      <c r="L82" s="666"/>
      <c r="M82" s="666"/>
      <c r="N82" s="666"/>
      <c r="O82" s="666"/>
      <c r="P82" s="666"/>
      <c r="Q82" s="667"/>
      <c r="AY82" s="543"/>
      <c r="AZ82" s="543"/>
      <c r="BA82" s="543"/>
      <c r="BB82" s="543"/>
      <c r="BC82" s="543"/>
      <c r="BD82" s="543"/>
      <c r="BE82" s="543"/>
      <c r="BF82" s="543"/>
      <c r="BG82" s="543"/>
      <c r="BH82" s="543"/>
      <c r="BI82" s="543"/>
      <c r="BJ82" s="543"/>
    </row>
    <row r="83" spans="1:74" s="450" customFormat="1" ht="12" customHeight="1">
      <c r="A83" s="449"/>
      <c r="B83" s="665" t="s">
        <v>1164</v>
      </c>
      <c r="C83" s="666"/>
      <c r="D83" s="666"/>
      <c r="E83" s="666"/>
      <c r="F83" s="666"/>
      <c r="G83" s="666"/>
      <c r="H83" s="666"/>
      <c r="I83" s="666"/>
      <c r="J83" s="666"/>
      <c r="K83" s="666"/>
      <c r="L83" s="666"/>
      <c r="M83" s="666"/>
      <c r="N83" s="666"/>
      <c r="O83" s="666"/>
      <c r="P83" s="666"/>
      <c r="Q83" s="667"/>
      <c r="AY83" s="543"/>
      <c r="AZ83" s="543"/>
      <c r="BA83" s="543"/>
      <c r="BB83" s="543"/>
      <c r="BC83" s="543"/>
      <c r="BD83" s="543"/>
      <c r="BE83" s="543"/>
      <c r="BF83" s="543"/>
      <c r="BG83" s="543"/>
      <c r="BH83" s="543"/>
      <c r="BI83" s="543"/>
      <c r="BJ83" s="543"/>
    </row>
    <row r="84" spans="1:74" s="451" customFormat="1" ht="12" customHeight="1">
      <c r="A84" s="443"/>
      <c r="B84" s="678" t="s">
        <v>1172</v>
      </c>
      <c r="C84" s="667"/>
      <c r="D84" s="667"/>
      <c r="E84" s="667"/>
      <c r="F84" s="667"/>
      <c r="G84" s="667"/>
      <c r="H84" s="667"/>
      <c r="I84" s="667"/>
      <c r="J84" s="667"/>
      <c r="K84" s="667"/>
      <c r="L84" s="667"/>
      <c r="M84" s="667"/>
      <c r="N84" s="667"/>
      <c r="O84" s="667"/>
      <c r="P84" s="667"/>
      <c r="Q84" s="667"/>
      <c r="AY84" s="544"/>
      <c r="AZ84" s="544"/>
      <c r="BA84" s="544"/>
      <c r="BB84" s="544"/>
      <c r="BC84" s="544"/>
      <c r="BD84" s="544"/>
      <c r="BE84" s="544"/>
      <c r="BF84" s="544"/>
      <c r="BG84" s="544"/>
      <c r="BH84" s="544"/>
      <c r="BI84" s="544"/>
      <c r="BJ84" s="544"/>
    </row>
    <row r="85" spans="1:74">
      <c r="BK85" s="413"/>
      <c r="BL85" s="413"/>
      <c r="BM85" s="413"/>
      <c r="BN85" s="413"/>
      <c r="BO85" s="413"/>
      <c r="BP85" s="413"/>
      <c r="BQ85" s="413"/>
      <c r="BR85" s="413"/>
      <c r="BS85" s="413"/>
      <c r="BT85" s="413"/>
      <c r="BU85" s="413"/>
      <c r="BV85" s="413"/>
    </row>
    <row r="86" spans="1:74">
      <c r="BK86" s="413"/>
      <c r="BL86" s="413"/>
      <c r="BM86" s="413"/>
      <c r="BN86" s="413"/>
      <c r="BO86" s="413"/>
      <c r="BP86" s="413"/>
      <c r="BQ86" s="413"/>
      <c r="BR86" s="413"/>
      <c r="BS86" s="413"/>
      <c r="BT86" s="413"/>
      <c r="BU86" s="413"/>
      <c r="BV86" s="413"/>
    </row>
    <row r="87" spans="1:74">
      <c r="BK87" s="413"/>
      <c r="BL87" s="413"/>
      <c r="BM87" s="413"/>
      <c r="BN87" s="413"/>
      <c r="BO87" s="413"/>
      <c r="BP87" s="413"/>
      <c r="BQ87" s="413"/>
      <c r="BR87" s="413"/>
      <c r="BS87" s="413"/>
      <c r="BT87" s="413"/>
      <c r="BU87" s="413"/>
      <c r="BV87" s="413"/>
    </row>
    <row r="88" spans="1:74">
      <c r="BK88" s="413"/>
      <c r="BL88" s="413"/>
      <c r="BM88" s="413"/>
      <c r="BN88" s="413"/>
      <c r="BO88" s="413"/>
      <c r="BP88" s="413"/>
      <c r="BQ88" s="413"/>
      <c r="BR88" s="413"/>
      <c r="BS88" s="413"/>
      <c r="BT88" s="413"/>
      <c r="BU88" s="413"/>
      <c r="BV88" s="413"/>
    </row>
    <row r="89" spans="1:74">
      <c r="BK89" s="413"/>
      <c r="BL89" s="413"/>
      <c r="BM89" s="413"/>
      <c r="BN89" s="413"/>
      <c r="BO89" s="413"/>
      <c r="BP89" s="413"/>
      <c r="BQ89" s="413"/>
      <c r="BR89" s="413"/>
      <c r="BS89" s="413"/>
      <c r="BT89" s="413"/>
      <c r="BU89" s="413"/>
      <c r="BV89" s="413"/>
    </row>
    <row r="90" spans="1:74">
      <c r="BK90" s="413"/>
      <c r="BL90" s="413"/>
      <c r="BM90" s="413"/>
      <c r="BN90" s="413"/>
      <c r="BO90" s="413"/>
      <c r="BP90" s="413"/>
      <c r="BQ90" s="413"/>
      <c r="BR90" s="413"/>
      <c r="BS90" s="413"/>
      <c r="BT90" s="413"/>
      <c r="BU90" s="413"/>
      <c r="BV90" s="413"/>
    </row>
    <row r="91" spans="1:74">
      <c r="BK91" s="413"/>
      <c r="BL91" s="413"/>
      <c r="BM91" s="413"/>
      <c r="BN91" s="413"/>
      <c r="BO91" s="413"/>
      <c r="BP91" s="413"/>
      <c r="BQ91" s="413"/>
      <c r="BR91" s="413"/>
      <c r="BS91" s="413"/>
      <c r="BT91" s="413"/>
      <c r="BU91" s="413"/>
      <c r="BV91" s="413"/>
    </row>
    <row r="92" spans="1:74">
      <c r="BK92" s="413"/>
      <c r="BL92" s="413"/>
      <c r="BM92" s="413"/>
      <c r="BN92" s="413"/>
      <c r="BO92" s="413"/>
      <c r="BP92" s="413"/>
      <c r="BQ92" s="413"/>
      <c r="BR92" s="413"/>
      <c r="BS92" s="413"/>
      <c r="BT92" s="413"/>
      <c r="BU92" s="413"/>
      <c r="BV92" s="413"/>
    </row>
    <row r="93" spans="1:74">
      <c r="BK93" s="413"/>
      <c r="BL93" s="413"/>
      <c r="BM93" s="413"/>
      <c r="BN93" s="413"/>
      <c r="BO93" s="413"/>
      <c r="BP93" s="413"/>
      <c r="BQ93" s="413"/>
      <c r="BR93" s="413"/>
      <c r="BS93" s="413"/>
      <c r="BT93" s="413"/>
      <c r="BU93" s="413"/>
      <c r="BV93" s="413"/>
    </row>
    <row r="94" spans="1:74">
      <c r="BK94" s="413"/>
      <c r="BL94" s="413"/>
      <c r="BM94" s="413"/>
      <c r="BN94" s="413"/>
      <c r="BO94" s="413"/>
      <c r="BP94" s="413"/>
      <c r="BQ94" s="413"/>
      <c r="BR94" s="413"/>
      <c r="BS94" s="413"/>
      <c r="BT94" s="413"/>
      <c r="BU94" s="413"/>
      <c r="BV94" s="413"/>
    </row>
    <row r="95" spans="1:74">
      <c r="BK95" s="413"/>
      <c r="BL95" s="413"/>
      <c r="BM95" s="413"/>
      <c r="BN95" s="413"/>
      <c r="BO95" s="413"/>
      <c r="BP95" s="413"/>
      <c r="BQ95" s="413"/>
      <c r="BR95" s="413"/>
      <c r="BS95" s="413"/>
      <c r="BT95" s="413"/>
      <c r="BU95" s="413"/>
      <c r="BV95" s="413"/>
    </row>
    <row r="96" spans="1:74">
      <c r="BK96" s="413"/>
      <c r="BL96" s="413"/>
      <c r="BM96" s="413"/>
      <c r="BN96" s="413"/>
      <c r="BO96" s="413"/>
      <c r="BP96" s="413"/>
      <c r="BQ96" s="413"/>
      <c r="BR96" s="413"/>
      <c r="BS96" s="413"/>
      <c r="BT96" s="413"/>
      <c r="BU96" s="413"/>
      <c r="BV96" s="413"/>
    </row>
    <row r="97" spans="63:74">
      <c r="BK97" s="413"/>
      <c r="BL97" s="413"/>
      <c r="BM97" s="413"/>
      <c r="BN97" s="413"/>
      <c r="BO97" s="413"/>
      <c r="BP97" s="413"/>
      <c r="BQ97" s="413"/>
      <c r="BR97" s="413"/>
      <c r="BS97" s="413"/>
      <c r="BT97" s="413"/>
      <c r="BU97" s="413"/>
      <c r="BV97" s="413"/>
    </row>
    <row r="98" spans="63:74">
      <c r="BK98" s="413"/>
      <c r="BL98" s="413"/>
      <c r="BM98" s="413"/>
      <c r="BN98" s="413"/>
      <c r="BO98" s="413"/>
      <c r="BP98" s="413"/>
      <c r="BQ98" s="413"/>
      <c r="BR98" s="413"/>
      <c r="BS98" s="413"/>
      <c r="BT98" s="413"/>
      <c r="BU98" s="413"/>
      <c r="BV98" s="413"/>
    </row>
    <row r="99" spans="63:74">
      <c r="BK99" s="413"/>
      <c r="BL99" s="413"/>
      <c r="BM99" s="413"/>
      <c r="BN99" s="413"/>
      <c r="BO99" s="413"/>
      <c r="BP99" s="413"/>
      <c r="BQ99" s="413"/>
      <c r="BR99" s="413"/>
      <c r="BS99" s="413"/>
      <c r="BT99" s="413"/>
      <c r="BU99" s="413"/>
      <c r="BV99" s="413"/>
    </row>
    <row r="100" spans="63:74">
      <c r="BK100" s="413"/>
      <c r="BL100" s="413"/>
      <c r="BM100" s="413"/>
      <c r="BN100" s="413"/>
      <c r="BO100" s="413"/>
      <c r="BP100" s="413"/>
      <c r="BQ100" s="413"/>
      <c r="BR100" s="413"/>
      <c r="BS100" s="413"/>
      <c r="BT100" s="413"/>
      <c r="BU100" s="413"/>
      <c r="BV100" s="413"/>
    </row>
    <row r="101" spans="63:74">
      <c r="BK101" s="413"/>
      <c r="BL101" s="413"/>
      <c r="BM101" s="413"/>
      <c r="BN101" s="413"/>
      <c r="BO101" s="413"/>
      <c r="BP101" s="413"/>
      <c r="BQ101" s="413"/>
      <c r="BR101" s="413"/>
      <c r="BS101" s="413"/>
      <c r="BT101" s="413"/>
      <c r="BU101" s="413"/>
      <c r="BV101" s="413"/>
    </row>
    <row r="102" spans="63:74">
      <c r="BK102" s="413"/>
      <c r="BL102" s="413"/>
      <c r="BM102" s="413"/>
      <c r="BN102" s="413"/>
      <c r="BO102" s="413"/>
      <c r="BP102" s="413"/>
      <c r="BQ102" s="413"/>
      <c r="BR102" s="413"/>
      <c r="BS102" s="413"/>
      <c r="BT102" s="413"/>
      <c r="BU102" s="413"/>
      <c r="BV102" s="413"/>
    </row>
    <row r="103" spans="63:74">
      <c r="BK103" s="413"/>
      <c r="BL103" s="413"/>
      <c r="BM103" s="413"/>
      <c r="BN103" s="413"/>
      <c r="BO103" s="413"/>
      <c r="BP103" s="413"/>
      <c r="BQ103" s="413"/>
      <c r="BR103" s="413"/>
      <c r="BS103" s="413"/>
      <c r="BT103" s="413"/>
      <c r="BU103" s="413"/>
      <c r="BV103" s="413"/>
    </row>
    <row r="104" spans="63:74">
      <c r="BK104" s="413"/>
      <c r="BL104" s="413"/>
      <c r="BM104" s="413"/>
      <c r="BN104" s="413"/>
      <c r="BO104" s="413"/>
      <c r="BP104" s="413"/>
      <c r="BQ104" s="413"/>
      <c r="BR104" s="413"/>
      <c r="BS104" s="413"/>
      <c r="BT104" s="413"/>
      <c r="BU104" s="413"/>
      <c r="BV104" s="413"/>
    </row>
    <row r="105" spans="63:74">
      <c r="BK105" s="413"/>
      <c r="BL105" s="413"/>
      <c r="BM105" s="413"/>
      <c r="BN105" s="413"/>
      <c r="BO105" s="413"/>
      <c r="BP105" s="413"/>
      <c r="BQ105" s="413"/>
      <c r="BR105" s="413"/>
      <c r="BS105" s="413"/>
      <c r="BT105" s="413"/>
      <c r="BU105" s="413"/>
      <c r="BV105" s="413"/>
    </row>
    <row r="106" spans="63:74">
      <c r="BK106" s="413"/>
      <c r="BL106" s="413"/>
      <c r="BM106" s="413"/>
      <c r="BN106" s="413"/>
      <c r="BO106" s="413"/>
      <c r="BP106" s="413"/>
      <c r="BQ106" s="413"/>
      <c r="BR106" s="413"/>
      <c r="BS106" s="413"/>
      <c r="BT106" s="413"/>
      <c r="BU106" s="413"/>
      <c r="BV106" s="413"/>
    </row>
    <row r="107" spans="63:74">
      <c r="BK107" s="413"/>
      <c r="BL107" s="413"/>
      <c r="BM107" s="413"/>
      <c r="BN107" s="413"/>
      <c r="BO107" s="413"/>
      <c r="BP107" s="413"/>
      <c r="BQ107" s="413"/>
      <c r="BR107" s="413"/>
      <c r="BS107" s="413"/>
      <c r="BT107" s="413"/>
      <c r="BU107" s="413"/>
      <c r="BV107" s="413"/>
    </row>
    <row r="108" spans="63:74">
      <c r="BK108" s="413"/>
      <c r="BL108" s="413"/>
      <c r="BM108" s="413"/>
      <c r="BN108" s="413"/>
      <c r="BO108" s="413"/>
      <c r="BP108" s="413"/>
      <c r="BQ108" s="413"/>
      <c r="BR108" s="413"/>
      <c r="BS108" s="413"/>
      <c r="BT108" s="413"/>
      <c r="BU108" s="413"/>
      <c r="BV108" s="413"/>
    </row>
    <row r="109" spans="63:74">
      <c r="BK109" s="413"/>
      <c r="BL109" s="413"/>
      <c r="BM109" s="413"/>
      <c r="BN109" s="413"/>
      <c r="BO109" s="413"/>
      <c r="BP109" s="413"/>
      <c r="BQ109" s="413"/>
      <c r="BR109" s="413"/>
      <c r="BS109" s="413"/>
      <c r="BT109" s="413"/>
      <c r="BU109" s="413"/>
      <c r="BV109" s="413"/>
    </row>
    <row r="110" spans="63:74">
      <c r="BK110" s="413"/>
      <c r="BL110" s="413"/>
      <c r="BM110" s="413"/>
      <c r="BN110" s="413"/>
      <c r="BO110" s="413"/>
      <c r="BP110" s="413"/>
      <c r="BQ110" s="413"/>
      <c r="BR110" s="413"/>
      <c r="BS110" s="413"/>
      <c r="BT110" s="413"/>
      <c r="BU110" s="413"/>
      <c r="BV110" s="413"/>
    </row>
    <row r="111" spans="63:74">
      <c r="BK111" s="413"/>
      <c r="BL111" s="413"/>
      <c r="BM111" s="413"/>
      <c r="BN111" s="413"/>
      <c r="BO111" s="413"/>
      <c r="BP111" s="413"/>
      <c r="BQ111" s="413"/>
      <c r="BR111" s="413"/>
      <c r="BS111" s="413"/>
      <c r="BT111" s="413"/>
      <c r="BU111" s="413"/>
      <c r="BV111" s="413"/>
    </row>
    <row r="112" spans="63:74">
      <c r="BK112" s="413"/>
      <c r="BL112" s="413"/>
      <c r="BM112" s="413"/>
      <c r="BN112" s="413"/>
      <c r="BO112" s="413"/>
      <c r="BP112" s="413"/>
      <c r="BQ112" s="413"/>
      <c r="BR112" s="413"/>
      <c r="BS112" s="413"/>
      <c r="BT112" s="413"/>
      <c r="BU112" s="413"/>
      <c r="BV112" s="413"/>
    </row>
    <row r="113" spans="63:74">
      <c r="BK113" s="413"/>
      <c r="BL113" s="413"/>
      <c r="BM113" s="413"/>
      <c r="BN113" s="413"/>
      <c r="BO113" s="413"/>
      <c r="BP113" s="413"/>
      <c r="BQ113" s="413"/>
      <c r="BR113" s="413"/>
      <c r="BS113" s="413"/>
      <c r="BT113" s="413"/>
      <c r="BU113" s="413"/>
      <c r="BV113" s="413"/>
    </row>
    <row r="114" spans="63:74">
      <c r="BK114" s="413"/>
      <c r="BL114" s="413"/>
      <c r="BM114" s="413"/>
      <c r="BN114" s="413"/>
      <c r="BO114" s="413"/>
      <c r="BP114" s="413"/>
      <c r="BQ114" s="413"/>
      <c r="BR114" s="413"/>
      <c r="BS114" s="413"/>
      <c r="BT114" s="413"/>
      <c r="BU114" s="413"/>
      <c r="BV114" s="413"/>
    </row>
    <row r="115" spans="63:74">
      <c r="BK115" s="413"/>
      <c r="BL115" s="413"/>
      <c r="BM115" s="413"/>
      <c r="BN115" s="413"/>
      <c r="BO115" s="413"/>
      <c r="BP115" s="413"/>
      <c r="BQ115" s="413"/>
      <c r="BR115" s="413"/>
      <c r="BS115" s="413"/>
      <c r="BT115" s="413"/>
      <c r="BU115" s="413"/>
      <c r="BV115" s="413"/>
    </row>
    <row r="116" spans="63:74">
      <c r="BK116" s="413"/>
      <c r="BL116" s="413"/>
      <c r="BM116" s="413"/>
      <c r="BN116" s="413"/>
      <c r="BO116" s="413"/>
      <c r="BP116" s="413"/>
      <c r="BQ116" s="413"/>
      <c r="BR116" s="413"/>
      <c r="BS116" s="413"/>
      <c r="BT116" s="413"/>
      <c r="BU116" s="413"/>
      <c r="BV116" s="413"/>
    </row>
    <row r="117" spans="63:74">
      <c r="BK117" s="413"/>
      <c r="BL117" s="413"/>
      <c r="BM117" s="413"/>
      <c r="BN117" s="413"/>
      <c r="BO117" s="413"/>
      <c r="BP117" s="413"/>
      <c r="BQ117" s="413"/>
      <c r="BR117" s="413"/>
      <c r="BS117" s="413"/>
      <c r="BT117" s="413"/>
      <c r="BU117" s="413"/>
      <c r="BV117" s="413"/>
    </row>
    <row r="118" spans="63:74">
      <c r="BK118" s="413"/>
      <c r="BL118" s="413"/>
      <c r="BM118" s="413"/>
      <c r="BN118" s="413"/>
      <c r="BO118" s="413"/>
      <c r="BP118" s="413"/>
      <c r="BQ118" s="413"/>
      <c r="BR118" s="413"/>
      <c r="BS118" s="413"/>
      <c r="BT118" s="413"/>
      <c r="BU118" s="413"/>
      <c r="BV118" s="413"/>
    </row>
    <row r="119" spans="63:74">
      <c r="BK119" s="413"/>
      <c r="BL119" s="413"/>
      <c r="BM119" s="413"/>
      <c r="BN119" s="413"/>
      <c r="BO119" s="413"/>
      <c r="BP119" s="413"/>
      <c r="BQ119" s="413"/>
      <c r="BR119" s="413"/>
      <c r="BS119" s="413"/>
      <c r="BT119" s="413"/>
      <c r="BU119" s="413"/>
      <c r="BV119" s="413"/>
    </row>
    <row r="120" spans="63:74">
      <c r="BK120" s="413"/>
      <c r="BL120" s="413"/>
      <c r="BM120" s="413"/>
      <c r="BN120" s="413"/>
      <c r="BO120" s="413"/>
      <c r="BP120" s="413"/>
      <c r="BQ120" s="413"/>
      <c r="BR120" s="413"/>
      <c r="BS120" s="413"/>
      <c r="BT120" s="413"/>
      <c r="BU120" s="413"/>
      <c r="BV120" s="413"/>
    </row>
    <row r="121" spans="63:74">
      <c r="BK121" s="413"/>
      <c r="BL121" s="413"/>
      <c r="BM121" s="413"/>
      <c r="BN121" s="413"/>
      <c r="BO121" s="413"/>
      <c r="BP121" s="413"/>
      <c r="BQ121" s="413"/>
      <c r="BR121" s="413"/>
      <c r="BS121" s="413"/>
      <c r="BT121" s="413"/>
      <c r="BU121" s="413"/>
      <c r="BV121" s="413"/>
    </row>
    <row r="122" spans="63:74">
      <c r="BK122" s="413"/>
      <c r="BL122" s="413"/>
      <c r="BM122" s="413"/>
      <c r="BN122" s="413"/>
      <c r="BO122" s="413"/>
      <c r="BP122" s="413"/>
      <c r="BQ122" s="413"/>
      <c r="BR122" s="413"/>
      <c r="BS122" s="413"/>
      <c r="BT122" s="413"/>
      <c r="BU122" s="413"/>
      <c r="BV122" s="413"/>
    </row>
    <row r="123" spans="63:74">
      <c r="BK123" s="413"/>
      <c r="BL123" s="413"/>
      <c r="BM123" s="413"/>
      <c r="BN123" s="413"/>
      <c r="BO123" s="413"/>
      <c r="BP123" s="413"/>
      <c r="BQ123" s="413"/>
      <c r="BR123" s="413"/>
      <c r="BS123" s="413"/>
      <c r="BT123" s="413"/>
      <c r="BU123" s="413"/>
      <c r="BV123" s="413"/>
    </row>
    <row r="124" spans="63:74">
      <c r="BK124" s="413"/>
      <c r="BL124" s="413"/>
      <c r="BM124" s="413"/>
      <c r="BN124" s="413"/>
      <c r="BO124" s="413"/>
      <c r="BP124" s="413"/>
      <c r="BQ124" s="413"/>
      <c r="BR124" s="413"/>
      <c r="BS124" s="413"/>
      <c r="BT124" s="413"/>
      <c r="BU124" s="413"/>
      <c r="BV124" s="413"/>
    </row>
    <row r="125" spans="63:74">
      <c r="BK125" s="413"/>
      <c r="BL125" s="413"/>
      <c r="BM125" s="413"/>
      <c r="BN125" s="413"/>
      <c r="BO125" s="413"/>
      <c r="BP125" s="413"/>
      <c r="BQ125" s="413"/>
      <c r="BR125" s="413"/>
      <c r="BS125" s="413"/>
      <c r="BT125" s="413"/>
      <c r="BU125" s="413"/>
      <c r="BV125" s="413"/>
    </row>
    <row r="126" spans="63:74">
      <c r="BK126" s="413"/>
      <c r="BL126" s="413"/>
      <c r="BM126" s="413"/>
      <c r="BN126" s="413"/>
      <c r="BO126" s="413"/>
      <c r="BP126" s="413"/>
      <c r="BQ126" s="413"/>
      <c r="BR126" s="413"/>
      <c r="BS126" s="413"/>
      <c r="BT126" s="413"/>
      <c r="BU126" s="413"/>
      <c r="BV126" s="413"/>
    </row>
    <row r="127" spans="63:74">
      <c r="BK127" s="413"/>
      <c r="BL127" s="413"/>
      <c r="BM127" s="413"/>
      <c r="BN127" s="413"/>
      <c r="BO127" s="413"/>
      <c r="BP127" s="413"/>
      <c r="BQ127" s="413"/>
      <c r="BR127" s="413"/>
      <c r="BS127" s="413"/>
      <c r="BT127" s="413"/>
      <c r="BU127" s="413"/>
      <c r="BV127" s="413"/>
    </row>
    <row r="128" spans="63:74">
      <c r="BK128" s="413"/>
      <c r="BL128" s="413"/>
      <c r="BM128" s="413"/>
      <c r="BN128" s="413"/>
      <c r="BO128" s="413"/>
      <c r="BP128" s="413"/>
      <c r="BQ128" s="413"/>
      <c r="BR128" s="413"/>
      <c r="BS128" s="413"/>
      <c r="BT128" s="413"/>
      <c r="BU128" s="413"/>
      <c r="BV128" s="413"/>
    </row>
    <row r="129" spans="63:74">
      <c r="BK129" s="413"/>
      <c r="BL129" s="413"/>
      <c r="BM129" s="413"/>
      <c r="BN129" s="413"/>
      <c r="BO129" s="413"/>
      <c r="BP129" s="413"/>
      <c r="BQ129" s="413"/>
      <c r="BR129" s="413"/>
      <c r="BS129" s="413"/>
      <c r="BT129" s="413"/>
      <c r="BU129" s="413"/>
      <c r="BV129" s="413"/>
    </row>
    <row r="130" spans="63:74">
      <c r="BK130" s="413"/>
      <c r="BL130" s="413"/>
      <c r="BM130" s="413"/>
      <c r="BN130" s="413"/>
      <c r="BO130" s="413"/>
      <c r="BP130" s="413"/>
      <c r="BQ130" s="413"/>
      <c r="BR130" s="413"/>
      <c r="BS130" s="413"/>
      <c r="BT130" s="413"/>
      <c r="BU130" s="413"/>
      <c r="BV130" s="413"/>
    </row>
    <row r="131" spans="63:74">
      <c r="BK131" s="413"/>
      <c r="BL131" s="413"/>
      <c r="BM131" s="413"/>
      <c r="BN131" s="413"/>
      <c r="BO131" s="413"/>
      <c r="BP131" s="413"/>
      <c r="BQ131" s="413"/>
      <c r="BR131" s="413"/>
      <c r="BS131" s="413"/>
      <c r="BT131" s="413"/>
      <c r="BU131" s="413"/>
      <c r="BV131" s="413"/>
    </row>
    <row r="132" spans="63:74">
      <c r="BK132" s="413"/>
      <c r="BL132" s="413"/>
      <c r="BM132" s="413"/>
      <c r="BN132" s="413"/>
      <c r="BO132" s="413"/>
      <c r="BP132" s="413"/>
      <c r="BQ132" s="413"/>
      <c r="BR132" s="413"/>
      <c r="BS132" s="413"/>
      <c r="BT132" s="413"/>
      <c r="BU132" s="413"/>
      <c r="BV132" s="413"/>
    </row>
    <row r="133" spans="63:74">
      <c r="BK133" s="413"/>
      <c r="BL133" s="413"/>
      <c r="BM133" s="413"/>
      <c r="BN133" s="413"/>
      <c r="BO133" s="413"/>
      <c r="BP133" s="413"/>
      <c r="BQ133" s="413"/>
      <c r="BR133" s="413"/>
      <c r="BS133" s="413"/>
      <c r="BT133" s="413"/>
      <c r="BU133" s="413"/>
      <c r="BV133" s="413"/>
    </row>
    <row r="134" spans="63:74">
      <c r="BK134" s="413"/>
      <c r="BL134" s="413"/>
      <c r="BM134" s="413"/>
      <c r="BN134" s="413"/>
      <c r="BO134" s="413"/>
      <c r="BP134" s="413"/>
      <c r="BQ134" s="413"/>
      <c r="BR134" s="413"/>
      <c r="BS134" s="413"/>
      <c r="BT134" s="413"/>
      <c r="BU134" s="413"/>
      <c r="BV134" s="413"/>
    </row>
    <row r="135" spans="63:74">
      <c r="BK135" s="413"/>
      <c r="BL135" s="413"/>
      <c r="BM135" s="413"/>
      <c r="BN135" s="413"/>
      <c r="BO135" s="413"/>
      <c r="BP135" s="413"/>
      <c r="BQ135" s="413"/>
      <c r="BR135" s="413"/>
      <c r="BS135" s="413"/>
      <c r="BT135" s="413"/>
      <c r="BU135" s="413"/>
      <c r="BV135" s="413"/>
    </row>
    <row r="136" spans="63:74">
      <c r="BK136" s="413"/>
      <c r="BL136" s="413"/>
      <c r="BM136" s="413"/>
      <c r="BN136" s="413"/>
      <c r="BO136" s="413"/>
      <c r="BP136" s="413"/>
      <c r="BQ136" s="413"/>
      <c r="BR136" s="413"/>
      <c r="BS136" s="413"/>
      <c r="BT136" s="413"/>
      <c r="BU136" s="413"/>
      <c r="BV136" s="413"/>
    </row>
    <row r="137" spans="63:74">
      <c r="BK137" s="413"/>
      <c r="BL137" s="413"/>
      <c r="BM137" s="413"/>
      <c r="BN137" s="413"/>
      <c r="BO137" s="413"/>
      <c r="BP137" s="413"/>
      <c r="BQ137" s="413"/>
      <c r="BR137" s="413"/>
      <c r="BS137" s="413"/>
      <c r="BT137" s="413"/>
      <c r="BU137" s="413"/>
      <c r="BV137" s="413"/>
    </row>
    <row r="138" spans="63:74">
      <c r="BK138" s="413"/>
      <c r="BL138" s="413"/>
      <c r="BM138" s="413"/>
      <c r="BN138" s="413"/>
      <c r="BO138" s="413"/>
      <c r="BP138" s="413"/>
      <c r="BQ138" s="413"/>
      <c r="BR138" s="413"/>
      <c r="BS138" s="413"/>
      <c r="BT138" s="413"/>
      <c r="BU138" s="413"/>
      <c r="BV138" s="413"/>
    </row>
    <row r="139" spans="63:74">
      <c r="BK139" s="413"/>
      <c r="BL139" s="413"/>
      <c r="BM139" s="413"/>
      <c r="BN139" s="413"/>
      <c r="BO139" s="413"/>
      <c r="BP139" s="413"/>
      <c r="BQ139" s="413"/>
      <c r="BR139" s="413"/>
      <c r="BS139" s="413"/>
      <c r="BT139" s="413"/>
      <c r="BU139" s="413"/>
      <c r="BV139" s="413"/>
    </row>
    <row r="140" spans="63:74">
      <c r="BK140" s="413"/>
      <c r="BL140" s="413"/>
      <c r="BM140" s="413"/>
      <c r="BN140" s="413"/>
      <c r="BO140" s="413"/>
      <c r="BP140" s="413"/>
      <c r="BQ140" s="413"/>
      <c r="BR140" s="413"/>
      <c r="BS140" s="413"/>
      <c r="BT140" s="413"/>
      <c r="BU140" s="413"/>
      <c r="BV140" s="413"/>
    </row>
    <row r="141" spans="63:74">
      <c r="BK141" s="413"/>
      <c r="BL141" s="413"/>
      <c r="BM141" s="413"/>
      <c r="BN141" s="413"/>
      <c r="BO141" s="413"/>
      <c r="BP141" s="413"/>
      <c r="BQ141" s="413"/>
      <c r="BR141" s="413"/>
      <c r="BS141" s="413"/>
      <c r="BT141" s="413"/>
      <c r="BU141" s="413"/>
      <c r="BV141" s="413"/>
    </row>
    <row r="142" spans="63:74">
      <c r="BK142" s="413"/>
      <c r="BL142" s="413"/>
      <c r="BM142" s="413"/>
      <c r="BN142" s="413"/>
      <c r="BO142" s="413"/>
      <c r="BP142" s="413"/>
      <c r="BQ142" s="413"/>
      <c r="BR142" s="413"/>
      <c r="BS142" s="413"/>
      <c r="BT142" s="413"/>
      <c r="BU142" s="413"/>
      <c r="BV142" s="413"/>
    </row>
    <row r="143" spans="63:74">
      <c r="BK143" s="413"/>
      <c r="BL143" s="413"/>
      <c r="BM143" s="413"/>
      <c r="BN143" s="413"/>
      <c r="BO143" s="413"/>
      <c r="BP143" s="413"/>
      <c r="BQ143" s="413"/>
      <c r="BR143" s="413"/>
      <c r="BS143" s="413"/>
      <c r="BT143" s="413"/>
      <c r="BU143" s="413"/>
      <c r="BV143" s="413"/>
    </row>
    <row r="144" spans="63:74">
      <c r="BK144" s="413"/>
      <c r="BL144" s="413"/>
      <c r="BM144" s="413"/>
      <c r="BN144" s="413"/>
      <c r="BO144" s="413"/>
      <c r="BP144" s="413"/>
      <c r="BQ144" s="413"/>
      <c r="BR144" s="413"/>
      <c r="BS144" s="413"/>
      <c r="BT144" s="413"/>
      <c r="BU144" s="413"/>
      <c r="BV144" s="413"/>
    </row>
    <row r="145" spans="63:74">
      <c r="BK145" s="413"/>
      <c r="BL145" s="413"/>
      <c r="BM145" s="413"/>
      <c r="BN145" s="413"/>
      <c r="BO145" s="413"/>
      <c r="BP145" s="413"/>
      <c r="BQ145" s="413"/>
      <c r="BR145" s="413"/>
      <c r="BS145" s="413"/>
      <c r="BT145" s="413"/>
      <c r="BU145" s="413"/>
      <c r="BV145" s="413"/>
    </row>
    <row r="146" spans="63:74">
      <c r="BK146" s="413"/>
      <c r="BL146" s="413"/>
      <c r="BM146" s="413"/>
      <c r="BN146" s="413"/>
      <c r="BO146" s="413"/>
      <c r="BP146" s="413"/>
      <c r="BQ146" s="413"/>
      <c r="BR146" s="413"/>
      <c r="BS146" s="413"/>
      <c r="BT146" s="413"/>
      <c r="BU146" s="413"/>
      <c r="BV146" s="413"/>
    </row>
  </sheetData>
  <mergeCells count="23">
    <mergeCell ref="B83:Q83"/>
    <mergeCell ref="B84:Q84"/>
    <mergeCell ref="B79:Q79"/>
    <mergeCell ref="B80:Q80"/>
    <mergeCell ref="B81:Q81"/>
    <mergeCell ref="B82:Q82"/>
    <mergeCell ref="B77:Q77"/>
    <mergeCell ref="B78:Q78"/>
    <mergeCell ref="B75:Q75"/>
    <mergeCell ref="A1:A2"/>
    <mergeCell ref="B70:Q70"/>
    <mergeCell ref="B71:Q71"/>
    <mergeCell ref="B72:Q72"/>
    <mergeCell ref="B73:Q73"/>
    <mergeCell ref="B74:Q74"/>
    <mergeCell ref="B76:Q7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tlc</cp:lastModifiedBy>
  <cp:lastPrinted>2013-09-11T15:47:32Z</cp:lastPrinted>
  <dcterms:created xsi:type="dcterms:W3CDTF">2006-10-10T12:45:59Z</dcterms:created>
  <dcterms:modified xsi:type="dcterms:W3CDTF">2013-12-06T15:41:54Z</dcterms:modified>
</cp:coreProperties>
</file>