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Jul20\"/>
    </mc:Choice>
  </mc:AlternateContent>
  <bookViews>
    <workbookView xWindow="828" yWindow="948" windowWidth="10488"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'3btab'!$B$1:$AL$52</definedName>
    <definedName name="_xlnm.Print_Area" localSheetId="6">'3ctab'!$B$1:$AL$36</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D7" i="33" l="1"/>
  <c r="B2" i="46" l="1"/>
  <c r="D3" i="33" l="1"/>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C78" i="43"/>
  <c r="P13" i="33"/>
  <c r="Q11" i="33"/>
  <c r="AB13" i="33"/>
  <c r="G11" i="33"/>
  <c r="AY11" i="33"/>
  <c r="AC11" i="33"/>
  <c r="AN11" i="33" l="1"/>
  <c r="AM13" i="33"/>
  <c r="D78" i="43"/>
  <c r="R11" i="33"/>
  <c r="G13" i="33"/>
  <c r="AY13" i="33"/>
  <c r="AC13" i="33"/>
  <c r="O78" i="43"/>
  <c r="Q13" i="33"/>
  <c r="E78" i="43"/>
  <c r="H11" i="33"/>
  <c r="AA78" i="43"/>
  <c r="AZ11" i="33"/>
  <c r="BK11" i="33"/>
  <c r="AD11" i="33"/>
  <c r="AO11" i="33"/>
  <c r="AN13" i="33" l="1"/>
  <c r="S11" i="33"/>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<sst xmlns="http://schemas.openxmlformats.org/spreadsheetml/2006/main" count="3954" uniqueCount="1430">
  <si>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</si>
  <si>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</si>
  <si>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</si>
  <si>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</si>
  <si>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</si>
  <si>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</si>
  <si>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</si>
  <si>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</si>
  <si>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</si>
  <si>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</si>
  <si>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</si>
  <si>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</si>
  <si>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</si>
  <si>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</si>
  <si>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</si>
  <si>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</si>
  <si>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</si>
  <si>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</si>
  <si>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</si>
  <si>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</si>
  <si>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</si>
  <si>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</si>
  <si>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</si>
  <si>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</si>
  <si>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</si>
  <si>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</si>
  <si>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</si>
  <si>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</si>
  <si>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</si>
  <si>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</si>
  <si>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</si>
  <si>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</si>
  <si>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</si>
  <si>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</si>
  <si>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</si>
  <si>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</si>
  <si>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</si>
  <si>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</si>
  <si>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</si>
  <si>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</si>
  <si>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</si>
  <si>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</si>
  <si>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</si>
  <si>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</si>
  <si>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</si>
  <si>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</si>
  <si>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</si>
  <si>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</si>
  <si>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</si>
  <si>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</si>
  <si>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</si>
  <si>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</si>
  <si>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</si>
  <si>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</si>
  <si>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</si>
  <si>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</si>
  <si>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</si>
  <si>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</si>
  <si>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</si>
  <si>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</si>
  <si>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</si>
  <si>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</si>
  <si>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</si>
  <si>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</si>
  <si>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</si>
  <si>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</si>
  <si>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</si>
  <si>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</si>
  <si>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</si>
  <si>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</si>
  <si>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</si>
  <si>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</si>
  <si>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</si>
  <si>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</si>
  <si>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</si>
  <si>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</si>
  <si>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</si>
  <si>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</si>
  <si>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</si>
  <si>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</si>
  <si>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</si>
  <si>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</si>
  <si>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</si>
  <si>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</si>
  <si>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</si>
  <si>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</si>
  <si>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</si>
  <si>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</si>
  <si>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</si>
  <si>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</si>
  <si>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</si>
  <si>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</si>
  <si>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</si>
  <si>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</si>
  <si>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</si>
  <si>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</si>
  <si>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</si>
  <si>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</si>
  <si>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</si>
  <si>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</si>
  <si>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</si>
  <si>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</si>
  <si>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</si>
  <si>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</si>
  <si>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</si>
  <si>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</si>
  <si>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</si>
  <si>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</si>
  <si>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</si>
  <si>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</si>
  <si>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</si>
  <si>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</si>
  <si>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</si>
  <si>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</si>
  <si>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</si>
  <si>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</si>
  <si>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</si>
  <si>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</si>
  <si>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</si>
  <si>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</si>
  <si>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</si>
  <si>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</si>
  <si>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</si>
  <si>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</si>
  <si>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</si>
  <si>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</si>
  <si>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</si>
  <si>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</si>
  <si>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</si>
  <si>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</si>
  <si>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</si>
  <si>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</si>
  <si>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</si>
  <si>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</si>
  <si>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</si>
  <si>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</si>
  <si>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</si>
  <si>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</si>
  <si>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</si>
  <si>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</si>
  <si>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</si>
  <si>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</si>
  <si>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</si>
  <si>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</si>
  <si>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</si>
  <si>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</si>
  <si>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</si>
  <si>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</si>
  <si>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</si>
  <si>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</si>
  <si>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</si>
  <si>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</si>
  <si>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</si>
  <si>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</si>
  <si>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</si>
  <si>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</si>
  <si>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</si>
  <si>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</si>
  <si>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</si>
  <si>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</si>
  <si>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</si>
  <si>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</si>
  <si>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</si>
  <si>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</si>
  <si>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</si>
  <si>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</si>
  <si>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</si>
  <si>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</si>
  <si>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</si>
  <si>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</si>
  <si>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</si>
  <si>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</si>
  <si>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</si>
  <si>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</si>
  <si>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</si>
  <si>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</si>
  <si>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</si>
  <si>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</si>
  <si>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</si>
  <si>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</si>
  <si>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</si>
  <si>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</si>
  <si>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</si>
  <si>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</si>
  <si>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</si>
  <si>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</si>
  <si>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</si>
  <si>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</si>
  <si>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</si>
  <si>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</si>
  <si>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</si>
  <si>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</si>
  <si>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</si>
  <si>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</si>
  <si>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</si>
  <si>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</si>
  <si>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</si>
  <si>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</si>
  <si>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</si>
  <si>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</si>
  <si>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</si>
  <si>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</si>
  <si>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</si>
  <si>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</si>
  <si>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</si>
  <si>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</si>
  <si>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</si>
  <si>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</si>
  <si>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</si>
  <si>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</si>
  <si>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</si>
  <si>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</si>
  <si>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</si>
  <si>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</si>
  <si>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</si>
  <si>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</si>
  <si>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</si>
  <si>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</si>
  <si>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</si>
  <si>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</si>
  <si>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</si>
  <si>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</si>
  <si>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</si>
  <si>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</si>
  <si>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</si>
  <si>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</si>
  <si>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</si>
  <si>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</si>
  <si>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</si>
  <si>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</si>
  <si>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</si>
  <si>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</si>
  <si>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</si>
  <si>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</si>
  <si>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</si>
  <si>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</si>
  <si>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</si>
  <si>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</si>
  <si>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</si>
  <si>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</si>
  <si>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</si>
  <si>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</si>
  <si>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</si>
  <si>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</si>
  <si>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</si>
  <si>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</si>
  <si>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</si>
  <si>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</si>
  <si>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</si>
  <si>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</si>
  <si>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</si>
  <si>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</si>
  <si>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</si>
  <si>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</si>
  <si>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</si>
  <si>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</si>
  <si>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</si>
  <si>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</si>
  <si>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</si>
  <si>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</si>
  <si>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</si>
  <si>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</si>
  <si>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</si>
  <si>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</si>
  <si>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</si>
  <si>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</si>
  <si>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</si>
  <si>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</si>
  <si>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</si>
  <si>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</si>
  <si>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</si>
  <si>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</si>
  <si>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</si>
  <si>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</si>
  <si>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</si>
  <si>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</si>
  <si>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</si>
  <si>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</si>
  <si>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</si>
  <si>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</si>
  <si>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</si>
  <si>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</si>
  <si>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</si>
  <si>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</si>
  <si>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</si>
  <si>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</si>
  <si>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</si>
  <si>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</si>
  <si>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</si>
  <si>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</si>
  <si>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</si>
  <si>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</si>
  <si>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</si>
  <si>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</si>
  <si>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</si>
  <si>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</si>
  <si>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</si>
  <si>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</si>
  <si>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</si>
  <si>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</si>
  <si>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</si>
  <si>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</si>
  <si>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</si>
  <si>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</si>
  <si>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</si>
  <si>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</si>
  <si>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</si>
  <si>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</si>
  <si>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</si>
  <si>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</si>
  <si>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</si>
  <si>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</si>
  <si>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</si>
  <si>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</si>
  <si>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</si>
  <si>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</si>
  <si>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</si>
  <si>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</si>
  <si>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</si>
  <si>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</si>
  <si>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</si>
  <si>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</si>
  <si>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</si>
  <si>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</si>
  <si>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</si>
  <si>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</si>
  <si>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</si>
  <si>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</si>
  <si>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</si>
  <si>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</si>
  <si>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</si>
  <si>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</si>
  <si>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</si>
  <si>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</si>
  <si>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</si>
  <si>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</si>
  <si>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</si>
  <si>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</si>
  <si>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</si>
  <si>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</si>
  <si>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</si>
  <si>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</si>
  <si>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</si>
  <si>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</si>
  <si>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</si>
  <si>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</si>
  <si>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</si>
  <si>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</si>
  <si>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</si>
  <si>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</si>
  <si>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</si>
  <si>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</si>
  <si>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</si>
  <si>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</si>
  <si>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</si>
  <si>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</si>
  <si>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</si>
  <si>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</si>
  <si>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</si>
  <si>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</si>
  <si>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</si>
  <si>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</si>
  <si>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</si>
  <si>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</si>
  <si>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</si>
  <si>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</si>
  <si>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</si>
  <si>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</si>
  <si>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</si>
  <si>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</si>
  <si>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</si>
  <si>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</si>
  <si>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</si>
  <si>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</si>
  <si>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</si>
  <si>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</si>
  <si>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</si>
  <si>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</si>
  <si>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</si>
  <si>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</si>
  <si>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</si>
  <si>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</si>
  <si>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</si>
  <si>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</si>
  <si>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</si>
  <si>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</si>
  <si>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</si>
  <si>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</si>
  <si>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</si>
  <si>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</si>
  <si>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</si>
  <si>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</si>
  <si>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</si>
  <si>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</si>
  <si>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</si>
  <si>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</si>
  <si>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</si>
  <si>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</si>
  <si>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</si>
  <si>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</si>
  <si>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</si>
  <si>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</si>
  <si>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</si>
  <si>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</si>
  <si>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</si>
  <si>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</si>
  <si>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</si>
  <si>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</si>
  <si>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</si>
  <si>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</si>
  <si>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</si>
  <si>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</si>
  <si>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</si>
  <si>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</si>
  <si>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</si>
  <si>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</si>
  <si>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</si>
  <si>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</si>
  <si>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</si>
  <si>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</si>
  <si>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</si>
  <si>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</si>
  <si>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</si>
  <si>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</si>
  <si>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</si>
  <si>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</si>
  <si>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</si>
  <si>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</si>
  <si>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</si>
  <si>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</si>
  <si>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</si>
  <si>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</si>
  <si>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</si>
  <si>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</si>
  <si>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</si>
  <si>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</si>
  <si>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</si>
  <si>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</si>
  <si>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</si>
  <si>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</si>
  <si>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</si>
  <si>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</si>
  <si>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</si>
  <si>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</si>
  <si>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</si>
  <si>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</si>
  <si>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</si>
  <si>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</si>
  <si>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</si>
  <si>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</si>
  <si>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</si>
  <si>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</si>
  <si>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</si>
  <si>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</si>
  <si>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</si>
  <si>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</si>
  <si>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</si>
  <si>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</si>
  <si>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</si>
  <si>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</si>
  <si>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</si>
  <si>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</si>
  <si>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</si>
  <si>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</si>
  <si>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</si>
  <si>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</si>
  <si>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</si>
  <si>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</si>
  <si>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</si>
  <si>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</si>
  <si>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</si>
  <si>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</si>
  <si>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</si>
  <si>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</si>
  <si>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</si>
  <si>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</si>
  <si>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</si>
  <si>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</si>
  <si>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</si>
  <si>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</si>
  <si>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</si>
  <si>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</si>
  <si>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</si>
  <si>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</si>
  <si>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</si>
  <si>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</si>
  <si>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</si>
  <si>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</si>
  <si>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</si>
  <si>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</si>
  <si>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</si>
  <si>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</si>
  <si>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</si>
  <si>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</si>
  <si>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</si>
  <si>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</si>
  <si>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</si>
  <si>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</si>
  <si>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</si>
  <si>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</si>
  <si>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</si>
  <si>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</si>
  <si>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</si>
  <si>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</si>
  <si>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</si>
  <si>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</si>
  <si>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</si>
  <si>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</si>
  <si>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</si>
  <si>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</si>
  <si>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</si>
  <si>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</si>
  <si>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</si>
  <si>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</si>
  <si>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</si>
  <si>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</si>
  <si>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</si>
  <si>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</si>
  <si>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</si>
  <si>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</si>
  <si>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</si>
  <si>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</si>
  <si>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</si>
  <si>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</si>
  <si>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</si>
  <si>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</si>
  <si>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</si>
  <si>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</si>
  <si>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</si>
  <si>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</si>
  <si>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</si>
  <si>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</si>
  <si>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</si>
  <si>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</si>
  <si>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</si>
  <si>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</si>
  <si>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</si>
  <si>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</si>
  <si>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</si>
  <si>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</si>
  <si>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</si>
  <si>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</si>
  <si>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</si>
  <si>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</si>
  <si>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</si>
  <si>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</si>
  <si>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</si>
  <si>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</si>
  <si>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</si>
  <si>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</si>
  <si>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</si>
  <si>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</si>
  <si>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</si>
  <si>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</si>
  <si>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</si>
  <si>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</si>
  <si>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</si>
  <si>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</si>
  <si>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</si>
  <si>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</si>
  <si>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</si>
  <si>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</si>
  <si>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</si>
  <si>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</si>
  <si>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</si>
  <si>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</si>
  <si>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</si>
  <si>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</si>
  <si>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</si>
  <si>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</si>
  <si>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</si>
  <si>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</si>
  <si>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</si>
  <si>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</si>
  <si>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</si>
  <si>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</si>
  <si>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</si>
  <si>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</si>
  <si>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</si>
  <si>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</si>
  <si>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</si>
  <si>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</si>
  <si>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</si>
  <si>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</si>
  <si>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</si>
  <si>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</si>
  <si>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</si>
  <si>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</si>
  <si>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</si>
  <si>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</si>
  <si>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</si>
  <si>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</si>
  <si>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</si>
  <si>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</si>
  <si>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</si>
  <si>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</si>
  <si>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</si>
  <si>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</si>
  <si>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</si>
  <si>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</si>
  <si>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</si>
  <si>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</si>
  <si>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</si>
  <si>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</si>
  <si>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</si>
  <si>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</si>
  <si>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</si>
  <si>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</si>
  <si>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</si>
  <si>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</si>
  <si>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</si>
  <si>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</si>
  <si>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</si>
  <si>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</si>
  <si>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</si>
  <si>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</si>
  <si>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</si>
  <si>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</si>
  <si>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</si>
  <si>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</si>
  <si>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</si>
  <si>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</si>
  <si>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</si>
  <si>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</si>
  <si>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</si>
  <si>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</si>
  <si>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</si>
  <si>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</si>
  <si>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</si>
  <si>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</si>
  <si>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</si>
  <si>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</si>
  <si>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</si>
  <si>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</si>
  <si>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</si>
  <si>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</si>
  <si>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</si>
  <si>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</si>
  <si>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</si>
  <si>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</si>
  <si>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</si>
  <si>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</si>
  <si>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</si>
  <si>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</si>
  <si>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</si>
  <si>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</si>
  <si>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</si>
  <si>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</si>
  <si>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</si>
  <si>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</si>
  <si>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</si>
  <si>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</si>
  <si>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</si>
  <si>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</si>
  <si>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</si>
  <si>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</si>
  <si>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</si>
  <si>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</si>
  <si>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</si>
  <si>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</si>
  <si>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</si>
  <si>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</si>
  <si>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</si>
  <si>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</si>
  <si>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</si>
  <si>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</si>
  <si>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</si>
  <si>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</si>
  <si>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</si>
  <si>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</si>
  <si>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</si>
  <si>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</si>
  <si>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</si>
  <si>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</si>
  <si>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</si>
  <si>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</si>
  <si>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</si>
  <si>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</si>
  <si>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</si>
  <si>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</si>
  <si>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</si>
  <si>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</si>
  <si>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</si>
  <si>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</si>
  <si>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</si>
  <si>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</si>
  <si>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</si>
  <si>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</si>
  <si>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</si>
  <si>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</si>
  <si>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</si>
  <si>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</si>
  <si>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</si>
  <si>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</si>
  <si>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</si>
  <si>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</si>
  <si>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</si>
  <si>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</si>
  <si>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</si>
  <si>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</si>
  <si>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</si>
  <si>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</si>
  <si>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</si>
  <si>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</si>
  <si>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</si>
  <si>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</si>
  <si>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</si>
  <si>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</si>
  <si>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</si>
  <si>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</si>
  <si>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</si>
  <si>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</si>
  <si>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</si>
  <si>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</si>
  <si>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</si>
  <si>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</si>
  <si>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</si>
  <si>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</si>
  <si>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</si>
  <si>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</si>
  <si>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</si>
  <si>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</si>
  <si>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</si>
  <si>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</si>
  <si>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</si>
  <si>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</si>
  <si>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</si>
  <si>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</si>
  <si>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</si>
  <si>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</si>
  <si>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</si>
  <si>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</si>
  <si>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</si>
  <si>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</si>
  <si>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</si>
  <si>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</si>
  <si>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</si>
  <si>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</si>
  <si>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</si>
  <si>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</si>
  <si>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</si>
  <si>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</si>
  <si>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</si>
  <si>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</si>
  <si>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</si>
  <si>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</si>
  <si>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</si>
  <si>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</si>
  <si>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</si>
  <si>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</si>
  <si>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</si>
  <si>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</si>
  <si>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</si>
  <si>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</si>
  <si>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</si>
  <si>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</si>
  <si>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</si>
  <si>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</si>
  <si>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</si>
  <si>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</si>
  <si>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</si>
  <si>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</si>
  <si>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</si>
  <si>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</si>
  <si>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</si>
  <si>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</si>
  <si>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</si>
  <si>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</si>
  <si>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</si>
  <si>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</si>
  <si>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</si>
  <si>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</si>
  <si>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</si>
  <si>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</si>
  <si>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</si>
  <si>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</si>
  <si>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</si>
  <si>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</si>
  <si>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</si>
  <si>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</si>
  <si>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</si>
  <si>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</si>
  <si>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</si>
  <si>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</si>
  <si>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</si>
  <si>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</si>
  <si>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</si>
  <si>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</si>
  <si>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</si>
  <si>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</si>
  <si>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</si>
  <si>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</si>
  <si>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</si>
  <si>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</si>
  <si>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</si>
  <si>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</si>
  <si>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</si>
  <si>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</si>
  <si>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</si>
  <si>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</si>
  <si>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</si>
  <si>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</si>
  <si>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</si>
  <si>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</si>
  <si>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</si>
  <si>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</si>
  <si>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</si>
  <si>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</si>
  <si>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</si>
  <si>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</si>
  <si>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</si>
  <si>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</si>
  <si>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</si>
  <si>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</si>
  <si>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</si>
  <si>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</si>
  <si>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</si>
  <si>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</si>
  <si>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</si>
  <si>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</si>
  <si>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</si>
  <si>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</si>
  <si>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</si>
  <si>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</si>
  <si>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</si>
  <si>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</si>
  <si>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</si>
  <si>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</si>
  <si>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</si>
  <si>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</si>
  <si>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</si>
  <si>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</si>
  <si>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</si>
  <si>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</si>
  <si>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</si>
  <si>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</si>
  <si>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</si>
  <si>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</si>
  <si>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</si>
  <si>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</si>
  <si>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</si>
  <si>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</si>
  <si>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</si>
  <si>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</si>
  <si>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</si>
  <si>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</si>
  <si>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</si>
  <si>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</si>
  <si>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</si>
  <si>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</si>
  <si>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</si>
  <si>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</si>
  <si>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</si>
  <si>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</si>
  <si>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</si>
  <si>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</si>
  <si>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</si>
  <si>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</si>
  <si>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</si>
  <si>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</si>
  <si>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</si>
  <si>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</si>
  <si>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</si>
  <si>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</si>
  <si>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</si>
  <si>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</si>
  <si>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</si>
  <si>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</si>
  <si>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</si>
  <si>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</si>
  <si>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</si>
  <si>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</si>
  <si>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</si>
  <si>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</si>
  <si>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</si>
  <si>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</si>
  <si>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</si>
  <si>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</si>
  <si>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</si>
  <si>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</si>
  <si>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</si>
  <si>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</si>
  <si>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</si>
  <si>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</si>
  <si>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</si>
  <si>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</si>
  <si>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</si>
  <si>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</si>
  <si>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</si>
  <si>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</si>
  <si>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</si>
  <si>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</si>
  <si>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</si>
  <si>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</si>
  <si>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</si>
  <si>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</si>
  <si>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</si>
  <si>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</si>
  <si>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</si>
  <si>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</si>
  <si>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</si>
  <si>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</si>
  <si>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</si>
  <si>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</si>
  <si>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</si>
  <si>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</si>
  <si>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</si>
  <si>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</si>
  <si>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</si>
  <si>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</si>
  <si>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</si>
  <si>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</si>
  <si>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</si>
  <si>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</si>
  <si>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</si>
  <si>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</si>
  <si>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</si>
  <si>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</si>
  <si>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</si>
  <si>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</si>
  <si>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</si>
  <si>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</si>
  <si>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</si>
  <si>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</si>
  <si>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</si>
  <si>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</si>
  <si>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</si>
  <si>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</si>
  <si>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</si>
  <si>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</si>
  <si>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</si>
  <si>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</si>
  <si>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</si>
  <si>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</si>
  <si>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</si>
  <si>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</si>
  <si>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</si>
  <si>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</si>
  <si>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</si>
  <si>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</si>
  <si>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</si>
  <si>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</si>
  <si>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</si>
  <si>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</si>
  <si>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</si>
  <si>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</si>
  <si>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</si>
  <si>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</si>
  <si>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</si>
  <si>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</si>
  <si>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</si>
  <si>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</si>
  <si>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</si>
  <si>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</si>
  <si>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</si>
  <si>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</si>
  <si>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</si>
  <si>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</si>
  <si>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</si>
  <si>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</si>
  <si>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</si>
  <si>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</si>
  <si>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</si>
  <si>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</si>
  <si>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</si>
  <si>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</si>
  <si>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</si>
  <si>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</si>
  <si>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</si>
  <si>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</si>
  <si>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</si>
  <si>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</si>
  <si>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</si>
  <si>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</si>
  <si>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</si>
  <si>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</si>
  <si>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</si>
  <si>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</si>
  <si>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</si>
  <si>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</si>
  <si>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</si>
  <si>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</si>
  <si>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</si>
  <si>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</si>
  <si>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</si>
  <si>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</si>
  <si>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</si>
  <si>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</si>
  <si>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</si>
  <si>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</si>
  <si>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</si>
  <si>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</si>
  <si>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</si>
  <si>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</si>
  <si>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</si>
  <si>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</si>
  <si>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</si>
  <si>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</si>
  <si>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</si>
  <si>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</si>
  <si>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</si>
  <si>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</si>
  <si>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</si>
  <si>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</si>
  <si>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</si>
  <si>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</si>
  <si>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</si>
  <si>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</si>
  <si>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</si>
  <si>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</si>
  <si>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</si>
  <si>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</si>
  <si>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</si>
  <si>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</si>
  <si>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</si>
  <si>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</si>
  <si>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</si>
  <si>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</si>
  <si>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</si>
  <si>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</si>
  <si>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</si>
  <si>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</si>
  <si>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</si>
  <si>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</si>
  <si>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</si>
  <si>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</si>
  <si>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</si>
  <si>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</si>
  <si>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</si>
  <si>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</si>
  <si>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</si>
  <si>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</si>
  <si>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</si>
  <si>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</si>
  <si>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</si>
  <si>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</si>
  <si>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</si>
  <si>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</si>
  <si>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</si>
  <si>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</si>
  <si>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</si>
  <si>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</si>
  <si>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</si>
  <si>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</si>
  <si>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</si>
  <si>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</si>
  <si>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</si>
  <si>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</si>
  <si>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</si>
  <si>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</si>
  <si>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</si>
  <si>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</si>
  <si>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</si>
  <si>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</si>
  <si>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</si>
  <si>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</si>
  <si>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</si>
  <si>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</si>
  <si>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</si>
  <si>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</si>
  <si>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</si>
  <si>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</si>
  <si>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</si>
  <si>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</si>
  <si>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</si>
  <si>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</si>
  <si>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</si>
  <si>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</si>
  <si>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</si>
  <si>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</si>
  <si>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</si>
  <si>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</si>
  <si>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</si>
  <si>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</si>
  <si>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</si>
  <si>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</si>
  <si>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</si>
  <si>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</si>
  <si>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</si>
  <si>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</si>
  <si>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</si>
  <si>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</si>
  <si>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</si>
  <si>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</si>
  <si>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</si>
  <si>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</si>
  <si>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</si>
  <si>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</si>
  <si>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</si>
  <si>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</si>
  <si>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</si>
  <si>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</si>
  <si>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</si>
  <si>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</si>
  <si>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</si>
  <si>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</si>
  <si>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</si>
  <si>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</si>
  <si>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</si>
  <si>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</si>
  <si>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</si>
  <si>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</si>
  <si>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</si>
  <si>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</si>
  <si>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</si>
  <si>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</si>
  <si>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</si>
  <si>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</si>
  <si>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</si>
  <si>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</si>
  <si>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</si>
  <si>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</si>
  <si>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</si>
  <si>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</si>
  <si>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</si>
  <si>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</si>
  <si>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</si>
  <si>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</si>
  <si>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</si>
  <si>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</si>
  <si>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</si>
  <si>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</si>
  <si>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</si>
  <si>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</si>
  <si>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</si>
  <si>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</si>
  <si>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</si>
  <si>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</si>
  <si>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</si>
  <si>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</si>
  <si>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</si>
  <si>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</si>
  <si>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</si>
  <si>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</si>
  <si>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</si>
  <si>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</si>
  <si>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</si>
  <si>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</si>
  <si>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</si>
  <si>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</si>
  <si>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</si>
  <si>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</si>
  <si>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</si>
  <si>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</si>
  <si>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</si>
  <si>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</si>
  <si>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</si>
  <si>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</si>
  <si>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</si>
  <si>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</si>
  <si>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</si>
  <si>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</si>
  <si>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</si>
  <si>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</si>
  <si>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</si>
  <si>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</si>
  <si>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</si>
  <si>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</si>
  <si>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</si>
  <si>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</si>
  <si>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</si>
  <si>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</si>
  <si>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</si>
  <si>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</si>
  <si>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</si>
  <si>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</si>
  <si>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</si>
  <si>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</si>
  <si>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</si>
  <si>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</si>
  <si>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</si>
  <si>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</si>
  <si>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</si>
  <si>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</si>
  <si>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</si>
  <si>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</si>
  <si>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</si>
  <si>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</si>
  <si>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</si>
  <si>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</si>
  <si>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</si>
  <si>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</si>
  <si>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</si>
  <si>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</si>
  <si>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</si>
  <si>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</si>
  <si>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</si>
  <si>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</si>
  <si>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</si>
  <si>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</si>
  <si>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</si>
  <si>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</si>
  <si>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</si>
  <si>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</si>
  <si>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</si>
  <si>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</si>
  <si>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</si>
  <si>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</si>
  <si>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</si>
  <si>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</si>
  <si>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</si>
  <si>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</si>
  <si>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</si>
  <si>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</si>
  <si>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</si>
  <si>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</si>
  <si>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</si>
  <si>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</si>
  <si>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</si>
  <si>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</si>
  <si>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</si>
  <si>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</si>
  <si>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</si>
  <si>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</si>
  <si>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</si>
  <si>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</si>
  <si>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</si>
  <si>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</si>
  <si>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</si>
  <si>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</si>
  <si>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</si>
  <si>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</si>
  <si>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</si>
  <si>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</si>
  <si>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</si>
  <si>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</si>
  <si>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</si>
  <si>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</si>
  <si>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</si>
  <si>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</si>
  <si>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</si>
  <si>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</si>
  <si>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</si>
  <si>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</si>
  <si>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</si>
  <si>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</si>
  <si>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</si>
  <si>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</si>
  <si>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</si>
  <si>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</si>
  <si>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</si>
  <si>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</si>
  <si>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</si>
  <si>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</si>
  <si>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</si>
  <si>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</si>
  <si>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</si>
  <si>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</si>
  <si>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</si>
  <si>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</si>
  <si>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</si>
  <si>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</si>
  <si>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</si>
  <si>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</si>
  <si>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</si>
  <si>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</si>
  <si>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</si>
  <si>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</si>
  <si>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</si>
  <si>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</si>
  <si>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</si>
  <si>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</si>
  <si>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</si>
  <si>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</si>
  <si>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</si>
  <si>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</si>
  <si>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</si>
  <si>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</si>
  <si>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</si>
  <si>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</si>
  <si>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</si>
  <si>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</si>
  <si>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</si>
  <si>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</si>
  <si>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</si>
  <si>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</si>
  <si>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</si>
  <si>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</si>
  <si>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</si>
  <si>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</si>
  <si>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</si>
  <si>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</si>
  <si>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</si>
  <si>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</si>
  <si>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</si>
  <si>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</si>
  <si>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</si>
  <si>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</si>
  <si>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</si>
  <si>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</si>
  <si>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</si>
  <si>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</si>
  <si>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</si>
  <si>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</si>
  <si>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</si>
  <si>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</si>
  <si>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</si>
  <si>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</si>
  <si>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</si>
  <si>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</si>
  <si>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</si>
  <si>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</si>
  <si>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</si>
  <si>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</si>
  <si>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</si>
  <si>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</si>
  <si>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</si>
  <si>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</si>
  <si>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</si>
  <si>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</si>
  <si>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</si>
  <si>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</si>
  <si>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</si>
  <si>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</si>
  <si>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</si>
  <si>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</si>
  <si>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</si>
  <si>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</si>
  <si>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</si>
  <si>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</si>
  <si>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</si>
  <si>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</si>
  <si>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</si>
  <si>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</si>
  <si>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</si>
  <si>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</si>
  <si>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</si>
  <si>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</si>
  <si>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</si>
  <si>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</si>
  <si>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</si>
  <si>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</si>
  <si>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</si>
  <si>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</si>
  <si>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</si>
  <si>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</si>
  <si>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</si>
  <si>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</si>
  <si>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</si>
  <si>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</si>
  <si>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</si>
  <si>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</si>
  <si>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</si>
  <si>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</si>
  <si>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</si>
  <si>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</si>
  <si>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</si>
  <si>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</si>
  <si>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</si>
  <si>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</si>
  <si>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</si>
  <si>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</si>
  <si>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</si>
  <si>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</si>
  <si>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</si>
  <si>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</si>
  <si>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</si>
  <si>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</si>
  <si>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</si>
  <si>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</si>
  <si>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</si>
  <si>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</si>
  <si>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</si>
  <si>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</si>
  <si>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</si>
  <si>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</si>
  <si>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</si>
  <si>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</si>
  <si>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</si>
  <si>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</si>
  <si>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</si>
  <si>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</si>
  <si>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</si>
  <si>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</si>
  <si>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</si>
  <si>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</si>
  <si>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</si>
  <si>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</si>
  <si>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</si>
  <si>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</si>
  <si>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</si>
  <si>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</si>
  <si>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</si>
  <si>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</si>
  <si>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</si>
  <si>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</si>
  <si>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</si>
  <si>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</si>
  <si>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</si>
  <si>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</si>
  <si>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</si>
  <si>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</si>
  <si>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</si>
  <si>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</si>
  <si>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</si>
  <si>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</si>
  <si>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</si>
  <si>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</si>
  <si>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</si>
  <si>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</si>
  <si>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</si>
  <si>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</si>
  <si>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</si>
  <si>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</si>
  <si>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</si>
  <si>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</si>
  <si>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</si>
  <si>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</si>
  <si>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</si>
  <si>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</si>
  <si>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</si>
  <si>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</si>
  <si>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</si>
  <si>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</si>
  <si>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</si>
  <si>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</si>
  <si>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</si>
  <si>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July 2020</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</si>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</sst>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9" fillId="0" borderId="0" applyFont="0" applyFill="0" applyBorder="0" applyAlignment="0" applyProtection="0"/>
  </cellStyleXfs>
  <cellXfs count="878">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165" fontId="25" fillId="0" borderId="2" xfId="16" applyNumberFormat="1" applyFont="1" applyFill="1" applyBorder="1" applyAlignment="1" applyProtection="1">
      <alignment horizontal="right"/>
    </xf>
    <xf numFmtId="0" fontId="3" fillId="4" borderId="0" xfId="23" applyFont="1" applyFill="1"/>
    <xf numFmtId="2" fontId="11" fillId="4" borderId="0" xfId="23" applyNumberFormat="1" applyFont="1" applyFill="1"/>
    <xf numFmtId="9" fontId="3" fillId="4" borderId="0" xfId="27" applyFont="1" applyFill="1"/>
    <xf numFmtId="2" fontId="3" fillId="4" borderId="0" xfId="23" applyNumberFormat="1" applyFont="1" applyFill="1"/>
    <xf numFmtId="174" fontId="36" fillId="0" borderId="0" xfId="22" applyNumberFormat="1" applyFont="1" applyAlignment="1">
      <alignment horizontal="right"/>
    </xf>
    <xf numFmtId="0" fontId="11" fillId="6" borderId="0" xfId="23" applyFont="1" applyFill="1" applyBorder="1"/>
    <xf numFmtId="0" fontId="11" fillId="6" borderId="0" xfId="23" applyFont="1" applyFill="1"/>
    <xf numFmtId="2" fontId="25" fillId="4" borderId="0" xfId="23" applyNumberFormat="1" applyFont="1" applyFill="1" applyBorder="1" applyAlignment="1" applyProtection="1"/>
    <xf numFmtId="0" fontId="0" fillId="0" borderId="0" xfId="0" applyAlignment="1">
      <alignment vertical="top" wrapText="1"/>
    </xf>
    <xf numFmtId="164" fontId="22" fillId="4" borderId="0" xfId="23" applyNumberFormat="1" applyFont="1" applyFill="1" applyBorder="1"/>
    <xf numFmtId="0" fontId="25" fillId="6" borderId="2" xfId="17" applyFont="1" applyFill="1" applyBorder="1" applyProtection="1"/>
    <xf numFmtId="0" fontId="0" fillId="6" borderId="3" xfId="0" applyFill="1" applyBorder="1" applyAlignment="1">
      <alignment wrapText="1"/>
    </xf>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6"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3" fillId="4" borderId="0" xfId="0" applyFont="1" applyFill="1" applyBorder="1" applyAlignment="1">
      <alignment vertical="top" wrapText="1"/>
    </xf>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49" fontId="3" fillId="4" borderId="0" xfId="0" quotePrefix="1" applyNumberFormat="1" applyFont="1" applyFill="1" applyBorder="1" applyAlignment="1"/>
    <xf numFmtId="49" fontId="3" fillId="4" borderId="0" xfId="0" applyNumberFormat="1" applyFont="1" applyFill="1" applyBorder="1" applyAlignment="1"/>
    <xf numFmtId="0" fontId="18" fillId="6" borderId="11" xfId="0" applyFont="1" applyFill="1" applyBorder="1" applyAlignment="1"/>
    <xf numFmtId="0" fontId="0" fillId="6" borderId="0" xfId="0" applyFill="1" applyAlignment="1"/>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5" sqref="D5"/>
    </sheetView>
  </sheetViews>
  <sheetFormatPr defaultRowHeight="13.2" x14ac:dyDescent="0.25"/>
  <cols>
    <col min="1" max="1" width="6.44140625" customWidth="1"/>
    <col min="2" max="2" width="14" customWidth="1"/>
  </cols>
  <sheetData>
    <row r="1" spans="1:74" x14ac:dyDescent="0.25">
      <c r="A1" s="266" t="s">
        <v>230</v>
      </c>
      <c r="B1" s="267"/>
      <c r="C1" s="267"/>
      <c r="D1" s="605" t="s">
        <v>1417</v>
      </c>
      <c r="E1" s="267"/>
      <c r="F1" s="267"/>
      <c r="G1" s="267"/>
      <c r="H1" s="267"/>
      <c r="I1" s="267"/>
      <c r="J1" s="267"/>
      <c r="K1" s="267"/>
      <c r="L1" s="267"/>
      <c r="M1" s="267"/>
      <c r="N1" s="267"/>
      <c r="O1" s="267"/>
      <c r="P1" s="267"/>
    </row>
    <row r="3" spans="1:74" x14ac:dyDescent="0.25">
      <c r="A3" t="s">
        <v>106</v>
      </c>
      <c r="D3" s="715">
        <f>YEAR(D1)-4</f>
        <v>2016</v>
      </c>
    </row>
    <row r="4" spans="1:74" x14ac:dyDescent="0.25">
      <c r="D4" s="264"/>
    </row>
    <row r="5" spans="1:74" x14ac:dyDescent="0.25">
      <c r="A5" t="s">
        <v>1060</v>
      </c>
      <c r="D5" s="264">
        <f>+D3*100+1</f>
        <v>201601</v>
      </c>
    </row>
    <row r="7" spans="1:74" x14ac:dyDescent="0.25">
      <c r="A7" t="s">
        <v>1062</v>
      </c>
      <c r="D7" s="714">
        <f>IF(MONTH(D1)&gt;1,100*YEAR(D1)+MONTH(D1)-1,100*(YEAR(D1)-1)+12)</f>
        <v>202006</v>
      </c>
    </row>
    <row r="10" spans="1:74" s="294" customFormat="1" x14ac:dyDescent="0.25">
      <c r="A10" s="294" t="s">
        <v>231</v>
      </c>
    </row>
    <row r="11" spans="1:74" s="12" customFormat="1" ht="10.199999999999999" x14ac:dyDescent="0.2">
      <c r="A11" s="43"/>
      <c r="B11" s="44" t="s">
        <v>765</v>
      </c>
      <c r="C11" s="295">
        <f>+D5</f>
        <v>201601</v>
      </c>
      <c r="D11" s="45">
        <f>C11+1</f>
        <v>201602</v>
      </c>
      <c r="E11" s="45">
        <f>D11+1</f>
        <v>201603</v>
      </c>
      <c r="F11" s="46">
        <f>E11+1</f>
        <v>201604</v>
      </c>
      <c r="G11" s="46">
        <f t="shared" ref="G11:BR11" si="0">F11+1</f>
        <v>201605</v>
      </c>
      <c r="H11" s="46">
        <f t="shared" si="0"/>
        <v>201606</v>
      </c>
      <c r="I11" s="46">
        <f t="shared" si="0"/>
        <v>201607</v>
      </c>
      <c r="J11" s="46">
        <f t="shared" si="0"/>
        <v>201608</v>
      </c>
      <c r="K11" s="46">
        <f t="shared" si="0"/>
        <v>201609</v>
      </c>
      <c r="L11" s="46">
        <f t="shared" si="0"/>
        <v>201610</v>
      </c>
      <c r="M11" s="46">
        <f t="shared" si="0"/>
        <v>201611</v>
      </c>
      <c r="N11" s="46">
        <f t="shared" si="0"/>
        <v>201612</v>
      </c>
      <c r="O11" s="46">
        <f>+C11+100</f>
        <v>201701</v>
      </c>
      <c r="P11" s="46">
        <f t="shared" si="0"/>
        <v>201702</v>
      </c>
      <c r="Q11" s="46">
        <f t="shared" si="0"/>
        <v>201703</v>
      </c>
      <c r="R11" s="46">
        <f t="shared" si="0"/>
        <v>201704</v>
      </c>
      <c r="S11" s="46">
        <f t="shared" si="0"/>
        <v>201705</v>
      </c>
      <c r="T11" s="46">
        <f t="shared" si="0"/>
        <v>201706</v>
      </c>
      <c r="U11" s="46">
        <f t="shared" si="0"/>
        <v>201707</v>
      </c>
      <c r="V11" s="46">
        <f t="shared" si="0"/>
        <v>201708</v>
      </c>
      <c r="W11" s="46">
        <f t="shared" si="0"/>
        <v>201709</v>
      </c>
      <c r="X11" s="46">
        <f t="shared" si="0"/>
        <v>201710</v>
      </c>
      <c r="Y11" s="46">
        <f t="shared" si="0"/>
        <v>201711</v>
      </c>
      <c r="Z11" s="46">
        <f t="shared" si="0"/>
        <v>201712</v>
      </c>
      <c r="AA11" s="46">
        <f>+O11+100</f>
        <v>201801</v>
      </c>
      <c r="AB11" s="46">
        <f t="shared" si="0"/>
        <v>201802</v>
      </c>
      <c r="AC11" s="46">
        <f t="shared" si="0"/>
        <v>201803</v>
      </c>
      <c r="AD11" s="46">
        <f t="shared" si="0"/>
        <v>201804</v>
      </c>
      <c r="AE11" s="46">
        <f t="shared" si="0"/>
        <v>201805</v>
      </c>
      <c r="AF11" s="46">
        <f t="shared" si="0"/>
        <v>201806</v>
      </c>
      <c r="AG11" s="46">
        <f t="shared" si="0"/>
        <v>201807</v>
      </c>
      <c r="AH11" s="46">
        <f t="shared" si="0"/>
        <v>201808</v>
      </c>
      <c r="AI11" s="46">
        <f t="shared" si="0"/>
        <v>201809</v>
      </c>
      <c r="AJ11" s="46">
        <f t="shared" si="0"/>
        <v>201810</v>
      </c>
      <c r="AK11" s="46">
        <f t="shared" si="0"/>
        <v>201811</v>
      </c>
      <c r="AL11" s="46">
        <f t="shared" si="0"/>
        <v>201812</v>
      </c>
      <c r="AM11" s="46">
        <f>+AA11+100</f>
        <v>201901</v>
      </c>
      <c r="AN11" s="46">
        <f t="shared" si="0"/>
        <v>201902</v>
      </c>
      <c r="AO11" s="46">
        <f t="shared" si="0"/>
        <v>201903</v>
      </c>
      <c r="AP11" s="46">
        <f t="shared" si="0"/>
        <v>201904</v>
      </c>
      <c r="AQ11" s="46">
        <f t="shared" si="0"/>
        <v>201905</v>
      </c>
      <c r="AR11" s="46">
        <f t="shared" si="0"/>
        <v>201906</v>
      </c>
      <c r="AS11" s="46">
        <f t="shared" si="0"/>
        <v>201907</v>
      </c>
      <c r="AT11" s="46">
        <f t="shared" si="0"/>
        <v>201908</v>
      </c>
      <c r="AU11" s="46">
        <f t="shared" si="0"/>
        <v>201909</v>
      </c>
      <c r="AV11" s="46">
        <f t="shared" si="0"/>
        <v>201910</v>
      </c>
      <c r="AW11" s="46">
        <f t="shared" si="0"/>
        <v>201911</v>
      </c>
      <c r="AX11" s="46">
        <f t="shared" si="0"/>
        <v>201912</v>
      </c>
      <c r="AY11" s="46">
        <f>+AM11+100</f>
        <v>202001</v>
      </c>
      <c r="AZ11" s="46">
        <f t="shared" si="0"/>
        <v>202002</v>
      </c>
      <c r="BA11" s="46">
        <f t="shared" si="0"/>
        <v>202003</v>
      </c>
      <c r="BB11" s="46">
        <f t="shared" si="0"/>
        <v>202004</v>
      </c>
      <c r="BC11" s="46">
        <f t="shared" si="0"/>
        <v>202005</v>
      </c>
      <c r="BD11" s="46">
        <f t="shared" si="0"/>
        <v>202006</v>
      </c>
      <c r="BE11" s="46">
        <f t="shared" si="0"/>
        <v>202007</v>
      </c>
      <c r="BF11" s="46">
        <f t="shared" si="0"/>
        <v>202008</v>
      </c>
      <c r="BG11" s="46">
        <f t="shared" si="0"/>
        <v>202009</v>
      </c>
      <c r="BH11" s="46">
        <f t="shared" si="0"/>
        <v>202010</v>
      </c>
      <c r="BI11" s="46">
        <f t="shared" si="0"/>
        <v>202011</v>
      </c>
      <c r="BJ11" s="46">
        <f t="shared" si="0"/>
        <v>202012</v>
      </c>
      <c r="BK11" s="46">
        <f>+AY11+100</f>
        <v>202101</v>
      </c>
      <c r="BL11" s="46">
        <f t="shared" si="0"/>
        <v>202102</v>
      </c>
      <c r="BM11" s="46">
        <f t="shared" si="0"/>
        <v>202103</v>
      </c>
      <c r="BN11" s="46">
        <f t="shared" si="0"/>
        <v>202104</v>
      </c>
      <c r="BO11" s="46">
        <f t="shared" si="0"/>
        <v>202105</v>
      </c>
      <c r="BP11" s="46">
        <f t="shared" si="0"/>
        <v>202106</v>
      </c>
      <c r="BQ11" s="46">
        <f t="shared" si="0"/>
        <v>202107</v>
      </c>
      <c r="BR11" s="46">
        <f t="shared" si="0"/>
        <v>202108</v>
      </c>
      <c r="BS11" s="46">
        <f>BR11+1</f>
        <v>202109</v>
      </c>
      <c r="BT11" s="46">
        <f>BS11+1</f>
        <v>202110</v>
      </c>
      <c r="BU11" s="46">
        <f>BT11+1</f>
        <v>202111</v>
      </c>
      <c r="BV11" s="46">
        <f>BU11+1</f>
        <v>202112</v>
      </c>
    </row>
    <row r="12" spans="1:74" s="12" customFormat="1" ht="10.199999999999999" x14ac:dyDescent="0.2">
      <c r="A12" s="43"/>
      <c r="B12" s="47" t="s">
        <v>237</v>
      </c>
      <c r="C12" s="48">
        <v>265</v>
      </c>
      <c r="D12" s="48">
        <v>266</v>
      </c>
      <c r="E12" s="48">
        <v>267</v>
      </c>
      <c r="F12" s="48">
        <v>268</v>
      </c>
      <c r="G12" s="48">
        <v>269</v>
      </c>
      <c r="H12" s="48">
        <v>270</v>
      </c>
      <c r="I12" s="48">
        <v>271</v>
      </c>
      <c r="J12" s="48">
        <v>272</v>
      </c>
      <c r="K12" s="48">
        <v>273</v>
      </c>
      <c r="L12" s="48">
        <v>274</v>
      </c>
      <c r="M12" s="48">
        <v>275</v>
      </c>
      <c r="N12" s="48">
        <v>276</v>
      </c>
      <c r="O12" s="48">
        <v>277</v>
      </c>
      <c r="P12" s="48">
        <v>278</v>
      </c>
      <c r="Q12" s="48">
        <v>279</v>
      </c>
      <c r="R12" s="48">
        <v>280</v>
      </c>
      <c r="S12" s="48">
        <v>281</v>
      </c>
      <c r="T12" s="48">
        <v>282</v>
      </c>
      <c r="U12" s="48">
        <v>283</v>
      </c>
      <c r="V12" s="48">
        <v>284</v>
      </c>
      <c r="W12" s="48">
        <v>285</v>
      </c>
      <c r="X12" s="48">
        <v>286</v>
      </c>
      <c r="Y12" s="48">
        <v>287</v>
      </c>
      <c r="Z12" s="48">
        <v>288</v>
      </c>
      <c r="AA12" s="48">
        <v>289</v>
      </c>
      <c r="AB12" s="48">
        <v>290</v>
      </c>
      <c r="AC12" s="48">
        <v>291</v>
      </c>
      <c r="AD12" s="48">
        <v>292</v>
      </c>
      <c r="AE12" s="48">
        <v>293</v>
      </c>
      <c r="AF12" s="48">
        <v>294</v>
      </c>
      <c r="AG12" s="48">
        <v>295</v>
      </c>
      <c r="AH12" s="48">
        <v>296</v>
      </c>
      <c r="AI12" s="48">
        <v>297</v>
      </c>
      <c r="AJ12" s="48">
        <v>298</v>
      </c>
      <c r="AK12" s="48">
        <v>299</v>
      </c>
      <c r="AL12" s="48">
        <v>300</v>
      </c>
      <c r="AM12" s="48">
        <v>301</v>
      </c>
      <c r="AN12" s="48">
        <v>302</v>
      </c>
      <c r="AO12" s="48">
        <v>303</v>
      </c>
      <c r="AP12" s="48">
        <v>304</v>
      </c>
      <c r="AQ12" s="48">
        <v>305</v>
      </c>
      <c r="AR12" s="48">
        <v>306</v>
      </c>
      <c r="AS12" s="48">
        <v>307</v>
      </c>
      <c r="AT12" s="48">
        <v>308</v>
      </c>
      <c r="AU12" s="48">
        <v>309</v>
      </c>
      <c r="AV12" s="48">
        <v>310</v>
      </c>
      <c r="AW12" s="48">
        <v>311</v>
      </c>
      <c r="AX12" s="48">
        <v>312</v>
      </c>
      <c r="AY12" s="48">
        <v>313</v>
      </c>
      <c r="AZ12" s="48">
        <v>314</v>
      </c>
      <c r="BA12" s="48">
        <v>315</v>
      </c>
      <c r="BB12" s="48">
        <v>316</v>
      </c>
      <c r="BC12" s="48">
        <v>317</v>
      </c>
      <c r="BD12" s="48">
        <v>318</v>
      </c>
      <c r="BE12" s="48">
        <v>319</v>
      </c>
      <c r="BF12" s="48">
        <v>320</v>
      </c>
      <c r="BG12" s="48">
        <v>321</v>
      </c>
      <c r="BH12" s="48">
        <v>322</v>
      </c>
      <c r="BI12" s="48">
        <v>323</v>
      </c>
      <c r="BJ12" s="48">
        <v>324</v>
      </c>
      <c r="BK12" s="48">
        <v>325</v>
      </c>
      <c r="BL12" s="48">
        <v>326</v>
      </c>
      <c r="BM12" s="48">
        <v>327</v>
      </c>
      <c r="BN12" s="48">
        <v>328</v>
      </c>
      <c r="BO12" s="48">
        <v>329</v>
      </c>
      <c r="BP12" s="48">
        <v>330</v>
      </c>
      <c r="BQ12" s="48">
        <v>331</v>
      </c>
      <c r="BR12" s="48">
        <v>332</v>
      </c>
      <c r="BS12" s="48">
        <v>333</v>
      </c>
      <c r="BT12" s="48">
        <v>334</v>
      </c>
      <c r="BU12" s="48">
        <v>335</v>
      </c>
      <c r="BV12" s="48">
        <v>336</v>
      </c>
    </row>
    <row r="13" spans="1:74" s="294" customFormat="1" x14ac:dyDescent="0.25">
      <c r="B13" s="47" t="s">
        <v>1061</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C5" activePane="bottomRight" state="frozen"/>
      <selection activeCell="BF63" sqref="BF63"/>
      <selection pane="topRight" activeCell="BF63" sqref="BF63"/>
      <selection pane="bottomLeft" activeCell="BF63" sqref="BF63"/>
      <selection pane="bottomRight" activeCell="G10" sqref="G10"/>
    </sheetView>
  </sheetViews>
  <sheetFormatPr defaultColWidth="9.5546875" defaultRowHeight="10.199999999999999" x14ac:dyDescent="0.2"/>
  <cols>
    <col min="1" max="1" width="12" style="154" customWidth="1"/>
    <col min="2" max="2" width="32.44140625" style="154" customWidth="1"/>
    <col min="3" max="3" width="7.5546875" style="154" customWidth="1"/>
    <col min="4" max="50" width="6.5546875" style="154" customWidth="1"/>
    <col min="51" max="55" width="6.5546875" style="400" customWidth="1"/>
    <col min="56" max="58" width="6.5546875" style="637" customWidth="1"/>
    <col min="59" max="59" width="6.5546875" style="400" customWidth="1"/>
    <col min="60" max="60" width="6.5546875" style="745" customWidth="1"/>
    <col min="61" max="62" width="6.5546875" style="400" customWidth="1"/>
    <col min="63" max="74" width="6.5546875" style="154" customWidth="1"/>
    <col min="75" max="75" width="9.5546875" style="154"/>
    <col min="76" max="77" width="11.5546875" style="154" bestFit="1" customWidth="1"/>
    <col min="78" max="16384" width="9.5546875" style="154"/>
  </cols>
  <sheetData>
    <row r="1" spans="1:74" ht="13.35" customHeight="1" x14ac:dyDescent="0.25">
      <c r="A1" s="797" t="s">
        <v>810</v>
      </c>
      <c r="B1" s="836" t="s">
        <v>1008</v>
      </c>
      <c r="C1" s="837"/>
      <c r="D1" s="837"/>
      <c r="E1" s="837"/>
      <c r="F1" s="837"/>
      <c r="G1" s="837"/>
      <c r="H1" s="837"/>
      <c r="I1" s="837"/>
      <c r="J1" s="837"/>
      <c r="K1" s="837"/>
      <c r="L1" s="837"/>
      <c r="M1" s="837"/>
      <c r="N1" s="837"/>
      <c r="O1" s="837"/>
      <c r="P1" s="837"/>
      <c r="Q1" s="837"/>
      <c r="R1" s="837"/>
      <c r="S1" s="837"/>
      <c r="T1" s="837"/>
      <c r="U1" s="837"/>
      <c r="V1" s="837"/>
      <c r="W1" s="837"/>
      <c r="X1" s="837"/>
      <c r="Y1" s="837"/>
      <c r="Z1" s="837"/>
      <c r="AA1" s="837"/>
      <c r="AB1" s="837"/>
      <c r="AC1" s="837"/>
      <c r="AD1" s="837"/>
      <c r="AE1" s="837"/>
      <c r="AF1" s="837"/>
      <c r="AG1" s="837"/>
      <c r="AH1" s="837"/>
      <c r="AI1" s="837"/>
      <c r="AJ1" s="837"/>
      <c r="AK1" s="837"/>
      <c r="AL1" s="837"/>
      <c r="AM1" s="304"/>
    </row>
    <row r="2" spans="1:74" ht="13.2" x14ac:dyDescent="0.25">
      <c r="A2" s="798"/>
      <c r="B2" s="532" t="str">
        <f>"U.S. Energy Information Administration  |  Short-Term Energy Outlook  - "&amp;Dates!D1</f>
        <v>U.S. Energy Information Administration  |  Short-Term Energy Outlook  - July 2020</v>
      </c>
      <c r="C2" s="533"/>
      <c r="D2" s="533"/>
      <c r="E2" s="533"/>
      <c r="F2" s="533"/>
      <c r="G2" s="533"/>
      <c r="H2" s="533"/>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779"/>
      <c r="AN2" s="780"/>
      <c r="AO2" s="780"/>
      <c r="AP2" s="780"/>
      <c r="AQ2" s="780"/>
      <c r="AR2" s="780"/>
      <c r="AS2" s="780"/>
      <c r="AT2" s="780"/>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x14ac:dyDescent="0.2">
      <c r="A5" s="615"/>
      <c r="B5" s="155" t="s">
        <v>955</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
      <c r="A6" s="616"/>
      <c r="B6" s="155" t="s">
        <v>956</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
      <c r="A7" s="616" t="s">
        <v>957</v>
      </c>
      <c r="B7" s="617" t="s">
        <v>958</v>
      </c>
      <c r="C7" s="213">
        <v>1.1764840000000001</v>
      </c>
      <c r="D7" s="213">
        <v>1.1727240000000001</v>
      </c>
      <c r="E7" s="213">
        <v>1.3108390000000001</v>
      </c>
      <c r="F7" s="213">
        <v>1.329933</v>
      </c>
      <c r="G7" s="213">
        <v>1.414968</v>
      </c>
      <c r="H7" s="213">
        <v>1.4038999999999999</v>
      </c>
      <c r="I7" s="213">
        <v>1.313323</v>
      </c>
      <c r="J7" s="213">
        <v>1.110968</v>
      </c>
      <c r="K7" s="213">
        <v>1.1672</v>
      </c>
      <c r="L7" s="213">
        <v>1.298</v>
      </c>
      <c r="M7" s="213">
        <v>1.3475999999999999</v>
      </c>
      <c r="N7" s="213">
        <v>1.225419</v>
      </c>
      <c r="O7" s="213">
        <v>1.2442580000000001</v>
      </c>
      <c r="P7" s="213">
        <v>1.391429</v>
      </c>
      <c r="Q7" s="213">
        <v>1.409645</v>
      </c>
      <c r="R7" s="213">
        <v>1.3777330000000001</v>
      </c>
      <c r="S7" s="213">
        <v>1.4263870000000001</v>
      </c>
      <c r="T7" s="213">
        <v>1.436267</v>
      </c>
      <c r="U7" s="213">
        <v>1.4073549999999999</v>
      </c>
      <c r="V7" s="213">
        <v>1.3649359999999999</v>
      </c>
      <c r="W7" s="213">
        <v>1.316567</v>
      </c>
      <c r="X7" s="213">
        <v>1.5703229999999999</v>
      </c>
      <c r="Y7" s="213">
        <v>1.6243000000000001</v>
      </c>
      <c r="Z7" s="213">
        <v>1.5415479999999999</v>
      </c>
      <c r="AA7" s="213">
        <v>1.5070319999999999</v>
      </c>
      <c r="AB7" s="213">
        <v>1.6166069999999999</v>
      </c>
      <c r="AC7" s="213">
        <v>1.668129</v>
      </c>
      <c r="AD7" s="213">
        <v>1.7255659999999999</v>
      </c>
      <c r="AE7" s="213">
        <v>1.713225</v>
      </c>
      <c r="AF7" s="213">
        <v>1.6763999999999999</v>
      </c>
      <c r="AG7" s="213">
        <v>1.7236769999999999</v>
      </c>
      <c r="AH7" s="213">
        <v>1.7847409999999999</v>
      </c>
      <c r="AI7" s="213">
        <v>1.8164659999999999</v>
      </c>
      <c r="AJ7" s="213">
        <v>1.8008379999999999</v>
      </c>
      <c r="AK7" s="213">
        <v>1.7944329999999999</v>
      </c>
      <c r="AL7" s="213">
        <v>1.729967</v>
      </c>
      <c r="AM7" s="213">
        <v>1.7996129999999999</v>
      </c>
      <c r="AN7" s="213">
        <v>1.927071</v>
      </c>
      <c r="AO7" s="213">
        <v>1.8999360000000001</v>
      </c>
      <c r="AP7" s="213">
        <v>1.876933</v>
      </c>
      <c r="AQ7" s="213">
        <v>1.887032</v>
      </c>
      <c r="AR7" s="213">
        <v>1.8316669999999999</v>
      </c>
      <c r="AS7" s="213">
        <v>1.665484</v>
      </c>
      <c r="AT7" s="213">
        <v>1.660355</v>
      </c>
      <c r="AU7" s="213">
        <v>1.814767</v>
      </c>
      <c r="AV7" s="213">
        <v>1.8739680000000001</v>
      </c>
      <c r="AW7" s="213">
        <v>1.8353330000000001</v>
      </c>
      <c r="AX7" s="213">
        <v>1.843774</v>
      </c>
      <c r="AY7" s="213">
        <v>1.9330970000000001</v>
      </c>
      <c r="AZ7" s="213">
        <v>1.8614139999999999</v>
      </c>
      <c r="BA7" s="213">
        <v>1.978129</v>
      </c>
      <c r="BB7" s="213">
        <v>1.766</v>
      </c>
      <c r="BC7" s="213">
        <v>1.6264700126</v>
      </c>
      <c r="BD7" s="213">
        <v>1.7556185967</v>
      </c>
      <c r="BE7" s="351">
        <v>1.7684820000000001</v>
      </c>
      <c r="BF7" s="351">
        <v>1.898193</v>
      </c>
      <c r="BG7" s="351">
        <v>1.9478759999999999</v>
      </c>
      <c r="BH7" s="351">
        <v>1.9831190000000001</v>
      </c>
      <c r="BI7" s="351">
        <v>2.0221960000000001</v>
      </c>
      <c r="BJ7" s="351">
        <v>1.946204</v>
      </c>
      <c r="BK7" s="351">
        <v>1.945319</v>
      </c>
      <c r="BL7" s="351">
        <v>2.0390410000000001</v>
      </c>
      <c r="BM7" s="351">
        <v>2.0748410000000002</v>
      </c>
      <c r="BN7" s="351">
        <v>2.1338059999999999</v>
      </c>
      <c r="BO7" s="351">
        <v>2.1522559999999999</v>
      </c>
      <c r="BP7" s="351">
        <v>2.0612460000000001</v>
      </c>
      <c r="BQ7" s="351">
        <v>2.0741019999999999</v>
      </c>
      <c r="BR7" s="351">
        <v>2.1259839999999999</v>
      </c>
      <c r="BS7" s="351">
        <v>2.1274060000000001</v>
      </c>
      <c r="BT7" s="351">
        <v>2.1657440000000001</v>
      </c>
      <c r="BU7" s="351">
        <v>2.2087659999999998</v>
      </c>
      <c r="BV7" s="351">
        <v>2.1431239999999998</v>
      </c>
    </row>
    <row r="8" spans="1:74" x14ac:dyDescent="0.2">
      <c r="A8" s="616" t="s">
        <v>959</v>
      </c>
      <c r="B8" s="617" t="s">
        <v>960</v>
      </c>
      <c r="C8" s="213">
        <v>1.142355</v>
      </c>
      <c r="D8" s="213">
        <v>1.158655</v>
      </c>
      <c r="E8" s="213">
        <v>1.1837740000000001</v>
      </c>
      <c r="F8" s="213">
        <v>1.1851</v>
      </c>
      <c r="G8" s="213">
        <v>1.1816450000000001</v>
      </c>
      <c r="H8" s="213">
        <v>1.1665000000000001</v>
      </c>
      <c r="I8" s="213">
        <v>1.1758390000000001</v>
      </c>
      <c r="J8" s="213">
        <v>1.1779029999999999</v>
      </c>
      <c r="K8" s="213">
        <v>1.1634329999999999</v>
      </c>
      <c r="L8" s="213">
        <v>1.161548</v>
      </c>
      <c r="M8" s="213">
        <v>1.1748670000000001</v>
      </c>
      <c r="N8" s="213">
        <v>1.123032</v>
      </c>
      <c r="O8" s="213">
        <v>1.1399030000000001</v>
      </c>
      <c r="P8" s="213">
        <v>1.1874640000000001</v>
      </c>
      <c r="Q8" s="213">
        <v>1.2018390000000001</v>
      </c>
      <c r="R8" s="213">
        <v>1.2105999999999999</v>
      </c>
      <c r="S8" s="213">
        <v>1.227258</v>
      </c>
      <c r="T8" s="213">
        <v>1.2308669999999999</v>
      </c>
      <c r="U8" s="213">
        <v>1.2511939999999999</v>
      </c>
      <c r="V8" s="213">
        <v>1.2419359999999999</v>
      </c>
      <c r="W8" s="213">
        <v>1.248067</v>
      </c>
      <c r="X8" s="213">
        <v>1.2837099999999999</v>
      </c>
      <c r="Y8" s="213">
        <v>1.3142670000000001</v>
      </c>
      <c r="Z8" s="213">
        <v>1.291903</v>
      </c>
      <c r="AA8" s="213">
        <v>1.2494190000000001</v>
      </c>
      <c r="AB8" s="213">
        <v>1.309857</v>
      </c>
      <c r="AC8" s="213">
        <v>1.3495159999999999</v>
      </c>
      <c r="AD8" s="213">
        <v>1.360333</v>
      </c>
      <c r="AE8" s="213">
        <v>1.3831610000000001</v>
      </c>
      <c r="AF8" s="213">
        <v>1.3854</v>
      </c>
      <c r="AG8" s="213">
        <v>1.4145799999999999</v>
      </c>
      <c r="AH8" s="213">
        <v>1.460871</v>
      </c>
      <c r="AI8" s="213">
        <v>1.4720660000000001</v>
      </c>
      <c r="AJ8" s="213">
        <v>1.468709</v>
      </c>
      <c r="AK8" s="213">
        <v>1.4744330000000001</v>
      </c>
      <c r="AL8" s="213">
        <v>1.4763869999999999</v>
      </c>
      <c r="AM8" s="213">
        <v>1.482129</v>
      </c>
      <c r="AN8" s="213">
        <v>1.5001789999999999</v>
      </c>
      <c r="AO8" s="213">
        <v>1.5230319999999999</v>
      </c>
      <c r="AP8" s="213">
        <v>1.552033</v>
      </c>
      <c r="AQ8" s="213">
        <v>1.5615159999999999</v>
      </c>
      <c r="AR8" s="213">
        <v>1.5553330000000001</v>
      </c>
      <c r="AS8" s="213">
        <v>1.5700320000000001</v>
      </c>
      <c r="AT8" s="213">
        <v>1.593839</v>
      </c>
      <c r="AU8" s="213">
        <v>1.661133</v>
      </c>
      <c r="AV8" s="213">
        <v>1.6660649999999999</v>
      </c>
      <c r="AW8" s="213">
        <v>1.6731</v>
      </c>
      <c r="AX8" s="213">
        <v>1.676968</v>
      </c>
      <c r="AY8" s="213">
        <v>1.732807</v>
      </c>
      <c r="AZ8" s="213">
        <v>1.6748970000000001</v>
      </c>
      <c r="BA8" s="213">
        <v>1.760032</v>
      </c>
      <c r="BB8" s="213">
        <v>1.6914</v>
      </c>
      <c r="BC8" s="213">
        <v>1.6003467613</v>
      </c>
      <c r="BD8" s="213">
        <v>1.5648549796</v>
      </c>
      <c r="BE8" s="351">
        <v>1.555666</v>
      </c>
      <c r="BF8" s="351">
        <v>1.5517069999999999</v>
      </c>
      <c r="BG8" s="351">
        <v>1.543409</v>
      </c>
      <c r="BH8" s="351">
        <v>1.534127</v>
      </c>
      <c r="BI8" s="351">
        <v>1.538062</v>
      </c>
      <c r="BJ8" s="351">
        <v>1.5315909999999999</v>
      </c>
      <c r="BK8" s="351">
        <v>1.4821299999999999</v>
      </c>
      <c r="BL8" s="351">
        <v>1.4814240000000001</v>
      </c>
      <c r="BM8" s="351">
        <v>1.5034320000000001</v>
      </c>
      <c r="BN8" s="351">
        <v>1.5116540000000001</v>
      </c>
      <c r="BO8" s="351">
        <v>1.521558</v>
      </c>
      <c r="BP8" s="351">
        <v>1.5168569999999999</v>
      </c>
      <c r="BQ8" s="351">
        <v>1.523291</v>
      </c>
      <c r="BR8" s="351">
        <v>1.5487960000000001</v>
      </c>
      <c r="BS8" s="351">
        <v>1.5638860000000001</v>
      </c>
      <c r="BT8" s="351">
        <v>1.569207</v>
      </c>
      <c r="BU8" s="351">
        <v>1.5638920000000001</v>
      </c>
      <c r="BV8" s="351">
        <v>1.5588979999999999</v>
      </c>
    </row>
    <row r="9" spans="1:74" x14ac:dyDescent="0.2">
      <c r="A9" s="616" t="s">
        <v>961</v>
      </c>
      <c r="B9" s="617" t="s">
        <v>988</v>
      </c>
      <c r="C9" s="213">
        <v>0.62735399999999997</v>
      </c>
      <c r="D9" s="213">
        <v>0.63293100000000002</v>
      </c>
      <c r="E9" s="213">
        <v>0.64158099999999996</v>
      </c>
      <c r="F9" s="213">
        <v>0.63500000000000001</v>
      </c>
      <c r="G9" s="213">
        <v>0.64145099999999999</v>
      </c>
      <c r="H9" s="213">
        <v>0.64200000000000002</v>
      </c>
      <c r="I9" s="213">
        <v>0.64638700000000004</v>
      </c>
      <c r="J9" s="213">
        <v>0.65109700000000004</v>
      </c>
      <c r="K9" s="213">
        <v>0.63926700000000003</v>
      </c>
      <c r="L9" s="213">
        <v>0.63787199999999999</v>
      </c>
      <c r="M9" s="213">
        <v>0.63776699999999997</v>
      </c>
      <c r="N9" s="213">
        <v>0.60625899999999999</v>
      </c>
      <c r="O9" s="213">
        <v>0.61280599999999996</v>
      </c>
      <c r="P9" s="213">
        <v>0.63807199999999997</v>
      </c>
      <c r="Q9" s="213">
        <v>0.64832199999999995</v>
      </c>
      <c r="R9" s="213">
        <v>0.65480000000000005</v>
      </c>
      <c r="S9" s="213">
        <v>0.66487099999999999</v>
      </c>
      <c r="T9" s="213">
        <v>0.66826600000000003</v>
      </c>
      <c r="U9" s="213">
        <v>0.67774100000000004</v>
      </c>
      <c r="V9" s="213">
        <v>0.67483700000000002</v>
      </c>
      <c r="W9" s="213">
        <v>0.68653200000000003</v>
      </c>
      <c r="X9" s="213">
        <v>0.69193499999999997</v>
      </c>
      <c r="Y9" s="213">
        <v>0.70116699999999998</v>
      </c>
      <c r="Z9" s="213">
        <v>0.69032300000000002</v>
      </c>
      <c r="AA9" s="213">
        <v>0.67200000000000004</v>
      </c>
      <c r="AB9" s="213">
        <v>0.69182200000000005</v>
      </c>
      <c r="AC9" s="213">
        <v>0.71658100000000002</v>
      </c>
      <c r="AD9" s="213">
        <v>0.72396700000000003</v>
      </c>
      <c r="AE9" s="213">
        <v>0.744614</v>
      </c>
      <c r="AF9" s="213">
        <v>0.75059900000000002</v>
      </c>
      <c r="AG9" s="213">
        <v>0.76635500000000001</v>
      </c>
      <c r="AH9" s="213">
        <v>0.79119300000000004</v>
      </c>
      <c r="AI9" s="213">
        <v>0.79500099999999996</v>
      </c>
      <c r="AJ9" s="213">
        <v>0.78816200000000003</v>
      </c>
      <c r="AK9" s="213">
        <v>0.786134</v>
      </c>
      <c r="AL9" s="213">
        <v>0.78471000000000002</v>
      </c>
      <c r="AM9" s="213">
        <v>0.77848300000000004</v>
      </c>
      <c r="AN9" s="213">
        <v>0.78928500000000001</v>
      </c>
      <c r="AO9" s="213">
        <v>0.80548299999999995</v>
      </c>
      <c r="AP9" s="213">
        <v>0.82960100000000003</v>
      </c>
      <c r="AQ9" s="213">
        <v>0.83909699999999998</v>
      </c>
      <c r="AR9" s="213">
        <v>0.83756699999999995</v>
      </c>
      <c r="AS9" s="213">
        <v>0.85203200000000001</v>
      </c>
      <c r="AT9" s="213">
        <v>0.865483</v>
      </c>
      <c r="AU9" s="213">
        <v>0.8972</v>
      </c>
      <c r="AV9" s="213">
        <v>0.89122599999999996</v>
      </c>
      <c r="AW9" s="213">
        <v>0.88983400000000001</v>
      </c>
      <c r="AX9" s="213">
        <v>0.89296799999999998</v>
      </c>
      <c r="AY9" s="213">
        <v>0.91399900000000001</v>
      </c>
      <c r="AZ9" s="213">
        <v>0.88492999999999999</v>
      </c>
      <c r="BA9" s="213">
        <v>0.93471000000000004</v>
      </c>
      <c r="BB9" s="213">
        <v>0.90429999999999999</v>
      </c>
      <c r="BC9" s="213">
        <v>0.85450665806000003</v>
      </c>
      <c r="BD9" s="213">
        <v>0.83667006003</v>
      </c>
      <c r="BE9" s="351">
        <v>0.83402189999999998</v>
      </c>
      <c r="BF9" s="351">
        <v>0.83387140000000004</v>
      </c>
      <c r="BG9" s="351">
        <v>0.83244030000000002</v>
      </c>
      <c r="BH9" s="351">
        <v>0.82443920000000004</v>
      </c>
      <c r="BI9" s="351">
        <v>0.82443319999999998</v>
      </c>
      <c r="BJ9" s="351">
        <v>0.81711889999999998</v>
      </c>
      <c r="BK9" s="351">
        <v>0.76075380000000004</v>
      </c>
      <c r="BL9" s="351">
        <v>0.78813849999999996</v>
      </c>
      <c r="BM9" s="351">
        <v>0.80305919999999997</v>
      </c>
      <c r="BN9" s="351">
        <v>0.81090530000000005</v>
      </c>
      <c r="BO9" s="351">
        <v>0.81461139999999999</v>
      </c>
      <c r="BP9" s="351">
        <v>0.81530999999999998</v>
      </c>
      <c r="BQ9" s="351">
        <v>0.81770569999999998</v>
      </c>
      <c r="BR9" s="351">
        <v>0.83240409999999998</v>
      </c>
      <c r="BS9" s="351">
        <v>0.84276019999999996</v>
      </c>
      <c r="BT9" s="351">
        <v>0.84211860000000005</v>
      </c>
      <c r="BU9" s="351">
        <v>0.83745060000000004</v>
      </c>
      <c r="BV9" s="351">
        <v>0.83088070000000003</v>
      </c>
    </row>
    <row r="10" spans="1:74" x14ac:dyDescent="0.2">
      <c r="A10" s="616" t="s">
        <v>963</v>
      </c>
      <c r="B10" s="617" t="s">
        <v>964</v>
      </c>
      <c r="C10" s="213">
        <v>0.39858100000000002</v>
      </c>
      <c r="D10" s="213">
        <v>0.40503499999999998</v>
      </c>
      <c r="E10" s="213">
        <v>0.419516</v>
      </c>
      <c r="F10" s="213">
        <v>0.42036699999999999</v>
      </c>
      <c r="G10" s="213">
        <v>0.43361300000000003</v>
      </c>
      <c r="H10" s="213">
        <v>0.45003300000000002</v>
      </c>
      <c r="I10" s="213">
        <v>0.46828999999999998</v>
      </c>
      <c r="J10" s="213">
        <v>0.47035500000000002</v>
      </c>
      <c r="K10" s="213">
        <v>0.45743299999999998</v>
      </c>
      <c r="L10" s="213">
        <v>0.44690299999999999</v>
      </c>
      <c r="M10" s="213">
        <v>0.435533</v>
      </c>
      <c r="N10" s="213">
        <v>0.397484</v>
      </c>
      <c r="O10" s="213">
        <v>0.398065</v>
      </c>
      <c r="P10" s="213">
        <v>0.415821</v>
      </c>
      <c r="Q10" s="213">
        <v>0.425452</v>
      </c>
      <c r="R10" s="213">
        <v>0.43909999999999999</v>
      </c>
      <c r="S10" s="213">
        <v>0.45258100000000001</v>
      </c>
      <c r="T10" s="213">
        <v>0.47189999999999999</v>
      </c>
      <c r="U10" s="213">
        <v>0.48580699999999999</v>
      </c>
      <c r="V10" s="213">
        <v>0.48180699999999999</v>
      </c>
      <c r="W10" s="213">
        <v>0.47986699999999999</v>
      </c>
      <c r="X10" s="213">
        <v>0.47377399999999997</v>
      </c>
      <c r="Y10" s="213">
        <v>0.46593299999999999</v>
      </c>
      <c r="Z10" s="213">
        <v>0.44519399999999998</v>
      </c>
      <c r="AA10" s="213">
        <v>0.424516</v>
      </c>
      <c r="AB10" s="213">
        <v>0.442214</v>
      </c>
      <c r="AC10" s="213">
        <v>0.466032</v>
      </c>
      <c r="AD10" s="213">
        <v>0.47589999999999999</v>
      </c>
      <c r="AE10" s="213">
        <v>0.51087099999999996</v>
      </c>
      <c r="AF10" s="213">
        <v>0.52426700000000004</v>
      </c>
      <c r="AG10" s="213">
        <v>0.54706500000000002</v>
      </c>
      <c r="AH10" s="213">
        <v>0.56480699999999995</v>
      </c>
      <c r="AI10" s="213">
        <v>0.55476700000000001</v>
      </c>
      <c r="AJ10" s="213">
        <v>0.52996799999999999</v>
      </c>
      <c r="AK10" s="213">
        <v>0.50770000000000004</v>
      </c>
      <c r="AL10" s="213">
        <v>0.492419</v>
      </c>
      <c r="AM10" s="213">
        <v>0.48480699999999999</v>
      </c>
      <c r="AN10" s="213">
        <v>0.489429</v>
      </c>
      <c r="AO10" s="213">
        <v>0.49970999999999999</v>
      </c>
      <c r="AP10" s="213">
        <v>0.52800000000000002</v>
      </c>
      <c r="AQ10" s="213">
        <v>0.55025800000000002</v>
      </c>
      <c r="AR10" s="213">
        <v>0.56803300000000001</v>
      </c>
      <c r="AS10" s="213">
        <v>0.59145199999999998</v>
      </c>
      <c r="AT10" s="213">
        <v>0.607097</v>
      </c>
      <c r="AU10" s="213">
        <v>0.61546699999999999</v>
      </c>
      <c r="AV10" s="213">
        <v>0.59054799999999996</v>
      </c>
      <c r="AW10" s="213">
        <v>0.57379999999999998</v>
      </c>
      <c r="AX10" s="213">
        <v>0.55703199999999997</v>
      </c>
      <c r="AY10" s="213">
        <v>0.56538699999999997</v>
      </c>
      <c r="AZ10" s="213">
        <v>0.54396599999999995</v>
      </c>
      <c r="BA10" s="213">
        <v>0.57999999999999996</v>
      </c>
      <c r="BB10" s="213">
        <v>0.57256700000000005</v>
      </c>
      <c r="BC10" s="213">
        <v>0.51658683871</v>
      </c>
      <c r="BD10" s="213">
        <v>0.53218141666999996</v>
      </c>
      <c r="BE10" s="351">
        <v>0.52311079999999999</v>
      </c>
      <c r="BF10" s="351">
        <v>0.54815210000000003</v>
      </c>
      <c r="BG10" s="351">
        <v>0.54595879999999997</v>
      </c>
      <c r="BH10" s="351">
        <v>0.52819640000000001</v>
      </c>
      <c r="BI10" s="351">
        <v>0.52276440000000002</v>
      </c>
      <c r="BJ10" s="351">
        <v>0.51495939999999996</v>
      </c>
      <c r="BK10" s="351">
        <v>0.49361240000000001</v>
      </c>
      <c r="BL10" s="351">
        <v>0.4938168</v>
      </c>
      <c r="BM10" s="351">
        <v>0.51149960000000005</v>
      </c>
      <c r="BN10" s="351">
        <v>0.52071489999999998</v>
      </c>
      <c r="BO10" s="351">
        <v>0.53677059999999999</v>
      </c>
      <c r="BP10" s="351">
        <v>0.5516645</v>
      </c>
      <c r="BQ10" s="351">
        <v>0.56310740000000004</v>
      </c>
      <c r="BR10" s="351">
        <v>0.56666280000000002</v>
      </c>
      <c r="BS10" s="351">
        <v>0.57135230000000004</v>
      </c>
      <c r="BT10" s="351">
        <v>0.55782909999999997</v>
      </c>
      <c r="BU10" s="351">
        <v>0.54050699999999996</v>
      </c>
      <c r="BV10" s="351">
        <v>0.52349000000000001</v>
      </c>
    </row>
    <row r="11" spans="1:74" x14ac:dyDescent="0.2">
      <c r="A11" s="616"/>
      <c r="B11" s="155" t="s">
        <v>965</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213"/>
      <c r="BC11" s="213"/>
      <c r="BD11" s="213"/>
      <c r="BE11" s="399"/>
      <c r="BF11" s="399"/>
      <c r="BG11" s="399"/>
      <c r="BH11" s="399"/>
      <c r="BI11" s="399"/>
      <c r="BJ11" s="399"/>
      <c r="BK11" s="399"/>
      <c r="BL11" s="399"/>
      <c r="BM11" s="399"/>
      <c r="BN11" s="399"/>
      <c r="BO11" s="399"/>
      <c r="BP11" s="399"/>
      <c r="BQ11" s="399"/>
      <c r="BR11" s="399"/>
      <c r="BS11" s="399"/>
      <c r="BT11" s="399"/>
      <c r="BU11" s="399"/>
      <c r="BV11" s="399"/>
    </row>
    <row r="12" spans="1:74" x14ac:dyDescent="0.2">
      <c r="A12" s="616" t="s">
        <v>966</v>
      </c>
      <c r="B12" s="617" t="s">
        <v>967</v>
      </c>
      <c r="C12" s="213">
        <v>5.0000000000000001E-3</v>
      </c>
      <c r="D12" s="213">
        <v>3.9309999999999996E-3</v>
      </c>
      <c r="E12" s="213">
        <v>4.548E-3</v>
      </c>
      <c r="F12" s="213">
        <v>4.8659999999999997E-3</v>
      </c>
      <c r="G12" s="213">
        <v>5.4840000000000002E-3</v>
      </c>
      <c r="H12" s="213">
        <v>8.34E-4</v>
      </c>
      <c r="I12" s="213">
        <v>2.1930000000000001E-3</v>
      </c>
      <c r="J12" s="213">
        <v>6.0000000000000001E-3</v>
      </c>
      <c r="K12" s="213">
        <v>4.0340000000000003E-3</v>
      </c>
      <c r="L12" s="213">
        <v>4.516E-3</v>
      </c>
      <c r="M12" s="213">
        <v>3.833E-3</v>
      </c>
      <c r="N12" s="213">
        <v>3.2260000000000001E-3</v>
      </c>
      <c r="O12" s="213">
        <v>3.581E-3</v>
      </c>
      <c r="P12" s="213">
        <v>9.8209999999999999E-3</v>
      </c>
      <c r="Q12" s="213">
        <v>2.3549999999999999E-3</v>
      </c>
      <c r="R12" s="213">
        <v>5.7660000000000003E-3</v>
      </c>
      <c r="S12" s="213">
        <v>7.6779999999999999E-3</v>
      </c>
      <c r="T12" s="213">
        <v>5.633E-3</v>
      </c>
      <c r="U12" s="213">
        <v>5.4840000000000002E-3</v>
      </c>
      <c r="V12" s="213">
        <v>8.9350000000000002E-3</v>
      </c>
      <c r="W12" s="213">
        <v>3.6670000000000001E-3</v>
      </c>
      <c r="X12" s="213">
        <v>5.9030000000000003E-3</v>
      </c>
      <c r="Y12" s="213">
        <v>7.5329999999999998E-3</v>
      </c>
      <c r="Z12" s="213">
        <v>7.1939999999999999E-3</v>
      </c>
      <c r="AA12" s="213">
        <v>4.7089999999999996E-3</v>
      </c>
      <c r="AB12" s="213">
        <v>5.4640000000000001E-3</v>
      </c>
      <c r="AC12" s="213">
        <v>8.0330000000000002E-3</v>
      </c>
      <c r="AD12" s="213">
        <v>6.0670000000000003E-3</v>
      </c>
      <c r="AE12" s="213">
        <v>4.4520000000000002E-3</v>
      </c>
      <c r="AF12" s="213">
        <v>4.4330000000000003E-3</v>
      </c>
      <c r="AG12" s="213">
        <v>6.2899999999999996E-3</v>
      </c>
      <c r="AH12" s="213">
        <v>9.5169999999999994E-3</v>
      </c>
      <c r="AI12" s="213">
        <v>5.0670000000000003E-3</v>
      </c>
      <c r="AJ12" s="213">
        <v>6.4200000000000004E-3</v>
      </c>
      <c r="AK12" s="213">
        <v>7.5659999999999998E-3</v>
      </c>
      <c r="AL12" s="213">
        <v>5.8389999999999996E-3</v>
      </c>
      <c r="AM12" s="213">
        <v>1.8389999999999999E-3</v>
      </c>
      <c r="AN12" s="213">
        <v>6.8929999999999998E-3</v>
      </c>
      <c r="AO12" s="213">
        <v>6.097E-3</v>
      </c>
      <c r="AP12" s="213">
        <v>5.0670000000000003E-3</v>
      </c>
      <c r="AQ12" s="213">
        <v>5.2900000000000004E-3</v>
      </c>
      <c r="AR12" s="213">
        <v>4.5999999999999999E-3</v>
      </c>
      <c r="AS12" s="213">
        <v>6.0000000000000001E-3</v>
      </c>
      <c r="AT12" s="213">
        <v>7.4510000000000002E-3</v>
      </c>
      <c r="AU12" s="213">
        <v>5.5999999999999999E-3</v>
      </c>
      <c r="AV12" s="213">
        <v>4.1609999999999998E-3</v>
      </c>
      <c r="AW12" s="213">
        <v>5.5329999999999997E-3</v>
      </c>
      <c r="AX12" s="213">
        <v>5.1939999999999998E-3</v>
      </c>
      <c r="AY12" s="213">
        <v>5.6759999999999996E-3</v>
      </c>
      <c r="AZ12" s="213">
        <v>5.862E-3</v>
      </c>
      <c r="BA12" s="213">
        <v>8.0960000000000008E-3</v>
      </c>
      <c r="BB12" s="213">
        <v>7.8670000000000007E-3</v>
      </c>
      <c r="BC12" s="213">
        <v>4.0551099999999998E-3</v>
      </c>
      <c r="BD12" s="213">
        <v>2.59837E-3</v>
      </c>
      <c r="BE12" s="351">
        <v>4.0660799999999997E-3</v>
      </c>
      <c r="BF12" s="351">
        <v>5.6646400000000003E-3</v>
      </c>
      <c r="BG12" s="351">
        <v>4.7797100000000004E-3</v>
      </c>
      <c r="BH12" s="351">
        <v>5.3797899999999997E-3</v>
      </c>
      <c r="BI12" s="351">
        <v>5.3332600000000003E-3</v>
      </c>
      <c r="BJ12" s="351">
        <v>5.2528499999999999E-3</v>
      </c>
      <c r="BK12" s="351">
        <v>4.9613699999999997E-3</v>
      </c>
      <c r="BL12" s="351">
        <v>4.7640699999999996E-3</v>
      </c>
      <c r="BM12" s="351">
        <v>5.48811E-3</v>
      </c>
      <c r="BN12" s="351">
        <v>5.9750300000000001E-3</v>
      </c>
      <c r="BO12" s="351">
        <v>5.9587499999999996E-3</v>
      </c>
      <c r="BP12" s="351">
        <v>4.2876399999999997E-3</v>
      </c>
      <c r="BQ12" s="351">
        <v>5.3599900000000002E-3</v>
      </c>
      <c r="BR12" s="351">
        <v>6.4500699999999996E-3</v>
      </c>
      <c r="BS12" s="351">
        <v>5.3525700000000001E-3</v>
      </c>
      <c r="BT12" s="351">
        <v>5.8244000000000004E-3</v>
      </c>
      <c r="BU12" s="351">
        <v>5.7912399999999996E-3</v>
      </c>
      <c r="BV12" s="351">
        <v>5.5456100000000003E-3</v>
      </c>
    </row>
    <row r="13" spans="1:74" x14ac:dyDescent="0.2">
      <c r="A13" s="616" t="s">
        <v>1130</v>
      </c>
      <c r="B13" s="617" t="s">
        <v>960</v>
      </c>
      <c r="C13" s="213">
        <v>0.28445199999999998</v>
      </c>
      <c r="D13" s="213">
        <v>0.28986200000000001</v>
      </c>
      <c r="E13" s="213">
        <v>0.306645</v>
      </c>
      <c r="F13" s="213">
        <v>0.313633</v>
      </c>
      <c r="G13" s="213">
        <v>0.32754800000000001</v>
      </c>
      <c r="H13" s="213">
        <v>0.3261</v>
      </c>
      <c r="I13" s="213">
        <v>0.32064500000000001</v>
      </c>
      <c r="J13" s="213">
        <v>0.30325800000000003</v>
      </c>
      <c r="K13" s="213">
        <v>0.30159999999999998</v>
      </c>
      <c r="L13" s="213">
        <v>0.29119400000000001</v>
      </c>
      <c r="M13" s="213">
        <v>0.30866700000000002</v>
      </c>
      <c r="N13" s="213">
        <v>0.307645</v>
      </c>
      <c r="O13" s="213">
        <v>0.29764499999999999</v>
      </c>
      <c r="P13" s="213">
        <v>0.28246399999999999</v>
      </c>
      <c r="Q13" s="213">
        <v>0.29519400000000001</v>
      </c>
      <c r="R13" s="213">
        <v>0.29749999999999999</v>
      </c>
      <c r="S13" s="213">
        <v>0.32438699999999998</v>
      </c>
      <c r="T13" s="213">
        <v>0.33279999999999998</v>
      </c>
      <c r="U13" s="213">
        <v>0.31190299999999999</v>
      </c>
      <c r="V13" s="213">
        <v>0.30893599999999999</v>
      </c>
      <c r="W13" s="213">
        <v>0.27829999999999999</v>
      </c>
      <c r="X13" s="213">
        <v>0.30312899999999998</v>
      </c>
      <c r="Y13" s="213">
        <v>0.31469999999999998</v>
      </c>
      <c r="Z13" s="213">
        <v>0.33158100000000001</v>
      </c>
      <c r="AA13" s="213">
        <v>0.295742</v>
      </c>
      <c r="AB13" s="213">
        <v>0.29453600000000002</v>
      </c>
      <c r="AC13" s="213">
        <v>0.29529</v>
      </c>
      <c r="AD13" s="213">
        <v>0.307</v>
      </c>
      <c r="AE13" s="213">
        <v>0.29954799999999998</v>
      </c>
      <c r="AF13" s="213">
        <v>0.32136700000000001</v>
      </c>
      <c r="AG13" s="213">
        <v>0.32016099999999997</v>
      </c>
      <c r="AH13" s="213">
        <v>0.31019400000000003</v>
      </c>
      <c r="AI13" s="213">
        <v>0.29609999999999997</v>
      </c>
      <c r="AJ13" s="213">
        <v>0.27948400000000001</v>
      </c>
      <c r="AK13" s="213">
        <v>0.29383300000000001</v>
      </c>
      <c r="AL13" s="213">
        <v>0.30270999999999998</v>
      </c>
      <c r="AM13" s="213">
        <v>0.29712899999999998</v>
      </c>
      <c r="AN13" s="213">
        <v>0.256714</v>
      </c>
      <c r="AO13" s="213">
        <v>0.28761300000000001</v>
      </c>
      <c r="AP13" s="213">
        <v>0.29506700000000002</v>
      </c>
      <c r="AQ13" s="213">
        <v>0.29454799999999998</v>
      </c>
      <c r="AR13" s="213">
        <v>0.3004</v>
      </c>
      <c r="AS13" s="213">
        <v>0.29238700000000001</v>
      </c>
      <c r="AT13" s="213">
        <v>0.29512899999999997</v>
      </c>
      <c r="AU13" s="213">
        <v>0.27179999999999999</v>
      </c>
      <c r="AV13" s="213">
        <v>0.251774</v>
      </c>
      <c r="AW13" s="213">
        <v>0.293933</v>
      </c>
      <c r="AX13" s="213">
        <v>0.315807</v>
      </c>
      <c r="AY13" s="213">
        <v>0.29654799999999998</v>
      </c>
      <c r="AZ13" s="213">
        <v>0.28027600000000003</v>
      </c>
      <c r="BA13" s="213">
        <v>0.27916099999999999</v>
      </c>
      <c r="BB13" s="781">
        <v>0.22986699999999999</v>
      </c>
      <c r="BC13" s="781">
        <v>0.21943219999999999</v>
      </c>
      <c r="BD13" s="781">
        <v>0.2582911</v>
      </c>
      <c r="BE13" s="351">
        <v>0.27736830000000001</v>
      </c>
      <c r="BF13" s="351">
        <v>0.27999020000000002</v>
      </c>
      <c r="BG13" s="351">
        <v>0.2644957</v>
      </c>
      <c r="BH13" s="351">
        <v>0.26160519999999998</v>
      </c>
      <c r="BI13" s="351">
        <v>0.28906949999999998</v>
      </c>
      <c r="BJ13" s="351">
        <v>0.30263109999999999</v>
      </c>
      <c r="BK13" s="351">
        <v>0.27792220000000001</v>
      </c>
      <c r="BL13" s="351">
        <v>0.2702949</v>
      </c>
      <c r="BM13" s="351">
        <v>0.27901670000000001</v>
      </c>
      <c r="BN13" s="351">
        <v>0.27451950000000003</v>
      </c>
      <c r="BO13" s="351">
        <v>0.314724</v>
      </c>
      <c r="BP13" s="351">
        <v>0.30415120000000001</v>
      </c>
      <c r="BQ13" s="351">
        <v>0.30916569999999999</v>
      </c>
      <c r="BR13" s="351">
        <v>0.30442920000000001</v>
      </c>
      <c r="BS13" s="351">
        <v>0.28564610000000001</v>
      </c>
      <c r="BT13" s="351">
        <v>0.2803814</v>
      </c>
      <c r="BU13" s="351">
        <v>0.30432959999999998</v>
      </c>
      <c r="BV13" s="351">
        <v>0.3146062</v>
      </c>
    </row>
    <row r="14" spans="1:74" x14ac:dyDescent="0.2">
      <c r="A14" s="616" t="s">
        <v>1131</v>
      </c>
      <c r="B14" s="617" t="s">
        <v>1132</v>
      </c>
      <c r="C14" s="213">
        <v>0.30412899999999998</v>
      </c>
      <c r="D14" s="213">
        <v>0.28389700000000001</v>
      </c>
      <c r="E14" s="213">
        <v>0.28851599999999999</v>
      </c>
      <c r="F14" s="213">
        <v>0.2838</v>
      </c>
      <c r="G14" s="213">
        <v>0.28522599999999998</v>
      </c>
      <c r="H14" s="213">
        <v>0.27233299999999999</v>
      </c>
      <c r="I14" s="213">
        <v>0.26896799999999998</v>
      </c>
      <c r="J14" s="213">
        <v>0.27232299999999998</v>
      </c>
      <c r="K14" s="213">
        <v>0.2732</v>
      </c>
      <c r="L14" s="213">
        <v>0.26519399999999999</v>
      </c>
      <c r="M14" s="213">
        <v>0.28063300000000002</v>
      </c>
      <c r="N14" s="213">
        <v>0.28725800000000001</v>
      </c>
      <c r="O14" s="213">
        <v>0.26629000000000003</v>
      </c>
      <c r="P14" s="213">
        <v>0.26167899999999999</v>
      </c>
      <c r="Q14" s="213">
        <v>0.29125800000000002</v>
      </c>
      <c r="R14" s="213">
        <v>0.30343300000000001</v>
      </c>
      <c r="S14" s="213">
        <v>0.29770999999999997</v>
      </c>
      <c r="T14" s="213">
        <v>0.28243299999999999</v>
      </c>
      <c r="U14" s="213">
        <v>0.29487099999999999</v>
      </c>
      <c r="V14" s="213">
        <v>0.27967700000000001</v>
      </c>
      <c r="W14" s="213">
        <v>0.23503299999999999</v>
      </c>
      <c r="X14" s="213">
        <v>0.29103200000000001</v>
      </c>
      <c r="Y14" s="213">
        <v>0.30120000000000002</v>
      </c>
      <c r="Z14" s="213">
        <v>0.31051600000000001</v>
      </c>
      <c r="AA14" s="213">
        <v>0.304226</v>
      </c>
      <c r="AB14" s="213">
        <v>0.27385700000000002</v>
      </c>
      <c r="AC14" s="213">
        <v>0.27574199999999999</v>
      </c>
      <c r="AD14" s="213">
        <v>0.28576699999999999</v>
      </c>
      <c r="AE14" s="213">
        <v>0.29167700000000002</v>
      </c>
      <c r="AF14" s="213">
        <v>0.28573300000000001</v>
      </c>
      <c r="AG14" s="213">
        <v>0.28635500000000003</v>
      </c>
      <c r="AH14" s="213">
        <v>0.29338700000000001</v>
      </c>
      <c r="AI14" s="213">
        <v>0.29403299999999999</v>
      </c>
      <c r="AJ14" s="213">
        <v>0.29429</v>
      </c>
      <c r="AK14" s="213">
        <v>0.31443300000000002</v>
      </c>
      <c r="AL14" s="213">
        <v>0.313</v>
      </c>
      <c r="AM14" s="213">
        <v>0.29183900000000002</v>
      </c>
      <c r="AN14" s="213">
        <v>0.28857100000000002</v>
      </c>
      <c r="AO14" s="213">
        <v>0.26148399999999999</v>
      </c>
      <c r="AP14" s="213">
        <v>0.2717</v>
      </c>
      <c r="AQ14" s="213">
        <v>0.28293600000000002</v>
      </c>
      <c r="AR14" s="213">
        <v>0.29016700000000001</v>
      </c>
      <c r="AS14" s="213">
        <v>0.28641899999999998</v>
      </c>
      <c r="AT14" s="213">
        <v>0.28412900000000002</v>
      </c>
      <c r="AU14" s="213">
        <v>0.28163300000000002</v>
      </c>
      <c r="AV14" s="213">
        <v>0.28090300000000001</v>
      </c>
      <c r="AW14" s="213">
        <v>0.28713300000000003</v>
      </c>
      <c r="AX14" s="213">
        <v>0.28022599999999998</v>
      </c>
      <c r="AY14" s="213">
        <v>0.269096</v>
      </c>
      <c r="AZ14" s="213">
        <v>0.234069</v>
      </c>
      <c r="BA14" s="213">
        <v>0.245452</v>
      </c>
      <c r="BB14" s="213">
        <v>0.26440000000000002</v>
      </c>
      <c r="BC14" s="213">
        <v>0.24686620000000001</v>
      </c>
      <c r="BD14" s="213">
        <v>0.25617869999999998</v>
      </c>
      <c r="BE14" s="351">
        <v>0.26935779999999998</v>
      </c>
      <c r="BF14" s="351">
        <v>0.27272950000000001</v>
      </c>
      <c r="BG14" s="351">
        <v>0.26843549999999999</v>
      </c>
      <c r="BH14" s="351">
        <v>0.27089249999999998</v>
      </c>
      <c r="BI14" s="351">
        <v>0.27757470000000001</v>
      </c>
      <c r="BJ14" s="351">
        <v>0.29982779999999998</v>
      </c>
      <c r="BK14" s="351">
        <v>0.2861824</v>
      </c>
      <c r="BL14" s="351">
        <v>0.27988990000000002</v>
      </c>
      <c r="BM14" s="351">
        <v>0.28496749999999998</v>
      </c>
      <c r="BN14" s="351">
        <v>0.29148020000000002</v>
      </c>
      <c r="BO14" s="351">
        <v>0.29164679999999998</v>
      </c>
      <c r="BP14" s="351">
        <v>0.29270980000000002</v>
      </c>
      <c r="BQ14" s="351">
        <v>0.29218640000000001</v>
      </c>
      <c r="BR14" s="351">
        <v>0.28405900000000001</v>
      </c>
      <c r="BS14" s="351">
        <v>0.2784124</v>
      </c>
      <c r="BT14" s="351">
        <v>0.27879759999999998</v>
      </c>
      <c r="BU14" s="351">
        <v>0.28584589999999999</v>
      </c>
      <c r="BV14" s="351">
        <v>0.30293310000000001</v>
      </c>
    </row>
    <row r="15" spans="1:74" x14ac:dyDescent="0.2">
      <c r="A15" s="616" t="s">
        <v>968</v>
      </c>
      <c r="B15" s="617" t="s">
        <v>962</v>
      </c>
      <c r="C15" s="213">
        <v>-0.239258</v>
      </c>
      <c r="D15" s="213">
        <v>-0.151724</v>
      </c>
      <c r="E15" s="213">
        <v>6.5838999999999995E-2</v>
      </c>
      <c r="F15" s="213">
        <v>0.226301</v>
      </c>
      <c r="G15" s="213">
        <v>0.27896799999999999</v>
      </c>
      <c r="H15" s="213">
        <v>0.28889999999999999</v>
      </c>
      <c r="I15" s="213">
        <v>0.28071000000000002</v>
      </c>
      <c r="J15" s="213">
        <v>0.25670900000000002</v>
      </c>
      <c r="K15" s="213">
        <v>6.6365999999999994E-2</v>
      </c>
      <c r="L15" s="213">
        <v>-8.4548999999999999E-2</v>
      </c>
      <c r="M15" s="213">
        <v>-0.24423300000000001</v>
      </c>
      <c r="N15" s="213">
        <v>-0.26828999999999997</v>
      </c>
      <c r="O15" s="213">
        <v>-0.212613</v>
      </c>
      <c r="P15" s="213">
        <v>-0.14099999999999999</v>
      </c>
      <c r="Q15" s="213">
        <v>8.9095999999999995E-2</v>
      </c>
      <c r="R15" s="213">
        <v>0.25023400000000001</v>
      </c>
      <c r="S15" s="213">
        <v>0.27825699999999998</v>
      </c>
      <c r="T15" s="213">
        <v>0.29433399999999998</v>
      </c>
      <c r="U15" s="213">
        <v>0.264903</v>
      </c>
      <c r="V15" s="213">
        <v>0.23622599999999999</v>
      </c>
      <c r="W15" s="213">
        <v>-3.9667000000000001E-2</v>
      </c>
      <c r="X15" s="213">
        <v>-8.0419000000000004E-2</v>
      </c>
      <c r="Y15" s="213">
        <v>-0.27500000000000002</v>
      </c>
      <c r="Z15" s="213">
        <v>-0.30809700000000001</v>
      </c>
      <c r="AA15" s="213">
        <v>-0.21190300000000001</v>
      </c>
      <c r="AB15" s="213">
        <v>-0.164464</v>
      </c>
      <c r="AC15" s="213">
        <v>5.2547999999999997E-2</v>
      </c>
      <c r="AD15" s="213">
        <v>0.20149900000000001</v>
      </c>
      <c r="AE15" s="213">
        <v>0.25938800000000001</v>
      </c>
      <c r="AF15" s="213">
        <v>0.26240000000000002</v>
      </c>
      <c r="AG15" s="213">
        <v>0.25729099999999999</v>
      </c>
      <c r="AH15" s="213">
        <v>0.26738600000000001</v>
      </c>
      <c r="AI15" s="213">
        <v>5.5133000000000001E-2</v>
      </c>
      <c r="AJ15" s="213">
        <v>-0.116162</v>
      </c>
      <c r="AK15" s="213">
        <v>-0.22069900000000001</v>
      </c>
      <c r="AL15" s="213">
        <v>-0.24851699999999999</v>
      </c>
      <c r="AM15" s="213">
        <v>-0.21635499999999999</v>
      </c>
      <c r="AN15" s="213">
        <v>-0.12471400000000001</v>
      </c>
      <c r="AO15" s="213">
        <v>7.4064000000000005E-2</v>
      </c>
      <c r="AP15" s="213">
        <v>0.232733</v>
      </c>
      <c r="AQ15" s="213">
        <v>0.284387</v>
      </c>
      <c r="AR15" s="213">
        <v>0.264233</v>
      </c>
      <c r="AS15" s="213">
        <v>0.26719399999999999</v>
      </c>
      <c r="AT15" s="213">
        <v>0.220194</v>
      </c>
      <c r="AU15" s="213">
        <v>5.4033999999999999E-2</v>
      </c>
      <c r="AV15" s="213">
        <v>-0.12745100000000001</v>
      </c>
      <c r="AW15" s="213">
        <v>-0.314299</v>
      </c>
      <c r="AX15" s="213">
        <v>-0.25332399999999999</v>
      </c>
      <c r="AY15" s="213">
        <v>-0.183611</v>
      </c>
      <c r="AZ15" s="213">
        <v>-0.13896600000000001</v>
      </c>
      <c r="BA15" s="213">
        <v>8.8452000000000003E-2</v>
      </c>
      <c r="BB15" s="213">
        <v>0.18066599999999999</v>
      </c>
      <c r="BC15" s="213">
        <v>0.2405872</v>
      </c>
      <c r="BD15" s="213">
        <v>0.27228520000000001</v>
      </c>
      <c r="BE15" s="351">
        <v>0.26696999999999999</v>
      </c>
      <c r="BF15" s="351">
        <v>0.24637500000000001</v>
      </c>
      <c r="BG15" s="351">
        <v>3.6243699999999997E-2</v>
      </c>
      <c r="BH15" s="351">
        <v>-0.1060203</v>
      </c>
      <c r="BI15" s="351">
        <v>-0.24677279999999999</v>
      </c>
      <c r="BJ15" s="351">
        <v>-0.2607023</v>
      </c>
      <c r="BK15" s="351">
        <v>-0.20510529999999999</v>
      </c>
      <c r="BL15" s="351">
        <v>-0.12711929999999999</v>
      </c>
      <c r="BM15" s="351">
        <v>7.0656300000000005E-2</v>
      </c>
      <c r="BN15" s="351">
        <v>0.22821369999999999</v>
      </c>
      <c r="BO15" s="351">
        <v>0.27558719999999998</v>
      </c>
      <c r="BP15" s="351">
        <v>0.27228520000000001</v>
      </c>
      <c r="BQ15" s="351">
        <v>0.26696999999999999</v>
      </c>
      <c r="BR15" s="351">
        <v>0.24637500000000001</v>
      </c>
      <c r="BS15" s="351">
        <v>3.6243699999999997E-2</v>
      </c>
      <c r="BT15" s="351">
        <v>-0.1060203</v>
      </c>
      <c r="BU15" s="351">
        <v>-0.24677279999999999</v>
      </c>
      <c r="BV15" s="351">
        <v>-0.2607023</v>
      </c>
    </row>
    <row r="16" spans="1:74" x14ac:dyDescent="0.2">
      <c r="A16" s="616"/>
      <c r="B16" s="155" t="s">
        <v>969</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213"/>
      <c r="BC16" s="213"/>
      <c r="BD16" s="213"/>
      <c r="BE16" s="399"/>
      <c r="BF16" s="399"/>
      <c r="BG16" s="399"/>
      <c r="BH16" s="399"/>
      <c r="BI16" s="399"/>
      <c r="BJ16" s="399"/>
      <c r="BK16" s="399"/>
      <c r="BL16" s="399"/>
      <c r="BM16" s="399"/>
      <c r="BN16" s="399"/>
      <c r="BO16" s="399"/>
      <c r="BP16" s="399"/>
      <c r="BQ16" s="399"/>
      <c r="BR16" s="399"/>
      <c r="BS16" s="399"/>
      <c r="BT16" s="399"/>
      <c r="BU16" s="399"/>
      <c r="BV16" s="399"/>
    </row>
    <row r="17" spans="1:74" x14ac:dyDescent="0.2">
      <c r="A17" s="616" t="s">
        <v>970</v>
      </c>
      <c r="B17" s="617" t="s">
        <v>964</v>
      </c>
      <c r="C17" s="213">
        <v>-2.1484E-2</v>
      </c>
      <c r="D17" s="213">
        <v>-2.1482999999999999E-2</v>
      </c>
      <c r="E17" s="213">
        <v>-2.1323000000000002E-2</v>
      </c>
      <c r="F17" s="213">
        <v>-2.06E-2</v>
      </c>
      <c r="G17" s="213">
        <v>-2.1451999999999999E-2</v>
      </c>
      <c r="H17" s="213">
        <v>-2.2266999999999999E-2</v>
      </c>
      <c r="I17" s="213">
        <v>-2.1419000000000001E-2</v>
      </c>
      <c r="J17" s="213">
        <v>-2.171E-2</v>
      </c>
      <c r="K17" s="213">
        <v>-2.1732999999999999E-2</v>
      </c>
      <c r="L17" s="213">
        <v>-2.1548000000000001E-2</v>
      </c>
      <c r="M17" s="213">
        <v>-2.1867000000000001E-2</v>
      </c>
      <c r="N17" s="213">
        <v>-2.2452E-2</v>
      </c>
      <c r="O17" s="213">
        <v>-2.2225999999999999E-2</v>
      </c>
      <c r="P17" s="213">
        <v>-2.1749999999999999E-2</v>
      </c>
      <c r="Q17" s="213">
        <v>-2.1936000000000001E-2</v>
      </c>
      <c r="R17" s="213">
        <v>-2.0799999999999999E-2</v>
      </c>
      <c r="S17" s="213">
        <v>-2.1323000000000002E-2</v>
      </c>
      <c r="T17" s="213">
        <v>-2.18E-2</v>
      </c>
      <c r="U17" s="213">
        <v>-2.1354999999999999E-2</v>
      </c>
      <c r="V17" s="213">
        <v>-2.2484000000000001E-2</v>
      </c>
      <c r="W17" s="213">
        <v>-2.18E-2</v>
      </c>
      <c r="X17" s="213">
        <v>-2.1676999999999998E-2</v>
      </c>
      <c r="Y17" s="213">
        <v>-2.2433000000000002E-2</v>
      </c>
      <c r="Z17" s="213">
        <v>-2.1516E-2</v>
      </c>
      <c r="AA17" s="213">
        <v>-2.1065E-2</v>
      </c>
      <c r="AB17" s="213">
        <v>-2.0428999999999999E-2</v>
      </c>
      <c r="AC17" s="213">
        <v>-2.0129000000000001E-2</v>
      </c>
      <c r="AD17" s="213">
        <v>-2.0333E-2</v>
      </c>
      <c r="AE17" s="213">
        <v>-2.1580999999999999E-2</v>
      </c>
      <c r="AF17" s="213">
        <v>-2.1132999999999999E-2</v>
      </c>
      <c r="AG17" s="213">
        <v>-2.1807E-2</v>
      </c>
      <c r="AH17" s="213">
        <v>-2.2225999999999999E-2</v>
      </c>
      <c r="AI17" s="213">
        <v>-2.0767000000000001E-2</v>
      </c>
      <c r="AJ17" s="213">
        <v>-2.0032000000000001E-2</v>
      </c>
      <c r="AK17" s="213">
        <v>-2.0433E-2</v>
      </c>
      <c r="AL17" s="213">
        <v>-1.9903000000000001E-2</v>
      </c>
      <c r="AM17" s="213">
        <v>-2.0160999999999998E-2</v>
      </c>
      <c r="AN17" s="213">
        <v>-2.0714E-2</v>
      </c>
      <c r="AO17" s="213">
        <v>-1.9193999999999999E-2</v>
      </c>
      <c r="AP17" s="213">
        <v>-1.9833E-2</v>
      </c>
      <c r="AQ17" s="213">
        <v>-2.0289999999999999E-2</v>
      </c>
      <c r="AR17" s="213">
        <v>-2.1132999999999999E-2</v>
      </c>
      <c r="AS17" s="213">
        <v>-2.1225999999999998E-2</v>
      </c>
      <c r="AT17" s="213">
        <v>-2.0903000000000001E-2</v>
      </c>
      <c r="AU17" s="213">
        <v>-2.01E-2</v>
      </c>
      <c r="AV17" s="213">
        <v>-2.0645E-2</v>
      </c>
      <c r="AW17" s="213">
        <v>-2.1100000000000001E-2</v>
      </c>
      <c r="AX17" s="213">
        <v>-2.1323000000000002E-2</v>
      </c>
      <c r="AY17" s="213">
        <v>-2.0354000000000001E-2</v>
      </c>
      <c r="AZ17" s="213">
        <v>-1.9723999999999998E-2</v>
      </c>
      <c r="BA17" s="213">
        <v>-1.7999999999999999E-2</v>
      </c>
      <c r="BB17" s="213">
        <v>-1.1133000000000001E-2</v>
      </c>
      <c r="BC17" s="213">
        <v>-1.4131700000000001E-2</v>
      </c>
      <c r="BD17" s="213">
        <v>-1.48168E-2</v>
      </c>
      <c r="BE17" s="351">
        <v>-1.7909700000000001E-2</v>
      </c>
      <c r="BF17" s="351">
        <v>-1.8061000000000001E-2</v>
      </c>
      <c r="BG17" s="351">
        <v>-1.9053500000000001E-2</v>
      </c>
      <c r="BH17" s="351">
        <v>-1.8524499999999999E-2</v>
      </c>
      <c r="BI17" s="351">
        <v>-1.91892E-2</v>
      </c>
      <c r="BJ17" s="351">
        <v>-1.9708699999999999E-2</v>
      </c>
      <c r="BK17" s="351">
        <v>-1.9731100000000001E-2</v>
      </c>
      <c r="BL17" s="351">
        <v>-1.9487000000000001E-2</v>
      </c>
      <c r="BM17" s="351">
        <v>-1.97138E-2</v>
      </c>
      <c r="BN17" s="351">
        <v>-1.9595000000000001E-2</v>
      </c>
      <c r="BO17" s="351">
        <v>-2.00181E-2</v>
      </c>
      <c r="BP17" s="351">
        <v>-2.0652500000000001E-2</v>
      </c>
      <c r="BQ17" s="351">
        <v>-2.0213800000000001E-2</v>
      </c>
      <c r="BR17" s="351">
        <v>-2.0929400000000001E-2</v>
      </c>
      <c r="BS17" s="351">
        <v>-1.93241E-2</v>
      </c>
      <c r="BT17" s="351">
        <v>-2.0214200000000002E-2</v>
      </c>
      <c r="BU17" s="351">
        <v>-2.06591E-2</v>
      </c>
      <c r="BV17" s="351">
        <v>-2.0350099999999999E-2</v>
      </c>
    </row>
    <row r="18" spans="1:74" x14ac:dyDescent="0.2">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213"/>
      <c r="BC18" s="213"/>
      <c r="BD18" s="213"/>
      <c r="BE18" s="399"/>
      <c r="BF18" s="399"/>
      <c r="BG18" s="399"/>
      <c r="BH18" s="399"/>
      <c r="BI18" s="399"/>
      <c r="BJ18" s="399"/>
      <c r="BK18" s="399"/>
      <c r="BL18" s="399"/>
      <c r="BM18" s="399"/>
      <c r="BN18" s="399"/>
      <c r="BO18" s="399"/>
      <c r="BP18" s="399"/>
      <c r="BQ18" s="399"/>
      <c r="BR18" s="399"/>
      <c r="BS18" s="399"/>
      <c r="BT18" s="399"/>
      <c r="BU18" s="399"/>
      <c r="BV18" s="399"/>
    </row>
    <row r="19" spans="1:74" x14ac:dyDescent="0.2">
      <c r="A19" s="615"/>
      <c r="B19" s="155" t="s">
        <v>971</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213"/>
      <c r="BC19" s="213"/>
      <c r="BD19" s="213"/>
      <c r="BE19" s="399"/>
      <c r="BF19" s="399"/>
      <c r="BG19" s="399"/>
      <c r="BH19" s="399"/>
      <c r="BI19" s="399"/>
      <c r="BJ19" s="399"/>
      <c r="BK19" s="399"/>
      <c r="BL19" s="399"/>
      <c r="BM19" s="399"/>
      <c r="BN19" s="399"/>
      <c r="BO19" s="399"/>
      <c r="BP19" s="399"/>
      <c r="BQ19" s="399"/>
      <c r="BR19" s="399"/>
      <c r="BS19" s="399"/>
      <c r="BT19" s="399"/>
      <c r="BU19" s="399"/>
      <c r="BV19" s="399"/>
    </row>
    <row r="20" spans="1:74" x14ac:dyDescent="0.2">
      <c r="A20" s="616" t="s">
        <v>972</v>
      </c>
      <c r="B20" s="617" t="s">
        <v>973</v>
      </c>
      <c r="C20" s="213">
        <v>-8.2807000000000006E-2</v>
      </c>
      <c r="D20" s="213">
        <v>-7.5759000000000007E-2</v>
      </c>
      <c r="E20" s="213">
        <v>-8.4584999999999994E-2</v>
      </c>
      <c r="F20" s="213">
        <v>-8.5793999999999995E-2</v>
      </c>
      <c r="G20" s="213">
        <v>-9.2497999999999997E-2</v>
      </c>
      <c r="H20" s="213">
        <v>-8.0776000000000001E-2</v>
      </c>
      <c r="I20" s="213">
        <v>-9.0852000000000002E-2</v>
      </c>
      <c r="J20" s="213">
        <v>-0.105335</v>
      </c>
      <c r="K20" s="213">
        <v>-0.116413</v>
      </c>
      <c r="L20" s="213">
        <v>-9.1025999999999996E-2</v>
      </c>
      <c r="M20" s="213">
        <v>-9.1443999999999998E-2</v>
      </c>
      <c r="N20" s="213">
        <v>-0.13924700000000001</v>
      </c>
      <c r="O20" s="213">
        <v>-0.13771600000000001</v>
      </c>
      <c r="P20" s="213">
        <v>-0.15329499999999999</v>
      </c>
      <c r="Q20" s="213">
        <v>-0.16963600000000001</v>
      </c>
      <c r="R20" s="213">
        <v>-0.176067</v>
      </c>
      <c r="S20" s="213">
        <v>-0.19095999999999999</v>
      </c>
      <c r="T20" s="213">
        <v>-0.11909500000000001</v>
      </c>
      <c r="U20" s="213">
        <v>-0.19223899999999999</v>
      </c>
      <c r="V20" s="213">
        <v>-0.187523</v>
      </c>
      <c r="W20" s="213">
        <v>-0.22050400000000001</v>
      </c>
      <c r="X20" s="213">
        <v>-0.13878499999999999</v>
      </c>
      <c r="Y20" s="213">
        <v>-0.24393899999999999</v>
      </c>
      <c r="Z20" s="213">
        <v>-0.20061000000000001</v>
      </c>
      <c r="AA20" s="213">
        <v>-0.184973</v>
      </c>
      <c r="AB20" s="213">
        <v>-0.24562999999999999</v>
      </c>
      <c r="AC20" s="213">
        <v>-0.21654799999999999</v>
      </c>
      <c r="AD20" s="213">
        <v>-0.30287500000000001</v>
      </c>
      <c r="AE20" s="213">
        <v>-0.284306</v>
      </c>
      <c r="AF20" s="213">
        <v>-0.26764500000000002</v>
      </c>
      <c r="AG20" s="213">
        <v>-0.210894</v>
      </c>
      <c r="AH20" s="213">
        <v>-0.28439799999999998</v>
      </c>
      <c r="AI20" s="213">
        <v>-0.285329</v>
      </c>
      <c r="AJ20" s="213">
        <v>-0.26346900000000001</v>
      </c>
      <c r="AK20" s="213">
        <v>-0.27021800000000001</v>
      </c>
      <c r="AL20" s="213">
        <v>-0.257023</v>
      </c>
      <c r="AM20" s="213">
        <v>-0.321191</v>
      </c>
      <c r="AN20" s="213">
        <v>-0.24142</v>
      </c>
      <c r="AO20" s="213">
        <v>-0.244232</v>
      </c>
      <c r="AP20" s="213">
        <v>-0.25165999999999999</v>
      </c>
      <c r="AQ20" s="213">
        <v>-0.27981400000000001</v>
      </c>
      <c r="AR20" s="213">
        <v>-0.27490900000000001</v>
      </c>
      <c r="AS20" s="213">
        <v>-0.269146</v>
      </c>
      <c r="AT20" s="213">
        <v>-0.31704199999999999</v>
      </c>
      <c r="AU20" s="213">
        <v>-0.246417</v>
      </c>
      <c r="AV20" s="213">
        <v>-0.31359100000000001</v>
      </c>
      <c r="AW20" s="213">
        <v>-0.32385700000000001</v>
      </c>
      <c r="AX20" s="213">
        <v>-0.27893299999999999</v>
      </c>
      <c r="AY20" s="213">
        <v>-0.31634800000000002</v>
      </c>
      <c r="AZ20" s="213">
        <v>-0.28421200000000002</v>
      </c>
      <c r="BA20" s="213">
        <v>-0.28920400000000002</v>
      </c>
      <c r="BB20" s="213">
        <v>-0.222913</v>
      </c>
      <c r="BC20" s="213">
        <v>-0.25999480000000003</v>
      </c>
      <c r="BD20" s="213">
        <v>-0.25002239999999998</v>
      </c>
      <c r="BE20" s="351">
        <v>-0.22358839999999999</v>
      </c>
      <c r="BF20" s="351">
        <v>-0.2427627</v>
      </c>
      <c r="BG20" s="351">
        <v>-0.2503592</v>
      </c>
      <c r="BH20" s="351">
        <v>-0.2498687</v>
      </c>
      <c r="BI20" s="351">
        <v>-0.26550390000000001</v>
      </c>
      <c r="BJ20" s="351">
        <v>-0.29128850000000001</v>
      </c>
      <c r="BK20" s="351">
        <v>-0.26194400000000001</v>
      </c>
      <c r="BL20" s="351">
        <v>-0.27137119999999998</v>
      </c>
      <c r="BM20" s="351">
        <v>-0.26680680000000001</v>
      </c>
      <c r="BN20" s="351">
        <v>-0.28586620000000001</v>
      </c>
      <c r="BO20" s="351">
        <v>-0.29776039999999998</v>
      </c>
      <c r="BP20" s="351">
        <v>-0.29024899999999998</v>
      </c>
      <c r="BQ20" s="351">
        <v>-0.30104540000000002</v>
      </c>
      <c r="BR20" s="351">
        <v>-0.31512220000000002</v>
      </c>
      <c r="BS20" s="351">
        <v>-0.29917110000000002</v>
      </c>
      <c r="BT20" s="351">
        <v>-0.29065679999999999</v>
      </c>
      <c r="BU20" s="351">
        <v>-0.29214030000000002</v>
      </c>
      <c r="BV20" s="351">
        <v>-0.30886940000000002</v>
      </c>
    </row>
    <row r="21" spans="1:74" x14ac:dyDescent="0.2">
      <c r="A21" s="616" t="s">
        <v>974</v>
      </c>
      <c r="B21" s="617" t="s">
        <v>983</v>
      </c>
      <c r="C21" s="213">
        <v>-0.70120400000000005</v>
      </c>
      <c r="D21" s="213">
        <v>-0.66364800000000002</v>
      </c>
      <c r="E21" s="213">
        <v>-0.54281100000000004</v>
      </c>
      <c r="F21" s="213">
        <v>-0.58425000000000005</v>
      </c>
      <c r="G21" s="213">
        <v>-0.74161600000000005</v>
      </c>
      <c r="H21" s="213">
        <v>-0.65653700000000004</v>
      </c>
      <c r="I21" s="213">
        <v>-0.63570000000000004</v>
      </c>
      <c r="J21" s="213">
        <v>-0.54196800000000001</v>
      </c>
      <c r="K21" s="213">
        <v>-0.53085700000000002</v>
      </c>
      <c r="L21" s="213">
        <v>-0.728043</v>
      </c>
      <c r="M21" s="213">
        <v>-0.66368300000000002</v>
      </c>
      <c r="N21" s="213">
        <v>-0.88667200000000002</v>
      </c>
      <c r="O21" s="213">
        <v>-0.85418300000000003</v>
      </c>
      <c r="P21" s="213">
        <v>-0.72855899999999996</v>
      </c>
      <c r="Q21" s="213">
        <v>-0.80412899999999998</v>
      </c>
      <c r="R21" s="213">
        <v>-0.80268200000000001</v>
      </c>
      <c r="S21" s="213">
        <v>-0.73609599999999997</v>
      </c>
      <c r="T21" s="213">
        <v>-0.63729000000000002</v>
      </c>
      <c r="U21" s="213">
        <v>-0.68186100000000005</v>
      </c>
      <c r="V21" s="213">
        <v>-0.593638</v>
      </c>
      <c r="W21" s="213">
        <v>-0.78761599999999998</v>
      </c>
      <c r="X21" s="213">
        <v>-0.90434800000000004</v>
      </c>
      <c r="Y21" s="213">
        <v>-0.75348999999999999</v>
      </c>
      <c r="Z21" s="213">
        <v>-0.80307700000000004</v>
      </c>
      <c r="AA21" s="213">
        <v>-0.60976799999999998</v>
      </c>
      <c r="AB21" s="213">
        <v>-0.62160599999999999</v>
      </c>
      <c r="AC21" s="213">
        <v>-0.71706999999999999</v>
      </c>
      <c r="AD21" s="213">
        <v>-0.73491899999999999</v>
      </c>
      <c r="AE21" s="213">
        <v>-0.86770599999999998</v>
      </c>
      <c r="AF21" s="213">
        <v>-0.77149299999999998</v>
      </c>
      <c r="AG21" s="213">
        <v>-0.94977900000000004</v>
      </c>
      <c r="AH21" s="213">
        <v>-0.91164299999999998</v>
      </c>
      <c r="AI21" s="213">
        <v>-0.69972199999999996</v>
      </c>
      <c r="AJ21" s="213">
        <v>-0.78050200000000003</v>
      </c>
      <c r="AK21" s="213">
        <v>-0.86913300000000004</v>
      </c>
      <c r="AL21" s="213">
        <v>-0.95758699999999997</v>
      </c>
      <c r="AM21" s="213">
        <v>-0.76570099999999996</v>
      </c>
      <c r="AN21" s="213">
        <v>-0.74388600000000005</v>
      </c>
      <c r="AO21" s="213">
        <v>-0.72658</v>
      </c>
      <c r="AP21" s="213">
        <v>-0.96601899999999996</v>
      </c>
      <c r="AQ21" s="213">
        <v>-0.94170399999999999</v>
      </c>
      <c r="AR21" s="213">
        <v>-1.0596179999999999</v>
      </c>
      <c r="AS21" s="213">
        <v>-1.0245470000000001</v>
      </c>
      <c r="AT21" s="213">
        <v>-0.89581500000000003</v>
      </c>
      <c r="AU21" s="213">
        <v>-0.99429599999999996</v>
      </c>
      <c r="AV21" s="213">
        <v>-1.0492239999999999</v>
      </c>
      <c r="AW21" s="213">
        <v>-1.0588789999999999</v>
      </c>
      <c r="AX21" s="213">
        <v>-1.091275</v>
      </c>
      <c r="AY21" s="213">
        <v>-1.0956669999999999</v>
      </c>
      <c r="AZ21" s="213">
        <v>-1.0621769999999999</v>
      </c>
      <c r="BA21" s="213">
        <v>-1.2108350000000001</v>
      </c>
      <c r="BB21" s="213">
        <v>-1.1082380000000001</v>
      </c>
      <c r="BC21" s="213">
        <v>-1.0008709677000001</v>
      </c>
      <c r="BD21" s="213">
        <v>-1.0097773333</v>
      </c>
      <c r="BE21" s="351">
        <v>-1.051056</v>
      </c>
      <c r="BF21" s="351">
        <v>-0.9914113</v>
      </c>
      <c r="BG21" s="351">
        <v>-0.96128329999999995</v>
      </c>
      <c r="BH21" s="351">
        <v>-1.0086090000000001</v>
      </c>
      <c r="BI21" s="351">
        <v>-0.99928720000000004</v>
      </c>
      <c r="BJ21" s="351">
        <v>-1.045963</v>
      </c>
      <c r="BK21" s="351">
        <v>-0.8475471</v>
      </c>
      <c r="BL21" s="351">
        <v>-0.85107109999999997</v>
      </c>
      <c r="BM21" s="351">
        <v>-0.83721800000000002</v>
      </c>
      <c r="BN21" s="351">
        <v>-0.89455070000000003</v>
      </c>
      <c r="BO21" s="351">
        <v>-1.033293</v>
      </c>
      <c r="BP21" s="351">
        <v>-0.99501759999999995</v>
      </c>
      <c r="BQ21" s="351">
        <v>-1.0089429999999999</v>
      </c>
      <c r="BR21" s="351">
        <v>-0.96050630000000004</v>
      </c>
      <c r="BS21" s="351">
        <v>-0.94862610000000003</v>
      </c>
      <c r="BT21" s="351">
        <v>-1.003946</v>
      </c>
      <c r="BU21" s="351">
        <v>-0.98503580000000002</v>
      </c>
      <c r="BV21" s="351">
        <v>-1.0316160000000001</v>
      </c>
    </row>
    <row r="22" spans="1:74" x14ac:dyDescent="0.2">
      <c r="A22" s="616" t="s">
        <v>975</v>
      </c>
      <c r="B22" s="617" t="s">
        <v>976</v>
      </c>
      <c r="C22" s="213">
        <v>-5.4113000000000001E-2</v>
      </c>
      <c r="D22" s="213">
        <v>-4.2937999999999997E-2</v>
      </c>
      <c r="E22" s="213">
        <v>-9.7968E-2</v>
      </c>
      <c r="F22" s="213">
        <v>-0.12845400000000001</v>
      </c>
      <c r="G22" s="213">
        <v>-0.142425</v>
      </c>
      <c r="H22" s="213">
        <v>-9.2171000000000003E-2</v>
      </c>
      <c r="I22" s="213">
        <v>-8.0568000000000001E-2</v>
      </c>
      <c r="J22" s="213">
        <v>-6.2594999999999998E-2</v>
      </c>
      <c r="K22" s="213">
        <v>-0.10978499999999999</v>
      </c>
      <c r="L22" s="213">
        <v>-9.3952999999999995E-2</v>
      </c>
      <c r="M22" s="213">
        <v>-0.120063</v>
      </c>
      <c r="N22" s="213">
        <v>-7.2202000000000002E-2</v>
      </c>
      <c r="O22" s="213">
        <v>-1.7735999999999998E-2</v>
      </c>
      <c r="P22" s="213">
        <v>-8.4909999999999999E-2</v>
      </c>
      <c r="Q22" s="213">
        <v>-0.144922</v>
      </c>
      <c r="R22" s="213">
        <v>-0.158522</v>
      </c>
      <c r="S22" s="213">
        <v>-9.1484999999999997E-2</v>
      </c>
      <c r="T22" s="213">
        <v>-0.13181499999999999</v>
      </c>
      <c r="U22" s="213">
        <v>-8.3065E-2</v>
      </c>
      <c r="V22" s="213">
        <v>-0.13978399999999999</v>
      </c>
      <c r="W22" s="213">
        <v>-9.9971000000000004E-2</v>
      </c>
      <c r="X22" s="213">
        <v>-7.9181000000000001E-2</v>
      </c>
      <c r="Y22" s="213">
        <v>-0.12547</v>
      </c>
      <c r="Z22" s="213">
        <v>-0.13306699999999999</v>
      </c>
      <c r="AA22" s="213">
        <v>-0.20010900000000001</v>
      </c>
      <c r="AB22" s="213">
        <v>-0.137271</v>
      </c>
      <c r="AC22" s="213">
        <v>-0.121147</v>
      </c>
      <c r="AD22" s="213">
        <v>-0.233844</v>
      </c>
      <c r="AE22" s="213">
        <v>-0.20894399999999999</v>
      </c>
      <c r="AF22" s="213">
        <v>-0.20555799999999999</v>
      </c>
      <c r="AG22" s="213">
        <v>-0.17005400000000001</v>
      </c>
      <c r="AH22" s="213">
        <v>-0.145651</v>
      </c>
      <c r="AI22" s="213">
        <v>-0.24294499999999999</v>
      </c>
      <c r="AJ22" s="213">
        <v>-0.193769</v>
      </c>
      <c r="AK22" s="213">
        <v>-0.15851499999999999</v>
      </c>
      <c r="AL22" s="213">
        <v>-6.5434000000000006E-2</v>
      </c>
      <c r="AM22" s="213">
        <v>-9.2113E-2</v>
      </c>
      <c r="AN22" s="213">
        <v>-0.12164899999999999</v>
      </c>
      <c r="AO22" s="213">
        <v>-0.20775399999999999</v>
      </c>
      <c r="AP22" s="213">
        <v>-0.27109299999999997</v>
      </c>
      <c r="AQ22" s="213">
        <v>-0.239811</v>
      </c>
      <c r="AR22" s="213">
        <v>-0.25495099999999998</v>
      </c>
      <c r="AS22" s="213">
        <v>-0.23280999999999999</v>
      </c>
      <c r="AT22" s="213">
        <v>-0.274924</v>
      </c>
      <c r="AU22" s="213">
        <v>-0.28055999999999998</v>
      </c>
      <c r="AV22" s="213">
        <v>-0.28055000000000002</v>
      </c>
      <c r="AW22" s="213">
        <v>-0.25242300000000001</v>
      </c>
      <c r="AX22" s="213">
        <v>-0.21335499999999999</v>
      </c>
      <c r="AY22" s="213">
        <v>-0.26675599999999999</v>
      </c>
      <c r="AZ22" s="213">
        <v>-0.33626299999999998</v>
      </c>
      <c r="BA22" s="213">
        <v>-0.297879</v>
      </c>
      <c r="BB22" s="213">
        <v>-0.33552500000000002</v>
      </c>
      <c r="BC22" s="213">
        <v>-0.46846179999999998</v>
      </c>
      <c r="BD22" s="213">
        <v>-0.45497530000000003</v>
      </c>
      <c r="BE22" s="351">
        <v>-0.38606279999999998</v>
      </c>
      <c r="BF22" s="351">
        <v>-0.36032900000000001</v>
      </c>
      <c r="BG22" s="351">
        <v>-0.33121030000000001</v>
      </c>
      <c r="BH22" s="351">
        <v>-0.26831129999999997</v>
      </c>
      <c r="BI22" s="351">
        <v>-0.2510425</v>
      </c>
      <c r="BJ22" s="351">
        <v>-0.2193842</v>
      </c>
      <c r="BK22" s="351">
        <v>-0.1917739</v>
      </c>
      <c r="BL22" s="351">
        <v>-0.20590829999999999</v>
      </c>
      <c r="BM22" s="351">
        <v>-0.26058979999999998</v>
      </c>
      <c r="BN22" s="351">
        <v>-0.2725592</v>
      </c>
      <c r="BO22" s="351">
        <v>-0.2792888</v>
      </c>
      <c r="BP22" s="351">
        <v>-0.28496320000000003</v>
      </c>
      <c r="BQ22" s="351">
        <v>-0.27616889999999999</v>
      </c>
      <c r="BR22" s="351">
        <v>-0.29548439999999998</v>
      </c>
      <c r="BS22" s="351">
        <v>-0.29139809999999999</v>
      </c>
      <c r="BT22" s="351">
        <v>-0.24283279999999999</v>
      </c>
      <c r="BU22" s="351">
        <v>-0.23269219999999999</v>
      </c>
      <c r="BV22" s="351">
        <v>-0.2233347</v>
      </c>
    </row>
    <row r="23" spans="1:74" x14ac:dyDescent="0.2">
      <c r="A23" s="616" t="s">
        <v>182</v>
      </c>
      <c r="B23" s="617" t="s">
        <v>977</v>
      </c>
      <c r="C23" s="213">
        <v>-0.18809500000000001</v>
      </c>
      <c r="D23" s="213">
        <v>-0.212949</v>
      </c>
      <c r="E23" s="213">
        <v>-0.199797</v>
      </c>
      <c r="F23" s="213">
        <v>-0.20981900000000001</v>
      </c>
      <c r="G23" s="213">
        <v>-0.218667</v>
      </c>
      <c r="H23" s="213">
        <v>-0.16676099999999999</v>
      </c>
      <c r="I23" s="213">
        <v>-0.19217000000000001</v>
      </c>
      <c r="J23" s="213">
        <v>-0.18978999999999999</v>
      </c>
      <c r="K23" s="213">
        <v>-0.19400000000000001</v>
      </c>
      <c r="L23" s="213">
        <v>-0.15138399999999999</v>
      </c>
      <c r="M23" s="213">
        <v>-0.172595</v>
      </c>
      <c r="N23" s="213">
        <v>-0.15956200000000001</v>
      </c>
      <c r="O23" s="213">
        <v>-0.15914200000000001</v>
      </c>
      <c r="P23" s="213">
        <v>-0.217719</v>
      </c>
      <c r="Q23" s="213">
        <v>-0.16941000000000001</v>
      </c>
      <c r="R23" s="213">
        <v>-0.18615599999999999</v>
      </c>
      <c r="S23" s="213">
        <v>-0.16022600000000001</v>
      </c>
      <c r="T23" s="213">
        <v>-0.20535999999999999</v>
      </c>
      <c r="U23" s="213">
        <v>-0.172542</v>
      </c>
      <c r="V23" s="213">
        <v>-0.14993500000000001</v>
      </c>
      <c r="W23" s="213">
        <v>-0.164046</v>
      </c>
      <c r="X23" s="213">
        <v>-0.123282</v>
      </c>
      <c r="Y23" s="213">
        <v>-0.14918400000000001</v>
      </c>
      <c r="Z23" s="213">
        <v>-0.13839799999999999</v>
      </c>
      <c r="AA23" s="213">
        <v>-0.18815299999999999</v>
      </c>
      <c r="AB23" s="213">
        <v>-0.201179</v>
      </c>
      <c r="AC23" s="213">
        <v>-0.155752</v>
      </c>
      <c r="AD23" s="213">
        <v>-0.23050699999999999</v>
      </c>
      <c r="AE23" s="213">
        <v>-0.23402700000000001</v>
      </c>
      <c r="AF23" s="213">
        <v>-0.237952</v>
      </c>
      <c r="AG23" s="213">
        <v>-0.171232</v>
      </c>
      <c r="AH23" s="213">
        <v>-0.15843699999999999</v>
      </c>
      <c r="AI23" s="213">
        <v>-0.182531</v>
      </c>
      <c r="AJ23" s="213">
        <v>-0.17830299999999999</v>
      </c>
      <c r="AK23" s="213">
        <v>-0.133274</v>
      </c>
      <c r="AL23" s="213">
        <v>-0.122686</v>
      </c>
      <c r="AM23" s="213">
        <v>-0.10297199999999999</v>
      </c>
      <c r="AN23" s="213">
        <v>-0.21129600000000001</v>
      </c>
      <c r="AO23" s="213">
        <v>-0.19681199999999999</v>
      </c>
      <c r="AP23" s="213">
        <v>-0.16109100000000001</v>
      </c>
      <c r="AQ23" s="213">
        <v>-0.14154800000000001</v>
      </c>
      <c r="AR23" s="213">
        <v>-0.121266</v>
      </c>
      <c r="AS23" s="213">
        <v>-0.13736300000000001</v>
      </c>
      <c r="AT23" s="213">
        <v>-0.14831</v>
      </c>
      <c r="AU23" s="213">
        <v>-0.172211</v>
      </c>
      <c r="AV23" s="213">
        <v>-0.21870500000000001</v>
      </c>
      <c r="AW23" s="213">
        <v>-0.24849399999999999</v>
      </c>
      <c r="AX23" s="213">
        <v>-0.15956400000000001</v>
      </c>
      <c r="AY23" s="213">
        <v>-0.27481899999999998</v>
      </c>
      <c r="AZ23" s="213">
        <v>-0.36200100000000002</v>
      </c>
      <c r="BA23" s="213">
        <v>-0.18113799999999999</v>
      </c>
      <c r="BB23" s="213">
        <v>-0.27265099999999998</v>
      </c>
      <c r="BC23" s="213">
        <v>-0.24057870000000001</v>
      </c>
      <c r="BD23" s="213">
        <v>-0.24781349999999999</v>
      </c>
      <c r="BE23" s="351">
        <v>-0.25247049999999999</v>
      </c>
      <c r="BF23" s="351">
        <v>-0.2755049</v>
      </c>
      <c r="BG23" s="351">
        <v>-0.27711219999999998</v>
      </c>
      <c r="BH23" s="351">
        <v>-0.2387657</v>
      </c>
      <c r="BI23" s="351">
        <v>-0.2265247</v>
      </c>
      <c r="BJ23" s="351">
        <v>-0.22153729999999999</v>
      </c>
      <c r="BK23" s="351">
        <v>-0.25359969999999998</v>
      </c>
      <c r="BL23" s="351">
        <v>-0.28004449999999997</v>
      </c>
      <c r="BM23" s="351">
        <v>-0.25063000000000002</v>
      </c>
      <c r="BN23" s="351">
        <v>-0.2484055</v>
      </c>
      <c r="BO23" s="351">
        <v>-0.2494556</v>
      </c>
      <c r="BP23" s="351">
        <v>-0.24688599999999999</v>
      </c>
      <c r="BQ23" s="351">
        <v>-0.26183869999999998</v>
      </c>
      <c r="BR23" s="351">
        <v>-0.2571099</v>
      </c>
      <c r="BS23" s="351">
        <v>-0.26138909999999999</v>
      </c>
      <c r="BT23" s="351">
        <v>-0.24909319999999999</v>
      </c>
      <c r="BU23" s="351">
        <v>-0.2482647</v>
      </c>
      <c r="BV23" s="351">
        <v>-0.2401355</v>
      </c>
    </row>
    <row r="24" spans="1:74" x14ac:dyDescent="0.2">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213"/>
      <c r="BC24" s="213"/>
      <c r="BD24" s="213"/>
      <c r="BE24" s="399"/>
      <c r="BF24" s="399"/>
      <c r="BG24" s="399"/>
      <c r="BH24" s="399"/>
      <c r="BI24" s="399"/>
      <c r="BJ24" s="399"/>
      <c r="BK24" s="399"/>
      <c r="BL24" s="399"/>
      <c r="BM24" s="399"/>
      <c r="BN24" s="399"/>
      <c r="BO24" s="399"/>
      <c r="BP24" s="399"/>
      <c r="BQ24" s="399"/>
      <c r="BR24" s="399"/>
      <c r="BS24" s="399"/>
      <c r="BT24" s="399"/>
      <c r="BU24" s="399"/>
      <c r="BV24" s="399"/>
    </row>
    <row r="25" spans="1:74" x14ac:dyDescent="0.2">
      <c r="A25" s="615"/>
      <c r="B25" s="155" t="s">
        <v>978</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213"/>
      <c r="BC25" s="213"/>
      <c r="BD25" s="213"/>
      <c r="BE25" s="399"/>
      <c r="BF25" s="399"/>
      <c r="BG25" s="399"/>
      <c r="BH25" s="399"/>
      <c r="BI25" s="399"/>
      <c r="BJ25" s="399"/>
      <c r="BK25" s="399"/>
      <c r="BL25" s="399"/>
      <c r="BM25" s="399"/>
      <c r="BN25" s="399"/>
      <c r="BO25" s="399"/>
      <c r="BP25" s="399"/>
      <c r="BQ25" s="399"/>
      <c r="BR25" s="399"/>
      <c r="BS25" s="399"/>
      <c r="BT25" s="399"/>
      <c r="BU25" s="399"/>
      <c r="BV25" s="399"/>
    </row>
    <row r="26" spans="1:74" x14ac:dyDescent="0.2">
      <c r="A26" s="616" t="s">
        <v>979</v>
      </c>
      <c r="B26" s="617" t="s">
        <v>976</v>
      </c>
      <c r="C26" s="213">
        <v>0.51516099999999998</v>
      </c>
      <c r="D26" s="213">
        <v>0.43186200000000002</v>
      </c>
      <c r="E26" s="213">
        <v>0.34709699999999999</v>
      </c>
      <c r="F26" s="213">
        <v>0.31176700000000002</v>
      </c>
      <c r="G26" s="213">
        <v>0.26957999999999999</v>
      </c>
      <c r="H26" s="213">
        <v>0.27786699999999998</v>
      </c>
      <c r="I26" s="213">
        <v>0.28154899999999999</v>
      </c>
      <c r="J26" s="213">
        <v>0.28545199999999998</v>
      </c>
      <c r="K26" s="213">
        <v>0.39329999999999998</v>
      </c>
      <c r="L26" s="213">
        <v>0.48706500000000003</v>
      </c>
      <c r="M26" s="213">
        <v>0.55526699999999996</v>
      </c>
      <c r="N26" s="213">
        <v>0.53529000000000004</v>
      </c>
      <c r="O26" s="213">
        <v>0.50493500000000002</v>
      </c>
      <c r="P26" s="213">
        <v>0.43707200000000002</v>
      </c>
      <c r="Q26" s="213">
        <v>0.34867700000000001</v>
      </c>
      <c r="R26" s="213">
        <v>0.31846600000000003</v>
      </c>
      <c r="S26" s="213">
        <v>0.29232200000000003</v>
      </c>
      <c r="T26" s="213">
        <v>0.282833</v>
      </c>
      <c r="U26" s="213">
        <v>0.29109699999999999</v>
      </c>
      <c r="V26" s="213">
        <v>0.28880699999999998</v>
      </c>
      <c r="W26" s="213">
        <v>0.40510000000000002</v>
      </c>
      <c r="X26" s="213">
        <v>0.42399999999999999</v>
      </c>
      <c r="Y26" s="213">
        <v>0.53320000000000001</v>
      </c>
      <c r="Z26" s="213">
        <v>0.55058099999999999</v>
      </c>
      <c r="AA26" s="213">
        <v>0.47522599999999998</v>
      </c>
      <c r="AB26" s="213">
        <v>0.4955</v>
      </c>
      <c r="AC26" s="213">
        <v>0.396032</v>
      </c>
      <c r="AD26" s="213">
        <v>0.33793299999999998</v>
      </c>
      <c r="AE26" s="213">
        <v>0.29158099999999998</v>
      </c>
      <c r="AF26" s="213">
        <v>0.28389999999999999</v>
      </c>
      <c r="AG26" s="213">
        <v>0.26480700000000001</v>
      </c>
      <c r="AH26" s="213">
        <v>0.30364600000000003</v>
      </c>
      <c r="AI26" s="213">
        <v>0.39916600000000002</v>
      </c>
      <c r="AJ26" s="213">
        <v>0.50209700000000002</v>
      </c>
      <c r="AK26" s="213">
        <v>0.58096599999999998</v>
      </c>
      <c r="AL26" s="213">
        <v>0.58438699999999999</v>
      </c>
      <c r="AM26" s="213">
        <v>0.53938699999999995</v>
      </c>
      <c r="AN26" s="213">
        <v>0.45389200000000002</v>
      </c>
      <c r="AO26" s="213">
        <v>0.37554799999999999</v>
      </c>
      <c r="AP26" s="213">
        <v>0.32333299999999998</v>
      </c>
      <c r="AQ26" s="213">
        <v>0.27551700000000001</v>
      </c>
      <c r="AR26" s="213">
        <v>0.25869999999999999</v>
      </c>
      <c r="AS26" s="213">
        <v>0.26841900000000002</v>
      </c>
      <c r="AT26" s="213">
        <v>0.29877399999999998</v>
      </c>
      <c r="AU26" s="213">
        <v>0.420267</v>
      </c>
      <c r="AV26" s="213">
        <v>0.51083900000000004</v>
      </c>
      <c r="AW26" s="213">
        <v>0.56899999999999995</v>
      </c>
      <c r="AX26" s="213">
        <v>0.55016100000000001</v>
      </c>
      <c r="AY26" s="213">
        <v>0.53619300000000003</v>
      </c>
      <c r="AZ26" s="213">
        <v>0.473138</v>
      </c>
      <c r="BA26" s="213">
        <v>0.37070999999999998</v>
      </c>
      <c r="BB26" s="213">
        <v>0.23119999999999999</v>
      </c>
      <c r="BC26" s="213">
        <v>0.1250038</v>
      </c>
      <c r="BD26" s="213">
        <v>0.14645079999999999</v>
      </c>
      <c r="BE26" s="351">
        <v>0.2066026</v>
      </c>
      <c r="BF26" s="351">
        <v>0.24821879999999999</v>
      </c>
      <c r="BG26" s="351">
        <v>0.36811120000000003</v>
      </c>
      <c r="BH26" s="351">
        <v>0.43468519999999999</v>
      </c>
      <c r="BI26" s="351">
        <v>0.51420089999999996</v>
      </c>
      <c r="BJ26" s="351">
        <v>0.51524990000000004</v>
      </c>
      <c r="BK26" s="351">
        <v>0.44750839999999997</v>
      </c>
      <c r="BL26" s="351">
        <v>0.41128819999999999</v>
      </c>
      <c r="BM26" s="351">
        <v>0.34125719999999998</v>
      </c>
      <c r="BN26" s="351">
        <v>0.3125465</v>
      </c>
      <c r="BO26" s="351">
        <v>0.28696179999999999</v>
      </c>
      <c r="BP26" s="351">
        <v>0.28393669999999999</v>
      </c>
      <c r="BQ26" s="351">
        <v>0.2835857</v>
      </c>
      <c r="BR26" s="351">
        <v>0.29534569999999999</v>
      </c>
      <c r="BS26" s="351">
        <v>0.40327669999999999</v>
      </c>
      <c r="BT26" s="351">
        <v>0.46624900000000002</v>
      </c>
      <c r="BU26" s="351">
        <v>0.54443169999999996</v>
      </c>
      <c r="BV26" s="351">
        <v>0.52846329999999997</v>
      </c>
    </row>
    <row r="27" spans="1:74" x14ac:dyDescent="0.2">
      <c r="A27" s="616" t="s">
        <v>768</v>
      </c>
      <c r="B27" s="617" t="s">
        <v>977</v>
      </c>
      <c r="C27" s="213">
        <v>0.157226</v>
      </c>
      <c r="D27" s="213">
        <v>0.136655</v>
      </c>
      <c r="E27" s="213">
        <v>0.14016100000000001</v>
      </c>
      <c r="F27" s="213">
        <v>0.140433</v>
      </c>
      <c r="G27" s="213">
        <v>0.15058099999999999</v>
      </c>
      <c r="H27" s="213">
        <v>0.15459999999999999</v>
      </c>
      <c r="I27" s="213">
        <v>0.14341899999999999</v>
      </c>
      <c r="J27" s="213">
        <v>0.14116100000000001</v>
      </c>
      <c r="K27" s="213">
        <v>0.154033</v>
      </c>
      <c r="L27" s="213">
        <v>0.145677</v>
      </c>
      <c r="M27" s="213">
        <v>0.14360000000000001</v>
      </c>
      <c r="N27" s="213">
        <v>0.13825799999999999</v>
      </c>
      <c r="O27" s="213">
        <v>0.14435500000000001</v>
      </c>
      <c r="P27" s="213">
        <v>0.14960699999999999</v>
      </c>
      <c r="Q27" s="213">
        <v>0.170742</v>
      </c>
      <c r="R27" s="213">
        <v>0.159467</v>
      </c>
      <c r="S27" s="213">
        <v>0.191355</v>
      </c>
      <c r="T27" s="213">
        <v>0.1905</v>
      </c>
      <c r="U27" s="213">
        <v>0.154645</v>
      </c>
      <c r="V27" s="213">
        <v>0.19151599999999999</v>
      </c>
      <c r="W27" s="213">
        <v>0.20039999999999999</v>
      </c>
      <c r="X27" s="213">
        <v>0.16906499999999999</v>
      </c>
      <c r="Y27" s="213">
        <v>0.19766700000000001</v>
      </c>
      <c r="Z27" s="213">
        <v>0.19961300000000001</v>
      </c>
      <c r="AA27" s="213">
        <v>0.154645</v>
      </c>
      <c r="AB27" s="213">
        <v>0.13375000000000001</v>
      </c>
      <c r="AC27" s="213">
        <v>0.16006500000000001</v>
      </c>
      <c r="AD27" s="213">
        <v>0.1593</v>
      </c>
      <c r="AE27" s="213">
        <v>0.162129</v>
      </c>
      <c r="AF27" s="213">
        <v>0.171767</v>
      </c>
      <c r="AG27" s="213">
        <v>0.17751600000000001</v>
      </c>
      <c r="AH27" s="213">
        <v>0.200548</v>
      </c>
      <c r="AI27" s="213">
        <v>0.166267</v>
      </c>
      <c r="AJ27" s="213">
        <v>0.18454799999999999</v>
      </c>
      <c r="AK27" s="213">
        <v>0.16536699999999999</v>
      </c>
      <c r="AL27" s="213">
        <v>0.14758099999999999</v>
      </c>
      <c r="AM27" s="213">
        <v>0.14158100000000001</v>
      </c>
      <c r="AN27" s="213">
        <v>0.13567899999999999</v>
      </c>
      <c r="AO27" s="213">
        <v>0.13322600000000001</v>
      </c>
      <c r="AP27" s="213">
        <v>0.16070000000000001</v>
      </c>
      <c r="AQ27" s="213">
        <v>0.18429000000000001</v>
      </c>
      <c r="AR27" s="213">
        <v>0.17263300000000001</v>
      </c>
      <c r="AS27" s="213">
        <v>0.179452</v>
      </c>
      <c r="AT27" s="213">
        <v>0.18196799999999999</v>
      </c>
      <c r="AU27" s="213">
        <v>0.18029999999999999</v>
      </c>
      <c r="AV27" s="213">
        <v>0.200516</v>
      </c>
      <c r="AW27" s="213">
        <v>0.17403299999999999</v>
      </c>
      <c r="AX27" s="213">
        <v>0.165129</v>
      </c>
      <c r="AY27" s="213">
        <v>0.16287099999999999</v>
      </c>
      <c r="AZ27" s="213">
        <v>0.16520699999999999</v>
      </c>
      <c r="BA27" s="213">
        <v>0.127774</v>
      </c>
      <c r="BB27" s="213">
        <v>8.6400000000000005E-2</v>
      </c>
      <c r="BC27" s="213">
        <v>0.14785000000000001</v>
      </c>
      <c r="BD27" s="213">
        <v>0.18282080000000001</v>
      </c>
      <c r="BE27" s="351">
        <v>0.1709532</v>
      </c>
      <c r="BF27" s="351">
        <v>0.17504919999999999</v>
      </c>
      <c r="BG27" s="351">
        <v>0.18028420000000001</v>
      </c>
      <c r="BH27" s="351">
        <v>0.19196050000000001</v>
      </c>
      <c r="BI27" s="351">
        <v>0.18389839999999999</v>
      </c>
      <c r="BJ27" s="351">
        <v>0.18289150000000001</v>
      </c>
      <c r="BK27" s="351">
        <v>0.16010350000000001</v>
      </c>
      <c r="BL27" s="351">
        <v>0.16697339999999999</v>
      </c>
      <c r="BM27" s="351">
        <v>0.1804424</v>
      </c>
      <c r="BN27" s="351">
        <v>0.172349</v>
      </c>
      <c r="BO27" s="351">
        <v>0.18074899999999999</v>
      </c>
      <c r="BP27" s="351">
        <v>0.18137420000000001</v>
      </c>
      <c r="BQ27" s="351">
        <v>0.17238539999999999</v>
      </c>
      <c r="BR27" s="351">
        <v>0.18268280000000001</v>
      </c>
      <c r="BS27" s="351">
        <v>0.1962942</v>
      </c>
      <c r="BT27" s="351">
        <v>0.1899247</v>
      </c>
      <c r="BU27" s="351">
        <v>0.1751383</v>
      </c>
      <c r="BV27" s="351">
        <v>0.17594689999999999</v>
      </c>
    </row>
    <row r="28" spans="1:74" x14ac:dyDescent="0.2">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213"/>
      <c r="BC28" s="213"/>
      <c r="BD28" s="213"/>
      <c r="BE28" s="399"/>
      <c r="BF28" s="399"/>
      <c r="BG28" s="399"/>
      <c r="BH28" s="399"/>
      <c r="BI28" s="399"/>
      <c r="BJ28" s="399"/>
      <c r="BK28" s="399"/>
      <c r="BL28" s="399"/>
      <c r="BM28" s="399"/>
      <c r="BN28" s="399"/>
      <c r="BO28" s="399"/>
      <c r="BP28" s="399"/>
      <c r="BQ28" s="399"/>
      <c r="BR28" s="399"/>
      <c r="BS28" s="399"/>
      <c r="BT28" s="399"/>
      <c r="BU28" s="399"/>
      <c r="BV28" s="399"/>
    </row>
    <row r="29" spans="1:74" x14ac:dyDescent="0.2">
      <c r="A29" s="615"/>
      <c r="B29" s="155" t="s">
        <v>980</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213"/>
      <c r="BC29" s="213"/>
      <c r="BD29" s="213"/>
      <c r="BE29" s="399"/>
      <c r="BF29" s="399"/>
      <c r="BG29" s="399"/>
      <c r="BH29" s="399"/>
      <c r="BI29" s="399"/>
      <c r="BJ29" s="399"/>
      <c r="BK29" s="399"/>
      <c r="BL29" s="399"/>
      <c r="BM29" s="399"/>
      <c r="BN29" s="399"/>
      <c r="BO29" s="399"/>
      <c r="BP29" s="399"/>
      <c r="BQ29" s="399"/>
      <c r="BR29" s="399"/>
      <c r="BS29" s="399"/>
      <c r="BT29" s="399"/>
      <c r="BU29" s="399"/>
      <c r="BV29" s="399"/>
    </row>
    <row r="30" spans="1:74" x14ac:dyDescent="0.2">
      <c r="A30" s="616" t="s">
        <v>981</v>
      </c>
      <c r="B30" s="617" t="s">
        <v>982</v>
      </c>
      <c r="C30" s="213">
        <v>1.1133550000000001</v>
      </c>
      <c r="D30" s="213">
        <v>1.108449</v>
      </c>
      <c r="E30" s="213">
        <v>1.1807700000000001</v>
      </c>
      <c r="F30" s="213">
        <v>1.1401049999999999</v>
      </c>
      <c r="G30" s="213">
        <v>1.1311789999999999</v>
      </c>
      <c r="H30" s="213">
        <v>1.0894250000000001</v>
      </c>
      <c r="I30" s="213">
        <v>1.170083</v>
      </c>
      <c r="J30" s="213">
        <v>1.111278</v>
      </c>
      <c r="K30" s="213">
        <v>1.0531870000000001</v>
      </c>
      <c r="L30" s="213">
        <v>1.16978</v>
      </c>
      <c r="M30" s="213">
        <v>1.159022</v>
      </c>
      <c r="N30" s="213">
        <v>1.1322700000000001</v>
      </c>
      <c r="O30" s="213">
        <v>1.1828320000000001</v>
      </c>
      <c r="P30" s="213">
        <v>1.2067049999999999</v>
      </c>
      <c r="Q30" s="213">
        <v>1.1991069999999999</v>
      </c>
      <c r="R30" s="213">
        <v>1.1665669999999999</v>
      </c>
      <c r="S30" s="213">
        <v>1.25404</v>
      </c>
      <c r="T30" s="213">
        <v>1.325672</v>
      </c>
      <c r="U30" s="213">
        <v>1.2729550000000001</v>
      </c>
      <c r="V30" s="213">
        <v>1.1310260000000001</v>
      </c>
      <c r="W30" s="213">
        <v>1.047363</v>
      </c>
      <c r="X30" s="213">
        <v>1.268635</v>
      </c>
      <c r="Y30" s="213">
        <v>1.376728</v>
      </c>
      <c r="Z30" s="213">
        <v>1.4561649999999999</v>
      </c>
      <c r="AA30" s="213">
        <v>1.4728330000000001</v>
      </c>
      <c r="AB30" s="213">
        <v>1.3242620000000001</v>
      </c>
      <c r="AC30" s="213">
        <v>1.538678</v>
      </c>
      <c r="AD30" s="213">
        <v>1.5052909999999999</v>
      </c>
      <c r="AE30" s="213">
        <v>1.417726</v>
      </c>
      <c r="AF30" s="213">
        <v>1.468221</v>
      </c>
      <c r="AG30" s="213">
        <v>1.5292669999999999</v>
      </c>
      <c r="AH30" s="213">
        <v>1.537215</v>
      </c>
      <c r="AI30" s="213">
        <v>1.47997</v>
      </c>
      <c r="AJ30" s="213">
        <v>1.4342079999999999</v>
      </c>
      <c r="AK30" s="213">
        <v>1.5248809999999999</v>
      </c>
      <c r="AL30" s="213">
        <v>1.5084930000000001</v>
      </c>
      <c r="AM30" s="213">
        <v>1.5529059999999999</v>
      </c>
      <c r="AN30" s="213">
        <v>1.708223</v>
      </c>
      <c r="AO30" s="213">
        <v>1.5640270000000001</v>
      </c>
      <c r="AP30" s="213">
        <v>1.5600400000000001</v>
      </c>
      <c r="AQ30" s="213">
        <v>1.4784440000000001</v>
      </c>
      <c r="AR30" s="213">
        <v>1.4290240000000001</v>
      </c>
      <c r="AS30" s="213">
        <v>1.513144</v>
      </c>
      <c r="AT30" s="213">
        <v>1.4000870000000001</v>
      </c>
      <c r="AU30" s="213">
        <v>1.50305</v>
      </c>
      <c r="AV30" s="213">
        <v>1.492667</v>
      </c>
      <c r="AW30" s="213">
        <v>1.5188440000000001</v>
      </c>
      <c r="AX30" s="213">
        <v>1.639454</v>
      </c>
      <c r="AY30" s="213">
        <v>1.7317149999999999</v>
      </c>
      <c r="AZ30" s="213">
        <v>1.6490640000000001</v>
      </c>
      <c r="BA30" s="213">
        <v>1.7136990000000001</v>
      </c>
      <c r="BB30" s="213">
        <v>1.631521</v>
      </c>
      <c r="BC30" s="213">
        <v>1.48034</v>
      </c>
      <c r="BD30" s="213">
        <v>1.4946839999999999</v>
      </c>
      <c r="BE30" s="351">
        <v>1.6117570000000001</v>
      </c>
      <c r="BF30" s="351">
        <v>1.657791</v>
      </c>
      <c r="BG30" s="351">
        <v>1.6729160000000001</v>
      </c>
      <c r="BH30" s="351">
        <v>1.675889</v>
      </c>
      <c r="BI30" s="351">
        <v>1.7021360000000001</v>
      </c>
      <c r="BJ30" s="351">
        <v>1.6936009999999999</v>
      </c>
      <c r="BK30" s="351">
        <v>1.7370859999999999</v>
      </c>
      <c r="BL30" s="351">
        <v>1.7468520000000001</v>
      </c>
      <c r="BM30" s="351">
        <v>1.758988</v>
      </c>
      <c r="BN30" s="351">
        <v>1.786699</v>
      </c>
      <c r="BO30" s="351">
        <v>1.783809</v>
      </c>
      <c r="BP30" s="351">
        <v>1.7786390000000001</v>
      </c>
      <c r="BQ30" s="351">
        <v>1.832576</v>
      </c>
      <c r="BR30" s="351">
        <v>1.800643</v>
      </c>
      <c r="BS30" s="351">
        <v>1.8260689999999999</v>
      </c>
      <c r="BT30" s="351">
        <v>1.837941</v>
      </c>
      <c r="BU30" s="351">
        <v>1.8905989999999999</v>
      </c>
      <c r="BV30" s="351">
        <v>1.8919360000000001</v>
      </c>
    </row>
    <row r="31" spans="1:74" x14ac:dyDescent="0.2">
      <c r="A31" s="616" t="s">
        <v>1133</v>
      </c>
      <c r="B31" s="617" t="s">
        <v>1135</v>
      </c>
      <c r="C31" s="213">
        <v>1.2451190000000001</v>
      </c>
      <c r="D31" s="213">
        <v>1.2260070000000001</v>
      </c>
      <c r="E31" s="213">
        <v>0.90651199999999998</v>
      </c>
      <c r="F31" s="213">
        <v>0.65891599999999995</v>
      </c>
      <c r="G31" s="213">
        <v>0.66635200000000006</v>
      </c>
      <c r="H31" s="213">
        <v>0.52826300000000004</v>
      </c>
      <c r="I31" s="213">
        <v>0.63994499999999999</v>
      </c>
      <c r="J31" s="213">
        <v>0.64551599999999998</v>
      </c>
      <c r="K31" s="213">
        <v>0.74917699999999998</v>
      </c>
      <c r="L31" s="213">
        <v>0.79473000000000005</v>
      </c>
      <c r="M31" s="213">
        <v>0.86055000000000004</v>
      </c>
      <c r="N31" s="213">
        <v>1.083521</v>
      </c>
      <c r="O31" s="213">
        <v>1.319591</v>
      </c>
      <c r="P31" s="213">
        <v>0.93526299999999996</v>
      </c>
      <c r="Q31" s="213">
        <v>0.89245099999999999</v>
      </c>
      <c r="R31" s="213">
        <v>0.73681799999999997</v>
      </c>
      <c r="S31" s="213">
        <v>0.54809799999999997</v>
      </c>
      <c r="T31" s="213">
        <v>0.54424300000000003</v>
      </c>
      <c r="U31" s="213">
        <v>0.63723600000000002</v>
      </c>
      <c r="V31" s="213">
        <v>0.60371600000000003</v>
      </c>
      <c r="W31" s="213">
        <v>0.80225100000000005</v>
      </c>
      <c r="X31" s="213">
        <v>0.61768400000000001</v>
      </c>
      <c r="Y31" s="213">
        <v>0.95564300000000002</v>
      </c>
      <c r="Z31" s="213">
        <v>1.04789</v>
      </c>
      <c r="AA31" s="213">
        <v>1.4608760000000001</v>
      </c>
      <c r="AB31" s="213">
        <v>1.2071080000000001</v>
      </c>
      <c r="AC31" s="213">
        <v>1.0489930000000001</v>
      </c>
      <c r="AD31" s="213">
        <v>0.879081</v>
      </c>
      <c r="AE31" s="213">
        <v>0.52387399999999995</v>
      </c>
      <c r="AF31" s="213">
        <v>0.48810700000000001</v>
      </c>
      <c r="AG31" s="213">
        <v>0.64760799999999996</v>
      </c>
      <c r="AH31" s="213">
        <v>0.62484099999999998</v>
      </c>
      <c r="AI31" s="213">
        <v>0.77087700000000003</v>
      </c>
      <c r="AJ31" s="213">
        <v>0.83762700000000001</v>
      </c>
      <c r="AK31" s="213">
        <v>1.0473330000000001</v>
      </c>
      <c r="AL31" s="213">
        <v>1.1367350000000001</v>
      </c>
      <c r="AM31" s="213">
        <v>1.4053640000000001</v>
      </c>
      <c r="AN31" s="213">
        <v>1.2146140000000001</v>
      </c>
      <c r="AO31" s="213">
        <v>0.98532299999999995</v>
      </c>
      <c r="AP31" s="213">
        <v>0.689114</v>
      </c>
      <c r="AQ31" s="213">
        <v>0.55865100000000001</v>
      </c>
      <c r="AR31" s="213">
        <v>0.50444900000000004</v>
      </c>
      <c r="AS31" s="213">
        <v>0.62467899999999998</v>
      </c>
      <c r="AT31" s="213">
        <v>0.54847500000000005</v>
      </c>
      <c r="AU31" s="213">
        <v>0.77623799999999998</v>
      </c>
      <c r="AV31" s="213">
        <v>0.883131</v>
      </c>
      <c r="AW31" s="213">
        <v>1.1114550000000001</v>
      </c>
      <c r="AX31" s="213">
        <v>1.1630469999999999</v>
      </c>
      <c r="AY31" s="213">
        <v>1.0873980000000001</v>
      </c>
      <c r="AZ31" s="213">
        <v>1.242961</v>
      </c>
      <c r="BA31" s="213">
        <v>0.93645599999999996</v>
      </c>
      <c r="BB31" s="213">
        <v>0.74649600000000005</v>
      </c>
      <c r="BC31" s="213">
        <v>0.61552175484000005</v>
      </c>
      <c r="BD31" s="213">
        <v>0.57697350000000003</v>
      </c>
      <c r="BE31" s="351">
        <v>0.58952859999999996</v>
      </c>
      <c r="BF31" s="351">
        <v>0.57909929999999998</v>
      </c>
      <c r="BG31" s="351">
        <v>0.7153041</v>
      </c>
      <c r="BH31" s="351">
        <v>0.79066990000000004</v>
      </c>
      <c r="BI31" s="351">
        <v>0.94607289999999999</v>
      </c>
      <c r="BJ31" s="351">
        <v>1.10921</v>
      </c>
      <c r="BK31" s="351">
        <v>1.365011</v>
      </c>
      <c r="BL31" s="351">
        <v>1.1879310000000001</v>
      </c>
      <c r="BM31" s="351">
        <v>1.0093970000000001</v>
      </c>
      <c r="BN31" s="351">
        <v>0.78859409999999996</v>
      </c>
      <c r="BO31" s="351">
        <v>0.52440359999999997</v>
      </c>
      <c r="BP31" s="351">
        <v>0.52084030000000003</v>
      </c>
      <c r="BQ31" s="351">
        <v>0.6023522</v>
      </c>
      <c r="BR31" s="351">
        <v>0.60024180000000005</v>
      </c>
      <c r="BS31" s="351">
        <v>0.74582320000000002</v>
      </c>
      <c r="BT31" s="351">
        <v>0.82221180000000005</v>
      </c>
      <c r="BU31" s="351">
        <v>0.98159779999999996</v>
      </c>
      <c r="BV31" s="351">
        <v>1.146841</v>
      </c>
    </row>
    <row r="32" spans="1:74" x14ac:dyDescent="0.2">
      <c r="A32" s="616" t="s">
        <v>1134</v>
      </c>
      <c r="B32" s="617" t="s">
        <v>1136</v>
      </c>
      <c r="C32" s="213">
        <v>0.329129</v>
      </c>
      <c r="D32" s="213">
        <v>0.31658599999999998</v>
      </c>
      <c r="E32" s="213">
        <v>0.28680699999999998</v>
      </c>
      <c r="F32" s="213">
        <v>0.29186699999999999</v>
      </c>
      <c r="G32" s="213">
        <v>0.29970999999999998</v>
      </c>
      <c r="H32" s="213">
        <v>0.30206699999999997</v>
      </c>
      <c r="I32" s="213">
        <v>0.31238700000000003</v>
      </c>
      <c r="J32" s="213">
        <v>0.30496800000000002</v>
      </c>
      <c r="K32" s="213">
        <v>0.280333</v>
      </c>
      <c r="L32" s="213">
        <v>0.242807</v>
      </c>
      <c r="M32" s="213">
        <v>0.28160000000000002</v>
      </c>
      <c r="N32" s="213">
        <v>0.31329000000000001</v>
      </c>
      <c r="O32" s="213">
        <v>0.33319399999999999</v>
      </c>
      <c r="P32" s="213">
        <v>0.37071399999999999</v>
      </c>
      <c r="Q32" s="213">
        <v>0.31283899999999998</v>
      </c>
      <c r="R32" s="213">
        <v>0.30763299999999999</v>
      </c>
      <c r="S32" s="213">
        <v>0.331258</v>
      </c>
      <c r="T32" s="213">
        <v>0.30606699999999998</v>
      </c>
      <c r="U32" s="213">
        <v>0.29799999999999999</v>
      </c>
      <c r="V32" s="213">
        <v>0.27841900000000003</v>
      </c>
      <c r="W32" s="213">
        <v>0.269067</v>
      </c>
      <c r="X32" s="213">
        <v>0.31496800000000003</v>
      </c>
      <c r="Y32" s="213">
        <v>0.31693300000000002</v>
      </c>
      <c r="Z32" s="213">
        <v>0.33751599999999998</v>
      </c>
      <c r="AA32" s="213">
        <v>0.31187100000000001</v>
      </c>
      <c r="AB32" s="213">
        <v>0.29803499999999999</v>
      </c>
      <c r="AC32" s="213">
        <v>0.33138699999999999</v>
      </c>
      <c r="AD32" s="213">
        <v>0.285833</v>
      </c>
      <c r="AE32" s="213">
        <v>0.30680600000000002</v>
      </c>
      <c r="AF32" s="213">
        <v>0.32803300000000002</v>
      </c>
      <c r="AG32" s="213">
        <v>0.30525799999999997</v>
      </c>
      <c r="AH32" s="213">
        <v>0.31587100000000001</v>
      </c>
      <c r="AI32" s="213">
        <v>0.30096600000000001</v>
      </c>
      <c r="AJ32" s="213">
        <v>0.26316099999999998</v>
      </c>
      <c r="AK32" s="213">
        <v>0.30033300000000002</v>
      </c>
      <c r="AL32" s="213">
        <v>0.301064</v>
      </c>
      <c r="AM32" s="213">
        <v>0.31961299999999998</v>
      </c>
      <c r="AN32" s="213">
        <v>0.299286</v>
      </c>
      <c r="AO32" s="213">
        <v>0.26454800000000001</v>
      </c>
      <c r="AP32" s="213">
        <v>0.28853299999999998</v>
      </c>
      <c r="AQ32" s="213">
        <v>0.30212899999999998</v>
      </c>
      <c r="AR32" s="213">
        <v>0.304033</v>
      </c>
      <c r="AS32" s="213">
        <v>0.29680699999999999</v>
      </c>
      <c r="AT32" s="213">
        <v>0.29358099999999998</v>
      </c>
      <c r="AU32" s="213">
        <v>0.27756700000000001</v>
      </c>
      <c r="AV32" s="213">
        <v>0.316</v>
      </c>
      <c r="AW32" s="213">
        <v>0.30123299999999997</v>
      </c>
      <c r="AX32" s="213">
        <v>0.305871</v>
      </c>
      <c r="AY32" s="213">
        <v>0.28174199999999999</v>
      </c>
      <c r="AZ32" s="213">
        <v>0.25420700000000002</v>
      </c>
      <c r="BA32" s="213">
        <v>0.25680700000000001</v>
      </c>
      <c r="BB32" s="213">
        <v>0.27750000000000002</v>
      </c>
      <c r="BC32" s="213">
        <v>0.2538976</v>
      </c>
      <c r="BD32" s="213">
        <v>0.270984</v>
      </c>
      <c r="BE32" s="351">
        <v>0.28043469999999998</v>
      </c>
      <c r="BF32" s="351">
        <v>0.27971790000000002</v>
      </c>
      <c r="BG32" s="351">
        <v>0.28267959999999998</v>
      </c>
      <c r="BH32" s="351">
        <v>0.27289419999999998</v>
      </c>
      <c r="BI32" s="351">
        <v>0.28607969999999999</v>
      </c>
      <c r="BJ32" s="351">
        <v>0.3125965</v>
      </c>
      <c r="BK32" s="351">
        <v>0.31229410000000002</v>
      </c>
      <c r="BL32" s="351">
        <v>0.29620679999999999</v>
      </c>
      <c r="BM32" s="351">
        <v>0.30036620000000003</v>
      </c>
      <c r="BN32" s="351">
        <v>0.2990215</v>
      </c>
      <c r="BO32" s="351">
        <v>0.30480570000000001</v>
      </c>
      <c r="BP32" s="351">
        <v>0.30796059999999997</v>
      </c>
      <c r="BQ32" s="351">
        <v>0.30506529999999998</v>
      </c>
      <c r="BR32" s="351">
        <v>0.29216039999999999</v>
      </c>
      <c r="BS32" s="351">
        <v>0.29289609999999999</v>
      </c>
      <c r="BT32" s="351">
        <v>0.2833657</v>
      </c>
      <c r="BU32" s="351">
        <v>0.29549419999999998</v>
      </c>
      <c r="BV32" s="351">
        <v>0.31605139999999998</v>
      </c>
    </row>
    <row r="33" spans="1:77" x14ac:dyDescent="0.2">
      <c r="A33" s="616" t="s">
        <v>984</v>
      </c>
      <c r="B33" s="617" t="s">
        <v>976</v>
      </c>
      <c r="C33" s="213">
        <v>0.21120800000000001</v>
      </c>
      <c r="D33" s="213">
        <v>0.145062</v>
      </c>
      <c r="E33" s="213">
        <v>0.175676</v>
      </c>
      <c r="F33" s="213">
        <v>0.25664599999999999</v>
      </c>
      <c r="G33" s="213">
        <v>0.26293</v>
      </c>
      <c r="H33" s="213">
        <v>0.25536199999999998</v>
      </c>
      <c r="I33" s="213">
        <v>0.223272</v>
      </c>
      <c r="J33" s="213">
        <v>0.20295299999999999</v>
      </c>
      <c r="K33" s="213">
        <v>0.280615</v>
      </c>
      <c r="L33" s="213">
        <v>0.227242</v>
      </c>
      <c r="M33" s="213">
        <v>0.14400399999999999</v>
      </c>
      <c r="N33" s="213">
        <v>0.13131399999999999</v>
      </c>
      <c r="O33" s="213">
        <v>0.12581200000000001</v>
      </c>
      <c r="P33" s="213">
        <v>5.2589999999999998E-2</v>
      </c>
      <c r="Q33" s="213">
        <v>0.21898000000000001</v>
      </c>
      <c r="R33" s="213">
        <v>0.20831</v>
      </c>
      <c r="S33" s="213">
        <v>0.20644999999999999</v>
      </c>
      <c r="T33" s="213">
        <v>0.28211799999999998</v>
      </c>
      <c r="U33" s="213">
        <v>0.309257</v>
      </c>
      <c r="V33" s="213">
        <v>0.15063599999999999</v>
      </c>
      <c r="W33" s="213">
        <v>0.127327</v>
      </c>
      <c r="X33" s="213">
        <v>0.194852</v>
      </c>
      <c r="Y33" s="213">
        <v>0.14726400000000001</v>
      </c>
      <c r="Z33" s="213">
        <v>0.15080399999999999</v>
      </c>
      <c r="AA33" s="213">
        <v>0.17447299999999999</v>
      </c>
      <c r="AB33" s="213">
        <v>0.20183799999999999</v>
      </c>
      <c r="AC33" s="213">
        <v>0.104724</v>
      </c>
      <c r="AD33" s="213">
        <v>0.110489</v>
      </c>
      <c r="AE33" s="213">
        <v>0.22557199999999999</v>
      </c>
      <c r="AF33" s="213">
        <v>0.24834300000000001</v>
      </c>
      <c r="AG33" s="213">
        <v>0.22997699999999999</v>
      </c>
      <c r="AH33" s="213">
        <v>0.25734800000000002</v>
      </c>
      <c r="AI33" s="213">
        <v>0.17169100000000001</v>
      </c>
      <c r="AJ33" s="213">
        <v>0.23813599999999999</v>
      </c>
      <c r="AK33" s="213">
        <v>0.24745300000000001</v>
      </c>
      <c r="AL33" s="213">
        <v>0.21782299999999999</v>
      </c>
      <c r="AM33" s="213">
        <v>0.19017700000000001</v>
      </c>
      <c r="AN33" s="213">
        <v>0.198351</v>
      </c>
      <c r="AO33" s="213">
        <v>0.20047100000000001</v>
      </c>
      <c r="AP33" s="213">
        <v>0.16420799999999999</v>
      </c>
      <c r="AQ33" s="213">
        <v>0.19509199999999999</v>
      </c>
      <c r="AR33" s="213">
        <v>0.27128200000000002</v>
      </c>
      <c r="AS33" s="213">
        <v>0.30851200000000001</v>
      </c>
      <c r="AT33" s="213">
        <v>0.30456</v>
      </c>
      <c r="AU33" s="213">
        <v>0.27903800000000001</v>
      </c>
      <c r="AV33" s="213">
        <v>0.31044899999999997</v>
      </c>
      <c r="AW33" s="213">
        <v>0.216309</v>
      </c>
      <c r="AX33" s="213">
        <v>0.178872</v>
      </c>
      <c r="AY33" s="213">
        <v>0.208729</v>
      </c>
      <c r="AZ33" s="213">
        <v>7.3668999999999998E-2</v>
      </c>
      <c r="BA33" s="213">
        <v>0.221668</v>
      </c>
      <c r="BB33" s="213">
        <v>0.17577400000000001</v>
      </c>
      <c r="BC33" s="213">
        <v>0.24762700000000001</v>
      </c>
      <c r="BD33" s="213">
        <v>0.2229294</v>
      </c>
      <c r="BE33" s="351">
        <v>0.23084979999999999</v>
      </c>
      <c r="BF33" s="351">
        <v>0.19823080000000001</v>
      </c>
      <c r="BG33" s="351">
        <v>0.1565819</v>
      </c>
      <c r="BH33" s="351">
        <v>0.2104095</v>
      </c>
      <c r="BI33" s="351">
        <v>0.20629839999999999</v>
      </c>
      <c r="BJ33" s="351">
        <v>0.20131679999999999</v>
      </c>
      <c r="BK33" s="351">
        <v>0.16976350000000001</v>
      </c>
      <c r="BL33" s="351">
        <v>0.19766010000000001</v>
      </c>
      <c r="BM33" s="351">
        <v>0.20796300000000001</v>
      </c>
      <c r="BN33" s="351">
        <v>0.23319619999999999</v>
      </c>
      <c r="BO33" s="351">
        <v>0.2338306</v>
      </c>
      <c r="BP33" s="351">
        <v>0.23528979999999999</v>
      </c>
      <c r="BQ33" s="351">
        <v>0.24744450000000001</v>
      </c>
      <c r="BR33" s="351">
        <v>0.21448110000000001</v>
      </c>
      <c r="BS33" s="351">
        <v>0.1715487</v>
      </c>
      <c r="BT33" s="351">
        <v>0.2220036</v>
      </c>
      <c r="BU33" s="351">
        <v>0.20743510000000001</v>
      </c>
      <c r="BV33" s="351">
        <v>0.1979147</v>
      </c>
    </row>
    <row r="34" spans="1:77" x14ac:dyDescent="0.2">
      <c r="A34" s="616" t="s">
        <v>755</v>
      </c>
      <c r="B34" s="617" t="s">
        <v>977</v>
      </c>
      <c r="C34" s="213">
        <v>5.926E-2</v>
      </c>
      <c r="D34" s="213">
        <v>2.016E-3</v>
      </c>
      <c r="E34" s="213">
        <v>6.3428999999999999E-2</v>
      </c>
      <c r="F34" s="213">
        <v>5.5015000000000001E-2</v>
      </c>
      <c r="G34" s="213">
        <v>2.2817E-2</v>
      </c>
      <c r="H34" s="213">
        <v>9.4271999999999995E-2</v>
      </c>
      <c r="I34" s="213">
        <v>7.5572E-2</v>
      </c>
      <c r="J34" s="213">
        <v>4.3436000000000002E-2</v>
      </c>
      <c r="K34" s="213">
        <v>6.5865999999999994E-2</v>
      </c>
      <c r="L34" s="213">
        <v>0.122132</v>
      </c>
      <c r="M34" s="213">
        <v>7.4404999999999999E-2</v>
      </c>
      <c r="N34" s="213">
        <v>0.114373</v>
      </c>
      <c r="O34" s="213">
        <v>8.7083999999999995E-2</v>
      </c>
      <c r="P34" s="213">
        <v>9.0137999999999996E-2</v>
      </c>
      <c r="Q34" s="213">
        <v>0.10591299999999999</v>
      </c>
      <c r="R34" s="213">
        <v>0.104711</v>
      </c>
      <c r="S34" s="213">
        <v>0.111419</v>
      </c>
      <c r="T34" s="213">
        <v>2.0806999999999999E-2</v>
      </c>
      <c r="U34" s="213">
        <v>7.0329000000000003E-2</v>
      </c>
      <c r="V34" s="213">
        <v>8.5549E-2</v>
      </c>
      <c r="W34" s="213">
        <v>0.10132099999999999</v>
      </c>
      <c r="X34" s="213">
        <v>0.217975</v>
      </c>
      <c r="Y34" s="213">
        <v>0.105182</v>
      </c>
      <c r="Z34" s="213">
        <v>0.12515000000000001</v>
      </c>
      <c r="AA34" s="213">
        <v>9.7266000000000005E-2</v>
      </c>
      <c r="AB34" s="213">
        <v>0.111678</v>
      </c>
      <c r="AC34" s="213">
        <v>9.5377000000000003E-2</v>
      </c>
      <c r="AD34" s="213">
        <v>8.0326999999999996E-2</v>
      </c>
      <c r="AE34" s="213">
        <v>0.103683</v>
      </c>
      <c r="AF34" s="213">
        <v>9.1647999999999993E-2</v>
      </c>
      <c r="AG34" s="213">
        <v>0.14199400000000001</v>
      </c>
      <c r="AH34" s="213">
        <v>0.169789</v>
      </c>
      <c r="AI34" s="213">
        <v>0.17693600000000001</v>
      </c>
      <c r="AJ34" s="213">
        <v>0.15156700000000001</v>
      </c>
      <c r="AK34" s="213">
        <v>0.17699300000000001</v>
      </c>
      <c r="AL34" s="213">
        <v>0.19237899999999999</v>
      </c>
      <c r="AM34" s="213">
        <v>0.22277</v>
      </c>
      <c r="AN34" s="213">
        <v>0.19159699999999999</v>
      </c>
      <c r="AO34" s="213">
        <v>0.17235</v>
      </c>
      <c r="AP34" s="213">
        <v>0.179842</v>
      </c>
      <c r="AQ34" s="213">
        <v>0.18429100000000001</v>
      </c>
      <c r="AR34" s="213">
        <v>0.22716800000000001</v>
      </c>
      <c r="AS34" s="213">
        <v>0.23360500000000001</v>
      </c>
      <c r="AT34" s="213">
        <v>0.24607699999999999</v>
      </c>
      <c r="AU34" s="213">
        <v>0.221056</v>
      </c>
      <c r="AV34" s="213">
        <v>0.16600500000000001</v>
      </c>
      <c r="AW34" s="213">
        <v>0.13700599999999999</v>
      </c>
      <c r="AX34" s="213">
        <v>0.201404</v>
      </c>
      <c r="AY34" s="213">
        <v>8.6696999999999996E-2</v>
      </c>
      <c r="AZ34" s="213">
        <v>-1.1483999999999999E-2</v>
      </c>
      <c r="BA34" s="213">
        <v>0.18199100000000001</v>
      </c>
      <c r="BB34" s="213">
        <v>2.5715999999999999E-2</v>
      </c>
      <c r="BC34" s="213">
        <v>9.8540600000000006E-2</v>
      </c>
      <c r="BD34" s="213">
        <v>6.8039500000000003E-2</v>
      </c>
      <c r="BE34" s="351">
        <v>5.80286E-2</v>
      </c>
      <c r="BF34" s="351">
        <v>7.7898999999999996E-2</v>
      </c>
      <c r="BG34" s="351">
        <v>8.2984699999999995E-2</v>
      </c>
      <c r="BH34" s="351">
        <v>9.4305299999999995E-2</v>
      </c>
      <c r="BI34" s="351">
        <v>0.1026075</v>
      </c>
      <c r="BJ34" s="351">
        <v>0.1056684</v>
      </c>
      <c r="BK34" s="351">
        <v>8.8902200000000001E-2</v>
      </c>
      <c r="BL34" s="351">
        <v>7.6479900000000003E-2</v>
      </c>
      <c r="BM34" s="351">
        <v>8.5416300000000001E-2</v>
      </c>
      <c r="BN34" s="351">
        <v>8.2506200000000002E-2</v>
      </c>
      <c r="BO34" s="351">
        <v>7.67674E-2</v>
      </c>
      <c r="BP34" s="351">
        <v>8.7546600000000002E-2</v>
      </c>
      <c r="BQ34" s="351">
        <v>8.4217899999999998E-2</v>
      </c>
      <c r="BR34" s="351">
        <v>0.1035449</v>
      </c>
      <c r="BS34" s="351">
        <v>0.1066049</v>
      </c>
      <c r="BT34" s="351">
        <v>0.11260290000000001</v>
      </c>
      <c r="BU34" s="351">
        <v>0.10440149999999999</v>
      </c>
      <c r="BV34" s="351">
        <v>0.10029920000000001</v>
      </c>
    </row>
    <row r="35" spans="1:77"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399"/>
      <c r="BC35" s="399"/>
      <c r="BD35" s="399"/>
      <c r="BE35" s="399"/>
      <c r="BF35" s="399"/>
      <c r="BG35" s="399"/>
      <c r="BH35" s="399"/>
      <c r="BI35" s="399"/>
      <c r="BJ35" s="399"/>
      <c r="BK35" s="399"/>
      <c r="BL35" s="399"/>
      <c r="BM35" s="399"/>
      <c r="BN35" s="399"/>
      <c r="BO35" s="399"/>
      <c r="BP35" s="399"/>
      <c r="BQ35" s="399"/>
      <c r="BR35" s="399"/>
      <c r="BS35" s="399"/>
      <c r="BT35" s="399"/>
      <c r="BU35" s="399"/>
      <c r="BV35" s="399"/>
    </row>
    <row r="36" spans="1:77" x14ac:dyDescent="0.2">
      <c r="A36" s="616"/>
      <c r="B36" s="155" t="s">
        <v>985</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713"/>
      <c r="BC36" s="713"/>
      <c r="BD36" s="713"/>
      <c r="BE36" s="713"/>
      <c r="BF36" s="713"/>
      <c r="BG36" s="713"/>
      <c r="BH36" s="713"/>
      <c r="BI36" s="713"/>
      <c r="BJ36" s="713"/>
      <c r="BK36" s="713"/>
      <c r="BL36" s="713"/>
      <c r="BM36" s="713"/>
      <c r="BN36" s="713"/>
      <c r="BO36" s="713"/>
      <c r="BP36" s="713"/>
      <c r="BQ36" s="713"/>
      <c r="BR36" s="713"/>
      <c r="BS36" s="713"/>
      <c r="BT36" s="713"/>
      <c r="BU36" s="713"/>
      <c r="BV36" s="713"/>
    </row>
    <row r="37" spans="1:77" x14ac:dyDescent="0.2">
      <c r="A37" s="616" t="s">
        <v>986</v>
      </c>
      <c r="B37" s="617" t="s">
        <v>973</v>
      </c>
      <c r="C37" s="213">
        <v>31.311</v>
      </c>
      <c r="D37" s="213">
        <v>31.091999999999999</v>
      </c>
      <c r="E37" s="213">
        <v>32.643000000000001</v>
      </c>
      <c r="F37" s="213">
        <v>35.909999999999997</v>
      </c>
      <c r="G37" s="213">
        <v>42.01</v>
      </c>
      <c r="H37" s="213">
        <v>49.045999999999999</v>
      </c>
      <c r="I37" s="213">
        <v>50.738</v>
      </c>
      <c r="J37" s="213">
        <v>47.649000000000001</v>
      </c>
      <c r="K37" s="213">
        <v>47.698</v>
      </c>
      <c r="L37" s="213">
        <v>48.991</v>
      </c>
      <c r="M37" s="213">
        <v>52.02</v>
      </c>
      <c r="N37" s="213">
        <v>50.691000000000003</v>
      </c>
      <c r="O37" s="213">
        <v>48.436999999999998</v>
      </c>
      <c r="P37" s="213">
        <v>49.591999999999999</v>
      </c>
      <c r="Q37" s="213">
        <v>50.933</v>
      </c>
      <c r="R37" s="213">
        <v>52.158999999999999</v>
      </c>
      <c r="S37" s="213">
        <v>51.82</v>
      </c>
      <c r="T37" s="213">
        <v>51.734000000000002</v>
      </c>
      <c r="U37" s="213">
        <v>50.110999999999997</v>
      </c>
      <c r="V37" s="213">
        <v>51.826000000000001</v>
      </c>
      <c r="W37" s="213">
        <v>53.396999999999998</v>
      </c>
      <c r="X37" s="213">
        <v>58.63</v>
      </c>
      <c r="Y37" s="213">
        <v>58.965000000000003</v>
      </c>
      <c r="Z37" s="213">
        <v>55.616</v>
      </c>
      <c r="AA37" s="213">
        <v>51.088000000000001</v>
      </c>
      <c r="AB37" s="213">
        <v>52.548999999999999</v>
      </c>
      <c r="AC37" s="213">
        <v>50.097999999999999</v>
      </c>
      <c r="AD37" s="213">
        <v>47.802</v>
      </c>
      <c r="AE37" s="213">
        <v>48.286999999999999</v>
      </c>
      <c r="AF37" s="213">
        <v>46.636000000000003</v>
      </c>
      <c r="AG37" s="213">
        <v>46.32</v>
      </c>
      <c r="AH37" s="213">
        <v>45.472000000000001</v>
      </c>
      <c r="AI37" s="213">
        <v>47.158999999999999</v>
      </c>
      <c r="AJ37" s="213">
        <v>50.555999999999997</v>
      </c>
      <c r="AK37" s="213">
        <v>50.762999999999998</v>
      </c>
      <c r="AL37" s="213">
        <v>49.841999999999999</v>
      </c>
      <c r="AM37" s="213">
        <v>47.387999999999998</v>
      </c>
      <c r="AN37" s="213">
        <v>46.948999999999998</v>
      </c>
      <c r="AO37" s="213">
        <v>49.98</v>
      </c>
      <c r="AP37" s="213">
        <v>52.088999999999999</v>
      </c>
      <c r="AQ37" s="213">
        <v>56.244999999999997</v>
      </c>
      <c r="AR37" s="213">
        <v>60.215000000000003</v>
      </c>
      <c r="AS37" s="213">
        <v>56.78</v>
      </c>
      <c r="AT37" s="213">
        <v>55.250999999999998</v>
      </c>
      <c r="AU37" s="213">
        <v>57.378</v>
      </c>
      <c r="AV37" s="213">
        <v>59.606000000000002</v>
      </c>
      <c r="AW37" s="213">
        <v>59.551000000000002</v>
      </c>
      <c r="AX37" s="213">
        <v>57.399000000000001</v>
      </c>
      <c r="AY37" s="213">
        <v>54.011000000000003</v>
      </c>
      <c r="AZ37" s="213">
        <v>52.097000000000001</v>
      </c>
      <c r="BA37" s="213">
        <v>51.58</v>
      </c>
      <c r="BB37" s="213">
        <v>49.162999999999997</v>
      </c>
      <c r="BC37" s="213">
        <v>45.758899999999997</v>
      </c>
      <c r="BD37" s="213">
        <v>46.164217000000001</v>
      </c>
      <c r="BE37" s="351">
        <v>44.217489999999998</v>
      </c>
      <c r="BF37" s="351">
        <v>44.319899999999997</v>
      </c>
      <c r="BG37" s="351">
        <v>45.201320000000003</v>
      </c>
      <c r="BH37" s="351">
        <v>47.146299999999997</v>
      </c>
      <c r="BI37" s="351">
        <v>48.942990000000002</v>
      </c>
      <c r="BJ37" s="351">
        <v>47.906570000000002</v>
      </c>
      <c r="BK37" s="351">
        <v>46.395339999999997</v>
      </c>
      <c r="BL37" s="351">
        <v>47.111649999999997</v>
      </c>
      <c r="BM37" s="351">
        <v>48.802219999999998</v>
      </c>
      <c r="BN37" s="351">
        <v>50.818669999999997</v>
      </c>
      <c r="BO37" s="351">
        <v>53.194690000000001</v>
      </c>
      <c r="BP37" s="351">
        <v>53.094059999999999</v>
      </c>
      <c r="BQ37" s="351">
        <v>51.415129999999998</v>
      </c>
      <c r="BR37" s="351">
        <v>51.93186</v>
      </c>
      <c r="BS37" s="351">
        <v>52.157420000000002</v>
      </c>
      <c r="BT37" s="351">
        <v>53.489510000000003</v>
      </c>
      <c r="BU37" s="351">
        <v>54.44406</v>
      </c>
      <c r="BV37" s="351">
        <v>52.827860000000001</v>
      </c>
    </row>
    <row r="38" spans="1:77" x14ac:dyDescent="0.2">
      <c r="A38" s="616" t="s">
        <v>1137</v>
      </c>
      <c r="B38" s="617" t="s">
        <v>1135</v>
      </c>
      <c r="C38" s="213">
        <v>74.698999999999998</v>
      </c>
      <c r="D38" s="213">
        <v>61.234999999999999</v>
      </c>
      <c r="E38" s="213">
        <v>61.761000000000003</v>
      </c>
      <c r="F38" s="213">
        <v>68.766000000000005</v>
      </c>
      <c r="G38" s="213">
        <v>71.302000000000007</v>
      </c>
      <c r="H38" s="213">
        <v>79.819999999999993</v>
      </c>
      <c r="I38" s="213">
        <v>85.808000000000007</v>
      </c>
      <c r="J38" s="213">
        <v>94.159000000000006</v>
      </c>
      <c r="K38" s="213">
        <v>98.974999999999994</v>
      </c>
      <c r="L38" s="213">
        <v>96.251999999999995</v>
      </c>
      <c r="M38" s="213">
        <v>94.394000000000005</v>
      </c>
      <c r="N38" s="213">
        <v>77.046999999999997</v>
      </c>
      <c r="O38" s="213">
        <v>53.35</v>
      </c>
      <c r="P38" s="213">
        <v>47.243000000000002</v>
      </c>
      <c r="Q38" s="213">
        <v>40.155000000000001</v>
      </c>
      <c r="R38" s="213">
        <v>38.497</v>
      </c>
      <c r="S38" s="213">
        <v>46.146999999999998</v>
      </c>
      <c r="T38" s="213">
        <v>56.906999999999996</v>
      </c>
      <c r="U38" s="213">
        <v>63.676000000000002</v>
      </c>
      <c r="V38" s="213">
        <v>73.858000000000004</v>
      </c>
      <c r="W38" s="213">
        <v>71.391000000000005</v>
      </c>
      <c r="X38" s="213">
        <v>72.944000000000003</v>
      </c>
      <c r="Y38" s="213">
        <v>69.936000000000007</v>
      </c>
      <c r="Z38" s="213">
        <v>62.183</v>
      </c>
      <c r="AA38" s="213">
        <v>45.42</v>
      </c>
      <c r="AB38" s="213">
        <v>38.515999999999998</v>
      </c>
      <c r="AC38" s="213">
        <v>34.042000000000002</v>
      </c>
      <c r="AD38" s="213">
        <v>35.340000000000003</v>
      </c>
      <c r="AE38" s="213">
        <v>43.707000000000001</v>
      </c>
      <c r="AF38" s="213">
        <v>56.505000000000003</v>
      </c>
      <c r="AG38" s="213">
        <v>60.118000000000002</v>
      </c>
      <c r="AH38" s="213">
        <v>66.724999999999994</v>
      </c>
      <c r="AI38" s="213">
        <v>75.245000000000005</v>
      </c>
      <c r="AJ38" s="213">
        <v>78.825999999999993</v>
      </c>
      <c r="AK38" s="213">
        <v>73.986000000000004</v>
      </c>
      <c r="AL38" s="213">
        <v>63.738</v>
      </c>
      <c r="AM38" s="213">
        <v>51.045000000000002</v>
      </c>
      <c r="AN38" s="213">
        <v>45.033999999999999</v>
      </c>
      <c r="AO38" s="213">
        <v>47.771999999999998</v>
      </c>
      <c r="AP38" s="213">
        <v>52.969000000000001</v>
      </c>
      <c r="AQ38" s="213">
        <v>63.335999999999999</v>
      </c>
      <c r="AR38" s="213">
        <v>71.716999999999999</v>
      </c>
      <c r="AS38" s="213">
        <v>77.835999999999999</v>
      </c>
      <c r="AT38" s="213">
        <v>91.084000000000003</v>
      </c>
      <c r="AU38" s="213">
        <v>95.602000000000004</v>
      </c>
      <c r="AV38" s="213">
        <v>94.671000000000006</v>
      </c>
      <c r="AW38" s="213">
        <v>88.194000000000003</v>
      </c>
      <c r="AX38" s="213">
        <v>79.626000000000005</v>
      </c>
      <c r="AY38" s="213">
        <v>74.518000000000001</v>
      </c>
      <c r="AZ38" s="213">
        <v>64.108000000000004</v>
      </c>
      <c r="BA38" s="213">
        <v>60.280999999999999</v>
      </c>
      <c r="BB38" s="213">
        <v>61.877000000000002</v>
      </c>
      <c r="BC38" s="213">
        <v>67.634694999999994</v>
      </c>
      <c r="BD38" s="213">
        <v>74.195235487000005</v>
      </c>
      <c r="BE38" s="351">
        <v>79.588729999999998</v>
      </c>
      <c r="BF38" s="351">
        <v>87.138319999999993</v>
      </c>
      <c r="BG38" s="351">
        <v>90.656599999999997</v>
      </c>
      <c r="BH38" s="351">
        <v>90.224230000000006</v>
      </c>
      <c r="BI38" s="351">
        <v>86.239660000000001</v>
      </c>
      <c r="BJ38" s="351">
        <v>75.797110000000004</v>
      </c>
      <c r="BK38" s="351">
        <v>61.194710000000001</v>
      </c>
      <c r="BL38" s="351">
        <v>52.642919999999997</v>
      </c>
      <c r="BM38" s="351">
        <v>49.990580000000001</v>
      </c>
      <c r="BN38" s="351">
        <v>52.593699999999998</v>
      </c>
      <c r="BO38" s="351">
        <v>60.682580000000002</v>
      </c>
      <c r="BP38" s="351">
        <v>69.305790000000002</v>
      </c>
      <c r="BQ38" s="351">
        <v>75.589359999999999</v>
      </c>
      <c r="BR38" s="351">
        <v>84.108940000000004</v>
      </c>
      <c r="BS38" s="351">
        <v>88.340190000000007</v>
      </c>
      <c r="BT38" s="351">
        <v>88.744119999999995</v>
      </c>
      <c r="BU38" s="351">
        <v>85.354020000000006</v>
      </c>
      <c r="BV38" s="351">
        <v>75.407420000000002</v>
      </c>
    </row>
    <row r="39" spans="1:77" x14ac:dyDescent="0.2">
      <c r="A39" s="616" t="s">
        <v>1138</v>
      </c>
      <c r="B39" s="617" t="s">
        <v>1416</v>
      </c>
      <c r="C39" s="213">
        <v>1.6839999999999999</v>
      </c>
      <c r="D39" s="213">
        <v>1.5620000000000001</v>
      </c>
      <c r="E39" s="213">
        <v>1.59</v>
      </c>
      <c r="F39" s="213">
        <v>1.829</v>
      </c>
      <c r="G39" s="213">
        <v>2.0350000000000001</v>
      </c>
      <c r="H39" s="213">
        <v>2.2719999999999998</v>
      </c>
      <c r="I39" s="213">
        <v>2.4649999999999999</v>
      </c>
      <c r="J39" s="213">
        <v>2.6150000000000002</v>
      </c>
      <c r="K39" s="213">
        <v>2.597</v>
      </c>
      <c r="L39" s="213">
        <v>2.7879999999999998</v>
      </c>
      <c r="M39" s="213">
        <v>2.5830000000000002</v>
      </c>
      <c r="N39" s="213">
        <v>2.3450000000000002</v>
      </c>
      <c r="O39" s="213">
        <v>2.177</v>
      </c>
      <c r="P39" s="213">
        <v>1.0369999999999999</v>
      </c>
      <c r="Q39" s="213">
        <v>1.3520000000000001</v>
      </c>
      <c r="R39" s="213">
        <v>1.167</v>
      </c>
      <c r="S39" s="213">
        <v>1.373</v>
      </c>
      <c r="T39" s="213">
        <v>1.252</v>
      </c>
      <c r="U39" s="213">
        <v>1.7529999999999999</v>
      </c>
      <c r="V39" s="213">
        <v>1.8620000000000001</v>
      </c>
      <c r="W39" s="213">
        <v>1.7390000000000001</v>
      </c>
      <c r="X39" s="213">
        <v>2.0350000000000001</v>
      </c>
      <c r="Y39" s="213">
        <v>2.0750000000000002</v>
      </c>
      <c r="Z39" s="213">
        <v>2.0699999999999998</v>
      </c>
      <c r="AA39" s="213">
        <v>1.71</v>
      </c>
      <c r="AB39" s="213">
        <v>1.252</v>
      </c>
      <c r="AC39" s="213">
        <v>1.0209999999999999</v>
      </c>
      <c r="AD39" s="213">
        <v>1.266</v>
      </c>
      <c r="AE39" s="213">
        <v>1.3360000000000001</v>
      </c>
      <c r="AF39" s="213">
        <v>1.284</v>
      </c>
      <c r="AG39" s="213">
        <v>1.681</v>
      </c>
      <c r="AH39" s="213">
        <v>1.72</v>
      </c>
      <c r="AI39" s="213">
        <v>1.88</v>
      </c>
      <c r="AJ39" s="213">
        <v>1.7030000000000001</v>
      </c>
      <c r="AK39" s="213">
        <v>1.6890000000000001</v>
      </c>
      <c r="AL39" s="213">
        <v>1.79</v>
      </c>
      <c r="AM39" s="213">
        <v>1.389</v>
      </c>
      <c r="AN39" s="213">
        <v>1.4550000000000001</v>
      </c>
      <c r="AO39" s="213">
        <v>1.6830000000000001</v>
      </c>
      <c r="AP39" s="213">
        <v>1.74</v>
      </c>
      <c r="AQ39" s="213">
        <v>1.8049999999999999</v>
      </c>
      <c r="AR39" s="213">
        <v>1.758</v>
      </c>
      <c r="AS39" s="213">
        <v>1.9259999999999999</v>
      </c>
      <c r="AT39" s="213">
        <v>2.17</v>
      </c>
      <c r="AU39" s="213">
        <v>2.6459999999999999</v>
      </c>
      <c r="AV39" s="213">
        <v>2.0390000000000001</v>
      </c>
      <c r="AW39" s="213">
        <v>1.994</v>
      </c>
      <c r="AX39" s="213">
        <v>1.659</v>
      </c>
      <c r="AY39" s="213">
        <v>1.61</v>
      </c>
      <c r="AZ39" s="213">
        <v>1.2869999999999999</v>
      </c>
      <c r="BA39" s="213">
        <v>1.411</v>
      </c>
      <c r="BB39" s="213">
        <v>1.4179999999999999</v>
      </c>
      <c r="BC39" s="213">
        <v>1.7473050000000001</v>
      </c>
      <c r="BD39" s="213">
        <v>1.8344628999999999</v>
      </c>
      <c r="BE39" s="351">
        <v>2.0635210000000002</v>
      </c>
      <c r="BF39" s="351">
        <v>2.3940769999999998</v>
      </c>
      <c r="BG39" s="351">
        <v>2.387982</v>
      </c>
      <c r="BH39" s="351">
        <v>2.6483569999999999</v>
      </c>
      <c r="BI39" s="351">
        <v>2.8309299999999999</v>
      </c>
      <c r="BJ39" s="351">
        <v>2.9281739999999998</v>
      </c>
      <c r="BK39" s="351">
        <v>2.6934049999999998</v>
      </c>
      <c r="BL39" s="351">
        <v>2.7443780000000002</v>
      </c>
      <c r="BM39" s="351">
        <v>2.9301870000000001</v>
      </c>
      <c r="BN39" s="351">
        <v>3.1916920000000002</v>
      </c>
      <c r="BO39" s="351">
        <v>3.3310439999999999</v>
      </c>
      <c r="BP39" s="351">
        <v>3.404833</v>
      </c>
      <c r="BQ39" s="351">
        <v>3.57803</v>
      </c>
      <c r="BR39" s="351">
        <v>3.874085</v>
      </c>
      <c r="BS39" s="351">
        <v>3.8608020000000001</v>
      </c>
      <c r="BT39" s="351">
        <v>4.0416189999999999</v>
      </c>
      <c r="BU39" s="351">
        <v>4.1898939999999998</v>
      </c>
      <c r="BV39" s="351">
        <v>4.2762989999999999</v>
      </c>
    </row>
    <row r="40" spans="1:77" x14ac:dyDescent="0.2">
      <c r="A40" s="616" t="s">
        <v>987</v>
      </c>
      <c r="B40" s="617" t="s">
        <v>976</v>
      </c>
      <c r="C40" s="213">
        <v>33.798000000000002</v>
      </c>
      <c r="D40" s="213">
        <v>29.777000000000001</v>
      </c>
      <c r="E40" s="213">
        <v>32.463999999999999</v>
      </c>
      <c r="F40" s="213">
        <v>37.396999999999998</v>
      </c>
      <c r="G40" s="213">
        <v>45.006999999999998</v>
      </c>
      <c r="H40" s="213">
        <v>54.171999999999997</v>
      </c>
      <c r="I40" s="213">
        <v>64.765000000000001</v>
      </c>
      <c r="J40" s="213">
        <v>75.825999999999993</v>
      </c>
      <c r="K40" s="213">
        <v>73.483999999999995</v>
      </c>
      <c r="L40" s="213">
        <v>65.581000000000003</v>
      </c>
      <c r="M40" s="213">
        <v>52.807000000000002</v>
      </c>
      <c r="N40" s="213">
        <v>40.381</v>
      </c>
      <c r="O40" s="213">
        <v>32.683999999999997</v>
      </c>
      <c r="P40" s="213">
        <v>30.513999999999999</v>
      </c>
      <c r="Q40" s="213">
        <v>31.283999999999999</v>
      </c>
      <c r="R40" s="213">
        <v>37.875999999999998</v>
      </c>
      <c r="S40" s="213">
        <v>48.814999999999998</v>
      </c>
      <c r="T40" s="213">
        <v>56.79</v>
      </c>
      <c r="U40" s="213">
        <v>64.825999999999993</v>
      </c>
      <c r="V40" s="213">
        <v>75.113</v>
      </c>
      <c r="W40" s="213">
        <v>75.546999999999997</v>
      </c>
      <c r="X40" s="213">
        <v>72.864999999999995</v>
      </c>
      <c r="Y40" s="213">
        <v>61.472000000000001</v>
      </c>
      <c r="Z40" s="213">
        <v>47.453000000000003</v>
      </c>
      <c r="AA40" s="213">
        <v>35.372</v>
      </c>
      <c r="AB40" s="213">
        <v>26.768999999999998</v>
      </c>
      <c r="AC40" s="213">
        <v>31.332999999999998</v>
      </c>
      <c r="AD40" s="213">
        <v>38.628999999999998</v>
      </c>
      <c r="AE40" s="213">
        <v>47.244</v>
      </c>
      <c r="AF40" s="213">
        <v>55.5</v>
      </c>
      <c r="AG40" s="213">
        <v>66.623000000000005</v>
      </c>
      <c r="AH40" s="213">
        <v>77.533000000000001</v>
      </c>
      <c r="AI40" s="213">
        <v>78.623000000000005</v>
      </c>
      <c r="AJ40" s="213">
        <v>70.501000000000005</v>
      </c>
      <c r="AK40" s="213">
        <v>57.856000000000002</v>
      </c>
      <c r="AL40" s="213">
        <v>47.581000000000003</v>
      </c>
      <c r="AM40" s="213">
        <v>39.389000000000003</v>
      </c>
      <c r="AN40" s="213">
        <v>36.328000000000003</v>
      </c>
      <c r="AO40" s="213">
        <v>39.296999999999997</v>
      </c>
      <c r="AP40" s="213">
        <v>48.408000000000001</v>
      </c>
      <c r="AQ40" s="213">
        <v>61.213000000000001</v>
      </c>
      <c r="AR40" s="213">
        <v>70.718999999999994</v>
      </c>
      <c r="AS40" s="213">
        <v>80.313000000000002</v>
      </c>
      <c r="AT40" s="213">
        <v>86.742999999999995</v>
      </c>
      <c r="AU40" s="213">
        <v>85.884</v>
      </c>
      <c r="AV40" s="213">
        <v>75.403999999999996</v>
      </c>
      <c r="AW40" s="213">
        <v>61.537999999999997</v>
      </c>
      <c r="AX40" s="213">
        <v>52.152999999999999</v>
      </c>
      <c r="AY40" s="213">
        <v>43.433</v>
      </c>
      <c r="AZ40" s="213">
        <v>39.457000000000001</v>
      </c>
      <c r="BA40" s="213">
        <v>43.576999999999998</v>
      </c>
      <c r="BB40" s="213">
        <v>53.850999999999999</v>
      </c>
      <c r="BC40" s="213">
        <v>61.725039000000002</v>
      </c>
      <c r="BD40" s="213">
        <v>70.263031800999997</v>
      </c>
      <c r="BE40" s="351">
        <v>78.864810000000006</v>
      </c>
      <c r="BF40" s="351">
        <v>87.342309999999998</v>
      </c>
      <c r="BG40" s="351">
        <v>87.725729999999999</v>
      </c>
      <c r="BH40" s="351">
        <v>81.681129999999996</v>
      </c>
      <c r="BI40" s="351">
        <v>69.864689999999996</v>
      </c>
      <c r="BJ40" s="351">
        <v>58.099119999999999</v>
      </c>
      <c r="BK40" s="351">
        <v>50.2438</v>
      </c>
      <c r="BL40" s="351">
        <v>45.936349999999997</v>
      </c>
      <c r="BM40" s="351">
        <v>47.91742</v>
      </c>
      <c r="BN40" s="351">
        <v>54.541939999999997</v>
      </c>
      <c r="BO40" s="351">
        <v>63.535580000000003</v>
      </c>
      <c r="BP40" s="351">
        <v>72.037739999999999</v>
      </c>
      <c r="BQ40" s="351">
        <v>80.639510000000001</v>
      </c>
      <c r="BR40" s="351">
        <v>89.117019999999997</v>
      </c>
      <c r="BS40" s="351">
        <v>89.500429999999994</v>
      </c>
      <c r="BT40" s="351">
        <v>83.455830000000006</v>
      </c>
      <c r="BU40" s="351">
        <v>71.639390000000006</v>
      </c>
      <c r="BV40" s="351">
        <v>59.873829999999998</v>
      </c>
    </row>
    <row r="41" spans="1:77" x14ac:dyDescent="0.2">
      <c r="A41" s="616" t="s">
        <v>762</v>
      </c>
      <c r="B41" s="617" t="s">
        <v>977</v>
      </c>
      <c r="C41" s="213">
        <v>19.664000000000001</v>
      </c>
      <c r="D41" s="213">
        <v>20.59</v>
      </c>
      <c r="E41" s="213">
        <v>20.428999999999998</v>
      </c>
      <c r="F41" s="213">
        <v>20.263999999999999</v>
      </c>
      <c r="G41" s="213">
        <v>20.887</v>
      </c>
      <c r="H41" s="213">
        <v>21.251000000000001</v>
      </c>
      <c r="I41" s="213">
        <v>22.358000000000001</v>
      </c>
      <c r="J41" s="213">
        <v>24.66</v>
      </c>
      <c r="K41" s="213">
        <v>25.314</v>
      </c>
      <c r="L41" s="213">
        <v>25.504999999999999</v>
      </c>
      <c r="M41" s="213">
        <v>26.196999999999999</v>
      </c>
      <c r="N41" s="213">
        <v>25.045000000000002</v>
      </c>
      <c r="O41" s="213">
        <v>24.588000000000001</v>
      </c>
      <c r="P41" s="213">
        <v>22.812999999999999</v>
      </c>
      <c r="Q41" s="213">
        <v>21.494</v>
      </c>
      <c r="R41" s="213">
        <v>20.533000000000001</v>
      </c>
      <c r="S41" s="213">
        <v>19.548999999999999</v>
      </c>
      <c r="T41" s="213">
        <v>20.552</v>
      </c>
      <c r="U41" s="213">
        <v>22.626999999999999</v>
      </c>
      <c r="V41" s="213">
        <v>23.629000000000001</v>
      </c>
      <c r="W41" s="213">
        <v>23.398</v>
      </c>
      <c r="X41" s="213">
        <v>21.593</v>
      </c>
      <c r="Y41" s="213">
        <v>21.337</v>
      </c>
      <c r="Z41" s="213">
        <v>20.113</v>
      </c>
      <c r="AA41" s="213">
        <v>18.978000000000002</v>
      </c>
      <c r="AB41" s="213">
        <v>18.283000000000001</v>
      </c>
      <c r="AC41" s="213">
        <v>19.359000000000002</v>
      </c>
      <c r="AD41" s="213">
        <v>18.922000000000001</v>
      </c>
      <c r="AE41" s="213">
        <v>18.594999999999999</v>
      </c>
      <c r="AF41" s="213">
        <v>18.648</v>
      </c>
      <c r="AG41" s="213">
        <v>19.718</v>
      </c>
      <c r="AH41" s="213">
        <v>20.146000000000001</v>
      </c>
      <c r="AI41" s="213">
        <v>20.393999999999998</v>
      </c>
      <c r="AJ41" s="213">
        <v>20.254999999999999</v>
      </c>
      <c r="AK41" s="213">
        <v>20.603999999999999</v>
      </c>
      <c r="AL41" s="213">
        <v>20.91</v>
      </c>
      <c r="AM41" s="213">
        <v>20.754999999999999</v>
      </c>
      <c r="AN41" s="213">
        <v>18.798999999999999</v>
      </c>
      <c r="AO41" s="213">
        <v>18.120999999999999</v>
      </c>
      <c r="AP41" s="213">
        <v>18.317</v>
      </c>
      <c r="AQ41" s="213">
        <v>18.931999999999999</v>
      </c>
      <c r="AR41" s="213">
        <v>19.707000000000001</v>
      </c>
      <c r="AS41" s="213">
        <v>20.321000000000002</v>
      </c>
      <c r="AT41" s="213">
        <v>20.626000000000001</v>
      </c>
      <c r="AU41" s="213">
        <v>21.28</v>
      </c>
      <c r="AV41" s="213">
        <v>20.805</v>
      </c>
      <c r="AW41" s="213">
        <v>20.6</v>
      </c>
      <c r="AX41" s="213">
        <v>20.898</v>
      </c>
      <c r="AY41" s="213">
        <v>21.538</v>
      </c>
      <c r="AZ41" s="213">
        <v>21.785</v>
      </c>
      <c r="BA41" s="213">
        <v>23.989000000000001</v>
      </c>
      <c r="BB41" s="213">
        <v>29.289000000000001</v>
      </c>
      <c r="BC41" s="213">
        <v>29.769061000000001</v>
      </c>
      <c r="BD41" s="213">
        <v>30.3297855</v>
      </c>
      <c r="BE41" s="351">
        <v>31.065999999999999</v>
      </c>
      <c r="BF41" s="351">
        <v>31.116769999999999</v>
      </c>
      <c r="BG41" s="351">
        <v>30.712499999999999</v>
      </c>
      <c r="BH41" s="351">
        <v>30.236360000000001</v>
      </c>
      <c r="BI41" s="351">
        <v>29.95269</v>
      </c>
      <c r="BJ41" s="351">
        <v>29.492450000000002</v>
      </c>
      <c r="BK41" s="351">
        <v>28.601990000000001</v>
      </c>
      <c r="BL41" s="351">
        <v>27.225290000000001</v>
      </c>
      <c r="BM41" s="351">
        <v>26.459499999999998</v>
      </c>
      <c r="BN41" s="351">
        <v>26.39528</v>
      </c>
      <c r="BO41" s="351">
        <v>26.69847</v>
      </c>
      <c r="BP41" s="351">
        <v>27.154630000000001</v>
      </c>
      <c r="BQ41" s="351">
        <v>27.91263</v>
      </c>
      <c r="BR41" s="351">
        <v>27.986899999999999</v>
      </c>
      <c r="BS41" s="351">
        <v>27.6191</v>
      </c>
      <c r="BT41" s="351">
        <v>27.184909999999999</v>
      </c>
      <c r="BU41" s="351">
        <v>26.946210000000001</v>
      </c>
      <c r="BV41" s="351">
        <v>26.535720000000001</v>
      </c>
    </row>
    <row r="42" spans="1:77" x14ac:dyDescent="0.2">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0"/>
      <c r="BB42" s="783"/>
      <c r="BC42" s="783"/>
      <c r="BD42" s="783"/>
      <c r="BE42" s="621"/>
      <c r="BF42" s="621"/>
      <c r="BG42" s="621"/>
      <c r="BH42" s="621"/>
      <c r="BI42" s="621"/>
      <c r="BJ42" s="621"/>
      <c r="BK42" s="621"/>
      <c r="BL42" s="621"/>
      <c r="BM42" s="621"/>
      <c r="BN42" s="621"/>
      <c r="BO42" s="621"/>
      <c r="BP42" s="621"/>
      <c r="BQ42" s="621"/>
      <c r="BR42" s="621"/>
      <c r="BS42" s="621"/>
      <c r="BT42" s="621"/>
      <c r="BU42" s="621"/>
      <c r="BV42" s="621"/>
    </row>
    <row r="43" spans="1:77" ht="11.1" customHeight="1" x14ac:dyDescent="0.2">
      <c r="A43" s="57"/>
      <c r="B43" s="155" t="s">
        <v>583</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8"/>
      <c r="BD43" s="618"/>
      <c r="BE43" s="619"/>
      <c r="BF43" s="619"/>
      <c r="BG43" s="619"/>
      <c r="BH43" s="619"/>
      <c r="BI43" s="619"/>
      <c r="BJ43" s="619"/>
      <c r="BK43" s="619"/>
      <c r="BL43" s="619"/>
      <c r="BM43" s="619"/>
      <c r="BN43" s="619"/>
      <c r="BO43" s="619"/>
      <c r="BP43" s="619"/>
      <c r="BQ43" s="619"/>
      <c r="BR43" s="619"/>
      <c r="BS43" s="619"/>
      <c r="BT43" s="619"/>
      <c r="BU43" s="619"/>
      <c r="BV43" s="619"/>
      <c r="BX43" s="774"/>
      <c r="BY43" s="774"/>
    </row>
    <row r="44" spans="1:77" ht="11.1" customHeight="1" x14ac:dyDescent="0.2">
      <c r="A44" s="61" t="s">
        <v>517</v>
      </c>
      <c r="B44" s="179" t="s">
        <v>415</v>
      </c>
      <c r="C44" s="213">
        <v>15.95129</v>
      </c>
      <c r="D44" s="213">
        <v>15.842828000000001</v>
      </c>
      <c r="E44" s="213">
        <v>16.082452</v>
      </c>
      <c r="F44" s="213">
        <v>15.920267000000001</v>
      </c>
      <c r="G44" s="213">
        <v>16.236806999999999</v>
      </c>
      <c r="H44" s="213">
        <v>16.432600000000001</v>
      </c>
      <c r="I44" s="213">
        <v>16.621193999999999</v>
      </c>
      <c r="J44" s="213">
        <v>16.593354999999999</v>
      </c>
      <c r="K44" s="213">
        <v>16.339832999999999</v>
      </c>
      <c r="L44" s="213">
        <v>15.454355</v>
      </c>
      <c r="M44" s="213">
        <v>16.235233000000001</v>
      </c>
      <c r="N44" s="213">
        <v>16.515871000000001</v>
      </c>
      <c r="O44" s="213">
        <v>16.118226</v>
      </c>
      <c r="P44" s="213">
        <v>15.493107</v>
      </c>
      <c r="Q44" s="213">
        <v>16.047936</v>
      </c>
      <c r="R44" s="213">
        <v>16.954433000000002</v>
      </c>
      <c r="S44" s="213">
        <v>17.222387000000001</v>
      </c>
      <c r="T44" s="213">
        <v>17.204066999999998</v>
      </c>
      <c r="U44" s="213">
        <v>17.317451999999999</v>
      </c>
      <c r="V44" s="213">
        <v>16.980516000000001</v>
      </c>
      <c r="W44" s="213">
        <v>15.4602</v>
      </c>
      <c r="X44" s="213">
        <v>16.061194</v>
      </c>
      <c r="Y44" s="213">
        <v>16.839600000000001</v>
      </c>
      <c r="Z44" s="213">
        <v>17.274387000000001</v>
      </c>
      <c r="AA44" s="213">
        <v>16.599194000000001</v>
      </c>
      <c r="AB44" s="213">
        <v>15.936249999999999</v>
      </c>
      <c r="AC44" s="213">
        <v>16.665129</v>
      </c>
      <c r="AD44" s="213">
        <v>16.766200000000001</v>
      </c>
      <c r="AE44" s="213">
        <v>16.968741999999999</v>
      </c>
      <c r="AF44" s="213">
        <v>17.665666999999999</v>
      </c>
      <c r="AG44" s="213">
        <v>17.356999999999999</v>
      </c>
      <c r="AH44" s="213">
        <v>17.622903000000001</v>
      </c>
      <c r="AI44" s="213">
        <v>16.990867000000001</v>
      </c>
      <c r="AJ44" s="213">
        <v>16.412226</v>
      </c>
      <c r="AK44" s="213">
        <v>17.162099999999999</v>
      </c>
      <c r="AL44" s="213">
        <v>17.409386999999999</v>
      </c>
      <c r="AM44" s="213">
        <v>16.785097</v>
      </c>
      <c r="AN44" s="213">
        <v>15.836929</v>
      </c>
      <c r="AO44" s="213">
        <v>15.939161</v>
      </c>
      <c r="AP44" s="213">
        <v>16.3384</v>
      </c>
      <c r="AQ44" s="213">
        <v>16.719322999999999</v>
      </c>
      <c r="AR44" s="213">
        <v>17.232533</v>
      </c>
      <c r="AS44" s="213">
        <v>17.175160999999999</v>
      </c>
      <c r="AT44" s="213">
        <v>17.300322999999999</v>
      </c>
      <c r="AU44" s="213">
        <v>16.403500000000001</v>
      </c>
      <c r="AV44" s="213">
        <v>15.680871</v>
      </c>
      <c r="AW44" s="213">
        <v>16.482167</v>
      </c>
      <c r="AX44" s="213">
        <v>16.792645</v>
      </c>
      <c r="AY44" s="213">
        <v>16.230871</v>
      </c>
      <c r="AZ44" s="213">
        <v>15.866655</v>
      </c>
      <c r="BA44" s="213">
        <v>15.226290000000001</v>
      </c>
      <c r="BB44" s="213">
        <v>12.7864</v>
      </c>
      <c r="BC44" s="213">
        <v>12.952903226</v>
      </c>
      <c r="BD44" s="213">
        <v>13.749275000000001</v>
      </c>
      <c r="BE44" s="351">
        <v>14.850429999999999</v>
      </c>
      <c r="BF44" s="351">
        <v>15.547420000000001</v>
      </c>
      <c r="BG44" s="351">
        <v>15.61318</v>
      </c>
      <c r="BH44" s="351">
        <v>15.224500000000001</v>
      </c>
      <c r="BI44" s="351">
        <v>15.848269999999999</v>
      </c>
      <c r="BJ44" s="351">
        <v>16.656379999999999</v>
      </c>
      <c r="BK44" s="351">
        <v>16.016079999999999</v>
      </c>
      <c r="BL44" s="351">
        <v>15.27609</v>
      </c>
      <c r="BM44" s="351">
        <v>15.836539999999999</v>
      </c>
      <c r="BN44" s="351">
        <v>16.26323</v>
      </c>
      <c r="BO44" s="351">
        <v>16.643519999999999</v>
      </c>
      <c r="BP44" s="351">
        <v>16.807130000000001</v>
      </c>
      <c r="BQ44" s="351">
        <v>17.271529999999998</v>
      </c>
      <c r="BR44" s="351">
        <v>17.01708</v>
      </c>
      <c r="BS44" s="351">
        <v>16.685099999999998</v>
      </c>
      <c r="BT44" s="351">
        <v>16.056419999999999</v>
      </c>
      <c r="BU44" s="351">
        <v>16.70523</v>
      </c>
      <c r="BV44" s="351">
        <v>17.204180000000001</v>
      </c>
      <c r="BX44" s="775"/>
      <c r="BY44" s="775"/>
    </row>
    <row r="45" spans="1:77" ht="11.1" customHeight="1" x14ac:dyDescent="0.2">
      <c r="A45" s="616" t="s">
        <v>1001</v>
      </c>
      <c r="B45" s="617" t="s">
        <v>994</v>
      </c>
      <c r="C45" s="213">
        <v>0.67238699999999996</v>
      </c>
      <c r="D45" s="213">
        <v>0.56851700000000005</v>
      </c>
      <c r="E45" s="213">
        <v>0.48725800000000002</v>
      </c>
      <c r="F45" s="213">
        <v>0.45219999999999999</v>
      </c>
      <c r="G45" s="213">
        <v>0.42016100000000001</v>
      </c>
      <c r="H45" s="213">
        <v>0.43246699999999999</v>
      </c>
      <c r="I45" s="213">
        <v>0.42496800000000001</v>
      </c>
      <c r="J45" s="213">
        <v>0.42661300000000002</v>
      </c>
      <c r="K45" s="213">
        <v>0.54733299999999996</v>
      </c>
      <c r="L45" s="213">
        <v>0.63274200000000003</v>
      </c>
      <c r="M45" s="213">
        <v>0.69886700000000002</v>
      </c>
      <c r="N45" s="213">
        <v>0.67354800000000004</v>
      </c>
      <c r="O45" s="213">
        <v>0.64929000000000003</v>
      </c>
      <c r="P45" s="213">
        <v>0.58667899999999995</v>
      </c>
      <c r="Q45" s="213">
        <v>0.51941899999999996</v>
      </c>
      <c r="R45" s="213">
        <v>0.477933</v>
      </c>
      <c r="S45" s="213">
        <v>0.48367700000000002</v>
      </c>
      <c r="T45" s="213">
        <v>0.473333</v>
      </c>
      <c r="U45" s="213">
        <v>0.44574200000000003</v>
      </c>
      <c r="V45" s="213">
        <v>0.480323</v>
      </c>
      <c r="W45" s="213">
        <v>0.60550000000000004</v>
      </c>
      <c r="X45" s="213">
        <v>0.59306499999999995</v>
      </c>
      <c r="Y45" s="213">
        <v>0.73086700000000004</v>
      </c>
      <c r="Z45" s="213">
        <v>0.75019400000000003</v>
      </c>
      <c r="AA45" s="213">
        <v>0.62987099999999996</v>
      </c>
      <c r="AB45" s="213">
        <v>0.62924999999999998</v>
      </c>
      <c r="AC45" s="213">
        <v>0.55609699999999995</v>
      </c>
      <c r="AD45" s="213">
        <v>0.49723299999999998</v>
      </c>
      <c r="AE45" s="213">
        <v>0.45371</v>
      </c>
      <c r="AF45" s="213">
        <v>0.45566699999999999</v>
      </c>
      <c r="AG45" s="213">
        <v>0.44232300000000002</v>
      </c>
      <c r="AH45" s="213">
        <v>0.50419400000000003</v>
      </c>
      <c r="AI45" s="213">
        <v>0.56543299999999996</v>
      </c>
      <c r="AJ45" s="213">
        <v>0.68664499999999995</v>
      </c>
      <c r="AK45" s="213">
        <v>0.74633300000000002</v>
      </c>
      <c r="AL45" s="213">
        <v>0.73196799999999995</v>
      </c>
      <c r="AM45" s="213">
        <v>0.68096800000000002</v>
      </c>
      <c r="AN45" s="213">
        <v>0.58957099999999996</v>
      </c>
      <c r="AO45" s="213">
        <v>0.50877399999999995</v>
      </c>
      <c r="AP45" s="213">
        <v>0.48403299999999999</v>
      </c>
      <c r="AQ45" s="213">
        <v>0.45980700000000002</v>
      </c>
      <c r="AR45" s="213">
        <v>0.43133300000000002</v>
      </c>
      <c r="AS45" s="213">
        <v>0.44787100000000002</v>
      </c>
      <c r="AT45" s="213">
        <v>0.480742</v>
      </c>
      <c r="AU45" s="213">
        <v>0.60056699999999996</v>
      </c>
      <c r="AV45" s="213">
        <v>0.71135499999999996</v>
      </c>
      <c r="AW45" s="213">
        <v>0.74303300000000005</v>
      </c>
      <c r="AX45" s="213">
        <v>0.71528999999999998</v>
      </c>
      <c r="AY45" s="213">
        <v>0.69906400000000002</v>
      </c>
      <c r="AZ45" s="213">
        <v>0.63834500000000005</v>
      </c>
      <c r="BA45" s="213">
        <v>0.49848399999999998</v>
      </c>
      <c r="BB45" s="213">
        <v>0.31759999999999999</v>
      </c>
      <c r="BC45" s="213">
        <v>0.27285379999999998</v>
      </c>
      <c r="BD45" s="213">
        <v>0.3292716</v>
      </c>
      <c r="BE45" s="351">
        <v>0.3775558</v>
      </c>
      <c r="BF45" s="351">
        <v>0.42326799999999998</v>
      </c>
      <c r="BG45" s="351">
        <v>0.54839539999999998</v>
      </c>
      <c r="BH45" s="351">
        <v>0.62664569999999997</v>
      </c>
      <c r="BI45" s="351">
        <v>0.69809929999999998</v>
      </c>
      <c r="BJ45" s="351">
        <v>0.69814149999999997</v>
      </c>
      <c r="BK45" s="351">
        <v>0.60761200000000004</v>
      </c>
      <c r="BL45" s="351">
        <v>0.57826169999999999</v>
      </c>
      <c r="BM45" s="351">
        <v>0.52169949999999998</v>
      </c>
      <c r="BN45" s="351">
        <v>0.48489539999999998</v>
      </c>
      <c r="BO45" s="351">
        <v>0.46771079999999998</v>
      </c>
      <c r="BP45" s="351">
        <v>0.46531090000000003</v>
      </c>
      <c r="BQ45" s="351">
        <v>0.45597110000000002</v>
      </c>
      <c r="BR45" s="351">
        <v>0.47802850000000002</v>
      </c>
      <c r="BS45" s="351">
        <v>0.59957090000000002</v>
      </c>
      <c r="BT45" s="351">
        <v>0.65617369999999997</v>
      </c>
      <c r="BU45" s="351">
        <v>0.71957000000000004</v>
      </c>
      <c r="BV45" s="351">
        <v>0.70441030000000004</v>
      </c>
      <c r="BX45" s="775"/>
      <c r="BY45" s="775"/>
    </row>
    <row r="46" spans="1:77" ht="11.1" customHeight="1" x14ac:dyDescent="0.2">
      <c r="A46" s="61" t="s">
        <v>906</v>
      </c>
      <c r="B46" s="179" t="s">
        <v>416</v>
      </c>
      <c r="C46" s="213">
        <v>0.98</v>
      </c>
      <c r="D46" s="213">
        <v>1.155931</v>
      </c>
      <c r="E46" s="213">
        <v>1.174194</v>
      </c>
      <c r="F46" s="213">
        <v>1.2031670000000001</v>
      </c>
      <c r="G46" s="213">
        <v>1.215355</v>
      </c>
      <c r="H46" s="213">
        <v>1.248167</v>
      </c>
      <c r="I46" s="213">
        <v>1.2313229999999999</v>
      </c>
      <c r="J46" s="213">
        <v>1.2503869999999999</v>
      </c>
      <c r="K46" s="213">
        <v>1.2135</v>
      </c>
      <c r="L46" s="213">
        <v>1.193484</v>
      </c>
      <c r="M46" s="213">
        <v>1.195567</v>
      </c>
      <c r="N46" s="213">
        <v>1.1957739999999999</v>
      </c>
      <c r="O46" s="213">
        <v>1.1055159999999999</v>
      </c>
      <c r="P46" s="213">
        <v>1.161321</v>
      </c>
      <c r="Q46" s="213">
        <v>1.203452</v>
      </c>
      <c r="R46" s="213">
        <v>1.2047330000000001</v>
      </c>
      <c r="S46" s="213">
        <v>1.238807</v>
      </c>
      <c r="T46" s="213">
        <v>1.2611000000000001</v>
      </c>
      <c r="U46" s="213">
        <v>1.222129</v>
      </c>
      <c r="V46" s="213">
        <v>1.240516</v>
      </c>
      <c r="W46" s="213">
        <v>1.1862999999999999</v>
      </c>
      <c r="X46" s="213">
        <v>1.2110970000000001</v>
      </c>
      <c r="Y46" s="213">
        <v>1.207233</v>
      </c>
      <c r="Z46" s="213">
        <v>1.190742</v>
      </c>
      <c r="AA46" s="213">
        <v>1.109936</v>
      </c>
      <c r="AB46" s="213">
        <v>1.146857</v>
      </c>
      <c r="AC46" s="213">
        <v>1.2066129999999999</v>
      </c>
      <c r="AD46" s="213">
        <v>1.2078</v>
      </c>
      <c r="AE46" s="213">
        <v>1.241452</v>
      </c>
      <c r="AF46" s="213">
        <v>1.238067</v>
      </c>
      <c r="AG46" s="213">
        <v>1.2211289999999999</v>
      </c>
      <c r="AH46" s="213">
        <v>1.248129</v>
      </c>
      <c r="AI46" s="213">
        <v>1.1946669999999999</v>
      </c>
      <c r="AJ46" s="213">
        <v>1.1992579999999999</v>
      </c>
      <c r="AK46" s="213">
        <v>1.2073670000000001</v>
      </c>
      <c r="AL46" s="213">
        <v>1.1858709999999999</v>
      </c>
      <c r="AM46" s="213">
        <v>1.147065</v>
      </c>
      <c r="AN46" s="213">
        <v>1.14825</v>
      </c>
      <c r="AO46" s="213">
        <v>1.188774</v>
      </c>
      <c r="AP46" s="213">
        <v>1.1935</v>
      </c>
      <c r="AQ46" s="213">
        <v>1.213581</v>
      </c>
      <c r="AR46" s="213">
        <v>1.220267</v>
      </c>
      <c r="AS46" s="213">
        <v>1.2298389999999999</v>
      </c>
      <c r="AT46" s="213">
        <v>1.2450969999999999</v>
      </c>
      <c r="AU46" s="213">
        <v>1.1779329999999999</v>
      </c>
      <c r="AV46" s="213">
        <v>1.1888069999999999</v>
      </c>
      <c r="AW46" s="213">
        <v>1.2012670000000001</v>
      </c>
      <c r="AX46" s="213">
        <v>1.1796450000000001</v>
      </c>
      <c r="AY46" s="213">
        <v>1.1506769999999999</v>
      </c>
      <c r="AZ46" s="213">
        <v>1.1690689999999999</v>
      </c>
      <c r="BA46" s="213">
        <v>1.0488710000000001</v>
      </c>
      <c r="BB46" s="213">
        <v>0.82230000000000003</v>
      </c>
      <c r="BC46" s="213">
        <v>0.95146098064999995</v>
      </c>
      <c r="BD46" s="213">
        <v>1.0420773999999999</v>
      </c>
      <c r="BE46" s="351">
        <v>1.053436</v>
      </c>
      <c r="BF46" s="351">
        <v>1.0783910000000001</v>
      </c>
      <c r="BG46" s="351">
        <v>1.1197299999999999</v>
      </c>
      <c r="BH46" s="351">
        <v>1.10392</v>
      </c>
      <c r="BI46" s="351">
        <v>1.130163</v>
      </c>
      <c r="BJ46" s="351">
        <v>1.141248</v>
      </c>
      <c r="BK46" s="351">
        <v>1.128609</v>
      </c>
      <c r="BL46" s="351">
        <v>1.117175</v>
      </c>
      <c r="BM46" s="351">
        <v>1.1478200000000001</v>
      </c>
      <c r="BN46" s="351">
        <v>1.1780999999999999</v>
      </c>
      <c r="BO46" s="351">
        <v>1.195613</v>
      </c>
      <c r="BP46" s="351">
        <v>1.226423</v>
      </c>
      <c r="BQ46" s="351">
        <v>1.2017059999999999</v>
      </c>
      <c r="BR46" s="351">
        <v>1.2384470000000001</v>
      </c>
      <c r="BS46" s="351">
        <v>1.1328</v>
      </c>
      <c r="BT46" s="351">
        <v>1.19038</v>
      </c>
      <c r="BU46" s="351">
        <v>1.1833739999999999</v>
      </c>
      <c r="BV46" s="351">
        <v>1.172053</v>
      </c>
      <c r="BX46" s="775"/>
      <c r="BY46" s="775"/>
    </row>
    <row r="47" spans="1:77" ht="11.1" customHeight="1" x14ac:dyDescent="0.2">
      <c r="A47" s="61" t="s">
        <v>769</v>
      </c>
      <c r="B47" s="617" t="s">
        <v>417</v>
      </c>
      <c r="C47" s="213">
        <v>0.183</v>
      </c>
      <c r="D47" s="213">
        <v>0.15462100000000001</v>
      </c>
      <c r="E47" s="213">
        <v>0.32125799999999999</v>
      </c>
      <c r="F47" s="213">
        <v>0.43786700000000001</v>
      </c>
      <c r="G47" s="213">
        <v>0.50509700000000002</v>
      </c>
      <c r="H47" s="213">
        <v>0.65773300000000001</v>
      </c>
      <c r="I47" s="213">
        <v>0.56225800000000004</v>
      </c>
      <c r="J47" s="213">
        <v>0.50190299999999999</v>
      </c>
      <c r="K47" s="213">
        <v>0.34886699999999998</v>
      </c>
      <c r="L47" s="213">
        <v>0.28648400000000002</v>
      </c>
      <c r="M47" s="213">
        <v>0.47516700000000001</v>
      </c>
      <c r="N47" s="213">
        <v>0.39154800000000001</v>
      </c>
      <c r="O47" s="213">
        <v>0.19445200000000001</v>
      </c>
      <c r="P47" s="213">
        <v>0.31839299999999998</v>
      </c>
      <c r="Q47" s="213">
        <v>0.28661300000000001</v>
      </c>
      <c r="R47" s="213">
        <v>0.17283299999999999</v>
      </c>
      <c r="S47" s="213">
        <v>0.23577400000000001</v>
      </c>
      <c r="T47" s="213">
        <v>0.56489999999999996</v>
      </c>
      <c r="U47" s="213">
        <v>0.35825800000000002</v>
      </c>
      <c r="V47" s="213">
        <v>0.37751600000000002</v>
      </c>
      <c r="W47" s="213">
        <v>0.39163300000000001</v>
      </c>
      <c r="X47" s="213">
        <v>0.45487100000000003</v>
      </c>
      <c r="Y47" s="213">
        <v>0.47760000000000002</v>
      </c>
      <c r="Z47" s="213">
        <v>0.42419400000000002</v>
      </c>
      <c r="AA47" s="213">
        <v>0.223161</v>
      </c>
      <c r="AB47" s="213">
        <v>0.195607</v>
      </c>
      <c r="AC47" s="213">
        <v>-3.4097000000000002E-2</v>
      </c>
      <c r="AD47" s="213">
        <v>0.492867</v>
      </c>
      <c r="AE47" s="213">
        <v>0.46251599999999998</v>
      </c>
      <c r="AF47" s="213">
        <v>0.33313300000000001</v>
      </c>
      <c r="AG47" s="213">
        <v>0.45116099999999998</v>
      </c>
      <c r="AH47" s="213">
        <v>0.45009700000000002</v>
      </c>
      <c r="AI47" s="213">
        <v>0.42230000000000001</v>
      </c>
      <c r="AJ47" s="213">
        <v>0.26703199999999999</v>
      </c>
      <c r="AK47" s="213">
        <v>0.25469999999999998</v>
      </c>
      <c r="AL47" s="213">
        <v>0.48390300000000003</v>
      </c>
      <c r="AM47" s="213">
        <v>0.15274199999999999</v>
      </c>
      <c r="AN47" s="213">
        <v>0.104071</v>
      </c>
      <c r="AO47" s="213">
        <v>0.27419399999999999</v>
      </c>
      <c r="AP47" s="213">
        <v>0.25773299999999999</v>
      </c>
      <c r="AQ47" s="213">
        <v>0.27322600000000002</v>
      </c>
      <c r="AR47" s="213">
        <v>0.48346699999999998</v>
      </c>
      <c r="AS47" s="213">
        <v>0.59235499999999996</v>
      </c>
      <c r="AT47" s="213">
        <v>0.42048400000000002</v>
      </c>
      <c r="AU47" s="213">
        <v>0.37740000000000001</v>
      </c>
      <c r="AV47" s="213">
        <v>0.19709699999999999</v>
      </c>
      <c r="AW47" s="213">
        <v>0.49263299999999999</v>
      </c>
      <c r="AX47" s="213">
        <v>0.61370999999999998</v>
      </c>
      <c r="AY47" s="213">
        <v>0.29406399999999999</v>
      </c>
      <c r="AZ47" s="213">
        <v>-0.13827600000000001</v>
      </c>
      <c r="BA47" s="213">
        <v>-1.1161000000000001E-2</v>
      </c>
      <c r="BB47" s="213">
        <v>0.194967</v>
      </c>
      <c r="BC47" s="213">
        <v>0.32670986773999999</v>
      </c>
      <c r="BD47" s="213">
        <v>0.40502302974999999</v>
      </c>
      <c r="BE47" s="351">
        <v>0.45628839999999998</v>
      </c>
      <c r="BF47" s="351">
        <v>0.49510290000000001</v>
      </c>
      <c r="BG47" s="351">
        <v>0.45140380000000002</v>
      </c>
      <c r="BH47" s="351">
        <v>0.40216220000000003</v>
      </c>
      <c r="BI47" s="351">
        <v>0.4204986</v>
      </c>
      <c r="BJ47" s="351">
        <v>0.4770296</v>
      </c>
      <c r="BK47" s="351">
        <v>0.16727449999999999</v>
      </c>
      <c r="BL47" s="351">
        <v>0.23702239999999999</v>
      </c>
      <c r="BM47" s="351">
        <v>0.30521169999999997</v>
      </c>
      <c r="BN47" s="351">
        <v>0.38795790000000002</v>
      </c>
      <c r="BO47" s="351">
        <v>0.47255839999999999</v>
      </c>
      <c r="BP47" s="351">
        <v>0.55585609999999996</v>
      </c>
      <c r="BQ47" s="351">
        <v>0.50457010000000002</v>
      </c>
      <c r="BR47" s="351">
        <v>0.45146520000000001</v>
      </c>
      <c r="BS47" s="351">
        <v>0.39299990000000001</v>
      </c>
      <c r="BT47" s="351">
        <v>0.35006700000000002</v>
      </c>
      <c r="BU47" s="351">
        <v>0.36823899999999998</v>
      </c>
      <c r="BV47" s="351">
        <v>0.41941499999999998</v>
      </c>
      <c r="BX47" s="775"/>
      <c r="BY47" s="775"/>
    </row>
    <row r="48" spans="1:77" ht="11.1" customHeight="1" x14ac:dyDescent="0.2">
      <c r="A48" s="61" t="s">
        <v>770</v>
      </c>
      <c r="B48" s="179" t="s">
        <v>820</v>
      </c>
      <c r="C48" s="213">
        <v>-0.30351600000000001</v>
      </c>
      <c r="D48" s="213">
        <v>0.553759</v>
      </c>
      <c r="E48" s="213">
        <v>0.78874200000000005</v>
      </c>
      <c r="F48" s="213">
        <v>0.81</v>
      </c>
      <c r="G48" s="213">
        <v>0.77238700000000005</v>
      </c>
      <c r="H48" s="213">
        <v>0.91913299999999998</v>
      </c>
      <c r="I48" s="213">
        <v>0.88616099999999998</v>
      </c>
      <c r="J48" s="213">
        <v>1.060548</v>
      </c>
      <c r="K48" s="213">
        <v>0.74873299999999998</v>
      </c>
      <c r="L48" s="213">
        <v>0.93109699999999995</v>
      </c>
      <c r="M48" s="213">
        <v>0.29563299999999998</v>
      </c>
      <c r="N48" s="213">
        <v>0.16761300000000001</v>
      </c>
      <c r="O48" s="213">
        <v>-0.19780700000000001</v>
      </c>
      <c r="P48" s="213">
        <v>0.53157100000000002</v>
      </c>
      <c r="Q48" s="213">
        <v>0.72261299999999995</v>
      </c>
      <c r="R48" s="213">
        <v>0.54053300000000004</v>
      </c>
      <c r="S48" s="213">
        <v>0.69816100000000003</v>
      </c>
      <c r="T48" s="213">
        <v>0.66496699999999997</v>
      </c>
      <c r="U48" s="213">
        <v>0.66093599999999997</v>
      </c>
      <c r="V48" s="213">
        <v>0.72199999999999998</v>
      </c>
      <c r="W48" s="213">
        <v>0.62306700000000004</v>
      </c>
      <c r="X48" s="213">
        <v>0.724742</v>
      </c>
      <c r="Y48" s="213">
        <v>0.16303300000000001</v>
      </c>
      <c r="Z48" s="213">
        <v>-0.16480700000000001</v>
      </c>
      <c r="AA48" s="213">
        <v>-0.100161</v>
      </c>
      <c r="AB48" s="213">
        <v>0.37532100000000002</v>
      </c>
      <c r="AC48" s="213">
        <v>0.75087099999999996</v>
      </c>
      <c r="AD48" s="213">
        <v>0.62423300000000004</v>
      </c>
      <c r="AE48" s="213">
        <v>0.75925799999999999</v>
      </c>
      <c r="AF48" s="213">
        <v>0.73796700000000004</v>
      </c>
      <c r="AG48" s="213">
        <v>0.73838700000000002</v>
      </c>
      <c r="AH48" s="213">
        <v>0.61680699999999999</v>
      </c>
      <c r="AI48" s="213">
        <v>0.41583300000000001</v>
      </c>
      <c r="AJ48" s="213">
        <v>0.72890299999999997</v>
      </c>
      <c r="AK48" s="213">
        <v>0.24193300000000001</v>
      </c>
      <c r="AL48" s="213">
        <v>-0.19625799999999999</v>
      </c>
      <c r="AM48" s="213">
        <v>0.10745200000000001</v>
      </c>
      <c r="AN48" s="213">
        <v>0.67749999999999999</v>
      </c>
      <c r="AO48" s="213">
        <v>1.1114839999999999</v>
      </c>
      <c r="AP48" s="213">
        <v>1.0263</v>
      </c>
      <c r="AQ48" s="213">
        <v>1.0203549999999999</v>
      </c>
      <c r="AR48" s="213">
        <v>0.75903299999999996</v>
      </c>
      <c r="AS48" s="213">
        <v>0.76787099999999997</v>
      </c>
      <c r="AT48" s="213">
        <v>0.91100000000000003</v>
      </c>
      <c r="AU48" s="213">
        <v>0.62749999999999995</v>
      </c>
      <c r="AV48" s="213">
        <v>0.96422600000000003</v>
      </c>
      <c r="AW48" s="213">
        <v>0.276667</v>
      </c>
      <c r="AX48" s="213">
        <v>-4.3936000000000003E-2</v>
      </c>
      <c r="AY48" s="213">
        <v>0.16203200000000001</v>
      </c>
      <c r="AZ48" s="213">
        <v>0.76182799999999995</v>
      </c>
      <c r="BA48" s="213">
        <v>0.32477400000000001</v>
      </c>
      <c r="BB48" s="213">
        <v>0.117033</v>
      </c>
      <c r="BC48" s="213">
        <v>0.38216129032000001</v>
      </c>
      <c r="BD48" s="213">
        <v>0.71450634999999996</v>
      </c>
      <c r="BE48" s="351">
        <v>0.6860851</v>
      </c>
      <c r="BF48" s="351">
        <v>0.72638829999999999</v>
      </c>
      <c r="BG48" s="351">
        <v>0.54147630000000002</v>
      </c>
      <c r="BH48" s="351">
        <v>0.73534310000000003</v>
      </c>
      <c r="BI48" s="351">
        <v>0.25673810000000002</v>
      </c>
      <c r="BJ48" s="351">
        <v>-0.21188370000000001</v>
      </c>
      <c r="BK48" s="351">
        <v>0.38481890000000002</v>
      </c>
      <c r="BL48" s="351">
        <v>0.60481169999999995</v>
      </c>
      <c r="BM48" s="351">
        <v>0.73031159999999995</v>
      </c>
      <c r="BN48" s="351">
        <v>0.81039589999999995</v>
      </c>
      <c r="BO48" s="351">
        <v>0.87872839999999997</v>
      </c>
      <c r="BP48" s="351">
        <v>0.81962369999999996</v>
      </c>
      <c r="BQ48" s="351">
        <v>0.71397540000000004</v>
      </c>
      <c r="BR48" s="351">
        <v>0.73327439999999999</v>
      </c>
      <c r="BS48" s="351">
        <v>0.54315020000000003</v>
      </c>
      <c r="BT48" s="351">
        <v>0.73574859999999997</v>
      </c>
      <c r="BU48" s="351">
        <v>0.25683610000000001</v>
      </c>
      <c r="BV48" s="351">
        <v>-0.21185999999999999</v>
      </c>
      <c r="BX48" s="775"/>
      <c r="BY48" s="775"/>
    </row>
    <row r="49" spans="1:79" ht="11.1" customHeight="1" x14ac:dyDescent="0.2">
      <c r="A49" s="61" t="s">
        <v>771</v>
      </c>
      <c r="B49" s="179" t="s">
        <v>821</v>
      </c>
      <c r="C49" s="213">
        <v>9.7E-5</v>
      </c>
      <c r="D49" s="213">
        <v>-3.4999999999999997E-5</v>
      </c>
      <c r="E49" s="213">
        <v>1.94E-4</v>
      </c>
      <c r="F49" s="213">
        <v>-1E-4</v>
      </c>
      <c r="G49" s="213">
        <v>3.1999999999999999E-5</v>
      </c>
      <c r="H49" s="213">
        <v>2.6699999999999998E-4</v>
      </c>
      <c r="I49" s="213">
        <v>9.7E-5</v>
      </c>
      <c r="J49" s="213">
        <v>-1.6100000000000001E-4</v>
      </c>
      <c r="K49" s="213">
        <v>8.3299999999999997E-4</v>
      </c>
      <c r="L49" s="213">
        <v>2.2599999999999999E-4</v>
      </c>
      <c r="M49" s="213">
        <v>1.6699999999999999E-4</v>
      </c>
      <c r="N49" s="213">
        <v>2.5799999999999998E-4</v>
      </c>
      <c r="O49" s="213">
        <v>3.2299999999999999E-4</v>
      </c>
      <c r="P49" s="213">
        <v>3.6000000000000001E-5</v>
      </c>
      <c r="Q49" s="213">
        <v>6.4999999999999994E-5</v>
      </c>
      <c r="R49" s="213">
        <v>2.33E-4</v>
      </c>
      <c r="S49" s="213">
        <v>-3.1999999999999999E-5</v>
      </c>
      <c r="T49" s="213">
        <v>6.7000000000000002E-5</v>
      </c>
      <c r="U49" s="213">
        <v>3.1999999999999999E-5</v>
      </c>
      <c r="V49" s="213">
        <v>2.5799999999999998E-4</v>
      </c>
      <c r="W49" s="213">
        <v>1.3300000000000001E-4</v>
      </c>
      <c r="X49" s="213">
        <v>3.1999999999999999E-5</v>
      </c>
      <c r="Y49" s="213">
        <v>-1E-4</v>
      </c>
      <c r="Z49" s="213">
        <v>0</v>
      </c>
      <c r="AA49" s="213">
        <v>5.1599999999999997E-4</v>
      </c>
      <c r="AB49" s="213">
        <v>1.07E-4</v>
      </c>
      <c r="AC49" s="213">
        <v>-2.2599999999999999E-4</v>
      </c>
      <c r="AD49" s="213">
        <v>1E-3</v>
      </c>
      <c r="AE49" s="213">
        <v>1.2899999999999999E-3</v>
      </c>
      <c r="AF49" s="213">
        <v>-4.3300000000000001E-4</v>
      </c>
      <c r="AG49" s="213">
        <v>2.9030000000000002E-3</v>
      </c>
      <c r="AH49" s="213">
        <v>1.194E-3</v>
      </c>
      <c r="AI49" s="213">
        <v>1.933E-3</v>
      </c>
      <c r="AJ49" s="213">
        <v>8.7100000000000003E-4</v>
      </c>
      <c r="AK49" s="213">
        <v>-1.3300000000000001E-4</v>
      </c>
      <c r="AL49" s="213">
        <v>4.84E-4</v>
      </c>
      <c r="AM49" s="213">
        <v>-2.5799999999999998E-4</v>
      </c>
      <c r="AN49" s="213">
        <v>1.7899999999999999E-4</v>
      </c>
      <c r="AO49" s="213">
        <v>1.2899999999999999E-4</v>
      </c>
      <c r="AP49" s="213">
        <v>1.6699999999999999E-4</v>
      </c>
      <c r="AQ49" s="213">
        <v>6.1300000000000005E-4</v>
      </c>
      <c r="AR49" s="213">
        <v>2.9999999999999997E-4</v>
      </c>
      <c r="AS49" s="213">
        <v>4.5199999999999998E-4</v>
      </c>
      <c r="AT49" s="213">
        <v>6.1300000000000005E-4</v>
      </c>
      <c r="AU49" s="213">
        <v>5.9999999999999995E-4</v>
      </c>
      <c r="AV49" s="213">
        <v>1.5809999999999999E-3</v>
      </c>
      <c r="AW49" s="213">
        <v>2.0330000000000001E-3</v>
      </c>
      <c r="AX49" s="213">
        <v>9.68E-4</v>
      </c>
      <c r="AY49" s="213">
        <v>1.225E-3</v>
      </c>
      <c r="AZ49" s="213">
        <v>-1.03E-4</v>
      </c>
      <c r="BA49" s="213">
        <v>9.68E-4</v>
      </c>
      <c r="BB49" s="213">
        <v>-1E-4</v>
      </c>
      <c r="BC49" s="213">
        <v>1.7699999999999999E-4</v>
      </c>
      <c r="BD49" s="213">
        <v>1.6640000000000001E-4</v>
      </c>
      <c r="BE49" s="351">
        <v>5.7800000000000002E-5</v>
      </c>
      <c r="BF49" s="351">
        <v>-1.9999999999999999E-7</v>
      </c>
      <c r="BG49" s="351">
        <v>1.8679999999999999E-4</v>
      </c>
      <c r="BH49" s="351">
        <v>-1.2799999999999999E-5</v>
      </c>
      <c r="BI49" s="351">
        <v>-5.3199999999999999E-5</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c r="BX49" s="775"/>
      <c r="BY49" s="775"/>
    </row>
    <row r="50" spans="1:79" s="157" customFormat="1" ht="11.1" customHeight="1" x14ac:dyDescent="0.2">
      <c r="A50" s="61" t="s">
        <v>772</v>
      </c>
      <c r="B50" s="179" t="s">
        <v>584</v>
      </c>
      <c r="C50" s="213">
        <v>17.618161000000001</v>
      </c>
      <c r="D50" s="213">
        <v>18.275621000000001</v>
      </c>
      <c r="E50" s="213">
        <v>18.854098</v>
      </c>
      <c r="F50" s="213">
        <v>18.823401</v>
      </c>
      <c r="G50" s="213">
        <v>19.149839</v>
      </c>
      <c r="H50" s="213">
        <v>19.690366999999998</v>
      </c>
      <c r="I50" s="213">
        <v>19.726001</v>
      </c>
      <c r="J50" s="213">
        <v>19.832644999999999</v>
      </c>
      <c r="K50" s="213">
        <v>19.199099</v>
      </c>
      <c r="L50" s="213">
        <v>18.498387999999998</v>
      </c>
      <c r="M50" s="213">
        <v>18.900634</v>
      </c>
      <c r="N50" s="213">
        <v>18.944611999999999</v>
      </c>
      <c r="O50" s="213">
        <v>17.87</v>
      </c>
      <c r="P50" s="213">
        <v>18.091107000000001</v>
      </c>
      <c r="Q50" s="213">
        <v>18.780097999999999</v>
      </c>
      <c r="R50" s="213">
        <v>19.350698000000001</v>
      </c>
      <c r="S50" s="213">
        <v>19.878774</v>
      </c>
      <c r="T50" s="213">
        <v>20.168434000000001</v>
      </c>
      <c r="U50" s="213">
        <v>20.004549000000001</v>
      </c>
      <c r="V50" s="213">
        <v>19.801129</v>
      </c>
      <c r="W50" s="213">
        <v>18.266832999999998</v>
      </c>
      <c r="X50" s="213">
        <v>19.045000999999999</v>
      </c>
      <c r="Y50" s="213">
        <v>19.418233000000001</v>
      </c>
      <c r="Z50" s="213">
        <v>19.474710000000002</v>
      </c>
      <c r="AA50" s="213">
        <v>18.462516999999998</v>
      </c>
      <c r="AB50" s="213">
        <v>18.283391999999999</v>
      </c>
      <c r="AC50" s="213">
        <v>19.144386999999998</v>
      </c>
      <c r="AD50" s="213">
        <v>19.589333</v>
      </c>
      <c r="AE50" s="213">
        <v>19.886968</v>
      </c>
      <c r="AF50" s="213">
        <v>20.430067999999999</v>
      </c>
      <c r="AG50" s="213">
        <v>20.212903000000001</v>
      </c>
      <c r="AH50" s="213">
        <v>20.443324</v>
      </c>
      <c r="AI50" s="213">
        <v>19.591032999999999</v>
      </c>
      <c r="AJ50" s="213">
        <v>19.294934999999999</v>
      </c>
      <c r="AK50" s="213">
        <v>19.612300000000001</v>
      </c>
      <c r="AL50" s="213">
        <v>19.615355000000001</v>
      </c>
      <c r="AM50" s="213">
        <v>18.873066000000001</v>
      </c>
      <c r="AN50" s="213">
        <v>18.3565</v>
      </c>
      <c r="AO50" s="213">
        <v>19.022516</v>
      </c>
      <c r="AP50" s="213">
        <v>19.300132999999999</v>
      </c>
      <c r="AQ50" s="213">
        <v>19.686904999999999</v>
      </c>
      <c r="AR50" s="213">
        <v>20.126933000000001</v>
      </c>
      <c r="AS50" s="213">
        <v>20.213549</v>
      </c>
      <c r="AT50" s="213">
        <v>20.358259</v>
      </c>
      <c r="AU50" s="213">
        <v>19.1875</v>
      </c>
      <c r="AV50" s="213">
        <v>18.743936999999999</v>
      </c>
      <c r="AW50" s="213">
        <v>19.197800000000001</v>
      </c>
      <c r="AX50" s="213">
        <v>19.258322</v>
      </c>
      <c r="AY50" s="213">
        <v>18.537932999999999</v>
      </c>
      <c r="AZ50" s="213">
        <v>18.297518</v>
      </c>
      <c r="BA50" s="213">
        <v>17.088225999999999</v>
      </c>
      <c r="BB50" s="213">
        <v>14.238200000000001</v>
      </c>
      <c r="BC50" s="213">
        <v>14.886266165</v>
      </c>
      <c r="BD50" s="213">
        <v>16.24031978</v>
      </c>
      <c r="BE50" s="351">
        <v>17.423850000000002</v>
      </c>
      <c r="BF50" s="351">
        <v>18.270569999999999</v>
      </c>
      <c r="BG50" s="351">
        <v>18.274370000000001</v>
      </c>
      <c r="BH50" s="351">
        <v>18.092549999999999</v>
      </c>
      <c r="BI50" s="351">
        <v>18.353719999999999</v>
      </c>
      <c r="BJ50" s="351">
        <v>18.760739999999998</v>
      </c>
      <c r="BK50" s="351">
        <v>18.30397</v>
      </c>
      <c r="BL50" s="351">
        <v>17.813289999999999</v>
      </c>
      <c r="BM50" s="351">
        <v>18.541820000000001</v>
      </c>
      <c r="BN50" s="351">
        <v>19.12471</v>
      </c>
      <c r="BO50" s="351">
        <v>19.65831</v>
      </c>
      <c r="BP50" s="351">
        <v>19.874510000000001</v>
      </c>
      <c r="BQ50" s="351">
        <v>20.14781</v>
      </c>
      <c r="BR50" s="351">
        <v>19.918289999999999</v>
      </c>
      <c r="BS50" s="351">
        <v>19.353809999999999</v>
      </c>
      <c r="BT50" s="351">
        <v>18.988779999999998</v>
      </c>
      <c r="BU50" s="351">
        <v>19.23319</v>
      </c>
      <c r="BV50" s="351">
        <v>19.288019999999999</v>
      </c>
      <c r="BX50" s="775"/>
      <c r="BY50" s="775"/>
      <c r="BZ50" s="777"/>
      <c r="CA50" s="776"/>
    </row>
    <row r="51" spans="1:79" s="157" customFormat="1" ht="11.1" customHeight="1" x14ac:dyDescent="0.2">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351"/>
      <c r="BF51" s="351"/>
      <c r="BG51" s="351"/>
      <c r="BH51" s="351"/>
      <c r="BI51" s="351"/>
      <c r="BJ51" s="351"/>
      <c r="BK51" s="351"/>
      <c r="BL51" s="351"/>
      <c r="BM51" s="351"/>
      <c r="BN51" s="351"/>
      <c r="BO51" s="351"/>
      <c r="BP51" s="351"/>
      <c r="BQ51" s="351"/>
      <c r="BR51" s="351"/>
      <c r="BS51" s="351"/>
      <c r="BT51" s="351"/>
      <c r="BU51" s="351"/>
      <c r="BV51" s="351"/>
    </row>
    <row r="52" spans="1:79" ht="11.1" customHeight="1" x14ac:dyDescent="0.2">
      <c r="A52" s="61" t="s">
        <v>519</v>
      </c>
      <c r="B52" s="180" t="s">
        <v>418</v>
      </c>
      <c r="C52" s="213">
        <v>1.116614</v>
      </c>
      <c r="D52" s="213">
        <v>1.070379</v>
      </c>
      <c r="E52" s="213">
        <v>1.0491280000000001</v>
      </c>
      <c r="F52" s="213">
        <v>1.0950979999999999</v>
      </c>
      <c r="G52" s="213">
        <v>1.1603540000000001</v>
      </c>
      <c r="H52" s="213">
        <v>1.1139669999999999</v>
      </c>
      <c r="I52" s="213">
        <v>1.1902569999999999</v>
      </c>
      <c r="J52" s="213">
        <v>1.1487769999999999</v>
      </c>
      <c r="K52" s="213">
        <v>1.122369</v>
      </c>
      <c r="L52" s="213">
        <v>1.088838</v>
      </c>
      <c r="M52" s="213">
        <v>1.1125670000000001</v>
      </c>
      <c r="N52" s="213">
        <v>1.143324</v>
      </c>
      <c r="O52" s="213">
        <v>1.1390020000000001</v>
      </c>
      <c r="P52" s="213">
        <v>1.0624990000000001</v>
      </c>
      <c r="Q52" s="213">
        <v>1.112063</v>
      </c>
      <c r="R52" s="213">
        <v>1.145969</v>
      </c>
      <c r="S52" s="213">
        <v>1.1351610000000001</v>
      </c>
      <c r="T52" s="213">
        <v>1.1592009999999999</v>
      </c>
      <c r="U52" s="213">
        <v>1.1010310000000001</v>
      </c>
      <c r="V52" s="213">
        <v>1.112841</v>
      </c>
      <c r="W52" s="213">
        <v>1.0098</v>
      </c>
      <c r="X52" s="213">
        <v>1.081485</v>
      </c>
      <c r="Y52" s="213">
        <v>1.146164</v>
      </c>
      <c r="Z52" s="213">
        <v>1.125775</v>
      </c>
      <c r="AA52" s="213">
        <v>1.1024210000000001</v>
      </c>
      <c r="AB52" s="213">
        <v>1.0965020000000001</v>
      </c>
      <c r="AC52" s="213">
        <v>1.095742</v>
      </c>
      <c r="AD52" s="213">
        <v>1.113267</v>
      </c>
      <c r="AE52" s="213">
        <v>1.1414200000000001</v>
      </c>
      <c r="AF52" s="213">
        <v>1.1328990000000001</v>
      </c>
      <c r="AG52" s="213">
        <v>1.1689050000000001</v>
      </c>
      <c r="AH52" s="213">
        <v>1.1854849999999999</v>
      </c>
      <c r="AI52" s="213">
        <v>1.1408659999999999</v>
      </c>
      <c r="AJ52" s="213">
        <v>1.1155809999999999</v>
      </c>
      <c r="AK52" s="213">
        <v>1.1494329999999999</v>
      </c>
      <c r="AL52" s="213">
        <v>1.210356</v>
      </c>
      <c r="AM52" s="213">
        <v>1.1095159999999999</v>
      </c>
      <c r="AN52" s="213">
        <v>1.0196780000000001</v>
      </c>
      <c r="AO52" s="213">
        <v>1.042292</v>
      </c>
      <c r="AP52" s="213">
        <v>1.059968</v>
      </c>
      <c r="AQ52" s="213">
        <v>1.0646119999999999</v>
      </c>
      <c r="AR52" s="213">
        <v>1.0894999999999999</v>
      </c>
      <c r="AS52" s="213">
        <v>1.0777749999999999</v>
      </c>
      <c r="AT52" s="213">
        <v>1.112033</v>
      </c>
      <c r="AU52" s="213">
        <v>1.029633</v>
      </c>
      <c r="AV52" s="213">
        <v>1.024902</v>
      </c>
      <c r="AW52" s="213">
        <v>1.1355</v>
      </c>
      <c r="AX52" s="213">
        <v>1.1498390000000001</v>
      </c>
      <c r="AY52" s="213">
        <v>1.1360269999999999</v>
      </c>
      <c r="AZ52" s="213">
        <v>0.93948100000000001</v>
      </c>
      <c r="BA52" s="213">
        <v>0.97841800000000001</v>
      </c>
      <c r="BB52" s="213">
        <v>0.76726499999999997</v>
      </c>
      <c r="BC52" s="213">
        <v>0.91697130000000004</v>
      </c>
      <c r="BD52" s="213">
        <v>0.9816568</v>
      </c>
      <c r="BE52" s="351">
        <v>0.97217120000000001</v>
      </c>
      <c r="BF52" s="351">
        <v>1.05257</v>
      </c>
      <c r="BG52" s="351">
        <v>1.0678479999999999</v>
      </c>
      <c r="BH52" s="351">
        <v>1.0780160000000001</v>
      </c>
      <c r="BI52" s="351">
        <v>1.110787</v>
      </c>
      <c r="BJ52" s="351">
        <v>1.173913</v>
      </c>
      <c r="BK52" s="351">
        <v>1.149491</v>
      </c>
      <c r="BL52" s="351">
        <v>1.0708949999999999</v>
      </c>
      <c r="BM52" s="351">
        <v>1.0866739999999999</v>
      </c>
      <c r="BN52" s="351">
        <v>1.1250370000000001</v>
      </c>
      <c r="BO52" s="351">
        <v>1.1576280000000001</v>
      </c>
      <c r="BP52" s="351">
        <v>1.169988</v>
      </c>
      <c r="BQ52" s="351">
        <v>1.129759</v>
      </c>
      <c r="BR52" s="351">
        <v>1.1507970000000001</v>
      </c>
      <c r="BS52" s="351">
        <v>1.129583</v>
      </c>
      <c r="BT52" s="351">
        <v>1.089769</v>
      </c>
      <c r="BU52" s="351">
        <v>1.139418</v>
      </c>
      <c r="BV52" s="351">
        <v>1.1783570000000001</v>
      </c>
    </row>
    <row r="53" spans="1:79" ht="11.1" customHeight="1" x14ac:dyDescent="0.2">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351"/>
      <c r="BF53" s="351"/>
      <c r="BG53" s="351"/>
      <c r="BH53" s="351"/>
      <c r="BI53" s="351"/>
      <c r="BJ53" s="351"/>
      <c r="BK53" s="351"/>
      <c r="BL53" s="351"/>
      <c r="BM53" s="351"/>
      <c r="BN53" s="351"/>
      <c r="BO53" s="351"/>
      <c r="BP53" s="351"/>
      <c r="BQ53" s="351"/>
      <c r="BR53" s="351"/>
      <c r="BS53" s="351"/>
      <c r="BT53" s="351"/>
      <c r="BU53" s="351"/>
      <c r="BV53" s="351"/>
    </row>
    <row r="54" spans="1:79" ht="11.1" customHeight="1" x14ac:dyDescent="0.2">
      <c r="A54" s="57"/>
      <c r="B54" s="155" t="s">
        <v>585</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351"/>
      <c r="BF54" s="351"/>
      <c r="BG54" s="351"/>
      <c r="BH54" s="351"/>
      <c r="BI54" s="351"/>
      <c r="BJ54" s="351"/>
      <c r="BK54" s="351"/>
      <c r="BL54" s="351"/>
      <c r="BM54" s="351"/>
      <c r="BN54" s="351"/>
      <c r="BO54" s="351"/>
      <c r="BP54" s="351"/>
      <c r="BQ54" s="351"/>
      <c r="BR54" s="351"/>
      <c r="BS54" s="351"/>
      <c r="BT54" s="351"/>
      <c r="BU54" s="351"/>
      <c r="BV54" s="351"/>
    </row>
    <row r="55" spans="1:79" ht="11.1" customHeight="1" x14ac:dyDescent="0.2">
      <c r="A55" s="616" t="s">
        <v>1002</v>
      </c>
      <c r="B55" s="617" t="s">
        <v>994</v>
      </c>
      <c r="C55" s="213">
        <v>0.354323</v>
      </c>
      <c r="D55" s="213">
        <v>0.42596600000000001</v>
      </c>
      <c r="E55" s="213">
        <v>0.66554800000000003</v>
      </c>
      <c r="F55" s="213">
        <v>0.8286</v>
      </c>
      <c r="G55" s="213">
        <v>0.89722599999999997</v>
      </c>
      <c r="H55" s="213">
        <v>0.88816700000000004</v>
      </c>
      <c r="I55" s="213">
        <v>0.87251599999999996</v>
      </c>
      <c r="J55" s="213">
        <v>0.83828999999999998</v>
      </c>
      <c r="K55" s="213">
        <v>0.6452</v>
      </c>
      <c r="L55" s="213">
        <v>0.47635499999999997</v>
      </c>
      <c r="M55" s="213">
        <v>0.34889999999999999</v>
      </c>
      <c r="N55" s="213">
        <v>0.32983899999999999</v>
      </c>
      <c r="O55" s="213">
        <v>0.35490300000000002</v>
      </c>
      <c r="P55" s="213">
        <v>0.412964</v>
      </c>
      <c r="Q55" s="213">
        <v>0.67790300000000003</v>
      </c>
      <c r="R55" s="213">
        <v>0.85693299999999994</v>
      </c>
      <c r="S55" s="213">
        <v>0.90803199999999995</v>
      </c>
      <c r="T55" s="213">
        <v>0.91520000000000001</v>
      </c>
      <c r="U55" s="213">
        <v>0.87716099999999997</v>
      </c>
      <c r="V55" s="213">
        <v>0.83377400000000002</v>
      </c>
      <c r="W55" s="213">
        <v>0.47733300000000001</v>
      </c>
      <c r="X55" s="213">
        <v>0.51964500000000002</v>
      </c>
      <c r="Y55" s="213">
        <v>0.34843299999999999</v>
      </c>
      <c r="Z55" s="213">
        <v>0.341194</v>
      </c>
      <c r="AA55" s="213">
        <v>0.39277400000000001</v>
      </c>
      <c r="AB55" s="213">
        <v>0.40939300000000001</v>
      </c>
      <c r="AC55" s="213">
        <v>0.63161299999999998</v>
      </c>
      <c r="AD55" s="213">
        <v>0.80033299999999996</v>
      </c>
      <c r="AE55" s="213">
        <v>0.85506499999999996</v>
      </c>
      <c r="AF55" s="213">
        <v>0.87393299999999996</v>
      </c>
      <c r="AG55" s="213">
        <v>0.87009700000000001</v>
      </c>
      <c r="AH55" s="213">
        <v>0.88048400000000004</v>
      </c>
      <c r="AI55" s="213">
        <v>0.65033300000000005</v>
      </c>
      <c r="AJ55" s="213">
        <v>0.464032</v>
      </c>
      <c r="AK55" s="213">
        <v>0.39513300000000001</v>
      </c>
      <c r="AL55" s="213">
        <v>0.37303199999999997</v>
      </c>
      <c r="AM55" s="213">
        <v>0.37445200000000001</v>
      </c>
      <c r="AN55" s="213">
        <v>0.42746400000000001</v>
      </c>
      <c r="AO55" s="213">
        <v>0.62925799999999998</v>
      </c>
      <c r="AP55" s="213">
        <v>0.80456700000000003</v>
      </c>
      <c r="AQ55" s="213">
        <v>0.86716099999999996</v>
      </c>
      <c r="AR55" s="213">
        <v>0.85940000000000005</v>
      </c>
      <c r="AS55" s="213">
        <v>0.85199999999999998</v>
      </c>
      <c r="AT55" s="213">
        <v>0.80690300000000004</v>
      </c>
      <c r="AU55" s="213">
        <v>0.61306700000000003</v>
      </c>
      <c r="AV55" s="213">
        <v>0.409387</v>
      </c>
      <c r="AW55" s="213">
        <v>0.27229999999999999</v>
      </c>
      <c r="AX55" s="213">
        <v>0.34790300000000002</v>
      </c>
      <c r="AY55" s="213">
        <v>0.38770900000000003</v>
      </c>
      <c r="AZ55" s="213">
        <v>0.381241</v>
      </c>
      <c r="BA55" s="213">
        <v>0.62116099999999996</v>
      </c>
      <c r="BB55" s="213">
        <v>0.68279999999999996</v>
      </c>
      <c r="BC55" s="213">
        <v>0.71094071000000003</v>
      </c>
      <c r="BD55" s="213">
        <v>0.78935337000000005</v>
      </c>
      <c r="BE55" s="351">
        <v>0.81776219999999999</v>
      </c>
      <c r="BF55" s="351">
        <v>0.80475929999999996</v>
      </c>
      <c r="BG55" s="351">
        <v>0.57395459999999998</v>
      </c>
      <c r="BH55" s="351">
        <v>0.4318572</v>
      </c>
      <c r="BI55" s="351">
        <v>0.32520470000000001</v>
      </c>
      <c r="BJ55" s="351">
        <v>0.34700950000000003</v>
      </c>
      <c r="BK55" s="351">
        <v>0.36396070000000003</v>
      </c>
      <c r="BL55" s="351">
        <v>0.42782959999999998</v>
      </c>
      <c r="BM55" s="351">
        <v>0.64012860000000005</v>
      </c>
      <c r="BN55" s="351">
        <v>0.80018840000000002</v>
      </c>
      <c r="BO55" s="351">
        <v>0.8879167</v>
      </c>
      <c r="BP55" s="351">
        <v>0.87343380000000004</v>
      </c>
      <c r="BQ55" s="351">
        <v>0.87368210000000002</v>
      </c>
      <c r="BR55" s="351">
        <v>0.84131330000000004</v>
      </c>
      <c r="BS55" s="351">
        <v>0.60565480000000005</v>
      </c>
      <c r="BT55" s="351">
        <v>0.45898299999999997</v>
      </c>
      <c r="BU55" s="351">
        <v>0.3491939</v>
      </c>
      <c r="BV55" s="351">
        <v>0.3623825</v>
      </c>
    </row>
    <row r="56" spans="1:79" ht="11.1" customHeight="1" x14ac:dyDescent="0.2">
      <c r="A56" s="61" t="s">
        <v>773</v>
      </c>
      <c r="B56" s="179" t="s">
        <v>419</v>
      </c>
      <c r="C56" s="213">
        <v>9.378387</v>
      </c>
      <c r="D56" s="213">
        <v>9.8343100000000003</v>
      </c>
      <c r="E56" s="213">
        <v>9.9317740000000008</v>
      </c>
      <c r="F56" s="213">
        <v>9.8762670000000004</v>
      </c>
      <c r="G56" s="213">
        <v>10.057968000000001</v>
      </c>
      <c r="H56" s="213">
        <v>10.279733</v>
      </c>
      <c r="I56" s="213">
        <v>10.224031999999999</v>
      </c>
      <c r="J56" s="213">
        <v>10.292548</v>
      </c>
      <c r="K56" s="213">
        <v>10.020367</v>
      </c>
      <c r="L56" s="213">
        <v>10.059032</v>
      </c>
      <c r="M56" s="213">
        <v>9.9687669999999997</v>
      </c>
      <c r="N56" s="213">
        <v>10.012871000000001</v>
      </c>
      <c r="O56" s="213">
        <v>9.2810970000000008</v>
      </c>
      <c r="P56" s="213">
        <v>9.5069289999999995</v>
      </c>
      <c r="Q56" s="213">
        <v>9.8021290000000008</v>
      </c>
      <c r="R56" s="213">
        <v>9.8551669999999998</v>
      </c>
      <c r="S56" s="213">
        <v>10.125548</v>
      </c>
      <c r="T56" s="213">
        <v>10.27</v>
      </c>
      <c r="U56" s="213">
        <v>10.164161</v>
      </c>
      <c r="V56" s="213">
        <v>10.176484</v>
      </c>
      <c r="W56" s="213">
        <v>9.7781000000000002</v>
      </c>
      <c r="X56" s="213">
        <v>10.128581000000001</v>
      </c>
      <c r="Y56" s="213">
        <v>10.219733</v>
      </c>
      <c r="Z56" s="213">
        <v>10.103903000000001</v>
      </c>
      <c r="AA56" s="213">
        <v>9.5288389999999996</v>
      </c>
      <c r="AB56" s="213">
        <v>9.7971430000000002</v>
      </c>
      <c r="AC56" s="213">
        <v>10.052516000000001</v>
      </c>
      <c r="AD56" s="213">
        <v>9.9741999999999997</v>
      </c>
      <c r="AE56" s="213">
        <v>10.138323</v>
      </c>
      <c r="AF56" s="213">
        <v>10.313632999999999</v>
      </c>
      <c r="AG56" s="213">
        <v>10.174097</v>
      </c>
      <c r="AH56" s="213">
        <v>10.242613</v>
      </c>
      <c r="AI56" s="213">
        <v>9.9268999999999998</v>
      </c>
      <c r="AJ56" s="213">
        <v>10.30071</v>
      </c>
      <c r="AK56" s="213">
        <v>10.24</v>
      </c>
      <c r="AL56" s="213">
        <v>10.020032</v>
      </c>
      <c r="AM56" s="213">
        <v>9.7349029999999992</v>
      </c>
      <c r="AN56" s="213">
        <v>9.7303929999999994</v>
      </c>
      <c r="AO56" s="213">
        <v>10.051194000000001</v>
      </c>
      <c r="AP56" s="213">
        <v>10.010166999999999</v>
      </c>
      <c r="AQ56" s="213">
        <v>10.217257999999999</v>
      </c>
      <c r="AR56" s="213">
        <v>10.231400000000001</v>
      </c>
      <c r="AS56" s="213">
        <v>10.239967999999999</v>
      </c>
      <c r="AT56" s="213">
        <v>10.43529</v>
      </c>
      <c r="AU56" s="213">
        <v>9.9223669999999995</v>
      </c>
      <c r="AV56" s="213">
        <v>10.253838999999999</v>
      </c>
      <c r="AW56" s="213">
        <v>10.2265</v>
      </c>
      <c r="AX56" s="213">
        <v>9.9974519999999991</v>
      </c>
      <c r="AY56" s="213">
        <v>9.6255799999999994</v>
      </c>
      <c r="AZ56" s="213">
        <v>9.7415520000000004</v>
      </c>
      <c r="BA56" s="213">
        <v>8.5752579999999998</v>
      </c>
      <c r="BB56" s="213">
        <v>6.3520669999999999</v>
      </c>
      <c r="BC56" s="213">
        <v>7.3035806452000003</v>
      </c>
      <c r="BD56" s="213">
        <v>8.2756623332999997</v>
      </c>
      <c r="BE56" s="351">
        <v>8.8903400000000001</v>
      </c>
      <c r="BF56" s="351">
        <v>9.2869360000000007</v>
      </c>
      <c r="BG56" s="351">
        <v>9.3698739999999994</v>
      </c>
      <c r="BH56" s="351">
        <v>9.4811979999999991</v>
      </c>
      <c r="BI56" s="351">
        <v>9.5915719999999993</v>
      </c>
      <c r="BJ56" s="351">
        <v>9.6284039999999997</v>
      </c>
      <c r="BK56" s="351">
        <v>9.5643180000000001</v>
      </c>
      <c r="BL56" s="351">
        <v>9.398104</v>
      </c>
      <c r="BM56" s="351">
        <v>9.5717470000000002</v>
      </c>
      <c r="BN56" s="351">
        <v>9.8391040000000007</v>
      </c>
      <c r="BO56" s="351">
        <v>10.086029999999999</v>
      </c>
      <c r="BP56" s="351">
        <v>10.182880000000001</v>
      </c>
      <c r="BQ56" s="351">
        <v>10.16338</v>
      </c>
      <c r="BR56" s="351">
        <v>10.06626</v>
      </c>
      <c r="BS56" s="351">
        <v>9.9513940000000005</v>
      </c>
      <c r="BT56" s="351">
        <v>10.003159999999999</v>
      </c>
      <c r="BU56" s="351">
        <v>10.09149</v>
      </c>
      <c r="BV56" s="351">
        <v>9.8469099999999994</v>
      </c>
    </row>
    <row r="57" spans="1:79" ht="11.1" customHeight="1" x14ac:dyDescent="0.2">
      <c r="A57" s="61" t="s">
        <v>774</v>
      </c>
      <c r="B57" s="179" t="s">
        <v>420</v>
      </c>
      <c r="C57" s="213">
        <v>1.5814189999999999</v>
      </c>
      <c r="D57" s="213">
        <v>1.5778970000000001</v>
      </c>
      <c r="E57" s="213">
        <v>1.574613</v>
      </c>
      <c r="F57" s="213">
        <v>1.592433</v>
      </c>
      <c r="G57" s="213">
        <v>1.606419</v>
      </c>
      <c r="H57" s="213">
        <v>1.6618329999999999</v>
      </c>
      <c r="I57" s="213">
        <v>1.736548</v>
      </c>
      <c r="J57" s="213">
        <v>1.7958069999999999</v>
      </c>
      <c r="K57" s="213">
        <v>1.737933</v>
      </c>
      <c r="L57" s="213">
        <v>1.591161</v>
      </c>
      <c r="M57" s="213">
        <v>1.6803999999999999</v>
      </c>
      <c r="N57" s="213">
        <v>1.6611940000000001</v>
      </c>
      <c r="O57" s="213">
        <v>1.6142259999999999</v>
      </c>
      <c r="P57" s="213">
        <v>1.602714</v>
      </c>
      <c r="Q57" s="213">
        <v>1.6744520000000001</v>
      </c>
      <c r="R57" s="213">
        <v>1.7350669999999999</v>
      </c>
      <c r="S57" s="213">
        <v>1.7131609999999999</v>
      </c>
      <c r="T57" s="213">
        <v>1.763533</v>
      </c>
      <c r="U57" s="213">
        <v>1.816516</v>
      </c>
      <c r="V57" s="213">
        <v>1.7635810000000001</v>
      </c>
      <c r="W57" s="213">
        <v>1.6646000000000001</v>
      </c>
      <c r="X57" s="213">
        <v>1.6105160000000001</v>
      </c>
      <c r="Y57" s="213">
        <v>1.670633</v>
      </c>
      <c r="Z57" s="213">
        <v>1.784484</v>
      </c>
      <c r="AA57" s="213">
        <v>1.686936</v>
      </c>
      <c r="AB57" s="213">
        <v>1.6881429999999999</v>
      </c>
      <c r="AC57" s="213">
        <v>1.780645</v>
      </c>
      <c r="AD57" s="213">
        <v>1.7954669999999999</v>
      </c>
      <c r="AE57" s="213">
        <v>1.803742</v>
      </c>
      <c r="AF57" s="213">
        <v>1.893167</v>
      </c>
      <c r="AG57" s="213">
        <v>1.8941939999999999</v>
      </c>
      <c r="AH57" s="213">
        <v>1.9547099999999999</v>
      </c>
      <c r="AI57" s="213">
        <v>1.8558330000000001</v>
      </c>
      <c r="AJ57" s="213">
        <v>1.690871</v>
      </c>
      <c r="AK57" s="213">
        <v>1.768667</v>
      </c>
      <c r="AL57" s="213">
        <v>1.85571</v>
      </c>
      <c r="AM57" s="213">
        <v>1.7710319999999999</v>
      </c>
      <c r="AN57" s="213">
        <v>1.6891430000000001</v>
      </c>
      <c r="AO57" s="213">
        <v>1.7279679999999999</v>
      </c>
      <c r="AP57" s="213">
        <v>1.7275670000000001</v>
      </c>
      <c r="AQ57" s="213">
        <v>1.7285809999999999</v>
      </c>
      <c r="AR57" s="213">
        <v>1.8825670000000001</v>
      </c>
      <c r="AS57" s="213">
        <v>1.922323</v>
      </c>
      <c r="AT57" s="213">
        <v>1.9244520000000001</v>
      </c>
      <c r="AU57" s="213">
        <v>1.7987</v>
      </c>
      <c r="AV57" s="213">
        <v>1.6533869999999999</v>
      </c>
      <c r="AW57" s="213">
        <v>1.833467</v>
      </c>
      <c r="AX57" s="213">
        <v>1.89</v>
      </c>
      <c r="AY57" s="213">
        <v>1.8553539999999999</v>
      </c>
      <c r="AZ57" s="213">
        <v>1.6663790000000001</v>
      </c>
      <c r="BA57" s="213">
        <v>1.359097</v>
      </c>
      <c r="BB57" s="213">
        <v>0.61890000000000001</v>
      </c>
      <c r="BC57" s="213">
        <v>0.43983870968</v>
      </c>
      <c r="BD57" s="213">
        <v>0.75332705</v>
      </c>
      <c r="BE57" s="351">
        <v>1.2493339999999999</v>
      </c>
      <c r="BF57" s="351">
        <v>1.422415</v>
      </c>
      <c r="BG57" s="351">
        <v>1.5187029999999999</v>
      </c>
      <c r="BH57" s="351">
        <v>1.5378270000000001</v>
      </c>
      <c r="BI57" s="351">
        <v>1.580532</v>
      </c>
      <c r="BJ57" s="351">
        <v>1.6461749999999999</v>
      </c>
      <c r="BK57" s="351">
        <v>1.5419670000000001</v>
      </c>
      <c r="BL57" s="351">
        <v>1.567502</v>
      </c>
      <c r="BM57" s="351">
        <v>1.624468</v>
      </c>
      <c r="BN57" s="351">
        <v>1.6298980000000001</v>
      </c>
      <c r="BO57" s="351">
        <v>1.6613450000000001</v>
      </c>
      <c r="BP57" s="351">
        <v>1.7080759999999999</v>
      </c>
      <c r="BQ57" s="351">
        <v>1.7612829999999999</v>
      </c>
      <c r="BR57" s="351">
        <v>1.716351</v>
      </c>
      <c r="BS57" s="351">
        <v>1.6826000000000001</v>
      </c>
      <c r="BT57" s="351">
        <v>1.617772</v>
      </c>
      <c r="BU57" s="351">
        <v>1.6764810000000001</v>
      </c>
      <c r="BV57" s="351">
        <v>1.738307</v>
      </c>
    </row>
    <row r="58" spans="1:79" ht="11.1" customHeight="1" x14ac:dyDescent="0.2">
      <c r="A58" s="61" t="s">
        <v>775</v>
      </c>
      <c r="B58" s="179" t="s">
        <v>421</v>
      </c>
      <c r="C58" s="213">
        <v>4.5302579999999999</v>
      </c>
      <c r="D58" s="213">
        <v>4.6677929999999996</v>
      </c>
      <c r="E58" s="213">
        <v>4.8482900000000004</v>
      </c>
      <c r="F58" s="213">
        <v>4.6588000000000003</v>
      </c>
      <c r="G58" s="213">
        <v>4.7604189999999997</v>
      </c>
      <c r="H58" s="213">
        <v>4.9535999999999998</v>
      </c>
      <c r="I58" s="213">
        <v>4.9334189999999998</v>
      </c>
      <c r="J58" s="213">
        <v>4.9391939999999996</v>
      </c>
      <c r="K58" s="213">
        <v>4.8881329999999998</v>
      </c>
      <c r="L58" s="213">
        <v>4.6141290000000001</v>
      </c>
      <c r="M58" s="213">
        <v>5.0659669999999997</v>
      </c>
      <c r="N58" s="213">
        <v>5.1476449999999998</v>
      </c>
      <c r="O58" s="213">
        <v>4.7854520000000003</v>
      </c>
      <c r="P58" s="213">
        <v>4.6566429999999999</v>
      </c>
      <c r="Q58" s="213">
        <v>4.792516</v>
      </c>
      <c r="R58" s="213">
        <v>5.0188670000000002</v>
      </c>
      <c r="S58" s="213">
        <v>5.215516</v>
      </c>
      <c r="T58" s="213">
        <v>5.2837670000000001</v>
      </c>
      <c r="U58" s="213">
        <v>5.1618709999999997</v>
      </c>
      <c r="V58" s="213">
        <v>5.0440649999999998</v>
      </c>
      <c r="W58" s="213">
        <v>4.5597329999999996</v>
      </c>
      <c r="X58" s="213">
        <v>4.9720319999999996</v>
      </c>
      <c r="Y58" s="213">
        <v>5.3620999999999999</v>
      </c>
      <c r="Z58" s="213">
        <v>5.4078710000000001</v>
      </c>
      <c r="AA58" s="213">
        <v>5.0059360000000002</v>
      </c>
      <c r="AB58" s="213">
        <v>4.5841430000000001</v>
      </c>
      <c r="AC58" s="213">
        <v>4.8225160000000002</v>
      </c>
      <c r="AD58" s="213">
        <v>5.1195329999999997</v>
      </c>
      <c r="AE58" s="213">
        <v>5.2141289999999998</v>
      </c>
      <c r="AF58" s="213">
        <v>5.4103669999999999</v>
      </c>
      <c r="AG58" s="213">
        <v>5.2570649999999999</v>
      </c>
      <c r="AH58" s="213">
        <v>5.3694839999999999</v>
      </c>
      <c r="AI58" s="213">
        <v>5.23</v>
      </c>
      <c r="AJ58" s="213">
        <v>5.0353870000000001</v>
      </c>
      <c r="AK58" s="213">
        <v>5.3501000000000003</v>
      </c>
      <c r="AL58" s="213">
        <v>5.5756449999999997</v>
      </c>
      <c r="AM58" s="213">
        <v>5.2521940000000003</v>
      </c>
      <c r="AN58" s="213">
        <v>4.9017140000000001</v>
      </c>
      <c r="AO58" s="213">
        <v>4.9679679999999999</v>
      </c>
      <c r="AP58" s="213">
        <v>5.0537999999999998</v>
      </c>
      <c r="AQ58" s="213">
        <v>5.2125810000000001</v>
      </c>
      <c r="AR58" s="213">
        <v>5.3491999999999997</v>
      </c>
      <c r="AS58" s="213">
        <v>5.2434190000000003</v>
      </c>
      <c r="AT58" s="213">
        <v>5.2663229999999999</v>
      </c>
      <c r="AU58" s="213">
        <v>5.0349329999999997</v>
      </c>
      <c r="AV58" s="213">
        <v>4.7927419999999996</v>
      </c>
      <c r="AW58" s="213">
        <v>5.2322329999999999</v>
      </c>
      <c r="AX58" s="213">
        <v>5.3091290000000004</v>
      </c>
      <c r="AY58" s="213">
        <v>5.0848709999999997</v>
      </c>
      <c r="AZ58" s="213">
        <v>4.8115860000000001</v>
      </c>
      <c r="BA58" s="213">
        <v>4.9511609999999999</v>
      </c>
      <c r="BB58" s="213">
        <v>5.1005330000000004</v>
      </c>
      <c r="BC58" s="213">
        <v>4.7736226160999999</v>
      </c>
      <c r="BD58" s="213">
        <v>4.5674466667000004</v>
      </c>
      <c r="BE58" s="351">
        <v>4.6345859999999997</v>
      </c>
      <c r="BF58" s="351">
        <v>4.8985200000000004</v>
      </c>
      <c r="BG58" s="351">
        <v>4.954974</v>
      </c>
      <c r="BH58" s="351">
        <v>4.8506729999999996</v>
      </c>
      <c r="BI58" s="351">
        <v>5.0614400000000002</v>
      </c>
      <c r="BJ58" s="351">
        <v>5.2579359999999999</v>
      </c>
      <c r="BK58" s="351">
        <v>4.9900140000000004</v>
      </c>
      <c r="BL58" s="351">
        <v>4.7452639999999997</v>
      </c>
      <c r="BM58" s="351">
        <v>4.911829</v>
      </c>
      <c r="BN58" s="351">
        <v>5.0042070000000001</v>
      </c>
      <c r="BO58" s="351">
        <v>5.1709100000000001</v>
      </c>
      <c r="BP58" s="351">
        <v>5.2244070000000002</v>
      </c>
      <c r="BQ58" s="351">
        <v>5.2670620000000001</v>
      </c>
      <c r="BR58" s="351">
        <v>5.2524230000000003</v>
      </c>
      <c r="BS58" s="351">
        <v>5.1701100000000002</v>
      </c>
      <c r="BT58" s="351">
        <v>4.9905460000000001</v>
      </c>
      <c r="BU58" s="351">
        <v>5.200742</v>
      </c>
      <c r="BV58" s="351">
        <v>5.3502640000000001</v>
      </c>
      <c r="BX58" s="775"/>
      <c r="BY58" s="775"/>
      <c r="BZ58" s="775"/>
      <c r="CA58" s="776"/>
    </row>
    <row r="59" spans="1:79" ht="11.1" customHeight="1" x14ac:dyDescent="0.2">
      <c r="A59" s="61" t="s">
        <v>776</v>
      </c>
      <c r="B59" s="179" t="s">
        <v>422</v>
      </c>
      <c r="C59" s="213">
        <v>0.39503199999999999</v>
      </c>
      <c r="D59" s="213">
        <v>0.40337899999999999</v>
      </c>
      <c r="E59" s="213">
        <v>0.39993600000000001</v>
      </c>
      <c r="F59" s="213">
        <v>0.43496699999999999</v>
      </c>
      <c r="G59" s="213">
        <v>0.42699999999999999</v>
      </c>
      <c r="H59" s="213">
        <v>0.38943299999999997</v>
      </c>
      <c r="I59" s="213">
        <v>0.400613</v>
      </c>
      <c r="J59" s="213">
        <v>0.41983900000000002</v>
      </c>
      <c r="K59" s="213">
        <v>0.43596699999999999</v>
      </c>
      <c r="L59" s="213">
        <v>0.45480700000000002</v>
      </c>
      <c r="M59" s="213">
        <v>0.45013300000000001</v>
      </c>
      <c r="N59" s="213">
        <v>0.40090300000000001</v>
      </c>
      <c r="O59" s="213">
        <v>0.48519400000000001</v>
      </c>
      <c r="P59" s="213">
        <v>0.482464</v>
      </c>
      <c r="Q59" s="213">
        <v>0.40567700000000001</v>
      </c>
      <c r="R59" s="213">
        <v>0.41656700000000002</v>
      </c>
      <c r="S59" s="213">
        <v>0.40771000000000002</v>
      </c>
      <c r="T59" s="213">
        <v>0.40626699999999999</v>
      </c>
      <c r="U59" s="213">
        <v>0.390484</v>
      </c>
      <c r="V59" s="213">
        <v>0.45254800000000001</v>
      </c>
      <c r="W59" s="213">
        <v>0.459233</v>
      </c>
      <c r="X59" s="213">
        <v>0.44219399999999998</v>
      </c>
      <c r="Y59" s="213">
        <v>0.40776699999999999</v>
      </c>
      <c r="Z59" s="213">
        <v>0.37254799999999999</v>
      </c>
      <c r="AA59" s="213">
        <v>0.46741899999999997</v>
      </c>
      <c r="AB59" s="213">
        <v>0.46150000000000002</v>
      </c>
      <c r="AC59" s="213">
        <v>0.40316099999999999</v>
      </c>
      <c r="AD59" s="213">
        <v>0.45043299999999997</v>
      </c>
      <c r="AE59" s="213">
        <v>0.41480699999999998</v>
      </c>
      <c r="AF59" s="213">
        <v>0.34756700000000001</v>
      </c>
      <c r="AG59" s="213">
        <v>0.44422600000000001</v>
      </c>
      <c r="AH59" s="213">
        <v>0.39132299999999998</v>
      </c>
      <c r="AI59" s="213">
        <v>0.429367</v>
      </c>
      <c r="AJ59" s="213">
        <v>0.39719399999999999</v>
      </c>
      <c r="AK59" s="213">
        <v>0.44976699999999997</v>
      </c>
      <c r="AL59" s="213">
        <v>0.44025799999999998</v>
      </c>
      <c r="AM59" s="213">
        <v>0.39771000000000001</v>
      </c>
      <c r="AN59" s="213">
        <v>0.30603599999999997</v>
      </c>
      <c r="AO59" s="213">
        <v>0.35725800000000002</v>
      </c>
      <c r="AP59" s="213">
        <v>0.38800000000000001</v>
      </c>
      <c r="AQ59" s="213">
        <v>0.363452</v>
      </c>
      <c r="AR59" s="213">
        <v>0.42983300000000002</v>
      </c>
      <c r="AS59" s="213">
        <v>0.389903</v>
      </c>
      <c r="AT59" s="213">
        <v>0.40951599999999999</v>
      </c>
      <c r="AU59" s="213">
        <v>0.38276700000000002</v>
      </c>
      <c r="AV59" s="213">
        <v>0.33993600000000002</v>
      </c>
      <c r="AW59" s="213">
        <v>0.31850000000000001</v>
      </c>
      <c r="AX59" s="213">
        <v>0.26435500000000001</v>
      </c>
      <c r="AY59" s="213">
        <v>0.22922500000000001</v>
      </c>
      <c r="AZ59" s="213">
        <v>0.22927600000000001</v>
      </c>
      <c r="BA59" s="213">
        <v>0.23245199999999999</v>
      </c>
      <c r="BB59" s="213">
        <v>0.1449</v>
      </c>
      <c r="BC59" s="213">
        <v>0.19064516129</v>
      </c>
      <c r="BD59" s="213">
        <v>0.23529673333000001</v>
      </c>
      <c r="BE59" s="351">
        <v>0.27038630000000002</v>
      </c>
      <c r="BF59" s="351">
        <v>0.28939219999999999</v>
      </c>
      <c r="BG59" s="351">
        <v>0.2956088</v>
      </c>
      <c r="BH59" s="351">
        <v>0.29972520000000002</v>
      </c>
      <c r="BI59" s="351">
        <v>0.22974159999999999</v>
      </c>
      <c r="BJ59" s="351">
        <v>0.2681114</v>
      </c>
      <c r="BK59" s="351">
        <v>0.35701529999999998</v>
      </c>
      <c r="BL59" s="351">
        <v>0.28732020000000003</v>
      </c>
      <c r="BM59" s="351">
        <v>0.33497100000000002</v>
      </c>
      <c r="BN59" s="351">
        <v>0.36147940000000001</v>
      </c>
      <c r="BO59" s="351">
        <v>0.35974080000000003</v>
      </c>
      <c r="BP59" s="351">
        <v>0.33557399999999998</v>
      </c>
      <c r="BQ59" s="351">
        <v>0.349358</v>
      </c>
      <c r="BR59" s="351">
        <v>0.34864410000000001</v>
      </c>
      <c r="BS59" s="351">
        <v>0.33625729999999998</v>
      </c>
      <c r="BT59" s="351">
        <v>0.34101870000000001</v>
      </c>
      <c r="BU59" s="351">
        <v>0.26086189999999998</v>
      </c>
      <c r="BV59" s="351">
        <v>0.29174230000000001</v>
      </c>
    </row>
    <row r="60" spans="1:79" ht="11.1" customHeight="1" x14ac:dyDescent="0.2">
      <c r="A60" s="61" t="s">
        <v>777</v>
      </c>
      <c r="B60" s="617" t="s">
        <v>1003</v>
      </c>
      <c r="C60" s="213">
        <v>2.4953560000000001</v>
      </c>
      <c r="D60" s="213">
        <v>2.436655</v>
      </c>
      <c r="E60" s="213">
        <v>2.4830649999999999</v>
      </c>
      <c r="F60" s="213">
        <v>2.5274320000000001</v>
      </c>
      <c r="G60" s="213">
        <v>2.5611609999999998</v>
      </c>
      <c r="H60" s="213">
        <v>2.6315680000000001</v>
      </c>
      <c r="I60" s="213">
        <v>2.7491300000000001</v>
      </c>
      <c r="J60" s="213">
        <v>2.6957439999999999</v>
      </c>
      <c r="K60" s="213">
        <v>2.5938680000000001</v>
      </c>
      <c r="L60" s="213">
        <v>2.3917419999999998</v>
      </c>
      <c r="M60" s="213">
        <v>2.499034</v>
      </c>
      <c r="N60" s="213">
        <v>2.5354839999999998</v>
      </c>
      <c r="O60" s="213">
        <v>2.48813</v>
      </c>
      <c r="P60" s="213">
        <v>2.491892</v>
      </c>
      <c r="Q60" s="213">
        <v>2.5394839999999999</v>
      </c>
      <c r="R60" s="213">
        <v>2.6140659999999998</v>
      </c>
      <c r="S60" s="213">
        <v>2.6439680000000001</v>
      </c>
      <c r="T60" s="213">
        <v>2.6888679999999998</v>
      </c>
      <c r="U60" s="213">
        <v>2.6953870000000002</v>
      </c>
      <c r="V60" s="213">
        <v>2.6435179999999998</v>
      </c>
      <c r="W60" s="213">
        <v>2.337634</v>
      </c>
      <c r="X60" s="213">
        <v>2.4535179999999999</v>
      </c>
      <c r="Y60" s="213">
        <v>2.5557310000000002</v>
      </c>
      <c r="Z60" s="213">
        <v>2.5904850000000001</v>
      </c>
      <c r="AA60" s="213">
        <v>2.483034</v>
      </c>
      <c r="AB60" s="213">
        <v>2.4395720000000001</v>
      </c>
      <c r="AC60" s="213">
        <v>2.5496780000000001</v>
      </c>
      <c r="AD60" s="213">
        <v>2.5626340000000001</v>
      </c>
      <c r="AE60" s="213">
        <v>2.602322</v>
      </c>
      <c r="AF60" s="213">
        <v>2.7242999999999999</v>
      </c>
      <c r="AG60" s="213">
        <v>2.7421289999999998</v>
      </c>
      <c r="AH60" s="213">
        <v>2.7901950000000002</v>
      </c>
      <c r="AI60" s="213">
        <v>2.6394660000000001</v>
      </c>
      <c r="AJ60" s="213">
        <v>2.522322</v>
      </c>
      <c r="AK60" s="213">
        <v>2.5580660000000002</v>
      </c>
      <c r="AL60" s="213">
        <v>2.5610339999999998</v>
      </c>
      <c r="AM60" s="213">
        <v>2.4522910000000002</v>
      </c>
      <c r="AN60" s="213">
        <v>2.321428</v>
      </c>
      <c r="AO60" s="213">
        <v>2.331162</v>
      </c>
      <c r="AP60" s="213">
        <v>2.3759999999999999</v>
      </c>
      <c r="AQ60" s="213">
        <v>2.3624839999999998</v>
      </c>
      <c r="AR60" s="213">
        <v>2.4640330000000001</v>
      </c>
      <c r="AS60" s="213">
        <v>2.6437110000000001</v>
      </c>
      <c r="AT60" s="213">
        <v>2.6278079999999999</v>
      </c>
      <c r="AU60" s="213">
        <v>2.4652989999999999</v>
      </c>
      <c r="AV60" s="213">
        <v>2.3195480000000002</v>
      </c>
      <c r="AW60" s="213">
        <v>2.4502999999999999</v>
      </c>
      <c r="AX60" s="213">
        <v>2.5993219999999999</v>
      </c>
      <c r="AY60" s="213">
        <v>2.4912209999999999</v>
      </c>
      <c r="AZ60" s="213">
        <v>2.406965</v>
      </c>
      <c r="BA60" s="213">
        <v>2.327515</v>
      </c>
      <c r="BB60" s="213">
        <v>2.1062650000000001</v>
      </c>
      <c r="BC60" s="213">
        <v>2.3846096223000002</v>
      </c>
      <c r="BD60" s="213">
        <v>2.6008904263999999</v>
      </c>
      <c r="BE60" s="351">
        <v>2.5336150000000002</v>
      </c>
      <c r="BF60" s="351">
        <v>2.6211199999999999</v>
      </c>
      <c r="BG60" s="351">
        <v>2.629105</v>
      </c>
      <c r="BH60" s="351">
        <v>2.5692889999999999</v>
      </c>
      <c r="BI60" s="351">
        <v>2.6760160000000002</v>
      </c>
      <c r="BJ60" s="351">
        <v>2.7870149999999998</v>
      </c>
      <c r="BK60" s="351">
        <v>2.6361819999999998</v>
      </c>
      <c r="BL60" s="351">
        <v>2.458161</v>
      </c>
      <c r="BM60" s="351">
        <v>2.5453519999999998</v>
      </c>
      <c r="BN60" s="351">
        <v>2.6148709999999999</v>
      </c>
      <c r="BO60" s="351">
        <v>2.6499920000000001</v>
      </c>
      <c r="BP60" s="351">
        <v>2.720129</v>
      </c>
      <c r="BQ60" s="351">
        <v>2.862797</v>
      </c>
      <c r="BR60" s="351">
        <v>2.8440970000000001</v>
      </c>
      <c r="BS60" s="351">
        <v>2.737374</v>
      </c>
      <c r="BT60" s="351">
        <v>2.6670669999999999</v>
      </c>
      <c r="BU60" s="351">
        <v>2.7938429999999999</v>
      </c>
      <c r="BV60" s="351">
        <v>2.8767749999999999</v>
      </c>
    </row>
    <row r="61" spans="1:79" ht="11.1" customHeight="1" x14ac:dyDescent="0.2">
      <c r="A61" s="61" t="s">
        <v>778</v>
      </c>
      <c r="B61" s="179" t="s">
        <v>586</v>
      </c>
      <c r="C61" s="213">
        <v>18.734774999999999</v>
      </c>
      <c r="D61" s="213">
        <v>19.346</v>
      </c>
      <c r="E61" s="213">
        <v>19.903226</v>
      </c>
      <c r="F61" s="213">
        <v>19.918499000000001</v>
      </c>
      <c r="G61" s="213">
        <v>20.310193000000002</v>
      </c>
      <c r="H61" s="213">
        <v>20.804334000000001</v>
      </c>
      <c r="I61" s="213">
        <v>20.916257999999999</v>
      </c>
      <c r="J61" s="213">
        <v>20.981421999999998</v>
      </c>
      <c r="K61" s="213">
        <v>20.321467999999999</v>
      </c>
      <c r="L61" s="213">
        <v>19.587226000000001</v>
      </c>
      <c r="M61" s="213">
        <v>20.013200999999999</v>
      </c>
      <c r="N61" s="213">
        <v>20.087935999999999</v>
      </c>
      <c r="O61" s="213">
        <v>19.009001999999999</v>
      </c>
      <c r="P61" s="213">
        <v>19.153606</v>
      </c>
      <c r="Q61" s="213">
        <v>19.892161000000002</v>
      </c>
      <c r="R61" s="213">
        <v>20.496666999999999</v>
      </c>
      <c r="S61" s="213">
        <v>21.013935</v>
      </c>
      <c r="T61" s="213">
        <v>21.327635000000001</v>
      </c>
      <c r="U61" s="213">
        <v>21.10558</v>
      </c>
      <c r="V61" s="213">
        <v>20.913969999999999</v>
      </c>
      <c r="W61" s="213">
        <v>19.276633</v>
      </c>
      <c r="X61" s="213">
        <v>20.126486</v>
      </c>
      <c r="Y61" s="213">
        <v>20.564397</v>
      </c>
      <c r="Z61" s="213">
        <v>20.600484999999999</v>
      </c>
      <c r="AA61" s="213">
        <v>19.564938000000001</v>
      </c>
      <c r="AB61" s="213">
        <v>19.379894</v>
      </c>
      <c r="AC61" s="213">
        <v>20.240129</v>
      </c>
      <c r="AD61" s="213">
        <v>20.7026</v>
      </c>
      <c r="AE61" s="213">
        <v>21.028388</v>
      </c>
      <c r="AF61" s="213">
        <v>21.562967</v>
      </c>
      <c r="AG61" s="213">
        <v>21.381807999999999</v>
      </c>
      <c r="AH61" s="213">
        <v>21.628809</v>
      </c>
      <c r="AI61" s="213">
        <v>20.731898999999999</v>
      </c>
      <c r="AJ61" s="213">
        <v>20.410516000000001</v>
      </c>
      <c r="AK61" s="213">
        <v>20.761733</v>
      </c>
      <c r="AL61" s="213">
        <v>20.825710999999998</v>
      </c>
      <c r="AM61" s="213">
        <v>19.982582000000001</v>
      </c>
      <c r="AN61" s="213">
        <v>19.376177999999999</v>
      </c>
      <c r="AO61" s="213">
        <v>20.064807999999999</v>
      </c>
      <c r="AP61" s="213">
        <v>20.360101</v>
      </c>
      <c r="AQ61" s="213">
        <v>20.751517</v>
      </c>
      <c r="AR61" s="213">
        <v>21.216432999999999</v>
      </c>
      <c r="AS61" s="213">
        <v>21.291323999999999</v>
      </c>
      <c r="AT61" s="213">
        <v>21.470292000000001</v>
      </c>
      <c r="AU61" s="213">
        <v>20.217133</v>
      </c>
      <c r="AV61" s="213">
        <v>19.768839</v>
      </c>
      <c r="AW61" s="213">
        <v>20.333300000000001</v>
      </c>
      <c r="AX61" s="213">
        <v>20.408161</v>
      </c>
      <c r="AY61" s="213">
        <v>19.673960000000001</v>
      </c>
      <c r="AZ61" s="213">
        <v>19.236999000000001</v>
      </c>
      <c r="BA61" s="213">
        <v>18.066644</v>
      </c>
      <c r="BB61" s="213">
        <v>15.005464999999999</v>
      </c>
      <c r="BC61" s="213">
        <v>15.803237465</v>
      </c>
      <c r="BD61" s="213">
        <v>17.22197658</v>
      </c>
      <c r="BE61" s="351">
        <v>18.39602</v>
      </c>
      <c r="BF61" s="351">
        <v>19.323139999999999</v>
      </c>
      <c r="BG61" s="351">
        <v>19.342220000000001</v>
      </c>
      <c r="BH61" s="351">
        <v>19.170570000000001</v>
      </c>
      <c r="BI61" s="351">
        <v>19.464510000000001</v>
      </c>
      <c r="BJ61" s="351">
        <v>19.934650000000001</v>
      </c>
      <c r="BK61" s="351">
        <v>19.45346</v>
      </c>
      <c r="BL61" s="351">
        <v>18.884180000000001</v>
      </c>
      <c r="BM61" s="351">
        <v>19.628499999999999</v>
      </c>
      <c r="BN61" s="351">
        <v>20.249749999999999</v>
      </c>
      <c r="BO61" s="351">
        <v>20.815940000000001</v>
      </c>
      <c r="BP61" s="351">
        <v>21.044499999999999</v>
      </c>
      <c r="BQ61" s="351">
        <v>21.277570000000001</v>
      </c>
      <c r="BR61" s="351">
        <v>21.069089999999999</v>
      </c>
      <c r="BS61" s="351">
        <v>20.48339</v>
      </c>
      <c r="BT61" s="351">
        <v>20.07855</v>
      </c>
      <c r="BU61" s="351">
        <v>20.372610000000002</v>
      </c>
      <c r="BV61" s="351">
        <v>20.466380000000001</v>
      </c>
    </row>
    <row r="62" spans="1:79" ht="11.1" customHeight="1" x14ac:dyDescent="0.2">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351"/>
      <c r="BF62" s="351"/>
      <c r="BG62" s="351"/>
      <c r="BH62" s="351"/>
      <c r="BI62" s="351"/>
      <c r="BJ62" s="351"/>
      <c r="BK62" s="351"/>
      <c r="BL62" s="351"/>
      <c r="BM62" s="351"/>
      <c r="BN62" s="351"/>
      <c r="BO62" s="351"/>
      <c r="BP62" s="351"/>
      <c r="BQ62" s="351"/>
      <c r="BR62" s="351"/>
      <c r="BS62" s="351"/>
      <c r="BT62" s="351"/>
      <c r="BU62" s="351"/>
      <c r="BV62" s="351"/>
    </row>
    <row r="63" spans="1:79" ht="11.1" customHeight="1" x14ac:dyDescent="0.2">
      <c r="A63" s="61" t="s">
        <v>781</v>
      </c>
      <c r="B63" s="180" t="s">
        <v>424</v>
      </c>
      <c r="C63" s="213">
        <v>16.296935999999999</v>
      </c>
      <c r="D63" s="213">
        <v>16.178792999999999</v>
      </c>
      <c r="E63" s="213">
        <v>16.287289999999999</v>
      </c>
      <c r="F63" s="213">
        <v>16.223099999999999</v>
      </c>
      <c r="G63" s="213">
        <v>16.476807000000001</v>
      </c>
      <c r="H63" s="213">
        <v>16.802900000000001</v>
      </c>
      <c r="I63" s="213">
        <v>16.999516</v>
      </c>
      <c r="J63" s="213">
        <v>16.975999999999999</v>
      </c>
      <c r="K63" s="213">
        <v>16.6874</v>
      </c>
      <c r="L63" s="213">
        <v>15.782774</v>
      </c>
      <c r="M63" s="213">
        <v>16.544899999999998</v>
      </c>
      <c r="N63" s="213">
        <v>16.895807000000001</v>
      </c>
      <c r="O63" s="213">
        <v>16.461548000000001</v>
      </c>
      <c r="P63" s="213">
        <v>15.826499999999999</v>
      </c>
      <c r="Q63" s="213">
        <v>16.421419</v>
      </c>
      <c r="R63" s="213">
        <v>17.276233000000001</v>
      </c>
      <c r="S63" s="213">
        <v>17.513999999999999</v>
      </c>
      <c r="T63" s="213">
        <v>17.526767</v>
      </c>
      <c r="U63" s="213">
        <v>17.658548</v>
      </c>
      <c r="V63" s="213">
        <v>17.243258000000001</v>
      </c>
      <c r="W63" s="213">
        <v>15.787667000000001</v>
      </c>
      <c r="X63" s="213">
        <v>16.342676999999998</v>
      </c>
      <c r="Y63" s="213">
        <v>17.126532999999998</v>
      </c>
      <c r="Z63" s="213">
        <v>17.561516000000001</v>
      </c>
      <c r="AA63" s="213">
        <v>16.917031999999999</v>
      </c>
      <c r="AB63" s="213">
        <v>16.359749999999998</v>
      </c>
      <c r="AC63" s="213">
        <v>16.945097000000001</v>
      </c>
      <c r="AD63" s="213">
        <v>17.100899999999999</v>
      </c>
      <c r="AE63" s="213">
        <v>17.340807000000002</v>
      </c>
      <c r="AF63" s="213">
        <v>18.041467000000001</v>
      </c>
      <c r="AG63" s="213">
        <v>17.687839</v>
      </c>
      <c r="AH63" s="213">
        <v>17.969387000000001</v>
      </c>
      <c r="AI63" s="213">
        <v>17.383099999999999</v>
      </c>
      <c r="AJ63" s="213">
        <v>16.734839000000001</v>
      </c>
      <c r="AK63" s="213">
        <v>17.499732999999999</v>
      </c>
      <c r="AL63" s="213">
        <v>17.749226</v>
      </c>
      <c r="AM63" s="213">
        <v>17.097902999999999</v>
      </c>
      <c r="AN63" s="213">
        <v>16.106356999999999</v>
      </c>
      <c r="AO63" s="213">
        <v>16.187742</v>
      </c>
      <c r="AP63" s="213">
        <v>16.690767000000001</v>
      </c>
      <c r="AQ63" s="213">
        <v>17.041354999999999</v>
      </c>
      <c r="AR63" s="213">
        <v>17.701767</v>
      </c>
      <c r="AS63" s="213">
        <v>17.698194000000001</v>
      </c>
      <c r="AT63" s="213">
        <v>17.846968</v>
      </c>
      <c r="AU63" s="213">
        <v>16.738167000000001</v>
      </c>
      <c r="AV63" s="213">
        <v>16.136483999999999</v>
      </c>
      <c r="AW63" s="213">
        <v>17.058367000000001</v>
      </c>
      <c r="AX63" s="213">
        <v>17.406129</v>
      </c>
      <c r="AY63" s="213">
        <v>16.856611999999998</v>
      </c>
      <c r="AZ63" s="213">
        <v>16.441966000000001</v>
      </c>
      <c r="BA63" s="213">
        <v>15.772484</v>
      </c>
      <c r="BB63" s="213">
        <v>13.322699999999999</v>
      </c>
      <c r="BC63" s="213">
        <v>13.355935484</v>
      </c>
      <c r="BD63" s="213">
        <v>14.139013332999999</v>
      </c>
      <c r="BE63" s="351">
        <v>15.360480000000001</v>
      </c>
      <c r="BF63" s="351">
        <v>15.97171</v>
      </c>
      <c r="BG63" s="351">
        <v>15.99094</v>
      </c>
      <c r="BH63" s="351">
        <v>15.573639999999999</v>
      </c>
      <c r="BI63" s="351">
        <v>16.19876</v>
      </c>
      <c r="BJ63" s="351">
        <v>16.915279999999999</v>
      </c>
      <c r="BK63" s="351">
        <v>16.3443</v>
      </c>
      <c r="BL63" s="351">
        <v>15.63733</v>
      </c>
      <c r="BM63" s="351">
        <v>16.046959999999999</v>
      </c>
      <c r="BN63" s="351">
        <v>16.51332</v>
      </c>
      <c r="BO63" s="351">
        <v>16.777450000000002</v>
      </c>
      <c r="BP63" s="351">
        <v>17.067730000000001</v>
      </c>
      <c r="BQ63" s="351">
        <v>17.495560000000001</v>
      </c>
      <c r="BR63" s="351">
        <v>17.260190000000001</v>
      </c>
      <c r="BS63" s="351">
        <v>16.927969999999998</v>
      </c>
      <c r="BT63" s="351">
        <v>16.300170000000001</v>
      </c>
      <c r="BU63" s="351">
        <v>16.947299999999998</v>
      </c>
      <c r="BV63" s="351">
        <v>17.391269999999999</v>
      </c>
    </row>
    <row r="64" spans="1:79" ht="11.1" customHeight="1" x14ac:dyDescent="0.2">
      <c r="A64" s="61" t="s">
        <v>779</v>
      </c>
      <c r="B64" s="180" t="s">
        <v>423</v>
      </c>
      <c r="C64" s="213">
        <v>18.317036000000002</v>
      </c>
      <c r="D64" s="213">
        <v>18.317036000000002</v>
      </c>
      <c r="E64" s="213">
        <v>18.319036000000001</v>
      </c>
      <c r="F64" s="213">
        <v>18.319036000000001</v>
      </c>
      <c r="G64" s="213">
        <v>18.319036000000001</v>
      </c>
      <c r="H64" s="213">
        <v>18.433316000000001</v>
      </c>
      <c r="I64" s="213">
        <v>18.433316000000001</v>
      </c>
      <c r="J64" s="213">
        <v>18.433316000000001</v>
      </c>
      <c r="K64" s="213">
        <v>18.456316000000001</v>
      </c>
      <c r="L64" s="213">
        <v>18.471316000000002</v>
      </c>
      <c r="M64" s="213">
        <v>18.491015999999998</v>
      </c>
      <c r="N64" s="213">
        <v>18.510016</v>
      </c>
      <c r="O64" s="213">
        <v>18.617027</v>
      </c>
      <c r="P64" s="213">
        <v>18.617027</v>
      </c>
      <c r="Q64" s="213">
        <v>18.620777</v>
      </c>
      <c r="R64" s="213">
        <v>18.620777</v>
      </c>
      <c r="S64" s="213">
        <v>18.556777</v>
      </c>
      <c r="T64" s="213">
        <v>18.566776999999998</v>
      </c>
      <c r="U64" s="213">
        <v>18.566776999999998</v>
      </c>
      <c r="V64" s="213">
        <v>18.570577</v>
      </c>
      <c r="W64" s="213">
        <v>18.495577000000001</v>
      </c>
      <c r="X64" s="213">
        <v>18.497496999999999</v>
      </c>
      <c r="Y64" s="213">
        <v>18.505496999999998</v>
      </c>
      <c r="Z64" s="213">
        <v>18.543026999999999</v>
      </c>
      <c r="AA64" s="213">
        <v>18.598496999999998</v>
      </c>
      <c r="AB64" s="213">
        <v>18.598496999999998</v>
      </c>
      <c r="AC64" s="213">
        <v>18.598496999999998</v>
      </c>
      <c r="AD64" s="213">
        <v>18.598496999999998</v>
      </c>
      <c r="AE64" s="213">
        <v>18.598496999999998</v>
      </c>
      <c r="AF64" s="213">
        <v>18.598496999999998</v>
      </c>
      <c r="AG64" s="213">
        <v>18.598496999999998</v>
      </c>
      <c r="AH64" s="213">
        <v>18.601496999999998</v>
      </c>
      <c r="AI64" s="213">
        <v>18.601496999999998</v>
      </c>
      <c r="AJ64" s="213">
        <v>18.603497000000001</v>
      </c>
      <c r="AK64" s="213">
        <v>18.603497000000001</v>
      </c>
      <c r="AL64" s="213">
        <v>18.603497000000001</v>
      </c>
      <c r="AM64" s="213">
        <v>18.761545000000002</v>
      </c>
      <c r="AN64" s="213">
        <v>18.766545000000001</v>
      </c>
      <c r="AO64" s="213">
        <v>18.807435000000002</v>
      </c>
      <c r="AP64" s="213">
        <v>18.802434999999999</v>
      </c>
      <c r="AQ64" s="213">
        <v>18.802434999999999</v>
      </c>
      <c r="AR64" s="213">
        <v>18.802434999999999</v>
      </c>
      <c r="AS64" s="213">
        <v>18.802434999999999</v>
      </c>
      <c r="AT64" s="213">
        <v>18.808434999999999</v>
      </c>
      <c r="AU64" s="213">
        <v>18.808434999999999</v>
      </c>
      <c r="AV64" s="213">
        <v>18.808434999999999</v>
      </c>
      <c r="AW64" s="213">
        <v>18.808434999999999</v>
      </c>
      <c r="AX64" s="213">
        <v>18.808434999999999</v>
      </c>
      <c r="AY64" s="213">
        <v>18.973685</v>
      </c>
      <c r="AZ64" s="213">
        <v>18.976085000000001</v>
      </c>
      <c r="BA64" s="213">
        <v>18.976085000000001</v>
      </c>
      <c r="BB64" s="213">
        <v>18.976085000000001</v>
      </c>
      <c r="BC64" s="213">
        <v>18.97608</v>
      </c>
      <c r="BD64" s="213">
        <v>18.97608</v>
      </c>
      <c r="BE64" s="351">
        <v>18.97608</v>
      </c>
      <c r="BF64" s="351">
        <v>18.97608</v>
      </c>
      <c r="BG64" s="351">
        <v>18.97608</v>
      </c>
      <c r="BH64" s="351">
        <v>19.004079999999998</v>
      </c>
      <c r="BI64" s="351">
        <v>19.004079999999998</v>
      </c>
      <c r="BJ64" s="351">
        <v>19.004079999999998</v>
      </c>
      <c r="BK64" s="351">
        <v>19.004079999999998</v>
      </c>
      <c r="BL64" s="351">
        <v>19.004079999999998</v>
      </c>
      <c r="BM64" s="351">
        <v>19.004079999999998</v>
      </c>
      <c r="BN64" s="351">
        <v>19.004079999999998</v>
      </c>
      <c r="BO64" s="351">
        <v>19.004079999999998</v>
      </c>
      <c r="BP64" s="351">
        <v>19.004079999999998</v>
      </c>
      <c r="BQ64" s="351">
        <v>19.004079999999998</v>
      </c>
      <c r="BR64" s="351">
        <v>19.004079999999998</v>
      </c>
      <c r="BS64" s="351">
        <v>19.004079999999998</v>
      </c>
      <c r="BT64" s="351">
        <v>19.032080000000001</v>
      </c>
      <c r="BU64" s="351">
        <v>19.032080000000001</v>
      </c>
      <c r="BV64" s="351">
        <v>19.032080000000001</v>
      </c>
    </row>
    <row r="65" spans="1:74" ht="11.1" customHeight="1" x14ac:dyDescent="0.2">
      <c r="A65" s="61" t="s">
        <v>780</v>
      </c>
      <c r="B65" s="181" t="s">
        <v>693</v>
      </c>
      <c r="C65" s="214">
        <v>0.88971468965</v>
      </c>
      <c r="D65" s="214">
        <v>0.8832647924</v>
      </c>
      <c r="E65" s="214">
        <v>0.88909099802000002</v>
      </c>
      <c r="F65" s="214">
        <v>0.88558699267999996</v>
      </c>
      <c r="G65" s="214">
        <v>0.8994363568</v>
      </c>
      <c r="H65" s="214">
        <v>0.91155058591000004</v>
      </c>
      <c r="I65" s="214">
        <v>0.92221692504999997</v>
      </c>
      <c r="J65" s="214">
        <v>0.92094119147999998</v>
      </c>
      <c r="K65" s="214">
        <v>0.90415660416999999</v>
      </c>
      <c r="L65" s="214">
        <v>0.85444772857999995</v>
      </c>
      <c r="M65" s="214">
        <v>0.89475343053</v>
      </c>
      <c r="N65" s="214">
        <v>0.91279267397999997</v>
      </c>
      <c r="O65" s="214">
        <v>0.88422002073999995</v>
      </c>
      <c r="P65" s="214">
        <v>0.85010888150999997</v>
      </c>
      <c r="Q65" s="214">
        <v>0.88188688367000001</v>
      </c>
      <c r="R65" s="214">
        <v>0.92779334610999997</v>
      </c>
      <c r="S65" s="214">
        <v>0.94380613615999998</v>
      </c>
      <c r="T65" s="214">
        <v>0.94398543161000004</v>
      </c>
      <c r="U65" s="214">
        <v>0.95108310935999996</v>
      </c>
      <c r="V65" s="214">
        <v>0.92852569954999997</v>
      </c>
      <c r="W65" s="214">
        <v>0.85359148297999998</v>
      </c>
      <c r="X65" s="214">
        <v>0.88350748211999997</v>
      </c>
      <c r="Y65" s="214">
        <v>0.92548354686000001</v>
      </c>
      <c r="Z65" s="214">
        <v>0.94706845867</v>
      </c>
      <c r="AA65" s="214">
        <v>0.90959135031000005</v>
      </c>
      <c r="AB65" s="214">
        <v>0.87962753119000003</v>
      </c>
      <c r="AC65" s="214">
        <v>0.91110034322</v>
      </c>
      <c r="AD65" s="214">
        <v>0.91947752551999995</v>
      </c>
      <c r="AE65" s="214">
        <v>0.93237679367000004</v>
      </c>
      <c r="AF65" s="214">
        <v>0.97004973035999997</v>
      </c>
      <c r="AG65" s="214">
        <v>0.95103593586000001</v>
      </c>
      <c r="AH65" s="214">
        <v>0.96601832636999996</v>
      </c>
      <c r="AI65" s="214">
        <v>0.93450005664000002</v>
      </c>
      <c r="AJ65" s="214">
        <v>0.89955340117000004</v>
      </c>
      <c r="AK65" s="214">
        <v>0.94066900433</v>
      </c>
      <c r="AL65" s="214">
        <v>0.95408008504999997</v>
      </c>
      <c r="AM65" s="214">
        <v>0.91132702557</v>
      </c>
      <c r="AN65" s="214">
        <v>0.85824838829000005</v>
      </c>
      <c r="AO65" s="214">
        <v>0.86070971399999996</v>
      </c>
      <c r="AP65" s="214">
        <v>0.88769178034999996</v>
      </c>
      <c r="AQ65" s="214">
        <v>0.90633766317999997</v>
      </c>
      <c r="AR65" s="214">
        <v>0.94146141177999998</v>
      </c>
      <c r="AS65" s="214">
        <v>0.94127138320000003</v>
      </c>
      <c r="AT65" s="214">
        <v>0.94888107383999998</v>
      </c>
      <c r="AU65" s="214">
        <v>0.88992874739000005</v>
      </c>
      <c r="AV65" s="214">
        <v>0.85793868548999996</v>
      </c>
      <c r="AW65" s="214">
        <v>0.906953024</v>
      </c>
      <c r="AX65" s="214">
        <v>0.92544270695999997</v>
      </c>
      <c r="AY65" s="214">
        <v>0.88842056775</v>
      </c>
      <c r="AZ65" s="214">
        <v>0.86645722760999999</v>
      </c>
      <c r="BA65" s="214">
        <v>0.83117692612000005</v>
      </c>
      <c r="BB65" s="214">
        <v>0.70207843187999996</v>
      </c>
      <c r="BC65" s="214">
        <v>0.70383005782999997</v>
      </c>
      <c r="BD65" s="214">
        <v>0.74509663394000003</v>
      </c>
      <c r="BE65" s="380">
        <v>0.80946560000000001</v>
      </c>
      <c r="BF65" s="380">
        <v>0.84167570000000003</v>
      </c>
      <c r="BG65" s="380">
        <v>0.84268920000000003</v>
      </c>
      <c r="BH65" s="380">
        <v>0.81948920000000003</v>
      </c>
      <c r="BI65" s="380">
        <v>0.85238349999999996</v>
      </c>
      <c r="BJ65" s="380">
        <v>0.89008659999999995</v>
      </c>
      <c r="BK65" s="380">
        <v>0.86004150000000001</v>
      </c>
      <c r="BL65" s="380">
        <v>0.82284069999999998</v>
      </c>
      <c r="BM65" s="380">
        <v>0.84439529999999996</v>
      </c>
      <c r="BN65" s="380">
        <v>0.86893529999999997</v>
      </c>
      <c r="BO65" s="380">
        <v>0.88283420000000001</v>
      </c>
      <c r="BP65" s="380">
        <v>0.89810889999999999</v>
      </c>
      <c r="BQ65" s="380">
        <v>0.92062120000000003</v>
      </c>
      <c r="BR65" s="380">
        <v>0.90823580000000004</v>
      </c>
      <c r="BS65" s="380">
        <v>0.8907543</v>
      </c>
      <c r="BT65" s="380">
        <v>0.85645769999999999</v>
      </c>
      <c r="BU65" s="380">
        <v>0.89045969999999997</v>
      </c>
      <c r="BV65" s="380">
        <v>0.91378700000000002</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398"/>
      <c r="BE66" s="160"/>
      <c r="BF66" s="160"/>
      <c r="BG66" s="160"/>
      <c r="BH66" s="213"/>
      <c r="BI66" s="398"/>
      <c r="BJ66" s="398"/>
      <c r="BK66" s="398"/>
      <c r="BL66" s="398"/>
      <c r="BM66" s="398"/>
      <c r="BN66" s="398"/>
      <c r="BO66" s="398"/>
      <c r="BP66" s="398"/>
      <c r="BQ66" s="398"/>
      <c r="BR66" s="398"/>
      <c r="BS66" s="398"/>
      <c r="BT66" s="398"/>
      <c r="BU66" s="398"/>
      <c r="BV66" s="398"/>
    </row>
    <row r="67" spans="1:74" ht="12" customHeight="1" x14ac:dyDescent="0.25">
      <c r="A67" s="61"/>
      <c r="B67" s="808" t="s">
        <v>827</v>
      </c>
      <c r="C67" s="805"/>
      <c r="D67" s="805"/>
      <c r="E67" s="805"/>
      <c r="F67" s="805"/>
      <c r="G67" s="805"/>
      <c r="H67" s="805"/>
      <c r="I67" s="805"/>
      <c r="J67" s="805"/>
      <c r="K67" s="805"/>
      <c r="L67" s="805"/>
      <c r="M67" s="805"/>
      <c r="N67" s="805"/>
      <c r="O67" s="805"/>
      <c r="P67" s="805"/>
      <c r="Q67" s="805"/>
      <c r="BG67" s="637"/>
      <c r="BH67" s="213"/>
    </row>
    <row r="68" spans="1:74" s="436" customFormat="1" ht="22.35" customHeight="1" x14ac:dyDescent="0.2">
      <c r="A68" s="435"/>
      <c r="B68" s="832" t="s">
        <v>1005</v>
      </c>
      <c r="C68" s="795"/>
      <c r="D68" s="795"/>
      <c r="E68" s="795"/>
      <c r="F68" s="795"/>
      <c r="G68" s="795"/>
      <c r="H68" s="795"/>
      <c r="I68" s="795"/>
      <c r="J68" s="795"/>
      <c r="K68" s="795"/>
      <c r="L68" s="795"/>
      <c r="M68" s="795"/>
      <c r="N68" s="795"/>
      <c r="O68" s="795"/>
      <c r="P68" s="795"/>
      <c r="Q68" s="791"/>
      <c r="AY68" s="527"/>
      <c r="AZ68" s="527"/>
      <c r="BA68" s="527"/>
      <c r="BB68" s="527"/>
      <c r="BC68" s="527"/>
      <c r="BD68" s="638"/>
      <c r="BE68" s="638"/>
      <c r="BF68" s="638"/>
      <c r="BG68" s="638"/>
      <c r="BH68" s="213"/>
      <c r="BI68" s="527"/>
      <c r="BJ68" s="527"/>
    </row>
    <row r="69" spans="1:74" s="436" customFormat="1" ht="12" customHeight="1" x14ac:dyDescent="0.2">
      <c r="A69" s="435"/>
      <c r="B69" s="794" t="s">
        <v>852</v>
      </c>
      <c r="C69" s="795"/>
      <c r="D69" s="795"/>
      <c r="E69" s="795"/>
      <c r="F69" s="795"/>
      <c r="G69" s="795"/>
      <c r="H69" s="795"/>
      <c r="I69" s="795"/>
      <c r="J69" s="795"/>
      <c r="K69" s="795"/>
      <c r="L69" s="795"/>
      <c r="M69" s="795"/>
      <c r="N69" s="795"/>
      <c r="O69" s="795"/>
      <c r="P69" s="795"/>
      <c r="Q69" s="791"/>
      <c r="AY69" s="527"/>
      <c r="AZ69" s="527"/>
      <c r="BA69" s="527"/>
      <c r="BB69" s="527"/>
      <c r="BC69" s="527"/>
      <c r="BD69" s="638"/>
      <c r="BE69" s="638"/>
      <c r="BF69" s="638"/>
      <c r="BG69" s="638"/>
      <c r="BH69" s="213"/>
      <c r="BI69" s="527"/>
      <c r="BJ69" s="527"/>
    </row>
    <row r="70" spans="1:74" s="436" customFormat="1" ht="12" customHeight="1" x14ac:dyDescent="0.2">
      <c r="A70" s="435"/>
      <c r="B70" s="794" t="s">
        <v>869</v>
      </c>
      <c r="C70" s="795"/>
      <c r="D70" s="795"/>
      <c r="E70" s="795"/>
      <c r="F70" s="795"/>
      <c r="G70" s="795"/>
      <c r="H70" s="795"/>
      <c r="I70" s="795"/>
      <c r="J70" s="795"/>
      <c r="K70" s="795"/>
      <c r="L70" s="795"/>
      <c r="M70" s="795"/>
      <c r="N70" s="795"/>
      <c r="O70" s="795"/>
      <c r="P70" s="795"/>
      <c r="Q70" s="791"/>
      <c r="AY70" s="527"/>
      <c r="AZ70" s="527"/>
      <c r="BA70" s="527"/>
      <c r="BB70" s="527"/>
      <c r="BC70" s="527"/>
      <c r="BD70" s="638"/>
      <c r="BE70" s="638"/>
      <c r="BF70" s="638"/>
      <c r="BG70" s="638"/>
      <c r="BH70" s="213"/>
      <c r="BI70" s="527"/>
      <c r="BJ70" s="527"/>
    </row>
    <row r="71" spans="1:74" s="436" customFormat="1" ht="12" customHeight="1" x14ac:dyDescent="0.2">
      <c r="A71" s="435"/>
      <c r="B71" s="796" t="s">
        <v>871</v>
      </c>
      <c r="C71" s="790"/>
      <c r="D71" s="790"/>
      <c r="E71" s="790"/>
      <c r="F71" s="790"/>
      <c r="G71" s="790"/>
      <c r="H71" s="790"/>
      <c r="I71" s="790"/>
      <c r="J71" s="790"/>
      <c r="K71" s="790"/>
      <c r="L71" s="790"/>
      <c r="M71" s="790"/>
      <c r="N71" s="790"/>
      <c r="O71" s="790"/>
      <c r="P71" s="790"/>
      <c r="Q71" s="791"/>
      <c r="AY71" s="527"/>
      <c r="AZ71" s="527"/>
      <c r="BA71" s="527"/>
      <c r="BB71" s="527"/>
      <c r="BC71" s="527"/>
      <c r="BD71" s="638"/>
      <c r="BE71" s="638"/>
      <c r="BF71" s="638"/>
      <c r="BG71" s="638"/>
      <c r="BH71" s="213"/>
      <c r="BI71" s="527"/>
      <c r="BJ71" s="527"/>
    </row>
    <row r="72" spans="1:74" s="436" customFormat="1" ht="12" customHeight="1" x14ac:dyDescent="0.2">
      <c r="A72" s="435"/>
      <c r="B72" s="789" t="s">
        <v>856</v>
      </c>
      <c r="C72" s="790"/>
      <c r="D72" s="790"/>
      <c r="E72" s="790"/>
      <c r="F72" s="790"/>
      <c r="G72" s="790"/>
      <c r="H72" s="790"/>
      <c r="I72" s="790"/>
      <c r="J72" s="790"/>
      <c r="K72" s="790"/>
      <c r="L72" s="790"/>
      <c r="M72" s="790"/>
      <c r="N72" s="790"/>
      <c r="O72" s="790"/>
      <c r="P72" s="790"/>
      <c r="Q72" s="791"/>
      <c r="AY72" s="527"/>
      <c r="AZ72" s="527"/>
      <c r="BA72" s="527"/>
      <c r="BB72" s="527"/>
      <c r="BC72" s="527"/>
      <c r="BD72" s="638"/>
      <c r="BE72" s="638"/>
      <c r="BF72" s="638"/>
      <c r="BG72" s="638"/>
      <c r="BH72" s="213"/>
      <c r="BI72" s="527"/>
      <c r="BJ72" s="527"/>
    </row>
    <row r="73" spans="1:74" s="436" customFormat="1" ht="12" customHeight="1" x14ac:dyDescent="0.2">
      <c r="A73" s="429"/>
      <c r="B73" s="811" t="s">
        <v>951</v>
      </c>
      <c r="C73" s="791"/>
      <c r="D73" s="791"/>
      <c r="E73" s="791"/>
      <c r="F73" s="791"/>
      <c r="G73" s="791"/>
      <c r="H73" s="791"/>
      <c r="I73" s="791"/>
      <c r="J73" s="791"/>
      <c r="K73" s="791"/>
      <c r="L73" s="791"/>
      <c r="M73" s="791"/>
      <c r="N73" s="791"/>
      <c r="O73" s="791"/>
      <c r="P73" s="791"/>
      <c r="Q73" s="791"/>
      <c r="AY73" s="527"/>
      <c r="AZ73" s="527"/>
      <c r="BA73" s="527"/>
      <c r="BB73" s="527"/>
      <c r="BC73" s="527"/>
      <c r="BD73" s="638"/>
      <c r="BE73" s="638"/>
      <c r="BF73" s="638"/>
      <c r="BG73" s="638"/>
      <c r="BH73" s="213"/>
      <c r="BI73" s="527"/>
      <c r="BJ73" s="52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624"/>
      <c r="BH74" s="213"/>
      <c r="BI74" s="399"/>
      <c r="BJ74" s="399"/>
      <c r="BK74" s="399"/>
      <c r="BL74" s="399"/>
      <c r="BM74" s="399"/>
      <c r="BN74" s="399"/>
      <c r="BO74" s="399"/>
      <c r="BP74" s="399"/>
      <c r="BQ74" s="399"/>
      <c r="BR74" s="399"/>
      <c r="BS74" s="399"/>
      <c r="BT74" s="399"/>
      <c r="BU74" s="399"/>
      <c r="BV74" s="399"/>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624"/>
      <c r="BH75" s="213"/>
      <c r="BI75" s="399"/>
      <c r="BJ75" s="399"/>
      <c r="BK75" s="399"/>
      <c r="BL75" s="399"/>
      <c r="BM75" s="399"/>
      <c r="BN75" s="399"/>
      <c r="BO75" s="399"/>
      <c r="BP75" s="399"/>
      <c r="BQ75" s="399"/>
      <c r="BR75" s="399"/>
      <c r="BS75" s="399"/>
      <c r="BT75" s="399"/>
      <c r="BU75" s="399"/>
      <c r="BV75" s="399"/>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624"/>
      <c r="BH76" s="213"/>
      <c r="BI76" s="399"/>
      <c r="BJ76" s="399"/>
      <c r="BK76" s="399"/>
      <c r="BL76" s="399"/>
      <c r="BM76" s="399"/>
      <c r="BN76" s="399"/>
      <c r="BO76" s="399"/>
      <c r="BP76" s="399"/>
      <c r="BQ76" s="399"/>
      <c r="BR76" s="399"/>
      <c r="BS76" s="399"/>
      <c r="BT76" s="399"/>
      <c r="BU76" s="399"/>
      <c r="BV76" s="399"/>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624"/>
      <c r="BH77" s="213"/>
      <c r="BI77" s="399"/>
      <c r="BJ77" s="399"/>
      <c r="BK77" s="399"/>
      <c r="BL77" s="399"/>
      <c r="BM77" s="399"/>
      <c r="BN77" s="399"/>
      <c r="BO77" s="399"/>
      <c r="BP77" s="399"/>
      <c r="BQ77" s="399"/>
      <c r="BR77" s="399"/>
      <c r="BS77" s="399"/>
      <c r="BT77" s="399"/>
      <c r="BU77" s="399"/>
      <c r="BV77" s="399"/>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624"/>
      <c r="BI78" s="399"/>
      <c r="BJ78" s="399"/>
      <c r="BK78" s="399"/>
      <c r="BL78" s="399"/>
      <c r="BM78" s="399"/>
      <c r="BN78" s="399"/>
      <c r="BO78" s="399"/>
      <c r="BP78" s="399"/>
      <c r="BQ78" s="399"/>
      <c r="BR78" s="399"/>
      <c r="BS78" s="399"/>
      <c r="BT78" s="399"/>
      <c r="BU78" s="399"/>
      <c r="BV78" s="399"/>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624"/>
      <c r="BI79" s="399"/>
      <c r="BJ79" s="399"/>
      <c r="BK79" s="399"/>
      <c r="BL79" s="399"/>
      <c r="BM79" s="399"/>
      <c r="BN79" s="399"/>
      <c r="BO79" s="399"/>
      <c r="BP79" s="399"/>
      <c r="BQ79" s="399"/>
      <c r="BR79" s="399"/>
      <c r="BS79" s="399"/>
      <c r="BT79" s="399"/>
      <c r="BU79" s="399"/>
      <c r="BV79" s="399"/>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624"/>
      <c r="BI80" s="399"/>
      <c r="BJ80" s="399"/>
      <c r="BK80" s="399"/>
      <c r="BL80" s="399"/>
      <c r="BM80" s="399"/>
      <c r="BN80" s="399"/>
      <c r="BO80" s="399"/>
      <c r="BP80" s="399"/>
      <c r="BQ80" s="399"/>
      <c r="BR80" s="399"/>
      <c r="BS80" s="399"/>
      <c r="BT80" s="399"/>
      <c r="BU80" s="399"/>
      <c r="BV80" s="399"/>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624"/>
      <c r="BI81" s="399"/>
      <c r="BJ81" s="399"/>
      <c r="BK81" s="399"/>
      <c r="BL81" s="399"/>
      <c r="BM81" s="399"/>
      <c r="BN81" s="399"/>
      <c r="BO81" s="399"/>
      <c r="BP81" s="399"/>
      <c r="BQ81" s="399"/>
      <c r="BR81" s="399"/>
      <c r="BS81" s="399"/>
      <c r="BT81" s="399"/>
      <c r="BU81" s="399"/>
      <c r="BV81" s="399"/>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624"/>
      <c r="BI82" s="399"/>
      <c r="BJ82" s="399"/>
      <c r="BK82" s="399"/>
      <c r="BL82" s="399"/>
      <c r="BM82" s="399"/>
      <c r="BN82" s="399"/>
      <c r="BO82" s="399"/>
      <c r="BP82" s="399"/>
      <c r="BQ82" s="399"/>
      <c r="BR82" s="399"/>
      <c r="BS82" s="399"/>
      <c r="BT82" s="399"/>
      <c r="BU82" s="399"/>
      <c r="BV82" s="399"/>
    </row>
    <row r="83" spans="3:74" x14ac:dyDescent="0.2">
      <c r="BG83" s="637"/>
      <c r="BK83" s="400"/>
      <c r="BL83" s="400"/>
      <c r="BM83" s="400"/>
      <c r="BN83" s="400"/>
      <c r="BO83" s="400"/>
      <c r="BP83" s="400"/>
      <c r="BQ83" s="400"/>
      <c r="BR83" s="400"/>
      <c r="BS83" s="400"/>
      <c r="BT83" s="400"/>
      <c r="BU83" s="400"/>
      <c r="BV83" s="400"/>
    </row>
    <row r="84" spans="3:74" x14ac:dyDescent="0.2">
      <c r="BG84" s="637"/>
      <c r="BK84" s="400"/>
      <c r="BL84" s="400"/>
      <c r="BM84" s="400"/>
      <c r="BN84" s="400"/>
      <c r="BO84" s="400"/>
      <c r="BP84" s="400"/>
      <c r="BQ84" s="400"/>
      <c r="BR84" s="400"/>
      <c r="BS84" s="400"/>
      <c r="BT84" s="400"/>
      <c r="BU84" s="400"/>
      <c r="BV84" s="400"/>
    </row>
    <row r="85" spans="3:74" x14ac:dyDescent="0.2">
      <c r="BG85" s="637"/>
      <c r="BK85" s="400"/>
      <c r="BL85" s="400"/>
      <c r="BM85" s="400"/>
      <c r="BN85" s="400"/>
      <c r="BO85" s="400"/>
      <c r="BP85" s="400"/>
      <c r="BQ85" s="400"/>
      <c r="BR85" s="400"/>
      <c r="BS85" s="400"/>
      <c r="BT85" s="400"/>
      <c r="BU85" s="400"/>
      <c r="BV85" s="400"/>
    </row>
    <row r="86" spans="3:74" x14ac:dyDescent="0.2">
      <c r="BG86" s="637"/>
      <c r="BK86" s="400"/>
      <c r="BL86" s="400"/>
      <c r="BM86" s="400"/>
      <c r="BN86" s="400"/>
      <c r="BO86" s="400"/>
      <c r="BP86" s="400"/>
      <c r="BQ86" s="400"/>
      <c r="BR86" s="400"/>
      <c r="BS86" s="400"/>
      <c r="BT86" s="400"/>
      <c r="BU86" s="400"/>
      <c r="BV86" s="400"/>
    </row>
    <row r="87" spans="3:74" x14ac:dyDescent="0.2">
      <c r="BG87" s="637"/>
      <c r="BK87" s="400"/>
      <c r="BL87" s="400"/>
      <c r="BM87" s="400"/>
      <c r="BN87" s="400"/>
      <c r="BO87" s="400"/>
      <c r="BP87" s="400"/>
      <c r="BQ87" s="400"/>
      <c r="BR87" s="400"/>
      <c r="BS87" s="400"/>
      <c r="BT87" s="400"/>
      <c r="BU87" s="400"/>
      <c r="BV87" s="400"/>
    </row>
    <row r="88" spans="3:74" x14ac:dyDescent="0.2">
      <c r="BG88" s="637"/>
      <c r="BK88" s="400"/>
      <c r="BL88" s="400"/>
      <c r="BM88" s="400"/>
      <c r="BN88" s="400"/>
      <c r="BO88" s="400"/>
      <c r="BP88" s="400"/>
      <c r="BQ88" s="400"/>
      <c r="BR88" s="400"/>
      <c r="BS88" s="400"/>
      <c r="BT88" s="400"/>
      <c r="BU88" s="400"/>
      <c r="BV88" s="400"/>
    </row>
    <row r="89" spans="3:74" x14ac:dyDescent="0.2">
      <c r="BG89" s="637"/>
      <c r="BK89" s="400"/>
      <c r="BL89" s="400"/>
      <c r="BM89" s="400"/>
      <c r="BN89" s="400"/>
      <c r="BO89" s="400"/>
      <c r="BP89" s="400"/>
      <c r="BQ89" s="400"/>
      <c r="BR89" s="400"/>
      <c r="BS89" s="400"/>
      <c r="BT89" s="400"/>
      <c r="BU89" s="400"/>
      <c r="BV89" s="400"/>
    </row>
    <row r="90" spans="3:74" x14ac:dyDescent="0.2">
      <c r="BG90" s="637"/>
      <c r="BK90" s="400"/>
      <c r="BL90" s="400"/>
      <c r="BM90" s="400"/>
      <c r="BN90" s="400"/>
      <c r="BO90" s="400"/>
      <c r="BP90" s="400"/>
      <c r="BQ90" s="400"/>
      <c r="BR90" s="400"/>
      <c r="BS90" s="400"/>
      <c r="BT90" s="400"/>
      <c r="BU90" s="400"/>
      <c r="BV90" s="400"/>
    </row>
    <row r="91" spans="3:74" x14ac:dyDescent="0.2">
      <c r="BG91" s="637"/>
      <c r="BK91" s="400"/>
      <c r="BL91" s="400"/>
      <c r="BM91" s="400"/>
      <c r="BN91" s="400"/>
      <c r="BO91" s="400"/>
      <c r="BP91" s="400"/>
      <c r="BQ91" s="400"/>
      <c r="BR91" s="400"/>
      <c r="BS91" s="400"/>
      <c r="BT91" s="400"/>
      <c r="BU91" s="400"/>
      <c r="BV91" s="400"/>
    </row>
    <row r="92" spans="3:74" x14ac:dyDescent="0.2">
      <c r="BG92" s="637"/>
      <c r="BK92" s="400"/>
      <c r="BL92" s="400"/>
      <c r="BM92" s="400"/>
      <c r="BN92" s="400"/>
      <c r="BO92" s="400"/>
      <c r="BP92" s="400"/>
      <c r="BQ92" s="400"/>
      <c r="BR92" s="400"/>
      <c r="BS92" s="400"/>
      <c r="BT92" s="400"/>
      <c r="BU92" s="400"/>
      <c r="BV92" s="400"/>
    </row>
    <row r="93" spans="3:74" x14ac:dyDescent="0.2">
      <c r="BG93" s="637"/>
      <c r="BK93" s="400"/>
      <c r="BL93" s="400"/>
      <c r="BM93" s="400"/>
      <c r="BN93" s="400"/>
      <c r="BO93" s="400"/>
      <c r="BP93" s="400"/>
      <c r="BQ93" s="400"/>
      <c r="BR93" s="400"/>
      <c r="BS93" s="400"/>
      <c r="BT93" s="400"/>
      <c r="BU93" s="400"/>
      <c r="BV93" s="400"/>
    </row>
    <row r="94" spans="3:74" x14ac:dyDescent="0.2">
      <c r="BG94" s="637"/>
      <c r="BK94" s="400"/>
      <c r="BL94" s="400"/>
      <c r="BM94" s="400"/>
      <c r="BN94" s="400"/>
      <c r="BO94" s="400"/>
      <c r="BP94" s="400"/>
      <c r="BQ94" s="400"/>
      <c r="BR94" s="400"/>
      <c r="BS94" s="400"/>
      <c r="BT94" s="400"/>
      <c r="BU94" s="400"/>
      <c r="BV94" s="400"/>
    </row>
    <row r="95" spans="3:74" x14ac:dyDescent="0.2">
      <c r="BG95" s="637"/>
      <c r="BK95" s="400"/>
      <c r="BL95" s="400"/>
      <c r="BM95" s="400"/>
      <c r="BN95" s="400"/>
      <c r="BO95" s="400"/>
      <c r="BP95" s="400"/>
      <c r="BQ95" s="400"/>
      <c r="BR95" s="400"/>
      <c r="BS95" s="400"/>
      <c r="BT95" s="400"/>
      <c r="BU95" s="400"/>
      <c r="BV95" s="400"/>
    </row>
    <row r="96" spans="3:74" x14ac:dyDescent="0.2">
      <c r="BG96" s="637"/>
      <c r="BK96" s="400"/>
      <c r="BL96" s="400"/>
      <c r="BM96" s="400"/>
      <c r="BN96" s="400"/>
      <c r="BO96" s="400"/>
      <c r="BP96" s="400"/>
      <c r="BQ96" s="400"/>
      <c r="BR96" s="400"/>
      <c r="BS96" s="400"/>
      <c r="BT96" s="400"/>
      <c r="BU96" s="400"/>
      <c r="BV96" s="400"/>
    </row>
    <row r="97" spans="59:74" x14ac:dyDescent="0.2">
      <c r="BG97" s="637"/>
      <c r="BK97" s="400"/>
      <c r="BL97" s="400"/>
      <c r="BM97" s="400"/>
      <c r="BN97" s="400"/>
      <c r="BO97" s="400"/>
      <c r="BP97" s="400"/>
      <c r="BQ97" s="400"/>
      <c r="BR97" s="400"/>
      <c r="BS97" s="400"/>
      <c r="BT97" s="400"/>
      <c r="BU97" s="400"/>
      <c r="BV97" s="400"/>
    </row>
    <row r="98" spans="59:74" x14ac:dyDescent="0.2">
      <c r="BG98" s="637"/>
      <c r="BK98" s="400"/>
      <c r="BL98" s="400"/>
      <c r="BM98" s="400"/>
      <c r="BN98" s="400"/>
      <c r="BO98" s="400"/>
      <c r="BP98" s="400"/>
      <c r="BQ98" s="400"/>
      <c r="BR98" s="400"/>
      <c r="BS98" s="400"/>
      <c r="BT98" s="400"/>
      <c r="BU98" s="400"/>
      <c r="BV98" s="400"/>
    </row>
    <row r="99" spans="59:74" x14ac:dyDescent="0.2">
      <c r="BG99" s="637"/>
      <c r="BK99" s="400"/>
      <c r="BL99" s="400"/>
      <c r="BM99" s="400"/>
      <c r="BN99" s="400"/>
      <c r="BO99" s="400"/>
      <c r="BP99" s="400"/>
      <c r="BQ99" s="400"/>
      <c r="BR99" s="400"/>
      <c r="BS99" s="400"/>
      <c r="BT99" s="400"/>
      <c r="BU99" s="400"/>
      <c r="BV99" s="400"/>
    </row>
    <row r="100" spans="59:74" x14ac:dyDescent="0.2">
      <c r="BG100" s="637"/>
      <c r="BK100" s="400"/>
      <c r="BL100" s="400"/>
      <c r="BM100" s="400"/>
      <c r="BN100" s="400"/>
      <c r="BO100" s="400"/>
      <c r="BP100" s="400"/>
      <c r="BQ100" s="400"/>
      <c r="BR100" s="400"/>
      <c r="BS100" s="400"/>
      <c r="BT100" s="400"/>
      <c r="BU100" s="400"/>
      <c r="BV100" s="400"/>
    </row>
    <row r="101" spans="59:74" x14ac:dyDescent="0.2">
      <c r="BG101" s="637"/>
      <c r="BK101" s="400"/>
      <c r="BL101" s="400"/>
      <c r="BM101" s="400"/>
      <c r="BN101" s="400"/>
      <c r="BO101" s="400"/>
      <c r="BP101" s="400"/>
      <c r="BQ101" s="400"/>
      <c r="BR101" s="400"/>
      <c r="BS101" s="400"/>
      <c r="BT101" s="400"/>
      <c r="BU101" s="400"/>
      <c r="BV101" s="400"/>
    </row>
    <row r="102" spans="59:74" x14ac:dyDescent="0.2">
      <c r="BG102" s="637"/>
      <c r="BK102" s="400"/>
      <c r="BL102" s="400"/>
      <c r="BM102" s="400"/>
      <c r="BN102" s="400"/>
      <c r="BO102" s="400"/>
      <c r="BP102" s="400"/>
      <c r="BQ102" s="400"/>
      <c r="BR102" s="400"/>
      <c r="BS102" s="400"/>
      <c r="BT102" s="400"/>
      <c r="BU102" s="400"/>
      <c r="BV102" s="400"/>
    </row>
    <row r="103" spans="59:74" x14ac:dyDescent="0.2">
      <c r="BG103" s="637"/>
      <c r="BK103" s="400"/>
      <c r="BL103" s="400"/>
      <c r="BM103" s="400"/>
      <c r="BN103" s="400"/>
      <c r="BO103" s="400"/>
      <c r="BP103" s="400"/>
      <c r="BQ103" s="400"/>
      <c r="BR103" s="400"/>
      <c r="BS103" s="400"/>
      <c r="BT103" s="400"/>
      <c r="BU103" s="400"/>
      <c r="BV103" s="400"/>
    </row>
    <row r="104" spans="59:74" x14ac:dyDescent="0.2">
      <c r="BG104" s="637"/>
      <c r="BK104" s="400"/>
      <c r="BL104" s="400"/>
      <c r="BM104" s="400"/>
      <c r="BN104" s="400"/>
      <c r="BO104" s="400"/>
      <c r="BP104" s="400"/>
      <c r="BQ104" s="400"/>
      <c r="BR104" s="400"/>
      <c r="BS104" s="400"/>
      <c r="BT104" s="400"/>
      <c r="BU104" s="400"/>
      <c r="BV104" s="400"/>
    </row>
    <row r="105" spans="59:74" x14ac:dyDescent="0.2">
      <c r="BG105" s="637"/>
      <c r="BK105" s="400"/>
      <c r="BL105" s="400"/>
      <c r="BM105" s="400"/>
      <c r="BN105" s="400"/>
      <c r="BO105" s="400"/>
      <c r="BP105" s="400"/>
      <c r="BQ105" s="400"/>
      <c r="BR105" s="400"/>
      <c r="BS105" s="400"/>
      <c r="BT105" s="400"/>
      <c r="BU105" s="400"/>
      <c r="BV105" s="400"/>
    </row>
    <row r="106" spans="59:74" x14ac:dyDescent="0.2">
      <c r="BG106" s="637"/>
      <c r="BK106" s="400"/>
      <c r="BL106" s="400"/>
      <c r="BM106" s="400"/>
      <c r="BN106" s="400"/>
      <c r="BO106" s="400"/>
      <c r="BP106" s="400"/>
      <c r="BQ106" s="400"/>
      <c r="BR106" s="400"/>
      <c r="BS106" s="400"/>
      <c r="BT106" s="400"/>
      <c r="BU106" s="400"/>
      <c r="BV106" s="400"/>
    </row>
    <row r="107" spans="59:74" x14ac:dyDescent="0.2">
      <c r="BG107" s="637"/>
      <c r="BK107" s="400"/>
      <c r="BL107" s="400"/>
      <c r="BM107" s="400"/>
      <c r="BN107" s="400"/>
      <c r="BO107" s="400"/>
      <c r="BP107" s="400"/>
      <c r="BQ107" s="400"/>
      <c r="BR107" s="400"/>
      <c r="BS107" s="400"/>
      <c r="BT107" s="400"/>
      <c r="BU107" s="400"/>
      <c r="BV107" s="400"/>
    </row>
    <row r="108" spans="59:74" x14ac:dyDescent="0.2">
      <c r="BG108" s="637"/>
      <c r="BK108" s="400"/>
      <c r="BL108" s="400"/>
      <c r="BM108" s="400"/>
      <c r="BN108" s="400"/>
      <c r="BO108" s="400"/>
      <c r="BP108" s="400"/>
      <c r="BQ108" s="400"/>
      <c r="BR108" s="400"/>
      <c r="BS108" s="400"/>
      <c r="BT108" s="400"/>
      <c r="BU108" s="400"/>
      <c r="BV108" s="400"/>
    </row>
    <row r="109" spans="59:74" x14ac:dyDescent="0.2">
      <c r="BG109" s="637"/>
      <c r="BK109" s="400"/>
      <c r="BL109" s="400"/>
      <c r="BM109" s="400"/>
      <c r="BN109" s="400"/>
      <c r="BO109" s="400"/>
      <c r="BP109" s="400"/>
      <c r="BQ109" s="400"/>
      <c r="BR109" s="400"/>
      <c r="BS109" s="400"/>
      <c r="BT109" s="400"/>
      <c r="BU109" s="400"/>
      <c r="BV109" s="400"/>
    </row>
    <row r="110" spans="59:74" x14ac:dyDescent="0.2">
      <c r="BK110" s="400"/>
      <c r="BL110" s="400"/>
      <c r="BM110" s="400"/>
      <c r="BN110" s="400"/>
      <c r="BO110" s="400"/>
      <c r="BP110" s="400"/>
      <c r="BQ110" s="400"/>
      <c r="BR110" s="400"/>
      <c r="BS110" s="400"/>
      <c r="BT110" s="400"/>
      <c r="BU110" s="400"/>
      <c r="BV110" s="400"/>
    </row>
    <row r="111" spans="59:74" x14ac:dyDescent="0.2">
      <c r="BK111" s="400"/>
      <c r="BL111" s="400"/>
      <c r="BM111" s="400"/>
      <c r="BN111" s="400"/>
      <c r="BO111" s="400"/>
      <c r="BP111" s="400"/>
      <c r="BQ111" s="400"/>
      <c r="BR111" s="400"/>
      <c r="BS111" s="400"/>
      <c r="BT111" s="400"/>
      <c r="BU111" s="400"/>
      <c r="BV111" s="400"/>
    </row>
    <row r="112" spans="59:74" x14ac:dyDescent="0.2">
      <c r="BK112" s="400"/>
      <c r="BL112" s="400"/>
      <c r="BM112" s="400"/>
      <c r="BN112" s="400"/>
      <c r="BO112" s="400"/>
      <c r="BP112" s="400"/>
      <c r="BQ112" s="400"/>
      <c r="BR112" s="400"/>
      <c r="BS112" s="400"/>
      <c r="BT112" s="400"/>
      <c r="BU112" s="400"/>
      <c r="BV112" s="400"/>
    </row>
    <row r="113" spans="63:74" x14ac:dyDescent="0.2">
      <c r="BK113" s="400"/>
      <c r="BL113" s="400"/>
      <c r="BM113" s="400"/>
      <c r="BN113" s="400"/>
      <c r="BO113" s="400"/>
      <c r="BP113" s="400"/>
      <c r="BQ113" s="400"/>
      <c r="BR113" s="400"/>
      <c r="BS113" s="400"/>
      <c r="BT113" s="400"/>
      <c r="BU113" s="400"/>
      <c r="BV113" s="400"/>
    </row>
    <row r="114" spans="63:74" x14ac:dyDescent="0.2">
      <c r="BK114" s="400"/>
      <c r="BL114" s="400"/>
      <c r="BM114" s="400"/>
      <c r="BN114" s="400"/>
      <c r="BO114" s="400"/>
      <c r="BP114" s="400"/>
      <c r="BQ114" s="400"/>
      <c r="BR114" s="400"/>
      <c r="BS114" s="400"/>
      <c r="BT114" s="400"/>
      <c r="BU114" s="400"/>
      <c r="BV114" s="400"/>
    </row>
    <row r="115" spans="63:74" x14ac:dyDescent="0.2">
      <c r="BK115" s="400"/>
      <c r="BL115" s="400"/>
      <c r="BM115" s="400"/>
      <c r="BN115" s="400"/>
      <c r="BO115" s="400"/>
      <c r="BP115" s="400"/>
      <c r="BQ115" s="400"/>
      <c r="BR115" s="400"/>
      <c r="BS115" s="400"/>
      <c r="BT115" s="400"/>
      <c r="BU115" s="400"/>
      <c r="BV115" s="400"/>
    </row>
    <row r="116" spans="63:74" x14ac:dyDescent="0.2">
      <c r="BK116" s="400"/>
      <c r="BL116" s="400"/>
      <c r="BM116" s="400"/>
      <c r="BN116" s="400"/>
      <c r="BO116" s="400"/>
      <c r="BP116" s="400"/>
      <c r="BQ116" s="400"/>
      <c r="BR116" s="400"/>
      <c r="BS116" s="400"/>
      <c r="BT116" s="400"/>
      <c r="BU116" s="400"/>
      <c r="BV116" s="400"/>
    </row>
    <row r="117" spans="63:74" x14ac:dyDescent="0.2">
      <c r="BK117" s="400"/>
      <c r="BL117" s="400"/>
      <c r="BM117" s="400"/>
      <c r="BN117" s="400"/>
      <c r="BO117" s="400"/>
      <c r="BP117" s="400"/>
      <c r="BQ117" s="400"/>
      <c r="BR117" s="400"/>
      <c r="BS117" s="400"/>
      <c r="BT117" s="400"/>
      <c r="BU117" s="400"/>
      <c r="BV117" s="400"/>
    </row>
    <row r="118" spans="63:74" x14ac:dyDescent="0.2">
      <c r="BK118" s="400"/>
      <c r="BL118" s="400"/>
      <c r="BM118" s="400"/>
      <c r="BN118" s="400"/>
      <c r="BO118" s="400"/>
      <c r="BP118" s="400"/>
      <c r="BQ118" s="400"/>
      <c r="BR118" s="400"/>
      <c r="BS118" s="400"/>
      <c r="BT118" s="400"/>
      <c r="BU118" s="400"/>
      <c r="BV118" s="400"/>
    </row>
    <row r="119" spans="63:74" x14ac:dyDescent="0.2">
      <c r="BK119" s="400"/>
      <c r="BL119" s="400"/>
      <c r="BM119" s="400"/>
      <c r="BN119" s="400"/>
      <c r="BO119" s="400"/>
      <c r="BP119" s="400"/>
      <c r="BQ119" s="400"/>
      <c r="BR119" s="400"/>
      <c r="BS119" s="400"/>
      <c r="BT119" s="400"/>
      <c r="BU119" s="400"/>
      <c r="BV119" s="400"/>
    </row>
    <row r="120" spans="63:74" x14ac:dyDescent="0.2">
      <c r="BK120" s="400"/>
      <c r="BL120" s="400"/>
      <c r="BM120" s="400"/>
      <c r="BN120" s="400"/>
      <c r="BO120" s="400"/>
      <c r="BP120" s="400"/>
      <c r="BQ120" s="400"/>
      <c r="BR120" s="400"/>
      <c r="BS120" s="400"/>
      <c r="BT120" s="400"/>
      <c r="BU120" s="400"/>
      <c r="BV120" s="400"/>
    </row>
    <row r="121" spans="63:74" x14ac:dyDescent="0.2">
      <c r="BK121" s="400"/>
      <c r="BL121" s="400"/>
      <c r="BM121" s="400"/>
      <c r="BN121" s="400"/>
      <c r="BO121" s="400"/>
      <c r="BP121" s="400"/>
      <c r="BQ121" s="400"/>
      <c r="BR121" s="400"/>
      <c r="BS121" s="400"/>
      <c r="BT121" s="400"/>
      <c r="BU121" s="400"/>
      <c r="BV121" s="400"/>
    </row>
    <row r="122" spans="63:74" x14ac:dyDescent="0.2">
      <c r="BK122" s="400"/>
      <c r="BL122" s="400"/>
      <c r="BM122" s="400"/>
      <c r="BN122" s="400"/>
      <c r="BO122" s="400"/>
      <c r="BP122" s="400"/>
      <c r="BQ122" s="400"/>
      <c r="BR122" s="400"/>
      <c r="BS122" s="400"/>
      <c r="BT122" s="400"/>
      <c r="BU122" s="400"/>
      <c r="BV122" s="400"/>
    </row>
    <row r="123" spans="63:74" x14ac:dyDescent="0.2">
      <c r="BK123" s="400"/>
      <c r="BL123" s="400"/>
      <c r="BM123" s="400"/>
      <c r="BN123" s="400"/>
      <c r="BO123" s="400"/>
      <c r="BP123" s="400"/>
      <c r="BQ123" s="400"/>
      <c r="BR123" s="400"/>
      <c r="BS123" s="400"/>
      <c r="BT123" s="400"/>
      <c r="BU123" s="400"/>
      <c r="BV123" s="400"/>
    </row>
    <row r="124" spans="63:74" x14ac:dyDescent="0.2">
      <c r="BK124" s="400"/>
      <c r="BL124" s="400"/>
      <c r="BM124" s="400"/>
      <c r="BN124" s="400"/>
      <c r="BO124" s="400"/>
      <c r="BP124" s="400"/>
      <c r="BQ124" s="400"/>
      <c r="BR124" s="400"/>
      <c r="BS124" s="400"/>
      <c r="BT124" s="400"/>
      <c r="BU124" s="400"/>
      <c r="BV124" s="400"/>
    </row>
    <row r="125" spans="63:74" x14ac:dyDescent="0.2">
      <c r="BK125" s="400"/>
      <c r="BL125" s="400"/>
      <c r="BM125" s="400"/>
      <c r="BN125" s="400"/>
      <c r="BO125" s="400"/>
      <c r="BP125" s="400"/>
      <c r="BQ125" s="400"/>
      <c r="BR125" s="400"/>
      <c r="BS125" s="400"/>
      <c r="BT125" s="400"/>
      <c r="BU125" s="400"/>
      <c r="BV125" s="400"/>
    </row>
    <row r="126" spans="63:74" x14ac:dyDescent="0.2">
      <c r="BK126" s="400"/>
      <c r="BL126" s="400"/>
      <c r="BM126" s="400"/>
      <c r="BN126" s="400"/>
      <c r="BO126" s="400"/>
      <c r="BP126" s="400"/>
      <c r="BQ126" s="400"/>
      <c r="BR126" s="400"/>
      <c r="BS126" s="400"/>
      <c r="BT126" s="400"/>
      <c r="BU126" s="400"/>
      <c r="BV126" s="400"/>
    </row>
    <row r="127" spans="63:74" x14ac:dyDescent="0.2">
      <c r="BK127" s="400"/>
      <c r="BL127" s="400"/>
      <c r="BM127" s="400"/>
      <c r="BN127" s="400"/>
      <c r="BO127" s="400"/>
      <c r="BP127" s="400"/>
      <c r="BQ127" s="400"/>
      <c r="BR127" s="400"/>
      <c r="BS127" s="400"/>
      <c r="BT127" s="400"/>
      <c r="BU127" s="400"/>
      <c r="BV127" s="400"/>
    </row>
    <row r="128" spans="63:74" x14ac:dyDescent="0.2">
      <c r="BK128" s="400"/>
      <c r="BL128" s="400"/>
      <c r="BM128" s="400"/>
      <c r="BN128" s="400"/>
      <c r="BO128" s="400"/>
      <c r="BP128" s="400"/>
      <c r="BQ128" s="400"/>
      <c r="BR128" s="400"/>
      <c r="BS128" s="400"/>
      <c r="BT128" s="400"/>
      <c r="BU128" s="400"/>
      <c r="BV128" s="400"/>
    </row>
    <row r="129" spans="63:74" x14ac:dyDescent="0.2">
      <c r="BK129" s="400"/>
      <c r="BL129" s="400"/>
      <c r="BM129" s="400"/>
      <c r="BN129" s="400"/>
      <c r="BO129" s="400"/>
      <c r="BP129" s="400"/>
      <c r="BQ129" s="400"/>
      <c r="BR129" s="400"/>
      <c r="BS129" s="400"/>
      <c r="BT129" s="400"/>
      <c r="BU129" s="400"/>
      <c r="BV129" s="400"/>
    </row>
    <row r="130" spans="63:74" x14ac:dyDescent="0.2">
      <c r="BK130" s="400"/>
      <c r="BL130" s="400"/>
      <c r="BM130" s="400"/>
      <c r="BN130" s="400"/>
      <c r="BO130" s="400"/>
      <c r="BP130" s="400"/>
      <c r="BQ130" s="400"/>
      <c r="BR130" s="400"/>
      <c r="BS130" s="400"/>
      <c r="BT130" s="400"/>
      <c r="BU130" s="400"/>
      <c r="BV130" s="400"/>
    </row>
    <row r="131" spans="63:74" x14ac:dyDescent="0.2">
      <c r="BK131" s="400"/>
      <c r="BL131" s="400"/>
      <c r="BM131" s="400"/>
      <c r="BN131" s="400"/>
      <c r="BO131" s="400"/>
      <c r="BP131" s="400"/>
      <c r="BQ131" s="400"/>
      <c r="BR131" s="400"/>
      <c r="BS131" s="400"/>
      <c r="BT131" s="400"/>
      <c r="BU131" s="400"/>
      <c r="BV131" s="400"/>
    </row>
    <row r="132" spans="63:74" x14ac:dyDescent="0.2">
      <c r="BK132" s="400"/>
      <c r="BL132" s="400"/>
      <c r="BM132" s="400"/>
      <c r="BN132" s="400"/>
      <c r="BO132" s="400"/>
      <c r="BP132" s="400"/>
      <c r="BQ132" s="400"/>
      <c r="BR132" s="400"/>
      <c r="BS132" s="400"/>
      <c r="BT132" s="400"/>
      <c r="BU132" s="400"/>
      <c r="BV132" s="400"/>
    </row>
    <row r="133" spans="63:74" x14ac:dyDescent="0.2">
      <c r="BK133" s="400"/>
      <c r="BL133" s="400"/>
      <c r="BM133" s="400"/>
      <c r="BN133" s="400"/>
      <c r="BO133" s="400"/>
      <c r="BP133" s="400"/>
      <c r="BQ133" s="400"/>
      <c r="BR133" s="400"/>
      <c r="BS133" s="400"/>
      <c r="BT133" s="400"/>
      <c r="BU133" s="400"/>
      <c r="BV133" s="400"/>
    </row>
    <row r="134" spans="63:74" x14ac:dyDescent="0.2">
      <c r="BK134" s="400"/>
      <c r="BL134" s="400"/>
      <c r="BM134" s="400"/>
      <c r="BN134" s="400"/>
      <c r="BO134" s="400"/>
      <c r="BP134" s="400"/>
      <c r="BQ134" s="400"/>
      <c r="BR134" s="400"/>
      <c r="BS134" s="400"/>
      <c r="BT134" s="400"/>
      <c r="BU134" s="400"/>
      <c r="BV134" s="400"/>
    </row>
    <row r="135" spans="63:74" x14ac:dyDescent="0.2">
      <c r="BK135" s="400"/>
      <c r="BL135" s="400"/>
      <c r="BM135" s="400"/>
      <c r="BN135" s="400"/>
      <c r="BO135" s="400"/>
      <c r="BP135" s="400"/>
      <c r="BQ135" s="400"/>
      <c r="BR135" s="400"/>
      <c r="BS135" s="400"/>
      <c r="BT135" s="400"/>
      <c r="BU135" s="400"/>
      <c r="BV135" s="400"/>
    </row>
    <row r="136" spans="63:74" x14ac:dyDescent="0.2">
      <c r="BK136" s="400"/>
      <c r="BL136" s="400"/>
      <c r="BM136" s="400"/>
      <c r="BN136" s="400"/>
      <c r="BO136" s="400"/>
      <c r="BP136" s="400"/>
      <c r="BQ136" s="400"/>
      <c r="BR136" s="400"/>
      <c r="BS136" s="400"/>
      <c r="BT136" s="400"/>
      <c r="BU136" s="400"/>
      <c r="BV136" s="400"/>
    </row>
    <row r="137" spans="63:74" x14ac:dyDescent="0.2">
      <c r="BK137" s="400"/>
      <c r="BL137" s="400"/>
      <c r="BM137" s="400"/>
      <c r="BN137" s="400"/>
      <c r="BO137" s="400"/>
      <c r="BP137" s="400"/>
      <c r="BQ137" s="400"/>
      <c r="BR137" s="400"/>
      <c r="BS137" s="400"/>
      <c r="BT137" s="400"/>
      <c r="BU137" s="400"/>
      <c r="BV137" s="400"/>
    </row>
    <row r="138" spans="63:74" x14ac:dyDescent="0.2">
      <c r="BK138" s="400"/>
      <c r="BL138" s="400"/>
      <c r="BM138" s="400"/>
      <c r="BN138" s="400"/>
      <c r="BO138" s="400"/>
      <c r="BP138" s="400"/>
      <c r="BQ138" s="400"/>
      <c r="BR138" s="400"/>
      <c r="BS138" s="400"/>
      <c r="BT138" s="400"/>
      <c r="BU138" s="400"/>
      <c r="BV138" s="400"/>
    </row>
    <row r="139" spans="63:74" x14ac:dyDescent="0.2">
      <c r="BK139" s="400"/>
      <c r="BL139" s="400"/>
      <c r="BM139" s="400"/>
      <c r="BN139" s="400"/>
      <c r="BO139" s="400"/>
      <c r="BP139" s="400"/>
      <c r="BQ139" s="400"/>
      <c r="BR139" s="400"/>
      <c r="BS139" s="400"/>
      <c r="BT139" s="400"/>
      <c r="BU139" s="400"/>
      <c r="BV139" s="400"/>
    </row>
    <row r="140" spans="63:74" x14ac:dyDescent="0.2">
      <c r="BK140" s="400"/>
      <c r="BL140" s="400"/>
      <c r="BM140" s="400"/>
      <c r="BN140" s="400"/>
      <c r="BO140" s="400"/>
      <c r="BP140" s="400"/>
      <c r="BQ140" s="400"/>
      <c r="BR140" s="400"/>
      <c r="BS140" s="400"/>
      <c r="BT140" s="400"/>
      <c r="BU140" s="400"/>
      <c r="BV140" s="400"/>
    </row>
    <row r="141" spans="63:74" x14ac:dyDescent="0.2">
      <c r="BK141" s="400"/>
      <c r="BL141" s="400"/>
      <c r="BM141" s="400"/>
      <c r="BN141" s="400"/>
      <c r="BO141" s="400"/>
      <c r="BP141" s="400"/>
      <c r="BQ141" s="400"/>
      <c r="BR141" s="400"/>
      <c r="BS141" s="400"/>
      <c r="BT141" s="400"/>
      <c r="BU141" s="400"/>
      <c r="BV141" s="400"/>
    </row>
    <row r="142" spans="63:74" x14ac:dyDescent="0.2">
      <c r="BK142" s="400"/>
      <c r="BL142" s="400"/>
      <c r="BM142" s="400"/>
      <c r="BN142" s="400"/>
      <c r="BO142" s="400"/>
      <c r="BP142" s="400"/>
      <c r="BQ142" s="400"/>
      <c r="BR142" s="400"/>
      <c r="BS142" s="400"/>
      <c r="BT142" s="400"/>
      <c r="BU142" s="400"/>
      <c r="BV142" s="400"/>
    </row>
    <row r="143" spans="63:74" x14ac:dyDescent="0.2">
      <c r="BK143" s="400"/>
      <c r="BL143" s="400"/>
      <c r="BM143" s="400"/>
      <c r="BN143" s="400"/>
      <c r="BO143" s="400"/>
      <c r="BP143" s="400"/>
      <c r="BQ143" s="400"/>
      <c r="BR143" s="400"/>
      <c r="BS143" s="400"/>
      <c r="BT143" s="400"/>
      <c r="BU143" s="400"/>
      <c r="BV143" s="400"/>
    </row>
    <row r="144" spans="63:74" x14ac:dyDescent="0.2">
      <c r="BK144" s="400"/>
      <c r="BL144" s="400"/>
      <c r="BM144" s="400"/>
      <c r="BN144" s="400"/>
      <c r="BO144" s="400"/>
      <c r="BP144" s="400"/>
      <c r="BQ144" s="400"/>
      <c r="BR144" s="400"/>
      <c r="BS144" s="400"/>
      <c r="BT144" s="400"/>
      <c r="BU144" s="400"/>
      <c r="BV144" s="400"/>
    </row>
    <row r="145" spans="63:74" x14ac:dyDescent="0.2">
      <c r="BK145" s="400"/>
      <c r="BL145" s="400"/>
      <c r="BM145" s="400"/>
      <c r="BN145" s="400"/>
      <c r="BO145" s="400"/>
      <c r="BP145" s="400"/>
      <c r="BQ145" s="400"/>
      <c r="BR145" s="400"/>
      <c r="BS145" s="400"/>
      <c r="BT145" s="400"/>
      <c r="BU145" s="400"/>
      <c r="BV145" s="400"/>
    </row>
    <row r="146" spans="63:74" x14ac:dyDescent="0.2">
      <c r="BK146" s="400"/>
      <c r="BL146" s="400"/>
      <c r="BM146" s="400"/>
      <c r="BN146" s="400"/>
      <c r="BO146" s="400"/>
      <c r="BP146" s="400"/>
      <c r="BQ146" s="400"/>
      <c r="BR146" s="400"/>
      <c r="BS146" s="400"/>
      <c r="BT146" s="400"/>
      <c r="BU146" s="400"/>
      <c r="BV146" s="400"/>
    </row>
    <row r="147" spans="63:74" x14ac:dyDescent="0.2">
      <c r="BK147" s="400"/>
      <c r="BL147" s="400"/>
      <c r="BM147" s="400"/>
      <c r="BN147" s="400"/>
      <c r="BO147" s="400"/>
      <c r="BP147" s="400"/>
      <c r="BQ147" s="400"/>
      <c r="BR147" s="400"/>
      <c r="BS147" s="400"/>
      <c r="BT147" s="400"/>
      <c r="BU147" s="400"/>
      <c r="BV147" s="400"/>
    </row>
    <row r="148" spans="63:74" x14ac:dyDescent="0.2">
      <c r="BK148" s="400"/>
      <c r="BL148" s="400"/>
      <c r="BM148" s="400"/>
      <c r="BN148" s="400"/>
      <c r="BO148" s="400"/>
      <c r="BP148" s="400"/>
      <c r="BQ148" s="400"/>
      <c r="BR148" s="400"/>
      <c r="BS148" s="400"/>
      <c r="BT148" s="400"/>
      <c r="BU148" s="400"/>
      <c r="BV148" s="400"/>
    </row>
    <row r="149" spans="63:74" x14ac:dyDescent="0.2">
      <c r="BK149" s="400"/>
      <c r="BL149" s="400"/>
      <c r="BM149" s="400"/>
      <c r="BN149" s="400"/>
      <c r="BO149" s="400"/>
      <c r="BP149" s="400"/>
      <c r="BQ149" s="400"/>
      <c r="BR149" s="400"/>
      <c r="BS149" s="400"/>
      <c r="BT149" s="400"/>
      <c r="BU149" s="400"/>
      <c r="BV149" s="400"/>
    </row>
    <row r="150" spans="63:74" x14ac:dyDescent="0.2">
      <c r="BK150" s="400"/>
      <c r="BL150" s="400"/>
      <c r="BM150" s="400"/>
      <c r="BN150" s="400"/>
      <c r="BO150" s="400"/>
      <c r="BP150" s="400"/>
      <c r="BQ150" s="400"/>
      <c r="BR150" s="400"/>
      <c r="BS150" s="400"/>
      <c r="BT150" s="400"/>
      <c r="BU150" s="400"/>
      <c r="BV150" s="400"/>
    </row>
    <row r="151" spans="63:74" x14ac:dyDescent="0.2">
      <c r="BK151" s="400"/>
      <c r="BL151" s="400"/>
      <c r="BM151" s="400"/>
      <c r="BN151" s="400"/>
      <c r="BO151" s="400"/>
      <c r="BP151" s="400"/>
      <c r="BQ151" s="400"/>
      <c r="BR151" s="400"/>
      <c r="BS151" s="400"/>
      <c r="BT151" s="400"/>
      <c r="BU151" s="400"/>
      <c r="BV151" s="400"/>
    </row>
    <row r="152" spans="63:74" x14ac:dyDescent="0.2">
      <c r="BK152" s="400"/>
      <c r="BL152" s="400"/>
      <c r="BM152" s="400"/>
      <c r="BN152" s="400"/>
      <c r="BO152" s="400"/>
      <c r="BP152" s="400"/>
      <c r="BQ152" s="400"/>
      <c r="BR152" s="400"/>
      <c r="BS152" s="400"/>
      <c r="BT152" s="400"/>
      <c r="BU152" s="400"/>
      <c r="BV152" s="400"/>
    </row>
    <row r="153" spans="63:74" x14ac:dyDescent="0.2">
      <c r="BK153" s="400"/>
      <c r="BL153" s="400"/>
      <c r="BM153" s="400"/>
      <c r="BN153" s="400"/>
      <c r="BO153" s="400"/>
      <c r="BP153" s="400"/>
      <c r="BQ153" s="400"/>
      <c r="BR153" s="400"/>
      <c r="BS153" s="400"/>
      <c r="BT153" s="400"/>
      <c r="BU153" s="400"/>
      <c r="BV153" s="400"/>
    </row>
    <row r="154" spans="63:74" x14ac:dyDescent="0.2">
      <c r="BK154" s="400"/>
      <c r="BL154" s="400"/>
      <c r="BM154" s="400"/>
      <c r="BN154" s="400"/>
      <c r="BO154" s="400"/>
      <c r="BP154" s="400"/>
      <c r="BQ154" s="400"/>
      <c r="BR154" s="400"/>
      <c r="BS154" s="400"/>
      <c r="BT154" s="400"/>
      <c r="BU154" s="400"/>
      <c r="BV154" s="400"/>
    </row>
    <row r="155" spans="63:74" x14ac:dyDescent="0.2">
      <c r="BK155" s="400"/>
      <c r="BL155" s="400"/>
      <c r="BM155" s="400"/>
      <c r="BN155" s="400"/>
      <c r="BO155" s="400"/>
      <c r="BP155" s="400"/>
      <c r="BQ155" s="400"/>
      <c r="BR155" s="400"/>
      <c r="BS155" s="400"/>
      <c r="BT155" s="400"/>
      <c r="BU155" s="400"/>
      <c r="BV155" s="400"/>
    </row>
    <row r="156" spans="63:74" x14ac:dyDescent="0.2">
      <c r="BK156" s="400"/>
      <c r="BL156" s="400"/>
      <c r="BM156" s="400"/>
      <c r="BN156" s="400"/>
      <c r="BO156" s="400"/>
      <c r="BP156" s="400"/>
      <c r="BQ156" s="400"/>
      <c r="BR156" s="400"/>
      <c r="BS156" s="400"/>
      <c r="BT156" s="400"/>
      <c r="BU156" s="400"/>
      <c r="BV156" s="400"/>
    </row>
    <row r="157" spans="63:74" x14ac:dyDescent="0.2">
      <c r="BK157" s="400"/>
      <c r="BL157" s="400"/>
      <c r="BM157" s="400"/>
      <c r="BN157" s="400"/>
      <c r="BO157" s="400"/>
      <c r="BP157" s="400"/>
      <c r="BQ157" s="400"/>
      <c r="BR157" s="400"/>
      <c r="BS157" s="400"/>
      <c r="BT157" s="400"/>
      <c r="BU157" s="400"/>
      <c r="BV157" s="400"/>
    </row>
    <row r="158" spans="63:74" x14ac:dyDescent="0.2">
      <c r="BK158" s="400"/>
      <c r="BL158" s="400"/>
      <c r="BM158" s="400"/>
      <c r="BN158" s="400"/>
      <c r="BO158" s="400"/>
      <c r="BP158" s="400"/>
      <c r="BQ158" s="400"/>
      <c r="BR158" s="400"/>
      <c r="BS158" s="400"/>
      <c r="BT158" s="400"/>
      <c r="BU158" s="400"/>
      <c r="BV158" s="400"/>
    </row>
    <row r="159" spans="63:74" x14ac:dyDescent="0.2">
      <c r="BK159" s="400"/>
      <c r="BL159" s="400"/>
      <c r="BM159" s="400"/>
      <c r="BN159" s="400"/>
      <c r="BO159" s="400"/>
      <c r="BP159" s="400"/>
      <c r="BQ159" s="400"/>
      <c r="BR159" s="400"/>
      <c r="BS159" s="400"/>
      <c r="BT159" s="400"/>
      <c r="BU159" s="400"/>
      <c r="BV159" s="400"/>
    </row>
    <row r="160" spans="63:74" x14ac:dyDescent="0.2">
      <c r="BK160" s="400"/>
      <c r="BL160" s="400"/>
      <c r="BM160" s="400"/>
      <c r="BN160" s="400"/>
      <c r="BO160" s="400"/>
      <c r="BP160" s="400"/>
      <c r="BQ160" s="400"/>
      <c r="BR160" s="400"/>
      <c r="BS160" s="400"/>
      <c r="BT160" s="400"/>
      <c r="BU160" s="400"/>
      <c r="BV160" s="400"/>
    </row>
    <row r="161" spans="63:74" x14ac:dyDescent="0.2">
      <c r="BK161" s="400"/>
      <c r="BL161" s="400"/>
      <c r="BM161" s="400"/>
      <c r="BN161" s="400"/>
      <c r="BO161" s="400"/>
      <c r="BP161" s="400"/>
      <c r="BQ161" s="400"/>
      <c r="BR161" s="400"/>
      <c r="BS161" s="400"/>
      <c r="BT161" s="400"/>
      <c r="BU161" s="400"/>
      <c r="BV161" s="400"/>
    </row>
    <row r="162" spans="63:74" x14ac:dyDescent="0.2">
      <c r="BK162" s="400"/>
      <c r="BL162" s="400"/>
      <c r="BM162" s="400"/>
      <c r="BN162" s="400"/>
      <c r="BO162" s="400"/>
      <c r="BP162" s="400"/>
      <c r="BQ162" s="400"/>
      <c r="BR162" s="400"/>
      <c r="BS162" s="400"/>
      <c r="BT162" s="400"/>
      <c r="BU162" s="400"/>
      <c r="BV162" s="400"/>
    </row>
    <row r="163" spans="63:74" x14ac:dyDescent="0.2">
      <c r="BK163" s="400"/>
      <c r="BL163" s="400"/>
      <c r="BM163" s="400"/>
      <c r="BN163" s="400"/>
      <c r="BO163" s="400"/>
      <c r="BP163" s="400"/>
      <c r="BQ163" s="400"/>
      <c r="BR163" s="400"/>
      <c r="BS163" s="400"/>
      <c r="BT163" s="400"/>
      <c r="BU163" s="400"/>
      <c r="BV163" s="400"/>
    </row>
    <row r="164" spans="63:74" x14ac:dyDescent="0.2">
      <c r="BK164" s="400"/>
      <c r="BL164" s="400"/>
      <c r="BM164" s="400"/>
      <c r="BN164" s="400"/>
      <c r="BO164" s="400"/>
      <c r="BP164" s="400"/>
      <c r="BQ164" s="400"/>
      <c r="BR164" s="400"/>
      <c r="BS164" s="400"/>
      <c r="BT164" s="400"/>
      <c r="BU164" s="400"/>
      <c r="BV164" s="400"/>
    </row>
    <row r="165" spans="63:74" x14ac:dyDescent="0.2">
      <c r="BK165" s="400"/>
      <c r="BL165" s="400"/>
      <c r="BM165" s="400"/>
      <c r="BN165" s="400"/>
      <c r="BO165" s="400"/>
      <c r="BP165" s="400"/>
      <c r="BQ165" s="400"/>
      <c r="BR165" s="400"/>
      <c r="BS165" s="400"/>
      <c r="BT165" s="400"/>
      <c r="BU165" s="400"/>
      <c r="BV165" s="400"/>
    </row>
    <row r="166" spans="63:74" x14ac:dyDescent="0.2">
      <c r="BK166" s="400"/>
      <c r="BL166" s="400"/>
      <c r="BM166" s="400"/>
      <c r="BN166" s="400"/>
      <c r="BO166" s="400"/>
      <c r="BP166" s="400"/>
      <c r="BQ166" s="400"/>
      <c r="BR166" s="400"/>
      <c r="BS166" s="400"/>
      <c r="BT166" s="400"/>
      <c r="BU166" s="400"/>
      <c r="BV166" s="400"/>
    </row>
    <row r="167" spans="63:74" x14ac:dyDescent="0.2">
      <c r="BK167" s="400"/>
      <c r="BL167" s="400"/>
      <c r="BM167" s="400"/>
      <c r="BN167" s="400"/>
      <c r="BO167" s="400"/>
      <c r="BP167" s="400"/>
      <c r="BQ167" s="400"/>
      <c r="BR167" s="400"/>
      <c r="BS167" s="400"/>
      <c r="BT167" s="400"/>
      <c r="BU167" s="400"/>
      <c r="BV167" s="400"/>
    </row>
    <row r="168" spans="63:74" x14ac:dyDescent="0.2">
      <c r="BK168" s="400"/>
      <c r="BL168" s="400"/>
      <c r="BM168" s="400"/>
      <c r="BN168" s="400"/>
      <c r="BO168" s="400"/>
      <c r="BP168" s="400"/>
      <c r="BQ168" s="400"/>
      <c r="BR168" s="400"/>
      <c r="BS168" s="400"/>
      <c r="BT168" s="400"/>
      <c r="BU168" s="400"/>
      <c r="BV168" s="400"/>
    </row>
    <row r="169" spans="63:74" x14ac:dyDescent="0.2">
      <c r="BK169" s="400"/>
      <c r="BL169" s="400"/>
      <c r="BM169" s="400"/>
      <c r="BN169" s="400"/>
      <c r="BO169" s="400"/>
      <c r="BP169" s="400"/>
      <c r="BQ169" s="400"/>
      <c r="BR169" s="400"/>
      <c r="BS169" s="400"/>
      <c r="BT169" s="400"/>
      <c r="BU169" s="400"/>
      <c r="BV169" s="400"/>
    </row>
    <row r="170" spans="63:74" x14ac:dyDescent="0.2">
      <c r="BK170" s="400"/>
      <c r="BL170" s="400"/>
      <c r="BM170" s="400"/>
      <c r="BN170" s="400"/>
      <c r="BO170" s="400"/>
      <c r="BP170" s="400"/>
      <c r="BQ170" s="400"/>
      <c r="BR170" s="400"/>
      <c r="BS170" s="400"/>
      <c r="BT170" s="400"/>
      <c r="BU170" s="400"/>
      <c r="BV170" s="400"/>
    </row>
    <row r="171" spans="63:74" x14ac:dyDescent="0.2">
      <c r="BK171" s="400"/>
      <c r="BL171" s="400"/>
      <c r="BM171" s="400"/>
      <c r="BN171" s="400"/>
      <c r="BO171" s="400"/>
      <c r="BP171" s="400"/>
      <c r="BQ171" s="400"/>
      <c r="BR171" s="400"/>
      <c r="BS171" s="400"/>
      <c r="BT171" s="400"/>
      <c r="BU171" s="400"/>
      <c r="BV171" s="400"/>
    </row>
    <row r="172" spans="63:74" x14ac:dyDescent="0.2">
      <c r="BK172" s="400"/>
      <c r="BL172" s="400"/>
      <c r="BM172" s="400"/>
      <c r="BN172" s="400"/>
      <c r="BO172" s="400"/>
      <c r="BP172" s="400"/>
      <c r="BQ172" s="400"/>
      <c r="BR172" s="400"/>
      <c r="BS172" s="400"/>
      <c r="BT172" s="400"/>
      <c r="BU172" s="400"/>
      <c r="BV172" s="400"/>
    </row>
    <row r="173" spans="63:74" x14ac:dyDescent="0.2">
      <c r="BK173" s="400"/>
      <c r="BL173" s="400"/>
      <c r="BM173" s="400"/>
      <c r="BN173" s="400"/>
      <c r="BO173" s="400"/>
      <c r="BP173" s="400"/>
      <c r="BQ173" s="400"/>
      <c r="BR173" s="400"/>
      <c r="BS173" s="400"/>
      <c r="BT173" s="400"/>
      <c r="BU173" s="400"/>
      <c r="BV173" s="400"/>
    </row>
    <row r="174" spans="63:74" x14ac:dyDescent="0.2">
      <c r="BK174" s="400"/>
      <c r="BL174" s="400"/>
      <c r="BM174" s="400"/>
      <c r="BN174" s="400"/>
      <c r="BO174" s="400"/>
      <c r="BP174" s="400"/>
      <c r="BQ174" s="400"/>
      <c r="BR174" s="400"/>
      <c r="BS174" s="400"/>
      <c r="BT174" s="400"/>
      <c r="BU174" s="400"/>
      <c r="BV174" s="400"/>
    </row>
    <row r="175" spans="63:74" x14ac:dyDescent="0.2">
      <c r="BK175" s="400"/>
      <c r="BL175" s="400"/>
      <c r="BM175" s="400"/>
      <c r="BN175" s="400"/>
      <c r="BO175" s="400"/>
      <c r="BP175" s="400"/>
      <c r="BQ175" s="400"/>
      <c r="BR175" s="400"/>
      <c r="BS175" s="400"/>
      <c r="BT175" s="400"/>
      <c r="BU175" s="400"/>
      <c r="BV175" s="400"/>
    </row>
    <row r="176" spans="63:74" x14ac:dyDescent="0.2">
      <c r="BK176" s="400"/>
      <c r="BL176" s="400"/>
      <c r="BM176" s="400"/>
      <c r="BN176" s="400"/>
      <c r="BO176" s="400"/>
      <c r="BP176" s="400"/>
      <c r="BQ176" s="400"/>
      <c r="BR176" s="400"/>
      <c r="BS176" s="400"/>
      <c r="BT176" s="400"/>
      <c r="BU176" s="400"/>
      <c r="BV176" s="400"/>
    </row>
    <row r="177" spans="63:74" x14ac:dyDescent="0.2">
      <c r="BK177" s="400"/>
      <c r="BL177" s="400"/>
      <c r="BM177" s="400"/>
      <c r="BN177" s="400"/>
      <c r="BO177" s="400"/>
      <c r="BP177" s="400"/>
      <c r="BQ177" s="400"/>
      <c r="BR177" s="400"/>
      <c r="BS177" s="400"/>
      <c r="BT177" s="400"/>
      <c r="BU177" s="400"/>
      <c r="BV177" s="400"/>
    </row>
    <row r="178" spans="63:74" x14ac:dyDescent="0.2">
      <c r="BK178" s="400"/>
      <c r="BL178" s="400"/>
      <c r="BM178" s="400"/>
      <c r="BN178" s="400"/>
      <c r="BO178" s="400"/>
      <c r="BP178" s="400"/>
      <c r="BQ178" s="400"/>
      <c r="BR178" s="400"/>
      <c r="BS178" s="400"/>
      <c r="BT178" s="400"/>
      <c r="BU178" s="400"/>
      <c r="BV178" s="400"/>
    </row>
    <row r="179" spans="63:74" x14ac:dyDescent="0.2">
      <c r="BK179" s="400"/>
      <c r="BL179" s="400"/>
      <c r="BM179" s="400"/>
      <c r="BN179" s="400"/>
      <c r="BO179" s="400"/>
      <c r="BP179" s="400"/>
      <c r="BQ179" s="400"/>
      <c r="BR179" s="400"/>
      <c r="BS179" s="400"/>
      <c r="BT179" s="400"/>
      <c r="BU179" s="400"/>
      <c r="BV179" s="400"/>
    </row>
    <row r="180" spans="63:74" x14ac:dyDescent="0.2">
      <c r="BK180" s="400"/>
      <c r="BL180" s="400"/>
      <c r="BM180" s="400"/>
      <c r="BN180" s="400"/>
      <c r="BO180" s="400"/>
      <c r="BP180" s="400"/>
      <c r="BQ180" s="400"/>
      <c r="BR180" s="400"/>
      <c r="BS180" s="400"/>
      <c r="BT180" s="400"/>
      <c r="BU180" s="400"/>
      <c r="BV180" s="400"/>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9.6" x14ac:dyDescent="0.15"/>
  <cols>
    <col min="1" max="1" width="8.5546875" style="2" customWidth="1"/>
    <col min="2" max="2" width="45.44140625" style="2" customWidth="1"/>
    <col min="3" max="50" width="6.5546875" style="2" customWidth="1"/>
    <col min="51" max="55" width="6.5546875" style="397" customWidth="1"/>
    <col min="56" max="58" width="6.5546875" style="640" customWidth="1"/>
    <col min="59" max="62" width="6.5546875" style="397" customWidth="1"/>
    <col min="63" max="74" width="6.5546875" style="2" customWidth="1"/>
    <col min="75" max="16384" width="9.5546875" style="2"/>
  </cols>
  <sheetData>
    <row r="1" spans="1:74" ht="15.75" customHeight="1" x14ac:dyDescent="0.25">
      <c r="A1" s="797" t="s">
        <v>810</v>
      </c>
      <c r="B1" s="839" t="s">
        <v>241</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302"/>
    </row>
    <row r="2" spans="1:74" s="5" customFormat="1" ht="13.2" x14ac:dyDescent="0.25">
      <c r="A2" s="798"/>
      <c r="B2" s="532" t="str">
        <f>"U.S. Energy Information Administration  |  Short-Term Energy Outlook  - "&amp;Dates!D1</f>
        <v>U.S. Energy Information Administration  |  Short-Term Energy Outlook  - July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1"/>
      <c r="BE2" s="641"/>
      <c r="BF2" s="641"/>
      <c r="BG2" s="523"/>
      <c r="BH2" s="523"/>
      <c r="BI2" s="523"/>
      <c r="BJ2" s="523"/>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ht="10.199999999999999"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3"/>
      <c r="B5" s="7" t="s">
        <v>130</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2"/>
      <c r="BE5" s="642"/>
      <c r="BF5" s="642"/>
      <c r="BG5" s="642"/>
      <c r="BH5" s="421"/>
      <c r="BI5" s="421"/>
      <c r="BJ5" s="421"/>
      <c r="BK5" s="421"/>
      <c r="BL5" s="421"/>
      <c r="BM5" s="421"/>
      <c r="BN5" s="421"/>
      <c r="BO5" s="421"/>
      <c r="BP5" s="421"/>
      <c r="BQ5" s="421"/>
      <c r="BR5" s="421"/>
      <c r="BS5" s="421"/>
      <c r="BT5" s="421"/>
      <c r="BU5" s="421"/>
      <c r="BV5" s="421"/>
    </row>
    <row r="6" spans="1:74" ht="11.1" customHeight="1" x14ac:dyDescent="0.2">
      <c r="A6" s="3" t="s">
        <v>782</v>
      </c>
      <c r="B6" s="182" t="s">
        <v>13</v>
      </c>
      <c r="C6" s="238">
        <v>118.7</v>
      </c>
      <c r="D6" s="238">
        <v>104.6</v>
      </c>
      <c r="E6" s="238">
        <v>133.5</v>
      </c>
      <c r="F6" s="238">
        <v>147.6</v>
      </c>
      <c r="G6" s="238">
        <v>161.30000000000001</v>
      </c>
      <c r="H6" s="238">
        <v>164.3</v>
      </c>
      <c r="I6" s="238">
        <v>149</v>
      </c>
      <c r="J6" s="238">
        <v>150.80000000000001</v>
      </c>
      <c r="K6" s="238">
        <v>151.4</v>
      </c>
      <c r="L6" s="238">
        <v>156.80000000000001</v>
      </c>
      <c r="M6" s="238">
        <v>142.69999999999999</v>
      </c>
      <c r="N6" s="238">
        <v>158.5</v>
      </c>
      <c r="O6" s="238">
        <v>162.69999999999999</v>
      </c>
      <c r="P6" s="238">
        <v>162.5</v>
      </c>
      <c r="Q6" s="238">
        <v>163.4</v>
      </c>
      <c r="R6" s="238">
        <v>172.3</v>
      </c>
      <c r="S6" s="238">
        <v>166.8</v>
      </c>
      <c r="T6" s="238">
        <v>157.4</v>
      </c>
      <c r="U6" s="238">
        <v>162.1</v>
      </c>
      <c r="V6" s="238">
        <v>171.1</v>
      </c>
      <c r="W6" s="238">
        <v>182.6</v>
      </c>
      <c r="X6" s="238">
        <v>173</v>
      </c>
      <c r="Y6" s="238">
        <v>180.6</v>
      </c>
      <c r="Z6" s="238">
        <v>172</v>
      </c>
      <c r="AA6" s="238">
        <v>184.9</v>
      </c>
      <c r="AB6" s="238">
        <v>182.3</v>
      </c>
      <c r="AC6" s="238">
        <v>188.9</v>
      </c>
      <c r="AD6" s="238">
        <v>205.4</v>
      </c>
      <c r="AE6" s="238">
        <v>220.5</v>
      </c>
      <c r="AF6" s="238">
        <v>213.5</v>
      </c>
      <c r="AG6" s="238">
        <v>214.8</v>
      </c>
      <c r="AH6" s="238">
        <v>211.8</v>
      </c>
      <c r="AI6" s="238">
        <v>213.6</v>
      </c>
      <c r="AJ6" s="238">
        <v>209</v>
      </c>
      <c r="AK6" s="238">
        <v>173.2</v>
      </c>
      <c r="AL6" s="238">
        <v>151.4</v>
      </c>
      <c r="AM6" s="238">
        <v>148.30000000000001</v>
      </c>
      <c r="AN6" s="238">
        <v>162.4</v>
      </c>
      <c r="AO6" s="238">
        <v>188.1</v>
      </c>
      <c r="AP6" s="238">
        <v>213.8</v>
      </c>
      <c r="AQ6" s="238">
        <v>211</v>
      </c>
      <c r="AR6" s="238">
        <v>190.9</v>
      </c>
      <c r="AS6" s="238">
        <v>198.4</v>
      </c>
      <c r="AT6" s="238">
        <v>182</v>
      </c>
      <c r="AU6" s="238">
        <v>185.4</v>
      </c>
      <c r="AV6" s="238">
        <v>187.1</v>
      </c>
      <c r="AW6" s="238">
        <v>181.9</v>
      </c>
      <c r="AX6" s="238">
        <v>175.7</v>
      </c>
      <c r="AY6" s="238">
        <v>174.3</v>
      </c>
      <c r="AZ6" s="238">
        <v>166.9</v>
      </c>
      <c r="BA6" s="238">
        <v>112.7</v>
      </c>
      <c r="BB6" s="238">
        <v>64.400000000000006</v>
      </c>
      <c r="BC6" s="238">
        <v>98.214939999999999</v>
      </c>
      <c r="BD6" s="238">
        <v>125.57859999999999</v>
      </c>
      <c r="BE6" s="329">
        <v>126.9344</v>
      </c>
      <c r="BF6" s="329">
        <v>125.6671</v>
      </c>
      <c r="BG6" s="329">
        <v>125.47029999999999</v>
      </c>
      <c r="BH6" s="329">
        <v>128.0008</v>
      </c>
      <c r="BI6" s="329">
        <v>128.21690000000001</v>
      </c>
      <c r="BJ6" s="329">
        <v>127.2191</v>
      </c>
      <c r="BK6" s="329">
        <v>123.3954</v>
      </c>
      <c r="BL6" s="329">
        <v>131.2056</v>
      </c>
      <c r="BM6" s="329">
        <v>142.61279999999999</v>
      </c>
      <c r="BN6" s="329">
        <v>153.1448</v>
      </c>
      <c r="BO6" s="329">
        <v>158.57769999999999</v>
      </c>
      <c r="BP6" s="329">
        <v>159.8903</v>
      </c>
      <c r="BQ6" s="329">
        <v>158.3973</v>
      </c>
      <c r="BR6" s="329">
        <v>160.62719999999999</v>
      </c>
      <c r="BS6" s="329">
        <v>152.31649999999999</v>
      </c>
      <c r="BT6" s="329">
        <v>147.99</v>
      </c>
      <c r="BU6" s="329">
        <v>146.5419</v>
      </c>
      <c r="BV6" s="329">
        <v>144.63919999999999</v>
      </c>
    </row>
    <row r="7" spans="1:74" ht="11.1" customHeight="1" x14ac:dyDescent="0.2">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391"/>
      <c r="BF7" s="391"/>
      <c r="BG7" s="391"/>
      <c r="BH7" s="391"/>
      <c r="BI7" s="391"/>
      <c r="BJ7" s="391"/>
      <c r="BK7" s="391"/>
      <c r="BL7" s="391"/>
      <c r="BM7" s="391"/>
      <c r="BN7" s="391"/>
      <c r="BO7" s="391"/>
      <c r="BP7" s="391"/>
      <c r="BQ7" s="391"/>
      <c r="BR7" s="391"/>
      <c r="BS7" s="391"/>
      <c r="BT7" s="391"/>
      <c r="BU7" s="391"/>
      <c r="BV7" s="391"/>
    </row>
    <row r="8" spans="1:74" ht="11.1" customHeight="1" x14ac:dyDescent="0.2">
      <c r="A8" s="1" t="s">
        <v>505</v>
      </c>
      <c r="B8" s="183" t="s">
        <v>426</v>
      </c>
      <c r="C8" s="238">
        <v>193.5</v>
      </c>
      <c r="D8" s="238">
        <v>177.14</v>
      </c>
      <c r="E8" s="238">
        <v>190.52500000000001</v>
      </c>
      <c r="F8" s="238">
        <v>207.22499999999999</v>
      </c>
      <c r="G8" s="238">
        <v>223.68</v>
      </c>
      <c r="H8" s="238">
        <v>228.875</v>
      </c>
      <c r="I8" s="238">
        <v>217.65</v>
      </c>
      <c r="J8" s="238">
        <v>210.78</v>
      </c>
      <c r="K8" s="238">
        <v>217.875</v>
      </c>
      <c r="L8" s="238">
        <v>222.46</v>
      </c>
      <c r="M8" s="238">
        <v>219.82499999999999</v>
      </c>
      <c r="N8" s="238">
        <v>227.32499999999999</v>
      </c>
      <c r="O8" s="238">
        <v>236.46</v>
      </c>
      <c r="P8" s="238">
        <v>229.35</v>
      </c>
      <c r="Q8" s="238">
        <v>227.5</v>
      </c>
      <c r="R8" s="238">
        <v>237.25</v>
      </c>
      <c r="S8" s="238">
        <v>234.46</v>
      </c>
      <c r="T8" s="238">
        <v>228.75</v>
      </c>
      <c r="U8" s="238">
        <v>224.18</v>
      </c>
      <c r="V8" s="238">
        <v>232.57499999999999</v>
      </c>
      <c r="W8" s="238">
        <v>269.64999999999998</v>
      </c>
      <c r="X8" s="238">
        <v>249.58</v>
      </c>
      <c r="Y8" s="238">
        <v>251.42500000000001</v>
      </c>
      <c r="Z8" s="238">
        <v>245.5</v>
      </c>
      <c r="AA8" s="238">
        <v>253.04</v>
      </c>
      <c r="AB8" s="238">
        <v>257.72500000000002</v>
      </c>
      <c r="AC8" s="238">
        <v>254.27500000000001</v>
      </c>
      <c r="AD8" s="238">
        <v>270.26</v>
      </c>
      <c r="AE8" s="238">
        <v>284.55</v>
      </c>
      <c r="AF8" s="238">
        <v>281.97500000000002</v>
      </c>
      <c r="AG8" s="238">
        <v>278.33999999999997</v>
      </c>
      <c r="AH8" s="238">
        <v>278.64999999999998</v>
      </c>
      <c r="AI8" s="238">
        <v>278.02499999999998</v>
      </c>
      <c r="AJ8" s="238">
        <v>278.82</v>
      </c>
      <c r="AK8" s="238">
        <v>258.82499999999999</v>
      </c>
      <c r="AL8" s="238">
        <v>234.12</v>
      </c>
      <c r="AM8" s="238">
        <v>223.1</v>
      </c>
      <c r="AN8" s="238">
        <v>227.4</v>
      </c>
      <c r="AO8" s="238">
        <v>247.5</v>
      </c>
      <c r="AP8" s="238">
        <v>270.04000000000002</v>
      </c>
      <c r="AQ8" s="238">
        <v>274.125</v>
      </c>
      <c r="AR8" s="238">
        <v>259.55</v>
      </c>
      <c r="AS8" s="238">
        <v>265.36</v>
      </c>
      <c r="AT8" s="238">
        <v>253.77500000000001</v>
      </c>
      <c r="AU8" s="238">
        <v>248.82</v>
      </c>
      <c r="AV8" s="238">
        <v>247.1</v>
      </c>
      <c r="AW8" s="238">
        <v>246.625</v>
      </c>
      <c r="AX8" s="238">
        <v>247.56</v>
      </c>
      <c r="AY8" s="238">
        <v>250.1</v>
      </c>
      <c r="AZ8" s="238">
        <v>238.15</v>
      </c>
      <c r="BA8" s="238">
        <v>218.2</v>
      </c>
      <c r="BB8" s="238">
        <v>186.32499999999999</v>
      </c>
      <c r="BC8" s="238">
        <v>183.7</v>
      </c>
      <c r="BD8" s="238">
        <v>200.42</v>
      </c>
      <c r="BE8" s="329">
        <v>199.54429999999999</v>
      </c>
      <c r="BF8" s="329">
        <v>196.09299999999999</v>
      </c>
      <c r="BG8" s="329">
        <v>189.21109999999999</v>
      </c>
      <c r="BH8" s="329">
        <v>187.7783</v>
      </c>
      <c r="BI8" s="329">
        <v>191.53120000000001</v>
      </c>
      <c r="BJ8" s="329">
        <v>195.69149999999999</v>
      </c>
      <c r="BK8" s="329">
        <v>190.09100000000001</v>
      </c>
      <c r="BL8" s="329">
        <v>196.74199999999999</v>
      </c>
      <c r="BM8" s="329">
        <v>202.29660000000001</v>
      </c>
      <c r="BN8" s="329">
        <v>212.2064</v>
      </c>
      <c r="BO8" s="329">
        <v>224.3588</v>
      </c>
      <c r="BP8" s="329">
        <v>230.95699999999999</v>
      </c>
      <c r="BQ8" s="329">
        <v>227.6619</v>
      </c>
      <c r="BR8" s="329">
        <v>233.20160000000001</v>
      </c>
      <c r="BS8" s="329">
        <v>216.54519999999999</v>
      </c>
      <c r="BT8" s="329">
        <v>212.00960000000001</v>
      </c>
      <c r="BU8" s="329">
        <v>214.5934</v>
      </c>
      <c r="BV8" s="329">
        <v>217.59899999999999</v>
      </c>
    </row>
    <row r="9" spans="1:74" ht="11.1" customHeight="1" x14ac:dyDescent="0.2">
      <c r="A9" s="1" t="s">
        <v>506</v>
      </c>
      <c r="B9" s="183" t="s">
        <v>427</v>
      </c>
      <c r="C9" s="238">
        <v>175.57499999999999</v>
      </c>
      <c r="D9" s="238">
        <v>159.86000000000001</v>
      </c>
      <c r="E9" s="238">
        <v>191</v>
      </c>
      <c r="F9" s="238">
        <v>202.67500000000001</v>
      </c>
      <c r="G9" s="238">
        <v>221.94</v>
      </c>
      <c r="H9" s="238">
        <v>238.4</v>
      </c>
      <c r="I9" s="238">
        <v>214.82499999999999</v>
      </c>
      <c r="J9" s="238">
        <v>214.18</v>
      </c>
      <c r="K9" s="238">
        <v>215.32499999999999</v>
      </c>
      <c r="L9" s="238">
        <v>214.62</v>
      </c>
      <c r="M9" s="238">
        <v>203.22499999999999</v>
      </c>
      <c r="N9" s="238">
        <v>218.52500000000001</v>
      </c>
      <c r="O9" s="238">
        <v>227.22</v>
      </c>
      <c r="P9" s="238">
        <v>219.85</v>
      </c>
      <c r="Q9" s="238">
        <v>222.22499999999999</v>
      </c>
      <c r="R9" s="238">
        <v>233.42500000000001</v>
      </c>
      <c r="S9" s="238">
        <v>228.12</v>
      </c>
      <c r="T9" s="238">
        <v>223.05</v>
      </c>
      <c r="U9" s="238">
        <v>220.68</v>
      </c>
      <c r="V9" s="238">
        <v>228.47499999999999</v>
      </c>
      <c r="W9" s="238">
        <v>247.32499999999999</v>
      </c>
      <c r="X9" s="238">
        <v>238.62</v>
      </c>
      <c r="Y9" s="238">
        <v>249.75</v>
      </c>
      <c r="Z9" s="238">
        <v>236.52500000000001</v>
      </c>
      <c r="AA9" s="238">
        <v>247.34</v>
      </c>
      <c r="AB9" s="238">
        <v>244.82499999999999</v>
      </c>
      <c r="AC9" s="238">
        <v>246.92500000000001</v>
      </c>
      <c r="AD9" s="238">
        <v>261.95999999999998</v>
      </c>
      <c r="AE9" s="238">
        <v>280.27499999999998</v>
      </c>
      <c r="AF9" s="238">
        <v>279.32499999999999</v>
      </c>
      <c r="AG9" s="238">
        <v>276.89999999999998</v>
      </c>
      <c r="AH9" s="238">
        <v>275.27499999999998</v>
      </c>
      <c r="AI9" s="238">
        <v>275.52499999999998</v>
      </c>
      <c r="AJ9" s="238">
        <v>274.77999999999997</v>
      </c>
      <c r="AK9" s="238">
        <v>246.17500000000001</v>
      </c>
      <c r="AL9" s="238">
        <v>212.58</v>
      </c>
      <c r="AM9" s="238">
        <v>203.52500000000001</v>
      </c>
      <c r="AN9" s="238">
        <v>218.57499999999999</v>
      </c>
      <c r="AO9" s="238">
        <v>244.15</v>
      </c>
      <c r="AP9" s="238">
        <v>270.38</v>
      </c>
      <c r="AQ9" s="238">
        <v>273.97500000000002</v>
      </c>
      <c r="AR9" s="238">
        <v>261.72500000000002</v>
      </c>
      <c r="AS9" s="238">
        <v>268.16000000000003</v>
      </c>
      <c r="AT9" s="238">
        <v>254.17500000000001</v>
      </c>
      <c r="AU9" s="238">
        <v>248.62</v>
      </c>
      <c r="AV9" s="238">
        <v>246.57499999999999</v>
      </c>
      <c r="AW9" s="238">
        <v>242.25</v>
      </c>
      <c r="AX9" s="238">
        <v>241.88</v>
      </c>
      <c r="AY9" s="238">
        <v>240.9</v>
      </c>
      <c r="AZ9" s="238">
        <v>230.875</v>
      </c>
      <c r="BA9" s="238">
        <v>203.56</v>
      </c>
      <c r="BB9" s="238">
        <v>154.19999999999999</v>
      </c>
      <c r="BC9" s="238">
        <v>174.8</v>
      </c>
      <c r="BD9" s="238">
        <v>201.44</v>
      </c>
      <c r="BE9" s="329">
        <v>198.48670000000001</v>
      </c>
      <c r="BF9" s="329">
        <v>197.297</v>
      </c>
      <c r="BG9" s="329">
        <v>186.48679999999999</v>
      </c>
      <c r="BH9" s="329">
        <v>188.39410000000001</v>
      </c>
      <c r="BI9" s="329">
        <v>189.0771</v>
      </c>
      <c r="BJ9" s="329">
        <v>192.03980000000001</v>
      </c>
      <c r="BK9" s="329">
        <v>178.68119999999999</v>
      </c>
      <c r="BL9" s="329">
        <v>187.4709</v>
      </c>
      <c r="BM9" s="329">
        <v>199.72909999999999</v>
      </c>
      <c r="BN9" s="329">
        <v>217.56399999999999</v>
      </c>
      <c r="BO9" s="329">
        <v>230.2559</v>
      </c>
      <c r="BP9" s="329">
        <v>230.28210000000001</v>
      </c>
      <c r="BQ9" s="329">
        <v>230.9443</v>
      </c>
      <c r="BR9" s="329">
        <v>224.40799999999999</v>
      </c>
      <c r="BS9" s="329">
        <v>215.1156</v>
      </c>
      <c r="BT9" s="329">
        <v>211.3767</v>
      </c>
      <c r="BU9" s="329">
        <v>213.6285</v>
      </c>
      <c r="BV9" s="329">
        <v>202.6901</v>
      </c>
    </row>
    <row r="10" spans="1:74" ht="11.1" customHeight="1" x14ac:dyDescent="0.2">
      <c r="A10" s="1" t="s">
        <v>507</v>
      </c>
      <c r="B10" s="183" t="s">
        <v>428</v>
      </c>
      <c r="C10" s="238">
        <v>169.42500000000001</v>
      </c>
      <c r="D10" s="238">
        <v>155.28</v>
      </c>
      <c r="E10" s="238">
        <v>175.42500000000001</v>
      </c>
      <c r="F10" s="238">
        <v>188.17500000000001</v>
      </c>
      <c r="G10" s="238">
        <v>202.46</v>
      </c>
      <c r="H10" s="238">
        <v>211.75</v>
      </c>
      <c r="I10" s="238">
        <v>202.65</v>
      </c>
      <c r="J10" s="238">
        <v>195.66</v>
      </c>
      <c r="K10" s="238">
        <v>197.72499999999999</v>
      </c>
      <c r="L10" s="238">
        <v>203.72</v>
      </c>
      <c r="M10" s="238">
        <v>195.35</v>
      </c>
      <c r="N10" s="238">
        <v>203</v>
      </c>
      <c r="O10" s="238">
        <v>213.42</v>
      </c>
      <c r="P10" s="238">
        <v>207.22499999999999</v>
      </c>
      <c r="Q10" s="238">
        <v>208.2</v>
      </c>
      <c r="R10" s="238">
        <v>219.55</v>
      </c>
      <c r="S10" s="238">
        <v>215.94</v>
      </c>
      <c r="T10" s="238">
        <v>211.4</v>
      </c>
      <c r="U10" s="238">
        <v>204.34</v>
      </c>
      <c r="V10" s="238">
        <v>214.32499999999999</v>
      </c>
      <c r="W10" s="238">
        <v>247.375</v>
      </c>
      <c r="X10" s="238">
        <v>228</v>
      </c>
      <c r="Y10" s="238">
        <v>227.45</v>
      </c>
      <c r="Z10" s="238">
        <v>220</v>
      </c>
      <c r="AA10" s="238">
        <v>228.24</v>
      </c>
      <c r="AB10" s="238">
        <v>230.625</v>
      </c>
      <c r="AC10" s="238">
        <v>230.92500000000001</v>
      </c>
      <c r="AD10" s="238">
        <v>249.64</v>
      </c>
      <c r="AE10" s="238">
        <v>264.97500000000002</v>
      </c>
      <c r="AF10" s="238">
        <v>267.25</v>
      </c>
      <c r="AG10" s="238">
        <v>259.82</v>
      </c>
      <c r="AH10" s="238">
        <v>257.82499999999999</v>
      </c>
      <c r="AI10" s="238">
        <v>256.02499999999998</v>
      </c>
      <c r="AJ10" s="238">
        <v>259.02</v>
      </c>
      <c r="AK10" s="238">
        <v>234.15</v>
      </c>
      <c r="AL10" s="238">
        <v>202.7</v>
      </c>
      <c r="AM10" s="238">
        <v>191.72499999999999</v>
      </c>
      <c r="AN10" s="238">
        <v>201.27500000000001</v>
      </c>
      <c r="AO10" s="238">
        <v>226.95</v>
      </c>
      <c r="AP10" s="238">
        <v>251.04</v>
      </c>
      <c r="AQ10" s="238">
        <v>251.625</v>
      </c>
      <c r="AR10" s="238">
        <v>235.52500000000001</v>
      </c>
      <c r="AS10" s="238">
        <v>242.52</v>
      </c>
      <c r="AT10" s="238">
        <v>230.97499999999999</v>
      </c>
      <c r="AU10" s="238">
        <v>227.48</v>
      </c>
      <c r="AV10" s="238">
        <v>226.57499999999999</v>
      </c>
      <c r="AW10" s="238">
        <v>223.75</v>
      </c>
      <c r="AX10" s="238">
        <v>223.06</v>
      </c>
      <c r="AY10" s="238">
        <v>224.42500000000001</v>
      </c>
      <c r="AZ10" s="238">
        <v>211.42500000000001</v>
      </c>
      <c r="BA10" s="238">
        <v>195.2</v>
      </c>
      <c r="BB10" s="238">
        <v>157.15</v>
      </c>
      <c r="BC10" s="238">
        <v>153.19999999999999</v>
      </c>
      <c r="BD10" s="238">
        <v>175.2</v>
      </c>
      <c r="BE10" s="329">
        <v>182.7448</v>
      </c>
      <c r="BF10" s="329">
        <v>180.8348</v>
      </c>
      <c r="BG10" s="329">
        <v>177.7456</v>
      </c>
      <c r="BH10" s="329">
        <v>177.5761</v>
      </c>
      <c r="BI10" s="329">
        <v>175.62090000000001</v>
      </c>
      <c r="BJ10" s="329">
        <v>173.83789999999999</v>
      </c>
      <c r="BK10" s="329">
        <v>171.6172</v>
      </c>
      <c r="BL10" s="329">
        <v>177.8305</v>
      </c>
      <c r="BM10" s="329">
        <v>189.42089999999999</v>
      </c>
      <c r="BN10" s="329">
        <v>201.60919999999999</v>
      </c>
      <c r="BO10" s="329">
        <v>205.6566</v>
      </c>
      <c r="BP10" s="329">
        <v>207.90119999999999</v>
      </c>
      <c r="BQ10" s="329">
        <v>205.36850000000001</v>
      </c>
      <c r="BR10" s="329">
        <v>209.5059</v>
      </c>
      <c r="BS10" s="329">
        <v>201.65010000000001</v>
      </c>
      <c r="BT10" s="329">
        <v>193.85669999999999</v>
      </c>
      <c r="BU10" s="329">
        <v>193.32380000000001</v>
      </c>
      <c r="BV10" s="329">
        <v>193.10910000000001</v>
      </c>
    </row>
    <row r="11" spans="1:74" ht="11.1" customHeight="1" x14ac:dyDescent="0.2">
      <c r="A11" s="1" t="s">
        <v>508</v>
      </c>
      <c r="B11" s="183" t="s">
        <v>429</v>
      </c>
      <c r="C11" s="238">
        <v>191.92500000000001</v>
      </c>
      <c r="D11" s="238">
        <v>172.44</v>
      </c>
      <c r="E11" s="238">
        <v>187.5</v>
      </c>
      <c r="F11" s="238">
        <v>204.1</v>
      </c>
      <c r="G11" s="238">
        <v>224.8</v>
      </c>
      <c r="H11" s="238">
        <v>232.125</v>
      </c>
      <c r="I11" s="238">
        <v>228.32499999999999</v>
      </c>
      <c r="J11" s="238">
        <v>223.68</v>
      </c>
      <c r="K11" s="238">
        <v>226.3</v>
      </c>
      <c r="L11" s="238">
        <v>226.68</v>
      </c>
      <c r="M11" s="238">
        <v>220.85</v>
      </c>
      <c r="N11" s="238">
        <v>213.8</v>
      </c>
      <c r="O11" s="238">
        <v>225.36</v>
      </c>
      <c r="P11" s="238">
        <v>224.7</v>
      </c>
      <c r="Q11" s="238">
        <v>229.97499999999999</v>
      </c>
      <c r="R11" s="238">
        <v>235.47499999999999</v>
      </c>
      <c r="S11" s="238">
        <v>239.68</v>
      </c>
      <c r="T11" s="238">
        <v>241.4</v>
      </c>
      <c r="U11" s="238">
        <v>234</v>
      </c>
      <c r="V11" s="238">
        <v>243.45</v>
      </c>
      <c r="W11" s="238">
        <v>259.95</v>
      </c>
      <c r="X11" s="238">
        <v>253.58</v>
      </c>
      <c r="Y11" s="238">
        <v>254</v>
      </c>
      <c r="Z11" s="238">
        <v>249.35</v>
      </c>
      <c r="AA11" s="238">
        <v>245.76</v>
      </c>
      <c r="AB11" s="238">
        <v>248.65</v>
      </c>
      <c r="AC11" s="238">
        <v>245.77500000000001</v>
      </c>
      <c r="AD11" s="238">
        <v>270.94</v>
      </c>
      <c r="AE11" s="238">
        <v>292.55</v>
      </c>
      <c r="AF11" s="238">
        <v>298.05</v>
      </c>
      <c r="AG11" s="238">
        <v>294.72000000000003</v>
      </c>
      <c r="AH11" s="238">
        <v>295.625</v>
      </c>
      <c r="AI11" s="238">
        <v>301.07499999999999</v>
      </c>
      <c r="AJ11" s="238">
        <v>298.04000000000002</v>
      </c>
      <c r="AK11" s="238">
        <v>286.25</v>
      </c>
      <c r="AL11" s="238">
        <v>257.22000000000003</v>
      </c>
      <c r="AM11" s="238">
        <v>229.55</v>
      </c>
      <c r="AN11" s="238">
        <v>217.9</v>
      </c>
      <c r="AO11" s="238">
        <v>229.65</v>
      </c>
      <c r="AP11" s="238">
        <v>265</v>
      </c>
      <c r="AQ11" s="238">
        <v>296.10000000000002</v>
      </c>
      <c r="AR11" s="238">
        <v>292.64999999999998</v>
      </c>
      <c r="AS11" s="238">
        <v>276.66000000000003</v>
      </c>
      <c r="AT11" s="238">
        <v>267.7</v>
      </c>
      <c r="AU11" s="238">
        <v>266.44</v>
      </c>
      <c r="AV11" s="238">
        <v>272.07499999999999</v>
      </c>
      <c r="AW11" s="238">
        <v>281.75</v>
      </c>
      <c r="AX11" s="238">
        <v>273.82</v>
      </c>
      <c r="AY11" s="238">
        <v>259.375</v>
      </c>
      <c r="AZ11" s="238">
        <v>248.65</v>
      </c>
      <c r="BA11" s="238">
        <v>229.26</v>
      </c>
      <c r="BB11" s="238">
        <v>190.1</v>
      </c>
      <c r="BC11" s="238">
        <v>183.67500000000001</v>
      </c>
      <c r="BD11" s="238">
        <v>221.82</v>
      </c>
      <c r="BE11" s="329">
        <v>212.0367</v>
      </c>
      <c r="BF11" s="329">
        <v>204.2611</v>
      </c>
      <c r="BG11" s="329">
        <v>200.3449</v>
      </c>
      <c r="BH11" s="329">
        <v>199.73060000000001</v>
      </c>
      <c r="BI11" s="329">
        <v>195.93940000000001</v>
      </c>
      <c r="BJ11" s="329">
        <v>189.62739999999999</v>
      </c>
      <c r="BK11" s="329">
        <v>188.92760000000001</v>
      </c>
      <c r="BL11" s="329">
        <v>194.47300000000001</v>
      </c>
      <c r="BM11" s="329">
        <v>207.14259999999999</v>
      </c>
      <c r="BN11" s="329">
        <v>218.4444</v>
      </c>
      <c r="BO11" s="329">
        <v>229.5634</v>
      </c>
      <c r="BP11" s="329">
        <v>228.62</v>
      </c>
      <c r="BQ11" s="329">
        <v>229.58500000000001</v>
      </c>
      <c r="BR11" s="329">
        <v>232.8672</v>
      </c>
      <c r="BS11" s="329">
        <v>231.49039999999999</v>
      </c>
      <c r="BT11" s="329">
        <v>223.821</v>
      </c>
      <c r="BU11" s="329">
        <v>215.81399999999999</v>
      </c>
      <c r="BV11" s="329">
        <v>207.63910000000001</v>
      </c>
    </row>
    <row r="12" spans="1:74" ht="11.1" customHeight="1" x14ac:dyDescent="0.2">
      <c r="A12" s="1" t="s">
        <v>509</v>
      </c>
      <c r="B12" s="183" t="s">
        <v>430</v>
      </c>
      <c r="C12" s="238">
        <v>256.875</v>
      </c>
      <c r="D12" s="238">
        <v>225.06</v>
      </c>
      <c r="E12" s="238">
        <v>242.2</v>
      </c>
      <c r="F12" s="238">
        <v>258.25</v>
      </c>
      <c r="G12" s="238">
        <v>264.88</v>
      </c>
      <c r="H12" s="238">
        <v>272.57499999999999</v>
      </c>
      <c r="I12" s="238">
        <v>272.02499999999998</v>
      </c>
      <c r="J12" s="238">
        <v>257.72000000000003</v>
      </c>
      <c r="K12" s="238">
        <v>263.17500000000001</v>
      </c>
      <c r="L12" s="238">
        <v>268.2</v>
      </c>
      <c r="M12" s="238">
        <v>262.35000000000002</v>
      </c>
      <c r="N12" s="238">
        <v>257.05</v>
      </c>
      <c r="O12" s="238">
        <v>267.36</v>
      </c>
      <c r="P12" s="238">
        <v>274.45</v>
      </c>
      <c r="Q12" s="238">
        <v>284.5</v>
      </c>
      <c r="R12" s="238">
        <v>287.5</v>
      </c>
      <c r="S12" s="238">
        <v>290.12</v>
      </c>
      <c r="T12" s="238">
        <v>288</v>
      </c>
      <c r="U12" s="238">
        <v>281.64</v>
      </c>
      <c r="V12" s="238">
        <v>287.39999999999998</v>
      </c>
      <c r="W12" s="238">
        <v>302.02499999999998</v>
      </c>
      <c r="X12" s="238">
        <v>294.26</v>
      </c>
      <c r="Y12" s="238">
        <v>305.47500000000002</v>
      </c>
      <c r="Z12" s="238">
        <v>297.67500000000001</v>
      </c>
      <c r="AA12" s="238">
        <v>302.18</v>
      </c>
      <c r="AB12" s="238">
        <v>313.82499999999999</v>
      </c>
      <c r="AC12" s="238">
        <v>320</v>
      </c>
      <c r="AD12" s="238">
        <v>336.94</v>
      </c>
      <c r="AE12" s="238">
        <v>344.17500000000001</v>
      </c>
      <c r="AF12" s="238">
        <v>343.875</v>
      </c>
      <c r="AG12" s="238">
        <v>337.44</v>
      </c>
      <c r="AH12" s="238">
        <v>332.2</v>
      </c>
      <c r="AI12" s="238">
        <v>333.97500000000002</v>
      </c>
      <c r="AJ12" s="238">
        <v>347.24</v>
      </c>
      <c r="AK12" s="238">
        <v>337.67500000000001</v>
      </c>
      <c r="AL12" s="238">
        <v>313.26</v>
      </c>
      <c r="AM12" s="238">
        <v>296.92500000000001</v>
      </c>
      <c r="AN12" s="238">
        <v>292.22500000000002</v>
      </c>
      <c r="AO12" s="238">
        <v>302.35000000000002</v>
      </c>
      <c r="AP12" s="238">
        <v>351.24</v>
      </c>
      <c r="AQ12" s="238">
        <v>367.4</v>
      </c>
      <c r="AR12" s="238">
        <v>348.95</v>
      </c>
      <c r="AS12" s="238">
        <v>335.1</v>
      </c>
      <c r="AT12" s="238">
        <v>325.5</v>
      </c>
      <c r="AU12" s="238">
        <v>332.82</v>
      </c>
      <c r="AV12" s="238">
        <v>363.95</v>
      </c>
      <c r="AW12" s="238">
        <v>355.1</v>
      </c>
      <c r="AX12" s="238">
        <v>329.3</v>
      </c>
      <c r="AY12" s="238">
        <v>319.02499999999998</v>
      </c>
      <c r="AZ12" s="238">
        <v>314.375</v>
      </c>
      <c r="BA12" s="238">
        <v>298.06</v>
      </c>
      <c r="BB12" s="238">
        <v>255.77500000000001</v>
      </c>
      <c r="BC12" s="238">
        <v>248.1</v>
      </c>
      <c r="BD12" s="238">
        <v>267.27999999999997</v>
      </c>
      <c r="BE12" s="329">
        <v>275.7251</v>
      </c>
      <c r="BF12" s="329">
        <v>272.39769999999999</v>
      </c>
      <c r="BG12" s="329">
        <v>266.98200000000003</v>
      </c>
      <c r="BH12" s="329">
        <v>266.38380000000001</v>
      </c>
      <c r="BI12" s="329">
        <v>268.36840000000001</v>
      </c>
      <c r="BJ12" s="329">
        <v>262.26670000000001</v>
      </c>
      <c r="BK12" s="329">
        <v>246.33260000000001</v>
      </c>
      <c r="BL12" s="329">
        <v>252.46</v>
      </c>
      <c r="BM12" s="329">
        <v>268.71929999999998</v>
      </c>
      <c r="BN12" s="329">
        <v>286.67169999999999</v>
      </c>
      <c r="BO12" s="329">
        <v>292.84050000000002</v>
      </c>
      <c r="BP12" s="329">
        <v>291.59789999999998</v>
      </c>
      <c r="BQ12" s="329">
        <v>287.495</v>
      </c>
      <c r="BR12" s="329">
        <v>292.84289999999999</v>
      </c>
      <c r="BS12" s="329">
        <v>292.58440000000002</v>
      </c>
      <c r="BT12" s="329">
        <v>289.19130000000001</v>
      </c>
      <c r="BU12" s="329">
        <v>282.17899999999997</v>
      </c>
      <c r="BV12" s="329">
        <v>266.11099999999999</v>
      </c>
    </row>
    <row r="13" spans="1:74" ht="11.1" customHeight="1" x14ac:dyDescent="0.2">
      <c r="A13" s="1" t="s">
        <v>510</v>
      </c>
      <c r="B13" s="183" t="s">
        <v>468</v>
      </c>
      <c r="C13" s="238">
        <v>194.85</v>
      </c>
      <c r="D13" s="238">
        <v>176.36</v>
      </c>
      <c r="E13" s="238">
        <v>196.875</v>
      </c>
      <c r="F13" s="238">
        <v>211.27500000000001</v>
      </c>
      <c r="G13" s="238">
        <v>226.82</v>
      </c>
      <c r="H13" s="238">
        <v>236.55</v>
      </c>
      <c r="I13" s="238">
        <v>223.9</v>
      </c>
      <c r="J13" s="238">
        <v>217.76</v>
      </c>
      <c r="K13" s="238">
        <v>221.85</v>
      </c>
      <c r="L13" s="238">
        <v>224.94</v>
      </c>
      <c r="M13" s="238">
        <v>218.15</v>
      </c>
      <c r="N13" s="238">
        <v>225.42500000000001</v>
      </c>
      <c r="O13" s="238">
        <v>234.9</v>
      </c>
      <c r="P13" s="238">
        <v>230.4</v>
      </c>
      <c r="Q13" s="238">
        <v>232.5</v>
      </c>
      <c r="R13" s="238">
        <v>241.72499999999999</v>
      </c>
      <c r="S13" s="238">
        <v>239.14</v>
      </c>
      <c r="T13" s="238">
        <v>234.65</v>
      </c>
      <c r="U13" s="238">
        <v>229.98</v>
      </c>
      <c r="V13" s="238">
        <v>238.02500000000001</v>
      </c>
      <c r="W13" s="238">
        <v>264.52499999999998</v>
      </c>
      <c r="X13" s="238">
        <v>250.5</v>
      </c>
      <c r="Y13" s="238">
        <v>256.35000000000002</v>
      </c>
      <c r="Z13" s="238">
        <v>247.67500000000001</v>
      </c>
      <c r="AA13" s="238">
        <v>255.46</v>
      </c>
      <c r="AB13" s="238">
        <v>258.72500000000002</v>
      </c>
      <c r="AC13" s="238">
        <v>259.125</v>
      </c>
      <c r="AD13" s="238">
        <v>275.7</v>
      </c>
      <c r="AE13" s="238">
        <v>290.07499999999999</v>
      </c>
      <c r="AF13" s="238">
        <v>289.07499999999999</v>
      </c>
      <c r="AG13" s="238">
        <v>284.86</v>
      </c>
      <c r="AH13" s="238">
        <v>283.57499999999999</v>
      </c>
      <c r="AI13" s="238">
        <v>283.55</v>
      </c>
      <c r="AJ13" s="238">
        <v>286</v>
      </c>
      <c r="AK13" s="238">
        <v>264.72500000000002</v>
      </c>
      <c r="AL13" s="238">
        <v>236.56</v>
      </c>
      <c r="AM13" s="238">
        <v>224.77500000000001</v>
      </c>
      <c r="AN13" s="238">
        <v>230.92500000000001</v>
      </c>
      <c r="AO13" s="238">
        <v>251.6</v>
      </c>
      <c r="AP13" s="238">
        <v>279.83999999999997</v>
      </c>
      <c r="AQ13" s="238">
        <v>285.92500000000001</v>
      </c>
      <c r="AR13" s="238">
        <v>271.57499999999999</v>
      </c>
      <c r="AS13" s="238">
        <v>274</v>
      </c>
      <c r="AT13" s="238">
        <v>262.10000000000002</v>
      </c>
      <c r="AU13" s="238">
        <v>259.22000000000003</v>
      </c>
      <c r="AV13" s="238">
        <v>262.7</v>
      </c>
      <c r="AW13" s="238">
        <v>259.77499999999998</v>
      </c>
      <c r="AX13" s="238">
        <v>255.5</v>
      </c>
      <c r="AY13" s="238">
        <v>254.77500000000001</v>
      </c>
      <c r="AZ13" s="238">
        <v>244.2</v>
      </c>
      <c r="BA13" s="238">
        <v>223.42</v>
      </c>
      <c r="BB13" s="238">
        <v>184.05</v>
      </c>
      <c r="BC13" s="238">
        <v>186.95</v>
      </c>
      <c r="BD13" s="238">
        <v>208.22</v>
      </c>
      <c r="BE13" s="329">
        <v>210.0429</v>
      </c>
      <c r="BF13" s="329">
        <v>207.0805</v>
      </c>
      <c r="BG13" s="329">
        <v>200.411</v>
      </c>
      <c r="BH13" s="329">
        <v>200.11429999999999</v>
      </c>
      <c r="BI13" s="329">
        <v>201.33</v>
      </c>
      <c r="BJ13" s="329">
        <v>202.1858</v>
      </c>
      <c r="BK13" s="329">
        <v>193.43379999999999</v>
      </c>
      <c r="BL13" s="329">
        <v>200.53120000000001</v>
      </c>
      <c r="BM13" s="329">
        <v>211.17949999999999</v>
      </c>
      <c r="BN13" s="329">
        <v>225.0384</v>
      </c>
      <c r="BO13" s="329">
        <v>234.99600000000001</v>
      </c>
      <c r="BP13" s="329">
        <v>237.44370000000001</v>
      </c>
      <c r="BQ13" s="329">
        <v>235.40379999999999</v>
      </c>
      <c r="BR13" s="329">
        <v>236.83109999999999</v>
      </c>
      <c r="BS13" s="329">
        <v>227.39089999999999</v>
      </c>
      <c r="BT13" s="329">
        <v>222.47499999999999</v>
      </c>
      <c r="BU13" s="329">
        <v>222.2585</v>
      </c>
      <c r="BV13" s="329">
        <v>217.2448</v>
      </c>
    </row>
    <row r="14" spans="1:74" ht="11.1" customHeight="1" x14ac:dyDescent="0.2">
      <c r="A14" s="1" t="s">
        <v>533</v>
      </c>
      <c r="B14" s="10" t="s">
        <v>15</v>
      </c>
      <c r="C14" s="238">
        <v>205.65</v>
      </c>
      <c r="D14" s="238">
        <v>187.2</v>
      </c>
      <c r="E14" s="238">
        <v>207.07499999999999</v>
      </c>
      <c r="F14" s="238">
        <v>221.57499999999999</v>
      </c>
      <c r="G14" s="238">
        <v>237.1</v>
      </c>
      <c r="H14" s="238">
        <v>246.7</v>
      </c>
      <c r="I14" s="238">
        <v>234.5</v>
      </c>
      <c r="J14" s="238">
        <v>228.38</v>
      </c>
      <c r="K14" s="238">
        <v>232.65</v>
      </c>
      <c r="L14" s="238">
        <v>235.92</v>
      </c>
      <c r="M14" s="238">
        <v>229.5</v>
      </c>
      <c r="N14" s="238">
        <v>236.55</v>
      </c>
      <c r="O14" s="238">
        <v>245.84</v>
      </c>
      <c r="P14" s="238">
        <v>241.6</v>
      </c>
      <c r="Q14" s="238">
        <v>243.67500000000001</v>
      </c>
      <c r="R14" s="238">
        <v>252.75</v>
      </c>
      <c r="S14" s="238">
        <v>250.26</v>
      </c>
      <c r="T14" s="238">
        <v>246.02500000000001</v>
      </c>
      <c r="U14" s="238">
        <v>241.44</v>
      </c>
      <c r="V14" s="238">
        <v>249.4</v>
      </c>
      <c r="W14" s="238">
        <v>276.125</v>
      </c>
      <c r="X14" s="238">
        <v>262.10000000000002</v>
      </c>
      <c r="Y14" s="238">
        <v>267.75</v>
      </c>
      <c r="Z14" s="238">
        <v>259.375</v>
      </c>
      <c r="AA14" s="238">
        <v>267.12</v>
      </c>
      <c r="AB14" s="238">
        <v>270.47500000000002</v>
      </c>
      <c r="AC14" s="238">
        <v>270.89999999999998</v>
      </c>
      <c r="AD14" s="238">
        <v>287.32</v>
      </c>
      <c r="AE14" s="238">
        <v>298.67500000000001</v>
      </c>
      <c r="AF14" s="238">
        <v>296.95</v>
      </c>
      <c r="AG14" s="238">
        <v>292.77999999999997</v>
      </c>
      <c r="AH14" s="238">
        <v>291.42500000000001</v>
      </c>
      <c r="AI14" s="238">
        <v>291.47500000000002</v>
      </c>
      <c r="AJ14" s="238">
        <v>294.26</v>
      </c>
      <c r="AK14" s="238">
        <v>273.57499999999999</v>
      </c>
      <c r="AL14" s="238">
        <v>245.72</v>
      </c>
      <c r="AM14" s="238">
        <v>233.75</v>
      </c>
      <c r="AN14" s="238">
        <v>239.32499999999999</v>
      </c>
      <c r="AO14" s="238">
        <v>259.42500000000001</v>
      </c>
      <c r="AP14" s="238">
        <v>288.12</v>
      </c>
      <c r="AQ14" s="238">
        <v>294.625</v>
      </c>
      <c r="AR14" s="238">
        <v>280.35000000000002</v>
      </c>
      <c r="AS14" s="238">
        <v>282.32</v>
      </c>
      <c r="AT14" s="238">
        <v>270.67500000000001</v>
      </c>
      <c r="AU14" s="238">
        <v>268.14</v>
      </c>
      <c r="AV14" s="238">
        <v>272.39999999999998</v>
      </c>
      <c r="AW14" s="238">
        <v>269.32499999999999</v>
      </c>
      <c r="AX14" s="238">
        <v>264.5</v>
      </c>
      <c r="AY14" s="238">
        <v>263.55</v>
      </c>
      <c r="AZ14" s="238">
        <v>253.25</v>
      </c>
      <c r="BA14" s="238">
        <v>232.9</v>
      </c>
      <c r="BB14" s="238">
        <v>193.82499999999999</v>
      </c>
      <c r="BC14" s="238">
        <v>196.05</v>
      </c>
      <c r="BD14" s="238">
        <v>216.96</v>
      </c>
      <c r="BE14" s="329">
        <v>220.30879999999999</v>
      </c>
      <c r="BF14" s="329">
        <v>218.28270000000001</v>
      </c>
      <c r="BG14" s="329">
        <v>212.28890000000001</v>
      </c>
      <c r="BH14" s="329">
        <v>212.54830000000001</v>
      </c>
      <c r="BI14" s="329">
        <v>214.14429999999999</v>
      </c>
      <c r="BJ14" s="329">
        <v>215.30179999999999</v>
      </c>
      <c r="BK14" s="329">
        <v>206.5369</v>
      </c>
      <c r="BL14" s="329">
        <v>213.70509999999999</v>
      </c>
      <c r="BM14" s="329">
        <v>224.1728</v>
      </c>
      <c r="BN14" s="329">
        <v>238.0804</v>
      </c>
      <c r="BO14" s="329">
        <v>248.07990000000001</v>
      </c>
      <c r="BP14" s="329">
        <v>250.41909999999999</v>
      </c>
      <c r="BQ14" s="329">
        <v>248.5829</v>
      </c>
      <c r="BR14" s="329">
        <v>250.07159999999999</v>
      </c>
      <c r="BS14" s="329">
        <v>240.74340000000001</v>
      </c>
      <c r="BT14" s="329">
        <v>236.02799999999999</v>
      </c>
      <c r="BU14" s="329">
        <v>235.9632</v>
      </c>
      <c r="BV14" s="329">
        <v>231.11760000000001</v>
      </c>
    </row>
    <row r="15" spans="1:74" ht="11.1" customHeight="1" x14ac:dyDescent="0.2">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223"/>
      <c r="BE15" s="392"/>
      <c r="BF15" s="392"/>
      <c r="BG15" s="392"/>
      <c r="BH15" s="392"/>
      <c r="BI15" s="392"/>
      <c r="BJ15" s="392"/>
      <c r="BK15" s="392"/>
      <c r="BL15" s="392"/>
      <c r="BM15" s="392"/>
      <c r="BN15" s="392"/>
      <c r="BO15" s="392"/>
      <c r="BP15" s="392"/>
      <c r="BQ15" s="392"/>
      <c r="BR15" s="392"/>
      <c r="BS15" s="392"/>
      <c r="BT15" s="392"/>
      <c r="BU15" s="392"/>
      <c r="BV15" s="392"/>
    </row>
    <row r="16" spans="1:74" ht="11.1" customHeight="1" x14ac:dyDescent="0.2">
      <c r="A16" s="1"/>
      <c r="B16" s="7" t="s">
        <v>760</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c r="BD16" s="225"/>
      <c r="BE16" s="393"/>
      <c r="BF16" s="393"/>
      <c r="BG16" s="393"/>
      <c r="BH16" s="393"/>
      <c r="BI16" s="393"/>
      <c r="BJ16" s="393"/>
      <c r="BK16" s="393"/>
      <c r="BL16" s="393"/>
      <c r="BM16" s="393"/>
      <c r="BN16" s="393"/>
      <c r="BO16" s="393"/>
      <c r="BP16" s="393"/>
      <c r="BQ16" s="393"/>
      <c r="BR16" s="393"/>
      <c r="BS16" s="393"/>
      <c r="BT16" s="393"/>
      <c r="BU16" s="393"/>
      <c r="BV16" s="393"/>
    </row>
    <row r="17" spans="1:74" ht="11.1" customHeight="1" x14ac:dyDescent="0.2">
      <c r="A17" s="1"/>
      <c r="B17" s="7" t="s">
        <v>116</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394"/>
      <c r="BF17" s="394"/>
      <c r="BG17" s="394"/>
      <c r="BH17" s="394"/>
      <c r="BI17" s="394"/>
      <c r="BJ17" s="394"/>
      <c r="BK17" s="394"/>
      <c r="BL17" s="394"/>
      <c r="BM17" s="394"/>
      <c r="BN17" s="394"/>
      <c r="BO17" s="394"/>
      <c r="BP17" s="394"/>
      <c r="BQ17" s="394"/>
      <c r="BR17" s="394"/>
      <c r="BS17" s="394"/>
      <c r="BT17" s="394"/>
      <c r="BU17" s="394"/>
      <c r="BV17" s="394"/>
    </row>
    <row r="18" spans="1:74" ht="11.1" customHeight="1" x14ac:dyDescent="0.2">
      <c r="A18" s="1" t="s">
        <v>495</v>
      </c>
      <c r="B18" s="183" t="s">
        <v>426</v>
      </c>
      <c r="C18" s="68">
        <v>70.308999999999997</v>
      </c>
      <c r="D18" s="68">
        <v>71.066000000000003</v>
      </c>
      <c r="E18" s="68">
        <v>65.92</v>
      </c>
      <c r="F18" s="68">
        <v>69.090999999999994</v>
      </c>
      <c r="G18" s="68">
        <v>69.707999999999998</v>
      </c>
      <c r="H18" s="68">
        <v>73.138000000000005</v>
      </c>
      <c r="I18" s="68">
        <v>72.616</v>
      </c>
      <c r="J18" s="68">
        <v>65.183999999999997</v>
      </c>
      <c r="K18" s="68">
        <v>58.841999999999999</v>
      </c>
      <c r="L18" s="68">
        <v>60.975000000000001</v>
      </c>
      <c r="M18" s="68">
        <v>63.052</v>
      </c>
      <c r="N18" s="68">
        <v>65.379000000000005</v>
      </c>
      <c r="O18" s="68">
        <v>74.582999999999998</v>
      </c>
      <c r="P18" s="68">
        <v>72.956999999999994</v>
      </c>
      <c r="Q18" s="68">
        <v>65.468999999999994</v>
      </c>
      <c r="R18" s="68">
        <v>68.481999999999999</v>
      </c>
      <c r="S18" s="68">
        <v>70.683999999999997</v>
      </c>
      <c r="T18" s="68">
        <v>67.745000000000005</v>
      </c>
      <c r="U18" s="68">
        <v>64.144000000000005</v>
      </c>
      <c r="V18" s="68">
        <v>60.66</v>
      </c>
      <c r="W18" s="68">
        <v>59.006999999999998</v>
      </c>
      <c r="X18" s="68">
        <v>54.456000000000003</v>
      </c>
      <c r="Y18" s="68">
        <v>58.906999999999996</v>
      </c>
      <c r="Z18" s="68">
        <v>60.642000000000003</v>
      </c>
      <c r="AA18" s="68">
        <v>65.037000000000006</v>
      </c>
      <c r="AB18" s="68">
        <v>63.106000000000002</v>
      </c>
      <c r="AC18" s="68">
        <v>58.372</v>
      </c>
      <c r="AD18" s="68">
        <v>64.718000000000004</v>
      </c>
      <c r="AE18" s="68">
        <v>68.311000000000007</v>
      </c>
      <c r="AF18" s="68">
        <v>66.777000000000001</v>
      </c>
      <c r="AG18" s="68">
        <v>64.870999999999995</v>
      </c>
      <c r="AH18" s="68">
        <v>66.650999999999996</v>
      </c>
      <c r="AI18" s="68">
        <v>70.203999999999994</v>
      </c>
      <c r="AJ18" s="68">
        <v>66.430000000000007</v>
      </c>
      <c r="AK18" s="68">
        <v>60.886000000000003</v>
      </c>
      <c r="AL18" s="68">
        <v>62.893999999999998</v>
      </c>
      <c r="AM18" s="68">
        <v>72.135999999999996</v>
      </c>
      <c r="AN18" s="68">
        <v>65.798000000000002</v>
      </c>
      <c r="AO18" s="68">
        <v>62.418999999999997</v>
      </c>
      <c r="AP18" s="68">
        <v>60.738999999999997</v>
      </c>
      <c r="AQ18" s="68">
        <v>65.691000000000003</v>
      </c>
      <c r="AR18" s="68">
        <v>59.728000000000002</v>
      </c>
      <c r="AS18" s="68">
        <v>61.075000000000003</v>
      </c>
      <c r="AT18" s="68">
        <v>65.227000000000004</v>
      </c>
      <c r="AU18" s="68">
        <v>64.927999999999997</v>
      </c>
      <c r="AV18" s="68">
        <v>60.24</v>
      </c>
      <c r="AW18" s="68">
        <v>61.207999999999998</v>
      </c>
      <c r="AX18" s="68">
        <v>65.603999999999999</v>
      </c>
      <c r="AY18" s="68">
        <v>68.144000000000005</v>
      </c>
      <c r="AZ18" s="68">
        <v>63.783999999999999</v>
      </c>
      <c r="BA18" s="68">
        <v>71.003</v>
      </c>
      <c r="BB18" s="68">
        <v>70.222999999999999</v>
      </c>
      <c r="BC18" s="68">
        <v>75.11</v>
      </c>
      <c r="BD18" s="68">
        <v>74.143194902999994</v>
      </c>
      <c r="BE18" s="325">
        <v>67.336110000000005</v>
      </c>
      <c r="BF18" s="325">
        <v>63.434699999999999</v>
      </c>
      <c r="BG18" s="325">
        <v>61.115380000000002</v>
      </c>
      <c r="BH18" s="325">
        <v>57.556789999999999</v>
      </c>
      <c r="BI18" s="325">
        <v>58.61215</v>
      </c>
      <c r="BJ18" s="325">
        <v>62.787320000000001</v>
      </c>
      <c r="BK18" s="325">
        <v>66.79271</v>
      </c>
      <c r="BL18" s="325">
        <v>70.070639999999997</v>
      </c>
      <c r="BM18" s="325">
        <v>66.711910000000003</v>
      </c>
      <c r="BN18" s="325">
        <v>65.318370000000002</v>
      </c>
      <c r="BO18" s="325">
        <v>66.804299999999998</v>
      </c>
      <c r="BP18" s="325">
        <v>69.253529999999998</v>
      </c>
      <c r="BQ18" s="325">
        <v>68.69444</v>
      </c>
      <c r="BR18" s="325">
        <v>65.854110000000006</v>
      </c>
      <c r="BS18" s="325">
        <v>63.91216</v>
      </c>
      <c r="BT18" s="325">
        <v>62.475670000000001</v>
      </c>
      <c r="BU18" s="325">
        <v>64.772289999999998</v>
      </c>
      <c r="BV18" s="325">
        <v>68.105739999999997</v>
      </c>
    </row>
    <row r="19" spans="1:74" ht="11.1" customHeight="1" x14ac:dyDescent="0.2">
      <c r="A19" s="1" t="s">
        <v>496</v>
      </c>
      <c r="B19" s="183" t="s">
        <v>427</v>
      </c>
      <c r="C19" s="68">
        <v>62.335999999999999</v>
      </c>
      <c r="D19" s="68">
        <v>60.365000000000002</v>
      </c>
      <c r="E19" s="68">
        <v>57.094000000000001</v>
      </c>
      <c r="F19" s="68">
        <v>54.581000000000003</v>
      </c>
      <c r="G19" s="68">
        <v>54.210999999999999</v>
      </c>
      <c r="H19" s="68">
        <v>53.898000000000003</v>
      </c>
      <c r="I19" s="68">
        <v>51.933</v>
      </c>
      <c r="J19" s="68">
        <v>51.959000000000003</v>
      </c>
      <c r="K19" s="68">
        <v>51.100999999999999</v>
      </c>
      <c r="L19" s="68">
        <v>49.811</v>
      </c>
      <c r="M19" s="68">
        <v>50.31</v>
      </c>
      <c r="N19" s="68">
        <v>53.228999999999999</v>
      </c>
      <c r="O19" s="68">
        <v>60.494</v>
      </c>
      <c r="P19" s="68">
        <v>60.249000000000002</v>
      </c>
      <c r="Q19" s="68">
        <v>57.338999999999999</v>
      </c>
      <c r="R19" s="68">
        <v>56.828000000000003</v>
      </c>
      <c r="S19" s="68">
        <v>55.45</v>
      </c>
      <c r="T19" s="68">
        <v>53.587000000000003</v>
      </c>
      <c r="U19" s="68">
        <v>53.143999999999998</v>
      </c>
      <c r="V19" s="68">
        <v>51.524999999999999</v>
      </c>
      <c r="W19" s="68">
        <v>50.366</v>
      </c>
      <c r="X19" s="68">
        <v>45.863</v>
      </c>
      <c r="Y19" s="68">
        <v>47.896999999999998</v>
      </c>
      <c r="Z19" s="68">
        <v>52.209000000000003</v>
      </c>
      <c r="AA19" s="68">
        <v>57.692</v>
      </c>
      <c r="AB19" s="68">
        <v>60.232999999999997</v>
      </c>
      <c r="AC19" s="68">
        <v>57.183</v>
      </c>
      <c r="AD19" s="68">
        <v>57.2</v>
      </c>
      <c r="AE19" s="68">
        <v>53.886000000000003</v>
      </c>
      <c r="AF19" s="68">
        <v>53.488</v>
      </c>
      <c r="AG19" s="68">
        <v>53.406999999999996</v>
      </c>
      <c r="AH19" s="68">
        <v>53.040999999999997</v>
      </c>
      <c r="AI19" s="68">
        <v>53.164000000000001</v>
      </c>
      <c r="AJ19" s="68">
        <v>47.779000000000003</v>
      </c>
      <c r="AK19" s="68">
        <v>49.088000000000001</v>
      </c>
      <c r="AL19" s="68">
        <v>56.136000000000003</v>
      </c>
      <c r="AM19" s="68">
        <v>60.405000000000001</v>
      </c>
      <c r="AN19" s="68">
        <v>58.470999999999997</v>
      </c>
      <c r="AO19" s="68">
        <v>53.856999999999999</v>
      </c>
      <c r="AP19" s="68">
        <v>51.069000000000003</v>
      </c>
      <c r="AQ19" s="68">
        <v>47.38</v>
      </c>
      <c r="AR19" s="68">
        <v>49.584000000000003</v>
      </c>
      <c r="AS19" s="68">
        <v>50.218000000000004</v>
      </c>
      <c r="AT19" s="68">
        <v>51.274000000000001</v>
      </c>
      <c r="AU19" s="68">
        <v>50.95</v>
      </c>
      <c r="AV19" s="68">
        <v>47.134999999999998</v>
      </c>
      <c r="AW19" s="68">
        <v>49.234999999999999</v>
      </c>
      <c r="AX19" s="68">
        <v>55</v>
      </c>
      <c r="AY19" s="68">
        <v>57.926000000000002</v>
      </c>
      <c r="AZ19" s="68">
        <v>58.877000000000002</v>
      </c>
      <c r="BA19" s="68">
        <v>60.194000000000003</v>
      </c>
      <c r="BB19" s="68">
        <v>56.463999999999999</v>
      </c>
      <c r="BC19" s="68">
        <v>54.033000000000001</v>
      </c>
      <c r="BD19" s="68">
        <v>52.331451106999999</v>
      </c>
      <c r="BE19" s="325">
        <v>50.986969999999999</v>
      </c>
      <c r="BF19" s="325">
        <v>49.91865</v>
      </c>
      <c r="BG19" s="325">
        <v>49.799930000000003</v>
      </c>
      <c r="BH19" s="325">
        <v>47.665680000000002</v>
      </c>
      <c r="BI19" s="325">
        <v>48.553890000000003</v>
      </c>
      <c r="BJ19" s="325">
        <v>51.495469999999997</v>
      </c>
      <c r="BK19" s="325">
        <v>55.343789999999998</v>
      </c>
      <c r="BL19" s="325">
        <v>56.757010000000001</v>
      </c>
      <c r="BM19" s="325">
        <v>54.250149999999998</v>
      </c>
      <c r="BN19" s="325">
        <v>53.286999999999999</v>
      </c>
      <c r="BO19" s="325">
        <v>52.782730000000001</v>
      </c>
      <c r="BP19" s="325">
        <v>53.574750000000002</v>
      </c>
      <c r="BQ19" s="325">
        <v>52.878140000000002</v>
      </c>
      <c r="BR19" s="325">
        <v>51.562170000000002</v>
      </c>
      <c r="BS19" s="325">
        <v>52.885489999999997</v>
      </c>
      <c r="BT19" s="325">
        <v>49.894359999999999</v>
      </c>
      <c r="BU19" s="325">
        <v>49.48198</v>
      </c>
      <c r="BV19" s="325">
        <v>50.477730000000001</v>
      </c>
    </row>
    <row r="20" spans="1:74" ht="11.1" customHeight="1" x14ac:dyDescent="0.2">
      <c r="A20" s="1" t="s">
        <v>497</v>
      </c>
      <c r="B20" s="183" t="s">
        <v>428</v>
      </c>
      <c r="C20" s="68">
        <v>86.569000000000003</v>
      </c>
      <c r="D20" s="68">
        <v>83.823999999999998</v>
      </c>
      <c r="E20" s="68">
        <v>82.876999999999995</v>
      </c>
      <c r="F20" s="68">
        <v>82.477000000000004</v>
      </c>
      <c r="G20" s="68">
        <v>82.111000000000004</v>
      </c>
      <c r="H20" s="68">
        <v>80.28</v>
      </c>
      <c r="I20" s="68">
        <v>79.007000000000005</v>
      </c>
      <c r="J20" s="68">
        <v>78.138000000000005</v>
      </c>
      <c r="K20" s="68">
        <v>83.221000000000004</v>
      </c>
      <c r="L20" s="68">
        <v>79.302000000000007</v>
      </c>
      <c r="M20" s="68">
        <v>82.506</v>
      </c>
      <c r="N20" s="68">
        <v>82.783000000000001</v>
      </c>
      <c r="O20" s="68">
        <v>86.447000000000003</v>
      </c>
      <c r="P20" s="68">
        <v>81.206999999999994</v>
      </c>
      <c r="Q20" s="68">
        <v>79.147999999999996</v>
      </c>
      <c r="R20" s="68">
        <v>80.278999999999996</v>
      </c>
      <c r="S20" s="68">
        <v>81.254000000000005</v>
      </c>
      <c r="T20" s="68">
        <v>82.403999999999996</v>
      </c>
      <c r="U20" s="68">
        <v>81.641999999999996</v>
      </c>
      <c r="V20" s="68">
        <v>80.844999999999999</v>
      </c>
      <c r="W20" s="68">
        <v>77.695999999999998</v>
      </c>
      <c r="X20" s="68">
        <v>80.370999999999995</v>
      </c>
      <c r="Y20" s="68">
        <v>80.144000000000005</v>
      </c>
      <c r="Z20" s="68">
        <v>83.304000000000002</v>
      </c>
      <c r="AA20" s="68">
        <v>84.108000000000004</v>
      </c>
      <c r="AB20" s="68">
        <v>87.947999999999993</v>
      </c>
      <c r="AC20" s="68">
        <v>84.445999999999998</v>
      </c>
      <c r="AD20" s="68">
        <v>80.048000000000002</v>
      </c>
      <c r="AE20" s="68">
        <v>82.352999999999994</v>
      </c>
      <c r="AF20" s="68">
        <v>82.534000000000006</v>
      </c>
      <c r="AG20" s="68">
        <v>78.759</v>
      </c>
      <c r="AH20" s="68">
        <v>80.692999999999998</v>
      </c>
      <c r="AI20" s="68">
        <v>80.802999999999997</v>
      </c>
      <c r="AJ20" s="68">
        <v>84.022999999999996</v>
      </c>
      <c r="AK20" s="68">
        <v>84.421999999999997</v>
      </c>
      <c r="AL20" s="68">
        <v>90.756</v>
      </c>
      <c r="AM20" s="68">
        <v>88.707999999999998</v>
      </c>
      <c r="AN20" s="68">
        <v>88.198999999999998</v>
      </c>
      <c r="AO20" s="68">
        <v>82.531000000000006</v>
      </c>
      <c r="AP20" s="68">
        <v>83.995000000000005</v>
      </c>
      <c r="AQ20" s="68">
        <v>84.48</v>
      </c>
      <c r="AR20" s="68">
        <v>82.403999999999996</v>
      </c>
      <c r="AS20" s="68">
        <v>84.76</v>
      </c>
      <c r="AT20" s="68">
        <v>77.528999999999996</v>
      </c>
      <c r="AU20" s="68">
        <v>81.53</v>
      </c>
      <c r="AV20" s="68">
        <v>83.19</v>
      </c>
      <c r="AW20" s="68">
        <v>84.814999999999998</v>
      </c>
      <c r="AX20" s="68">
        <v>91.787999999999997</v>
      </c>
      <c r="AY20" s="68">
        <v>96.882000000000005</v>
      </c>
      <c r="AZ20" s="68">
        <v>88.129000000000005</v>
      </c>
      <c r="BA20" s="68">
        <v>84.813999999999993</v>
      </c>
      <c r="BB20" s="68">
        <v>90.629000000000005</v>
      </c>
      <c r="BC20" s="68">
        <v>91.742000000000004</v>
      </c>
      <c r="BD20" s="68">
        <v>90.782256473000004</v>
      </c>
      <c r="BE20" s="325">
        <v>90.321179999999998</v>
      </c>
      <c r="BF20" s="325">
        <v>87.698840000000004</v>
      </c>
      <c r="BG20" s="325">
        <v>88.447630000000004</v>
      </c>
      <c r="BH20" s="325">
        <v>87.524249999999995</v>
      </c>
      <c r="BI20" s="325">
        <v>90.708820000000003</v>
      </c>
      <c r="BJ20" s="325">
        <v>92.164090000000002</v>
      </c>
      <c r="BK20" s="325">
        <v>91.894069999999999</v>
      </c>
      <c r="BL20" s="325">
        <v>91.082430000000002</v>
      </c>
      <c r="BM20" s="325">
        <v>88.325670000000002</v>
      </c>
      <c r="BN20" s="325">
        <v>87.536969999999997</v>
      </c>
      <c r="BO20" s="325">
        <v>88.240769999999998</v>
      </c>
      <c r="BP20" s="325">
        <v>87.322900000000004</v>
      </c>
      <c r="BQ20" s="325">
        <v>87.151499999999999</v>
      </c>
      <c r="BR20" s="325">
        <v>85.23066</v>
      </c>
      <c r="BS20" s="325">
        <v>87.003780000000006</v>
      </c>
      <c r="BT20" s="325">
        <v>87.266559999999998</v>
      </c>
      <c r="BU20" s="325">
        <v>88.482640000000004</v>
      </c>
      <c r="BV20" s="325">
        <v>93.250910000000005</v>
      </c>
    </row>
    <row r="21" spans="1:74" ht="11.1" customHeight="1" x14ac:dyDescent="0.2">
      <c r="A21" s="1" t="s">
        <v>498</v>
      </c>
      <c r="B21" s="183" t="s">
        <v>429</v>
      </c>
      <c r="C21" s="68">
        <v>8.0009999999999994</v>
      </c>
      <c r="D21" s="68">
        <v>8.3789999999999996</v>
      </c>
      <c r="E21" s="68">
        <v>8.3859999999999992</v>
      </c>
      <c r="F21" s="68">
        <v>7.6059999999999999</v>
      </c>
      <c r="G21" s="68">
        <v>7.5670000000000002</v>
      </c>
      <c r="H21" s="68">
        <v>7.444</v>
      </c>
      <c r="I21" s="68">
        <v>7.4180000000000001</v>
      </c>
      <c r="J21" s="68">
        <v>6.8330000000000002</v>
      </c>
      <c r="K21" s="68">
        <v>6.9370000000000003</v>
      </c>
      <c r="L21" s="68">
        <v>7.2949999999999999</v>
      </c>
      <c r="M21" s="68">
        <v>8.0960000000000001</v>
      </c>
      <c r="N21" s="68">
        <v>7.91</v>
      </c>
      <c r="O21" s="68">
        <v>8.6150000000000002</v>
      </c>
      <c r="P21" s="68">
        <v>8.4559999999999995</v>
      </c>
      <c r="Q21" s="68">
        <v>7.94</v>
      </c>
      <c r="R21" s="68">
        <v>7.8090000000000002</v>
      </c>
      <c r="S21" s="68">
        <v>7.665</v>
      </c>
      <c r="T21" s="68">
        <v>7.0209999999999999</v>
      </c>
      <c r="U21" s="68">
        <v>6.6959999999999997</v>
      </c>
      <c r="V21" s="68">
        <v>6.5069999999999997</v>
      </c>
      <c r="W21" s="68">
        <v>6.8940000000000001</v>
      </c>
      <c r="X21" s="68">
        <v>7.08</v>
      </c>
      <c r="Y21" s="68">
        <v>7.1120000000000001</v>
      </c>
      <c r="Z21" s="68">
        <v>7.5579999999999998</v>
      </c>
      <c r="AA21" s="68">
        <v>7.65</v>
      </c>
      <c r="AB21" s="68">
        <v>8.4</v>
      </c>
      <c r="AC21" s="68">
        <v>7.7110000000000003</v>
      </c>
      <c r="AD21" s="68">
        <v>7.17</v>
      </c>
      <c r="AE21" s="68">
        <v>6.7930000000000001</v>
      </c>
      <c r="AF21" s="68">
        <v>7.2750000000000004</v>
      </c>
      <c r="AG21" s="68">
        <v>6.9660000000000002</v>
      </c>
      <c r="AH21" s="68">
        <v>6.4059999999999997</v>
      </c>
      <c r="AI21" s="68">
        <v>6.9980000000000002</v>
      </c>
      <c r="AJ21" s="68">
        <v>6.8159999999999998</v>
      </c>
      <c r="AK21" s="68">
        <v>6.9390000000000001</v>
      </c>
      <c r="AL21" s="68">
        <v>7.3239999999999998</v>
      </c>
      <c r="AM21" s="68">
        <v>7.4729999999999999</v>
      </c>
      <c r="AN21" s="68">
        <v>7.3920000000000003</v>
      </c>
      <c r="AO21" s="68">
        <v>6.86</v>
      </c>
      <c r="AP21" s="68">
        <v>6.516</v>
      </c>
      <c r="AQ21" s="68">
        <v>7.2229999999999999</v>
      </c>
      <c r="AR21" s="68">
        <v>7.4569999999999999</v>
      </c>
      <c r="AS21" s="68">
        <v>7.4349999999999996</v>
      </c>
      <c r="AT21" s="68">
        <v>7.4370000000000003</v>
      </c>
      <c r="AU21" s="68">
        <v>7.6509999999999998</v>
      </c>
      <c r="AV21" s="68">
        <v>6.6660000000000004</v>
      </c>
      <c r="AW21" s="68">
        <v>7.3140000000000001</v>
      </c>
      <c r="AX21" s="68">
        <v>8.2789999999999999</v>
      </c>
      <c r="AY21" s="68">
        <v>8.8759999999999994</v>
      </c>
      <c r="AZ21" s="68">
        <v>8.9629999999999992</v>
      </c>
      <c r="BA21" s="68">
        <v>9.2200000000000006</v>
      </c>
      <c r="BB21" s="68">
        <v>8.3729999999999993</v>
      </c>
      <c r="BC21" s="68">
        <v>7.6859999999999999</v>
      </c>
      <c r="BD21" s="68">
        <v>7.4718356398000001</v>
      </c>
      <c r="BE21" s="325">
        <v>7.4511940000000001</v>
      </c>
      <c r="BF21" s="325">
        <v>6.8889630000000004</v>
      </c>
      <c r="BG21" s="325">
        <v>6.8656860000000002</v>
      </c>
      <c r="BH21" s="325">
        <v>6.8352690000000003</v>
      </c>
      <c r="BI21" s="325">
        <v>7.4013369999999998</v>
      </c>
      <c r="BJ21" s="325">
        <v>7.2180489999999997</v>
      </c>
      <c r="BK21" s="325">
        <v>7.5359850000000002</v>
      </c>
      <c r="BL21" s="325">
        <v>7.6217879999999996</v>
      </c>
      <c r="BM21" s="325">
        <v>7.6215789999999997</v>
      </c>
      <c r="BN21" s="325">
        <v>7.4469079999999996</v>
      </c>
      <c r="BO21" s="325">
        <v>7.56691</v>
      </c>
      <c r="BP21" s="325">
        <v>7.8253769999999996</v>
      </c>
      <c r="BQ21" s="325">
        <v>7.4085039999999998</v>
      </c>
      <c r="BR21" s="325">
        <v>7.3450319999999998</v>
      </c>
      <c r="BS21" s="325">
        <v>7.4560449999999996</v>
      </c>
      <c r="BT21" s="325">
        <v>7.5437110000000001</v>
      </c>
      <c r="BU21" s="325">
        <v>8.0420929999999995</v>
      </c>
      <c r="BV21" s="325">
        <v>7.8446879999999997</v>
      </c>
    </row>
    <row r="22" spans="1:74" ht="11.1" customHeight="1" x14ac:dyDescent="0.2">
      <c r="A22" s="1" t="s">
        <v>499</v>
      </c>
      <c r="B22" s="183" t="s">
        <v>430</v>
      </c>
      <c r="C22" s="68">
        <v>34.433</v>
      </c>
      <c r="D22" s="68">
        <v>32.585000000000001</v>
      </c>
      <c r="E22" s="68">
        <v>29.439</v>
      </c>
      <c r="F22" s="68">
        <v>29.724</v>
      </c>
      <c r="G22" s="68">
        <v>29.812000000000001</v>
      </c>
      <c r="H22" s="68">
        <v>27.902000000000001</v>
      </c>
      <c r="I22" s="68">
        <v>29.957999999999998</v>
      </c>
      <c r="J22" s="68">
        <v>28.297000000000001</v>
      </c>
      <c r="K22" s="68">
        <v>27.596</v>
      </c>
      <c r="L22" s="68">
        <v>28.210999999999999</v>
      </c>
      <c r="M22" s="68">
        <v>29.878</v>
      </c>
      <c r="N22" s="68">
        <v>29.286000000000001</v>
      </c>
      <c r="O22" s="68">
        <v>30.97</v>
      </c>
      <c r="P22" s="68">
        <v>30.765999999999998</v>
      </c>
      <c r="Q22" s="68">
        <v>29.661999999999999</v>
      </c>
      <c r="R22" s="68">
        <v>30.113</v>
      </c>
      <c r="S22" s="68">
        <v>27.431000000000001</v>
      </c>
      <c r="T22" s="68">
        <v>27.66</v>
      </c>
      <c r="U22" s="68">
        <v>27.233000000000001</v>
      </c>
      <c r="V22" s="68">
        <v>27.251000000000001</v>
      </c>
      <c r="W22" s="68">
        <v>29.241</v>
      </c>
      <c r="X22" s="68">
        <v>28.126000000000001</v>
      </c>
      <c r="Y22" s="68">
        <v>30.858000000000001</v>
      </c>
      <c r="Z22" s="68">
        <v>33.103000000000002</v>
      </c>
      <c r="AA22" s="68">
        <v>34.4</v>
      </c>
      <c r="AB22" s="68">
        <v>33.561999999999998</v>
      </c>
      <c r="AC22" s="68">
        <v>31.957999999999998</v>
      </c>
      <c r="AD22" s="68">
        <v>31.009</v>
      </c>
      <c r="AE22" s="68">
        <v>31.544</v>
      </c>
      <c r="AF22" s="68">
        <v>30.641999999999999</v>
      </c>
      <c r="AG22" s="68">
        <v>30.29</v>
      </c>
      <c r="AH22" s="68">
        <v>29.510999999999999</v>
      </c>
      <c r="AI22" s="68">
        <v>28.800999999999998</v>
      </c>
      <c r="AJ22" s="68">
        <v>27.623999999999999</v>
      </c>
      <c r="AK22" s="68">
        <v>28.901</v>
      </c>
      <c r="AL22" s="68">
        <v>29.39</v>
      </c>
      <c r="AM22" s="68">
        <v>32.603999999999999</v>
      </c>
      <c r="AN22" s="68">
        <v>31.507000000000001</v>
      </c>
      <c r="AO22" s="68">
        <v>30.385000000000002</v>
      </c>
      <c r="AP22" s="68">
        <v>27.928999999999998</v>
      </c>
      <c r="AQ22" s="68">
        <v>30.943000000000001</v>
      </c>
      <c r="AR22" s="68">
        <v>30.556999999999999</v>
      </c>
      <c r="AS22" s="68">
        <v>31.756</v>
      </c>
      <c r="AT22" s="68">
        <v>28.98</v>
      </c>
      <c r="AU22" s="68">
        <v>26.824999999999999</v>
      </c>
      <c r="AV22" s="68">
        <v>27.420999999999999</v>
      </c>
      <c r="AW22" s="68">
        <v>31.103999999999999</v>
      </c>
      <c r="AX22" s="68">
        <v>33.155999999999999</v>
      </c>
      <c r="AY22" s="68">
        <v>32.402000000000001</v>
      </c>
      <c r="AZ22" s="68">
        <v>31.965</v>
      </c>
      <c r="BA22" s="68">
        <v>35.607999999999997</v>
      </c>
      <c r="BB22" s="68">
        <v>31.613</v>
      </c>
      <c r="BC22" s="68">
        <v>30.091000000000001</v>
      </c>
      <c r="BD22" s="68">
        <v>30.304398914</v>
      </c>
      <c r="BE22" s="325">
        <v>29.980550000000001</v>
      </c>
      <c r="BF22" s="325">
        <v>29.564520000000002</v>
      </c>
      <c r="BG22" s="325">
        <v>29.699780000000001</v>
      </c>
      <c r="BH22" s="325">
        <v>29.279350000000001</v>
      </c>
      <c r="BI22" s="325">
        <v>30.637149999999998</v>
      </c>
      <c r="BJ22" s="325">
        <v>32.087670000000003</v>
      </c>
      <c r="BK22" s="325">
        <v>33.592669999999998</v>
      </c>
      <c r="BL22" s="325">
        <v>32.043030000000002</v>
      </c>
      <c r="BM22" s="325">
        <v>30.437190000000001</v>
      </c>
      <c r="BN22" s="325">
        <v>29.463329999999999</v>
      </c>
      <c r="BO22" s="325">
        <v>28.934940000000001</v>
      </c>
      <c r="BP22" s="325">
        <v>29.257950000000001</v>
      </c>
      <c r="BQ22" s="325">
        <v>29.372789999999998</v>
      </c>
      <c r="BR22" s="325">
        <v>29.12013</v>
      </c>
      <c r="BS22" s="325">
        <v>29.45815</v>
      </c>
      <c r="BT22" s="325">
        <v>29.242170000000002</v>
      </c>
      <c r="BU22" s="325">
        <v>30.681010000000001</v>
      </c>
      <c r="BV22" s="325">
        <v>32.170389999999998</v>
      </c>
    </row>
    <row r="23" spans="1:74" ht="11.1" customHeight="1" x14ac:dyDescent="0.2">
      <c r="A23" s="1" t="s">
        <v>500</v>
      </c>
      <c r="B23" s="183" t="s">
        <v>115</v>
      </c>
      <c r="C23" s="68">
        <v>261.64800000000002</v>
      </c>
      <c r="D23" s="68">
        <v>256.21899999999999</v>
      </c>
      <c r="E23" s="68">
        <v>243.71600000000001</v>
      </c>
      <c r="F23" s="68">
        <v>243.47900000000001</v>
      </c>
      <c r="G23" s="68">
        <v>243.40899999999999</v>
      </c>
      <c r="H23" s="68">
        <v>242.66200000000001</v>
      </c>
      <c r="I23" s="68">
        <v>240.93199999999999</v>
      </c>
      <c r="J23" s="68">
        <v>230.411</v>
      </c>
      <c r="K23" s="68">
        <v>227.697</v>
      </c>
      <c r="L23" s="68">
        <v>225.59399999999999</v>
      </c>
      <c r="M23" s="68">
        <v>233.84200000000001</v>
      </c>
      <c r="N23" s="68">
        <v>238.58699999999999</v>
      </c>
      <c r="O23" s="68">
        <v>261.10899999999998</v>
      </c>
      <c r="P23" s="68">
        <v>253.63499999999999</v>
      </c>
      <c r="Q23" s="68">
        <v>239.55799999999999</v>
      </c>
      <c r="R23" s="68">
        <v>243.511</v>
      </c>
      <c r="S23" s="68">
        <v>242.48400000000001</v>
      </c>
      <c r="T23" s="68">
        <v>238.417</v>
      </c>
      <c r="U23" s="68">
        <v>232.85900000000001</v>
      </c>
      <c r="V23" s="68">
        <v>226.78800000000001</v>
      </c>
      <c r="W23" s="68">
        <v>223.20400000000001</v>
      </c>
      <c r="X23" s="68">
        <v>215.89599999999999</v>
      </c>
      <c r="Y23" s="68">
        <v>224.91800000000001</v>
      </c>
      <c r="Z23" s="68">
        <v>236.816</v>
      </c>
      <c r="AA23" s="68">
        <v>248.887</v>
      </c>
      <c r="AB23" s="68">
        <v>253.249</v>
      </c>
      <c r="AC23" s="68">
        <v>239.67</v>
      </c>
      <c r="AD23" s="68">
        <v>240.14500000000001</v>
      </c>
      <c r="AE23" s="68">
        <v>242.887</v>
      </c>
      <c r="AF23" s="68">
        <v>240.71600000000001</v>
      </c>
      <c r="AG23" s="68">
        <v>234.29300000000001</v>
      </c>
      <c r="AH23" s="68">
        <v>236.30199999999999</v>
      </c>
      <c r="AI23" s="68">
        <v>239.97</v>
      </c>
      <c r="AJ23" s="68">
        <v>232.672</v>
      </c>
      <c r="AK23" s="68">
        <v>230.23599999999999</v>
      </c>
      <c r="AL23" s="68">
        <v>246.5</v>
      </c>
      <c r="AM23" s="68">
        <v>261.32600000000002</v>
      </c>
      <c r="AN23" s="68">
        <v>251.36699999999999</v>
      </c>
      <c r="AO23" s="68">
        <v>236.05199999999999</v>
      </c>
      <c r="AP23" s="68">
        <v>230.24799999999999</v>
      </c>
      <c r="AQ23" s="68">
        <v>235.71700000000001</v>
      </c>
      <c r="AR23" s="68">
        <v>229.73</v>
      </c>
      <c r="AS23" s="68">
        <v>235.244</v>
      </c>
      <c r="AT23" s="68">
        <v>230.447</v>
      </c>
      <c r="AU23" s="68">
        <v>231.88399999999999</v>
      </c>
      <c r="AV23" s="68">
        <v>224.65199999999999</v>
      </c>
      <c r="AW23" s="68">
        <v>233.67599999999999</v>
      </c>
      <c r="AX23" s="68">
        <v>253.827</v>
      </c>
      <c r="AY23" s="68">
        <v>264.23</v>
      </c>
      <c r="AZ23" s="68">
        <v>251.71799999999999</v>
      </c>
      <c r="BA23" s="68">
        <v>260.839</v>
      </c>
      <c r="BB23" s="68">
        <v>257.30200000000002</v>
      </c>
      <c r="BC23" s="68">
        <v>258.66199999999998</v>
      </c>
      <c r="BD23" s="68">
        <v>255.03313704000001</v>
      </c>
      <c r="BE23" s="325">
        <v>246.07599999999999</v>
      </c>
      <c r="BF23" s="325">
        <v>237.50569999999999</v>
      </c>
      <c r="BG23" s="325">
        <v>235.92840000000001</v>
      </c>
      <c r="BH23" s="325">
        <v>228.8613</v>
      </c>
      <c r="BI23" s="325">
        <v>235.9134</v>
      </c>
      <c r="BJ23" s="325">
        <v>245.7526</v>
      </c>
      <c r="BK23" s="325">
        <v>255.1592</v>
      </c>
      <c r="BL23" s="325">
        <v>257.57490000000001</v>
      </c>
      <c r="BM23" s="325">
        <v>247.34649999999999</v>
      </c>
      <c r="BN23" s="325">
        <v>243.05260000000001</v>
      </c>
      <c r="BO23" s="325">
        <v>244.3297</v>
      </c>
      <c r="BP23" s="325">
        <v>247.2345</v>
      </c>
      <c r="BQ23" s="325">
        <v>245.50540000000001</v>
      </c>
      <c r="BR23" s="325">
        <v>239.1121</v>
      </c>
      <c r="BS23" s="325">
        <v>240.71559999999999</v>
      </c>
      <c r="BT23" s="325">
        <v>236.42250000000001</v>
      </c>
      <c r="BU23" s="325">
        <v>241.46</v>
      </c>
      <c r="BV23" s="325">
        <v>251.84950000000001</v>
      </c>
    </row>
    <row r="24" spans="1:74" ht="11.1" customHeight="1" x14ac:dyDescent="0.2">
      <c r="A24" s="1"/>
      <c r="B24" s="7" t="s">
        <v>117</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394"/>
      <c r="BF24" s="394"/>
      <c r="BG24" s="394"/>
      <c r="BH24" s="394"/>
      <c r="BI24" s="394"/>
      <c r="BJ24" s="394"/>
      <c r="BK24" s="394"/>
      <c r="BL24" s="394"/>
      <c r="BM24" s="394"/>
      <c r="BN24" s="394"/>
      <c r="BO24" s="394"/>
      <c r="BP24" s="394"/>
      <c r="BQ24" s="394"/>
      <c r="BR24" s="394"/>
      <c r="BS24" s="394"/>
      <c r="BT24" s="394"/>
      <c r="BU24" s="394"/>
      <c r="BV24" s="394"/>
    </row>
    <row r="25" spans="1:74" ht="11.1" customHeight="1" x14ac:dyDescent="0.2">
      <c r="A25" s="1" t="s">
        <v>501</v>
      </c>
      <c r="B25" s="183" t="s">
        <v>115</v>
      </c>
      <c r="C25" s="68">
        <v>26.513000000000002</v>
      </c>
      <c r="D25" s="68">
        <v>26.896999999999998</v>
      </c>
      <c r="E25" s="68">
        <v>26.262</v>
      </c>
      <c r="F25" s="68">
        <v>24.664999999999999</v>
      </c>
      <c r="G25" s="68">
        <v>23.375</v>
      </c>
      <c r="H25" s="68">
        <v>24.655999999999999</v>
      </c>
      <c r="I25" s="68">
        <v>24.445</v>
      </c>
      <c r="J25" s="68">
        <v>25.552</v>
      </c>
      <c r="K25" s="68">
        <v>24.803000000000001</v>
      </c>
      <c r="L25" s="68">
        <v>25.751999999999999</v>
      </c>
      <c r="M25" s="68">
        <v>26.134</v>
      </c>
      <c r="N25" s="68">
        <v>28.382999999999999</v>
      </c>
      <c r="O25" s="68">
        <v>28.434999999999999</v>
      </c>
      <c r="P25" s="68">
        <v>25.41</v>
      </c>
      <c r="Q25" s="68">
        <v>21.53</v>
      </c>
      <c r="R25" s="68">
        <v>21.65</v>
      </c>
      <c r="S25" s="68">
        <v>22.007999999999999</v>
      </c>
      <c r="T25" s="68">
        <v>22.48</v>
      </c>
      <c r="U25" s="68">
        <v>23.152999999999999</v>
      </c>
      <c r="V25" s="68">
        <v>24.584</v>
      </c>
      <c r="W25" s="68">
        <v>21.763999999999999</v>
      </c>
      <c r="X25" s="68">
        <v>23.140999999999998</v>
      </c>
      <c r="Y25" s="68">
        <v>23.606999999999999</v>
      </c>
      <c r="Z25" s="68">
        <v>24.523</v>
      </c>
      <c r="AA25" s="68">
        <v>24.969000000000001</v>
      </c>
      <c r="AB25" s="68">
        <v>24.768999999999998</v>
      </c>
      <c r="AC25" s="68">
        <v>22.863</v>
      </c>
      <c r="AD25" s="68">
        <v>22.582999999999998</v>
      </c>
      <c r="AE25" s="68">
        <v>23.776</v>
      </c>
      <c r="AF25" s="68">
        <v>24.55</v>
      </c>
      <c r="AG25" s="68">
        <v>24.228999999999999</v>
      </c>
      <c r="AH25" s="68">
        <v>23.227</v>
      </c>
      <c r="AI25" s="68">
        <v>24.748000000000001</v>
      </c>
      <c r="AJ25" s="68">
        <v>24.888000000000002</v>
      </c>
      <c r="AK25" s="68">
        <v>24.106999999999999</v>
      </c>
      <c r="AL25" s="68">
        <v>25.768999999999998</v>
      </c>
      <c r="AM25" s="68">
        <v>29.516999999999999</v>
      </c>
      <c r="AN25" s="68">
        <v>24.196999999999999</v>
      </c>
      <c r="AO25" s="68">
        <v>21.652000000000001</v>
      </c>
      <c r="AP25" s="68">
        <v>21.544</v>
      </c>
      <c r="AQ25" s="68">
        <v>22.559000000000001</v>
      </c>
      <c r="AR25" s="68">
        <v>20.978999999999999</v>
      </c>
      <c r="AS25" s="68">
        <v>21.872</v>
      </c>
      <c r="AT25" s="68">
        <v>23.073</v>
      </c>
      <c r="AU25" s="68">
        <v>22.997</v>
      </c>
      <c r="AV25" s="68">
        <v>23.32</v>
      </c>
      <c r="AW25" s="68">
        <v>24.815999999999999</v>
      </c>
      <c r="AX25" s="68">
        <v>25.974</v>
      </c>
      <c r="AY25" s="68">
        <v>27.672999999999998</v>
      </c>
      <c r="AZ25" s="68">
        <v>25.852</v>
      </c>
      <c r="BA25" s="68">
        <v>22.577000000000002</v>
      </c>
      <c r="BB25" s="68">
        <v>22.87</v>
      </c>
      <c r="BC25" s="68">
        <v>24.529</v>
      </c>
      <c r="BD25" s="68">
        <v>23.972435602000001</v>
      </c>
      <c r="BE25" s="325">
        <v>25.047499999999999</v>
      </c>
      <c r="BF25" s="325">
        <v>25.227399999999999</v>
      </c>
      <c r="BG25" s="325">
        <v>24.691330000000001</v>
      </c>
      <c r="BH25" s="325">
        <v>24.558209999999999</v>
      </c>
      <c r="BI25" s="325">
        <v>24.75563</v>
      </c>
      <c r="BJ25" s="325">
        <v>24.81615</v>
      </c>
      <c r="BK25" s="325">
        <v>27.326789999999999</v>
      </c>
      <c r="BL25" s="325">
        <v>27.51718</v>
      </c>
      <c r="BM25" s="325">
        <v>24.027239999999999</v>
      </c>
      <c r="BN25" s="325">
        <v>21.35502</v>
      </c>
      <c r="BO25" s="325">
        <v>22.71236</v>
      </c>
      <c r="BP25" s="325">
        <v>22.69041</v>
      </c>
      <c r="BQ25" s="325">
        <v>22.479569999999999</v>
      </c>
      <c r="BR25" s="325">
        <v>22.923259999999999</v>
      </c>
      <c r="BS25" s="325">
        <v>23.72681</v>
      </c>
      <c r="BT25" s="325">
        <v>22.984449999999999</v>
      </c>
      <c r="BU25" s="325">
        <v>23.524439999999998</v>
      </c>
      <c r="BV25" s="325">
        <v>24.183620000000001</v>
      </c>
    </row>
    <row r="26" spans="1:74" ht="11.1" customHeight="1" x14ac:dyDescent="0.2">
      <c r="A26" s="1"/>
      <c r="B26" s="7" t="s">
        <v>118</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227"/>
      <c r="BD26" s="227"/>
      <c r="BE26" s="395"/>
      <c r="BF26" s="395"/>
      <c r="BG26" s="395"/>
      <c r="BH26" s="395"/>
      <c r="BI26" s="395"/>
      <c r="BJ26" s="395"/>
      <c r="BK26" s="395"/>
      <c r="BL26" s="395"/>
      <c r="BM26" s="395"/>
      <c r="BN26" s="395"/>
      <c r="BO26" s="395"/>
      <c r="BP26" s="395"/>
      <c r="BQ26" s="395"/>
      <c r="BR26" s="395"/>
      <c r="BS26" s="395"/>
      <c r="BT26" s="395"/>
      <c r="BU26" s="395"/>
      <c r="BV26" s="395"/>
    </row>
    <row r="27" spans="1:74" ht="11.1" customHeight="1" x14ac:dyDescent="0.2">
      <c r="A27" s="1" t="s">
        <v>502</v>
      </c>
      <c r="B27" s="184" t="s">
        <v>115</v>
      </c>
      <c r="C27" s="69">
        <v>235.13499999999999</v>
      </c>
      <c r="D27" s="69">
        <v>229.322</v>
      </c>
      <c r="E27" s="69">
        <v>217.45400000000001</v>
      </c>
      <c r="F27" s="69">
        <v>218.81399999999999</v>
      </c>
      <c r="G27" s="69">
        <v>220.03399999999999</v>
      </c>
      <c r="H27" s="69">
        <v>218.006</v>
      </c>
      <c r="I27" s="69">
        <v>216.48699999999999</v>
      </c>
      <c r="J27" s="69">
        <v>204.85900000000001</v>
      </c>
      <c r="K27" s="69">
        <v>202.89400000000001</v>
      </c>
      <c r="L27" s="69">
        <v>199.84200000000001</v>
      </c>
      <c r="M27" s="69">
        <v>207.708</v>
      </c>
      <c r="N27" s="69">
        <v>210.20400000000001</v>
      </c>
      <c r="O27" s="69">
        <v>232.67400000000001</v>
      </c>
      <c r="P27" s="69">
        <v>228.22499999999999</v>
      </c>
      <c r="Q27" s="69">
        <v>218.02799999999999</v>
      </c>
      <c r="R27" s="69">
        <v>221.86099999999999</v>
      </c>
      <c r="S27" s="69">
        <v>220.476</v>
      </c>
      <c r="T27" s="69">
        <v>215.93700000000001</v>
      </c>
      <c r="U27" s="69">
        <v>209.70599999999999</v>
      </c>
      <c r="V27" s="69">
        <v>202.20400000000001</v>
      </c>
      <c r="W27" s="69">
        <v>201.44</v>
      </c>
      <c r="X27" s="69">
        <v>192.755</v>
      </c>
      <c r="Y27" s="69">
        <v>201.31100000000001</v>
      </c>
      <c r="Z27" s="69">
        <v>212.29300000000001</v>
      </c>
      <c r="AA27" s="69">
        <v>223.91800000000001</v>
      </c>
      <c r="AB27" s="69">
        <v>228.48</v>
      </c>
      <c r="AC27" s="69">
        <v>216.80699999999999</v>
      </c>
      <c r="AD27" s="69">
        <v>217.56200000000001</v>
      </c>
      <c r="AE27" s="69">
        <v>219.11099999999999</v>
      </c>
      <c r="AF27" s="69">
        <v>216.166</v>
      </c>
      <c r="AG27" s="69">
        <v>210.06399999999999</v>
      </c>
      <c r="AH27" s="69">
        <v>213.07499999999999</v>
      </c>
      <c r="AI27" s="69">
        <v>215.22200000000001</v>
      </c>
      <c r="AJ27" s="69">
        <v>207.78399999999999</v>
      </c>
      <c r="AK27" s="69">
        <v>206.12899999999999</v>
      </c>
      <c r="AL27" s="69">
        <v>220.73099999999999</v>
      </c>
      <c r="AM27" s="69">
        <v>231.809</v>
      </c>
      <c r="AN27" s="69">
        <v>227.17</v>
      </c>
      <c r="AO27" s="69">
        <v>214.4</v>
      </c>
      <c r="AP27" s="69">
        <v>208.70400000000001</v>
      </c>
      <c r="AQ27" s="69">
        <v>213.15799999999999</v>
      </c>
      <c r="AR27" s="69">
        <v>208.751</v>
      </c>
      <c r="AS27" s="69">
        <v>213.37200000000001</v>
      </c>
      <c r="AT27" s="69">
        <v>207.374</v>
      </c>
      <c r="AU27" s="69">
        <v>208.887</v>
      </c>
      <c r="AV27" s="69">
        <v>201.33199999999999</v>
      </c>
      <c r="AW27" s="69">
        <v>208.86</v>
      </c>
      <c r="AX27" s="69">
        <v>227.85300000000001</v>
      </c>
      <c r="AY27" s="69">
        <v>236.55699999999999</v>
      </c>
      <c r="AZ27" s="69">
        <v>225.86600000000001</v>
      </c>
      <c r="BA27" s="69">
        <v>238.262</v>
      </c>
      <c r="BB27" s="69">
        <v>234.43199999999999</v>
      </c>
      <c r="BC27" s="69">
        <v>234.13200000000001</v>
      </c>
      <c r="BD27" s="69">
        <v>231.06169086</v>
      </c>
      <c r="BE27" s="346">
        <v>221.02850000000001</v>
      </c>
      <c r="BF27" s="346">
        <v>212.2783</v>
      </c>
      <c r="BG27" s="346">
        <v>211.2371</v>
      </c>
      <c r="BH27" s="346">
        <v>204.3031</v>
      </c>
      <c r="BI27" s="346">
        <v>211.15770000000001</v>
      </c>
      <c r="BJ27" s="346">
        <v>220.93639999999999</v>
      </c>
      <c r="BK27" s="346">
        <v>227.83240000000001</v>
      </c>
      <c r="BL27" s="346">
        <v>230.05770000000001</v>
      </c>
      <c r="BM27" s="346">
        <v>223.3193</v>
      </c>
      <c r="BN27" s="346">
        <v>221.69759999999999</v>
      </c>
      <c r="BO27" s="346">
        <v>221.6173</v>
      </c>
      <c r="BP27" s="346">
        <v>224.54409999999999</v>
      </c>
      <c r="BQ27" s="346">
        <v>223.0258</v>
      </c>
      <c r="BR27" s="346">
        <v>216.18879999999999</v>
      </c>
      <c r="BS27" s="346">
        <v>216.9888</v>
      </c>
      <c r="BT27" s="346">
        <v>213.43799999999999</v>
      </c>
      <c r="BU27" s="346">
        <v>217.93559999999999</v>
      </c>
      <c r="BV27" s="346">
        <v>227.66579999999999</v>
      </c>
    </row>
    <row r="28" spans="1:74" s="278" customFormat="1" ht="11.1" customHeight="1" x14ac:dyDescent="0.2">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5">
      <c r="A29" s="1"/>
      <c r="B29" s="808" t="s">
        <v>827</v>
      </c>
      <c r="C29" s="805"/>
      <c r="D29" s="805"/>
      <c r="E29" s="805"/>
      <c r="F29" s="805"/>
      <c r="G29" s="805"/>
      <c r="H29" s="805"/>
      <c r="I29" s="805"/>
      <c r="J29" s="805"/>
      <c r="K29" s="805"/>
      <c r="L29" s="805"/>
      <c r="M29" s="805"/>
      <c r="N29" s="805"/>
      <c r="O29" s="805"/>
      <c r="P29" s="805"/>
      <c r="Q29" s="805"/>
      <c r="AY29" s="524"/>
      <c r="AZ29" s="524"/>
      <c r="BA29" s="524"/>
      <c r="BB29" s="524"/>
      <c r="BC29" s="524"/>
      <c r="BD29" s="643"/>
      <c r="BE29" s="643"/>
      <c r="BF29" s="643"/>
      <c r="BG29" s="524"/>
      <c r="BH29" s="524"/>
      <c r="BI29" s="524"/>
      <c r="BJ29" s="524"/>
    </row>
    <row r="30" spans="1:74" s="278" customFormat="1" ht="12" customHeight="1" x14ac:dyDescent="0.25">
      <c r="A30" s="1"/>
      <c r="B30" s="810" t="s">
        <v>131</v>
      </c>
      <c r="C30" s="805"/>
      <c r="D30" s="805"/>
      <c r="E30" s="805"/>
      <c r="F30" s="805"/>
      <c r="G30" s="805"/>
      <c r="H30" s="805"/>
      <c r="I30" s="805"/>
      <c r="J30" s="805"/>
      <c r="K30" s="805"/>
      <c r="L30" s="805"/>
      <c r="M30" s="805"/>
      <c r="N30" s="805"/>
      <c r="O30" s="805"/>
      <c r="P30" s="805"/>
      <c r="Q30" s="805"/>
      <c r="AY30" s="524"/>
      <c r="AZ30" s="524"/>
      <c r="BA30" s="524"/>
      <c r="BB30" s="524"/>
      <c r="BC30" s="524"/>
      <c r="BD30" s="643"/>
      <c r="BE30" s="643"/>
      <c r="BF30" s="643"/>
      <c r="BG30" s="524"/>
      <c r="BH30" s="524"/>
      <c r="BI30" s="524"/>
      <c r="BJ30" s="524"/>
    </row>
    <row r="31" spans="1:74" s="439" customFormat="1" ht="12" customHeight="1" x14ac:dyDescent="0.25">
      <c r="A31" s="438"/>
      <c r="B31" s="794" t="s">
        <v>852</v>
      </c>
      <c r="C31" s="795"/>
      <c r="D31" s="795"/>
      <c r="E31" s="795"/>
      <c r="F31" s="795"/>
      <c r="G31" s="795"/>
      <c r="H31" s="795"/>
      <c r="I31" s="795"/>
      <c r="J31" s="795"/>
      <c r="K31" s="795"/>
      <c r="L31" s="795"/>
      <c r="M31" s="795"/>
      <c r="N31" s="795"/>
      <c r="O31" s="795"/>
      <c r="P31" s="795"/>
      <c r="Q31" s="791"/>
      <c r="AY31" s="525"/>
      <c r="AZ31" s="525"/>
      <c r="BA31" s="525"/>
      <c r="BB31" s="525"/>
      <c r="BC31" s="525"/>
      <c r="BD31" s="644"/>
      <c r="BE31" s="644"/>
      <c r="BF31" s="644"/>
      <c r="BG31" s="525"/>
      <c r="BH31" s="525"/>
      <c r="BI31" s="525"/>
      <c r="BJ31" s="525"/>
    </row>
    <row r="32" spans="1:74" s="439" customFormat="1" ht="12" customHeight="1" x14ac:dyDescent="0.25">
      <c r="A32" s="438"/>
      <c r="B32" s="789" t="s">
        <v>872</v>
      </c>
      <c r="C32" s="791"/>
      <c r="D32" s="791"/>
      <c r="E32" s="791"/>
      <c r="F32" s="791"/>
      <c r="G32" s="791"/>
      <c r="H32" s="791"/>
      <c r="I32" s="791"/>
      <c r="J32" s="791"/>
      <c r="K32" s="791"/>
      <c r="L32" s="791"/>
      <c r="M32" s="791"/>
      <c r="N32" s="791"/>
      <c r="O32" s="791"/>
      <c r="P32" s="791"/>
      <c r="Q32" s="791"/>
      <c r="AY32" s="525"/>
      <c r="AZ32" s="525"/>
      <c r="BA32" s="525"/>
      <c r="BB32" s="525"/>
      <c r="BC32" s="525"/>
      <c r="BD32" s="644"/>
      <c r="BE32" s="644"/>
      <c r="BF32" s="644"/>
      <c r="BG32" s="525"/>
      <c r="BH32" s="525"/>
      <c r="BI32" s="525"/>
      <c r="BJ32" s="525"/>
    </row>
    <row r="33" spans="1:74" s="439" customFormat="1" ht="12" customHeight="1" x14ac:dyDescent="0.25">
      <c r="A33" s="438"/>
      <c r="B33" s="838" t="s">
        <v>873</v>
      </c>
      <c r="C33" s="791"/>
      <c r="D33" s="791"/>
      <c r="E33" s="791"/>
      <c r="F33" s="791"/>
      <c r="G33" s="791"/>
      <c r="H33" s="791"/>
      <c r="I33" s="791"/>
      <c r="J33" s="791"/>
      <c r="K33" s="791"/>
      <c r="L33" s="791"/>
      <c r="M33" s="791"/>
      <c r="N33" s="791"/>
      <c r="O33" s="791"/>
      <c r="P33" s="791"/>
      <c r="Q33" s="791"/>
      <c r="AY33" s="525"/>
      <c r="AZ33" s="525"/>
      <c r="BA33" s="525"/>
      <c r="BB33" s="525"/>
      <c r="BC33" s="525"/>
      <c r="BD33" s="644"/>
      <c r="BE33" s="644"/>
      <c r="BF33" s="644"/>
      <c r="BG33" s="525"/>
      <c r="BH33" s="525"/>
      <c r="BI33" s="525"/>
      <c r="BJ33" s="525"/>
    </row>
    <row r="34" spans="1:74" s="439" customFormat="1" ht="12" customHeight="1" x14ac:dyDescent="0.25">
      <c r="A34" s="438"/>
      <c r="B34" s="794" t="s">
        <v>875</v>
      </c>
      <c r="C34" s="795"/>
      <c r="D34" s="795"/>
      <c r="E34" s="795"/>
      <c r="F34" s="795"/>
      <c r="G34" s="795"/>
      <c r="H34" s="795"/>
      <c r="I34" s="795"/>
      <c r="J34" s="795"/>
      <c r="K34" s="795"/>
      <c r="L34" s="795"/>
      <c r="M34" s="795"/>
      <c r="N34" s="795"/>
      <c r="O34" s="795"/>
      <c r="P34" s="795"/>
      <c r="Q34" s="791"/>
      <c r="AY34" s="525"/>
      <c r="AZ34" s="525"/>
      <c r="BA34" s="525"/>
      <c r="BB34" s="525"/>
      <c r="BC34" s="525"/>
      <c r="BD34" s="644"/>
      <c r="BE34" s="644"/>
      <c r="BF34" s="644"/>
      <c r="BG34" s="525"/>
      <c r="BH34" s="525"/>
      <c r="BI34" s="525"/>
      <c r="BJ34" s="525"/>
    </row>
    <row r="35" spans="1:74" s="439" customFormat="1" ht="12" customHeight="1" x14ac:dyDescent="0.25">
      <c r="A35" s="438"/>
      <c r="B35" s="796" t="s">
        <v>876</v>
      </c>
      <c r="C35" s="790"/>
      <c r="D35" s="790"/>
      <c r="E35" s="790"/>
      <c r="F35" s="790"/>
      <c r="G35" s="790"/>
      <c r="H35" s="790"/>
      <c r="I35" s="790"/>
      <c r="J35" s="790"/>
      <c r="K35" s="790"/>
      <c r="L35" s="790"/>
      <c r="M35" s="790"/>
      <c r="N35" s="790"/>
      <c r="O35" s="790"/>
      <c r="P35" s="790"/>
      <c r="Q35" s="791"/>
      <c r="AY35" s="525"/>
      <c r="AZ35" s="525"/>
      <c r="BA35" s="525"/>
      <c r="BB35" s="525"/>
      <c r="BC35" s="525"/>
      <c r="BD35" s="644"/>
      <c r="BE35" s="644"/>
      <c r="BF35" s="644"/>
      <c r="BG35" s="525"/>
      <c r="BH35" s="525"/>
      <c r="BI35" s="525"/>
      <c r="BJ35" s="525"/>
    </row>
    <row r="36" spans="1:74" s="439" customFormat="1" ht="12" customHeight="1" x14ac:dyDescent="0.25">
      <c r="A36" s="438"/>
      <c r="B36" s="789" t="s">
        <v>856</v>
      </c>
      <c r="C36" s="790"/>
      <c r="D36" s="790"/>
      <c r="E36" s="790"/>
      <c r="F36" s="790"/>
      <c r="G36" s="790"/>
      <c r="H36" s="790"/>
      <c r="I36" s="790"/>
      <c r="J36" s="790"/>
      <c r="K36" s="790"/>
      <c r="L36" s="790"/>
      <c r="M36" s="790"/>
      <c r="N36" s="790"/>
      <c r="O36" s="790"/>
      <c r="P36" s="790"/>
      <c r="Q36" s="791"/>
      <c r="AY36" s="525"/>
      <c r="AZ36" s="525"/>
      <c r="BA36" s="525"/>
      <c r="BB36" s="525"/>
      <c r="BC36" s="525"/>
      <c r="BD36" s="644"/>
      <c r="BE36" s="644"/>
      <c r="BF36" s="644"/>
      <c r="BG36" s="525"/>
      <c r="BH36" s="525"/>
      <c r="BI36" s="525"/>
      <c r="BJ36" s="525"/>
    </row>
    <row r="37" spans="1:74" s="440" customFormat="1" ht="12" customHeight="1" x14ac:dyDescent="0.25">
      <c r="A37" s="429"/>
      <c r="B37" s="811" t="s">
        <v>951</v>
      </c>
      <c r="C37" s="791"/>
      <c r="D37" s="791"/>
      <c r="E37" s="791"/>
      <c r="F37" s="791"/>
      <c r="G37" s="791"/>
      <c r="H37" s="791"/>
      <c r="I37" s="791"/>
      <c r="J37" s="791"/>
      <c r="K37" s="791"/>
      <c r="L37" s="791"/>
      <c r="M37" s="791"/>
      <c r="N37" s="791"/>
      <c r="O37" s="791"/>
      <c r="P37" s="791"/>
      <c r="Q37" s="791"/>
      <c r="AY37" s="526"/>
      <c r="AZ37" s="526"/>
      <c r="BA37" s="526"/>
      <c r="BB37" s="526"/>
      <c r="BC37" s="526"/>
      <c r="BD37" s="645"/>
      <c r="BE37" s="645"/>
      <c r="BF37" s="645"/>
      <c r="BG37" s="526"/>
      <c r="BH37" s="526"/>
      <c r="BI37" s="526"/>
      <c r="BJ37" s="526"/>
    </row>
    <row r="38" spans="1:74" x14ac:dyDescent="0.15">
      <c r="BK38" s="397"/>
      <c r="BL38" s="397"/>
      <c r="BM38" s="397"/>
      <c r="BN38" s="397"/>
      <c r="BO38" s="397"/>
      <c r="BP38" s="397"/>
      <c r="BQ38" s="397"/>
      <c r="BR38" s="397"/>
      <c r="BS38" s="397"/>
      <c r="BT38" s="397"/>
      <c r="BU38" s="397"/>
      <c r="BV38" s="397"/>
    </row>
    <row r="39" spans="1:74" x14ac:dyDescent="0.15">
      <c r="BK39" s="397"/>
      <c r="BL39" s="397"/>
      <c r="BM39" s="397"/>
      <c r="BN39" s="397"/>
      <c r="BO39" s="397"/>
      <c r="BP39" s="397"/>
      <c r="BQ39" s="397"/>
      <c r="BR39" s="397"/>
      <c r="BS39" s="397"/>
      <c r="BT39" s="397"/>
      <c r="BU39" s="397"/>
      <c r="BV39" s="397"/>
    </row>
    <row r="40" spans="1:74" x14ac:dyDescent="0.15">
      <c r="BK40" s="397"/>
      <c r="BL40" s="397"/>
      <c r="BM40" s="397"/>
      <c r="BN40" s="397"/>
      <c r="BO40" s="397"/>
      <c r="BP40" s="397"/>
      <c r="BQ40" s="397"/>
      <c r="BR40" s="397"/>
      <c r="BS40" s="397"/>
      <c r="BT40" s="397"/>
      <c r="BU40" s="397"/>
      <c r="BV40" s="397"/>
    </row>
    <row r="41" spans="1:74" x14ac:dyDescent="0.15">
      <c r="BK41" s="397"/>
      <c r="BL41" s="397"/>
      <c r="BM41" s="397"/>
      <c r="BN41" s="397"/>
      <c r="BO41" s="397"/>
      <c r="BP41" s="397"/>
      <c r="BQ41" s="397"/>
      <c r="BR41" s="397"/>
      <c r="BS41" s="397"/>
      <c r="BT41" s="397"/>
      <c r="BU41" s="397"/>
      <c r="BV41" s="397"/>
    </row>
    <row r="42" spans="1:74" x14ac:dyDescent="0.15">
      <c r="BK42" s="397"/>
      <c r="BL42" s="397"/>
      <c r="BM42" s="397"/>
      <c r="BN42" s="397"/>
      <c r="BO42" s="397"/>
      <c r="BP42" s="397"/>
      <c r="BQ42" s="397"/>
      <c r="BR42" s="397"/>
      <c r="BS42" s="397"/>
      <c r="BT42" s="397"/>
      <c r="BU42" s="397"/>
      <c r="BV42" s="397"/>
    </row>
    <row r="43" spans="1:74" x14ac:dyDescent="0.15">
      <c r="BK43" s="397"/>
      <c r="BL43" s="397"/>
      <c r="BM43" s="397"/>
      <c r="BN43" s="397"/>
      <c r="BO43" s="397"/>
      <c r="BP43" s="397"/>
      <c r="BQ43" s="397"/>
      <c r="BR43" s="397"/>
      <c r="BS43" s="397"/>
      <c r="BT43" s="397"/>
      <c r="BU43" s="397"/>
      <c r="BV43" s="397"/>
    </row>
    <row r="44" spans="1:74" x14ac:dyDescent="0.15">
      <c r="BK44" s="397"/>
      <c r="BL44" s="397"/>
      <c r="BM44" s="397"/>
      <c r="BN44" s="397"/>
      <c r="BO44" s="397"/>
      <c r="BP44" s="397"/>
      <c r="BQ44" s="397"/>
      <c r="BR44" s="397"/>
      <c r="BS44" s="397"/>
      <c r="BT44" s="397"/>
      <c r="BU44" s="397"/>
      <c r="BV44" s="397"/>
    </row>
    <row r="45" spans="1:74" x14ac:dyDescent="0.15">
      <c r="BK45" s="397"/>
      <c r="BL45" s="397"/>
      <c r="BM45" s="397"/>
      <c r="BN45" s="397"/>
      <c r="BO45" s="397"/>
      <c r="BP45" s="397"/>
      <c r="BQ45" s="397"/>
      <c r="BR45" s="397"/>
      <c r="BS45" s="397"/>
      <c r="BT45" s="397"/>
      <c r="BU45" s="397"/>
      <c r="BV45" s="397"/>
    </row>
    <row r="46" spans="1:74" x14ac:dyDescent="0.15">
      <c r="BK46" s="397"/>
      <c r="BL46" s="397"/>
      <c r="BM46" s="397"/>
      <c r="BN46" s="397"/>
      <c r="BO46" s="397"/>
      <c r="BP46" s="397"/>
      <c r="BQ46" s="397"/>
      <c r="BR46" s="397"/>
      <c r="BS46" s="397"/>
      <c r="BT46" s="397"/>
      <c r="BU46" s="397"/>
      <c r="BV46" s="397"/>
    </row>
    <row r="47" spans="1:74" x14ac:dyDescent="0.15">
      <c r="BK47" s="397"/>
      <c r="BL47" s="397"/>
      <c r="BM47" s="397"/>
      <c r="BN47" s="397"/>
      <c r="BO47" s="397"/>
      <c r="BP47" s="397"/>
      <c r="BQ47" s="397"/>
      <c r="BR47" s="397"/>
      <c r="BS47" s="397"/>
      <c r="BT47" s="397"/>
      <c r="BU47" s="397"/>
      <c r="BV47" s="397"/>
    </row>
    <row r="48" spans="1:74" x14ac:dyDescent="0.15">
      <c r="BK48" s="397"/>
      <c r="BL48" s="397"/>
      <c r="BM48" s="397"/>
      <c r="BN48" s="397"/>
      <c r="BO48" s="397"/>
      <c r="BP48" s="397"/>
      <c r="BQ48" s="397"/>
      <c r="BR48" s="397"/>
      <c r="BS48" s="397"/>
      <c r="BT48" s="397"/>
      <c r="BU48" s="397"/>
      <c r="BV48" s="397"/>
    </row>
    <row r="49" spans="63:74" x14ac:dyDescent="0.15">
      <c r="BK49" s="397"/>
      <c r="BL49" s="397"/>
      <c r="BM49" s="397"/>
      <c r="BN49" s="397"/>
      <c r="BO49" s="397"/>
      <c r="BP49" s="397"/>
      <c r="BQ49" s="397"/>
      <c r="BR49" s="397"/>
      <c r="BS49" s="397"/>
      <c r="BT49" s="397"/>
      <c r="BU49" s="397"/>
      <c r="BV49" s="397"/>
    </row>
    <row r="50" spans="63:74" x14ac:dyDescent="0.15">
      <c r="BK50" s="397"/>
      <c r="BL50" s="397"/>
      <c r="BM50" s="397"/>
      <c r="BN50" s="397"/>
      <c r="BO50" s="397"/>
      <c r="BP50" s="397"/>
      <c r="BQ50" s="397"/>
      <c r="BR50" s="397"/>
      <c r="BS50" s="397"/>
      <c r="BT50" s="397"/>
      <c r="BU50" s="397"/>
      <c r="BV50" s="397"/>
    </row>
    <row r="51" spans="63:74" x14ac:dyDescent="0.15">
      <c r="BK51" s="397"/>
      <c r="BL51" s="397"/>
      <c r="BM51" s="397"/>
      <c r="BN51" s="397"/>
      <c r="BO51" s="397"/>
      <c r="BP51" s="397"/>
      <c r="BQ51" s="397"/>
      <c r="BR51" s="397"/>
      <c r="BS51" s="397"/>
      <c r="BT51" s="397"/>
      <c r="BU51" s="397"/>
      <c r="BV51" s="397"/>
    </row>
    <row r="52" spans="63:74" x14ac:dyDescent="0.15">
      <c r="BK52" s="397"/>
      <c r="BL52" s="397"/>
      <c r="BM52" s="397"/>
      <c r="BN52" s="397"/>
      <c r="BO52" s="397"/>
      <c r="BP52" s="397"/>
      <c r="BQ52" s="397"/>
      <c r="BR52" s="397"/>
      <c r="BS52" s="397"/>
      <c r="BT52" s="397"/>
      <c r="BU52" s="397"/>
      <c r="BV52" s="397"/>
    </row>
    <row r="53" spans="63:74" x14ac:dyDescent="0.15">
      <c r="BK53" s="397"/>
      <c r="BL53" s="397"/>
      <c r="BM53" s="397"/>
      <c r="BN53" s="397"/>
      <c r="BO53" s="397"/>
      <c r="BP53" s="397"/>
      <c r="BQ53" s="397"/>
      <c r="BR53" s="397"/>
      <c r="BS53" s="397"/>
      <c r="BT53" s="397"/>
      <c r="BU53" s="397"/>
      <c r="BV53" s="397"/>
    </row>
    <row r="54" spans="63:74" x14ac:dyDescent="0.15">
      <c r="BK54" s="397"/>
      <c r="BL54" s="397"/>
      <c r="BM54" s="397"/>
      <c r="BN54" s="397"/>
      <c r="BO54" s="397"/>
      <c r="BP54" s="397"/>
      <c r="BQ54" s="397"/>
      <c r="BR54" s="397"/>
      <c r="BS54" s="397"/>
      <c r="BT54" s="397"/>
      <c r="BU54" s="397"/>
      <c r="BV54" s="397"/>
    </row>
    <row r="55" spans="63:74" x14ac:dyDescent="0.15">
      <c r="BK55" s="397"/>
      <c r="BL55" s="397"/>
      <c r="BM55" s="397"/>
      <c r="BN55" s="397"/>
      <c r="BO55" s="397"/>
      <c r="BP55" s="397"/>
      <c r="BQ55" s="397"/>
      <c r="BR55" s="397"/>
      <c r="BS55" s="397"/>
      <c r="BT55" s="397"/>
      <c r="BU55" s="397"/>
      <c r="BV55" s="397"/>
    </row>
    <row r="56" spans="63:74" x14ac:dyDescent="0.15">
      <c r="BK56" s="397"/>
      <c r="BL56" s="397"/>
      <c r="BM56" s="397"/>
      <c r="BN56" s="397"/>
      <c r="BO56" s="397"/>
      <c r="BP56" s="397"/>
      <c r="BQ56" s="397"/>
      <c r="BR56" s="397"/>
      <c r="BS56" s="397"/>
      <c r="BT56" s="397"/>
      <c r="BU56" s="397"/>
      <c r="BV56" s="397"/>
    </row>
    <row r="57" spans="63:74" x14ac:dyDescent="0.15">
      <c r="BK57" s="397"/>
      <c r="BL57" s="397"/>
      <c r="BM57" s="397"/>
      <c r="BN57" s="397"/>
      <c r="BO57" s="397"/>
      <c r="BP57" s="397"/>
      <c r="BQ57" s="397"/>
      <c r="BR57" s="397"/>
      <c r="BS57" s="397"/>
      <c r="BT57" s="397"/>
      <c r="BU57" s="397"/>
      <c r="BV57" s="397"/>
    </row>
    <row r="58" spans="63:74" x14ac:dyDescent="0.15">
      <c r="BK58" s="397"/>
      <c r="BL58" s="397"/>
      <c r="BM58" s="397"/>
      <c r="BN58" s="397"/>
      <c r="BO58" s="397"/>
      <c r="BP58" s="397"/>
      <c r="BQ58" s="397"/>
      <c r="BR58" s="397"/>
      <c r="BS58" s="397"/>
      <c r="BT58" s="397"/>
      <c r="BU58" s="397"/>
      <c r="BV58" s="397"/>
    </row>
    <row r="59" spans="63:74" x14ac:dyDescent="0.15">
      <c r="BK59" s="397"/>
      <c r="BL59" s="397"/>
      <c r="BM59" s="397"/>
      <c r="BN59" s="397"/>
      <c r="BO59" s="397"/>
      <c r="BP59" s="397"/>
      <c r="BQ59" s="397"/>
      <c r="BR59" s="397"/>
      <c r="BS59" s="397"/>
      <c r="BT59" s="397"/>
      <c r="BU59" s="397"/>
      <c r="BV59" s="397"/>
    </row>
    <row r="60" spans="63:74" x14ac:dyDescent="0.15">
      <c r="BK60" s="397"/>
      <c r="BL60" s="397"/>
      <c r="BM60" s="397"/>
      <c r="BN60" s="397"/>
      <c r="BO60" s="397"/>
      <c r="BP60" s="397"/>
      <c r="BQ60" s="397"/>
      <c r="BR60" s="397"/>
      <c r="BS60" s="397"/>
      <c r="BT60" s="397"/>
      <c r="BU60" s="397"/>
      <c r="BV60" s="397"/>
    </row>
    <row r="61" spans="63:74" x14ac:dyDescent="0.15">
      <c r="BK61" s="397"/>
      <c r="BL61" s="397"/>
      <c r="BM61" s="397"/>
      <c r="BN61" s="397"/>
      <c r="BO61" s="397"/>
      <c r="BP61" s="397"/>
      <c r="BQ61" s="397"/>
      <c r="BR61" s="397"/>
      <c r="BS61" s="397"/>
      <c r="BT61" s="397"/>
      <c r="BU61" s="397"/>
      <c r="BV61" s="397"/>
    </row>
    <row r="62" spans="63:74" x14ac:dyDescent="0.15">
      <c r="BK62" s="397"/>
      <c r="BL62" s="397"/>
      <c r="BM62" s="397"/>
      <c r="BN62" s="397"/>
      <c r="BO62" s="397"/>
      <c r="BP62" s="397"/>
      <c r="BQ62" s="397"/>
      <c r="BR62" s="397"/>
      <c r="BS62" s="397"/>
      <c r="BT62" s="397"/>
      <c r="BU62" s="397"/>
      <c r="BV62" s="397"/>
    </row>
    <row r="63" spans="63:74" x14ac:dyDescent="0.15">
      <c r="BK63" s="397"/>
      <c r="BL63" s="397"/>
      <c r="BM63" s="397"/>
      <c r="BN63" s="397"/>
      <c r="BO63" s="397"/>
      <c r="BP63" s="397"/>
      <c r="BQ63" s="397"/>
      <c r="BR63" s="397"/>
      <c r="BS63" s="397"/>
      <c r="BT63" s="397"/>
      <c r="BU63" s="397"/>
      <c r="BV63" s="397"/>
    </row>
    <row r="64" spans="63:74" x14ac:dyDescent="0.15">
      <c r="BK64" s="397"/>
      <c r="BL64" s="397"/>
      <c r="BM64" s="397"/>
      <c r="BN64" s="397"/>
      <c r="BO64" s="397"/>
      <c r="BP64" s="397"/>
      <c r="BQ64" s="397"/>
      <c r="BR64" s="397"/>
      <c r="BS64" s="397"/>
      <c r="BT64" s="397"/>
      <c r="BU64" s="397"/>
      <c r="BV64" s="397"/>
    </row>
    <row r="65" spans="63:74" x14ac:dyDescent="0.15">
      <c r="BK65" s="397"/>
      <c r="BL65" s="397"/>
      <c r="BM65" s="397"/>
      <c r="BN65" s="397"/>
      <c r="BO65" s="397"/>
      <c r="BP65" s="397"/>
      <c r="BQ65" s="397"/>
      <c r="BR65" s="397"/>
      <c r="BS65" s="397"/>
      <c r="BT65" s="397"/>
      <c r="BU65" s="397"/>
      <c r="BV65" s="397"/>
    </row>
    <row r="66" spans="63:74" x14ac:dyDescent="0.15">
      <c r="BK66" s="397"/>
      <c r="BL66" s="397"/>
      <c r="BM66" s="397"/>
      <c r="BN66" s="397"/>
      <c r="BO66" s="397"/>
      <c r="BP66" s="397"/>
      <c r="BQ66" s="397"/>
      <c r="BR66" s="397"/>
      <c r="BS66" s="397"/>
      <c r="BT66" s="397"/>
      <c r="BU66" s="397"/>
      <c r="BV66" s="397"/>
    </row>
    <row r="67" spans="63:74" x14ac:dyDescent="0.15">
      <c r="BK67" s="397"/>
      <c r="BL67" s="397"/>
      <c r="BM67" s="397"/>
      <c r="BN67" s="397"/>
      <c r="BO67" s="397"/>
      <c r="BP67" s="397"/>
      <c r="BQ67" s="397"/>
      <c r="BR67" s="397"/>
      <c r="BS67" s="397"/>
      <c r="BT67" s="397"/>
      <c r="BU67" s="397"/>
      <c r="BV67" s="397"/>
    </row>
    <row r="68" spans="63:74" x14ac:dyDescent="0.15">
      <c r="BK68" s="397"/>
      <c r="BL68" s="397"/>
      <c r="BM68" s="397"/>
      <c r="BN68" s="397"/>
      <c r="BO68" s="397"/>
      <c r="BP68" s="397"/>
      <c r="BQ68" s="397"/>
      <c r="BR68" s="397"/>
      <c r="BS68" s="397"/>
      <c r="BT68" s="397"/>
      <c r="BU68" s="397"/>
      <c r="BV68" s="397"/>
    </row>
    <row r="69" spans="63:74" x14ac:dyDescent="0.15">
      <c r="BK69" s="397"/>
      <c r="BL69" s="397"/>
      <c r="BM69" s="397"/>
      <c r="BN69" s="397"/>
      <c r="BO69" s="397"/>
      <c r="BP69" s="397"/>
      <c r="BQ69" s="397"/>
      <c r="BR69" s="397"/>
      <c r="BS69" s="397"/>
      <c r="BT69" s="397"/>
      <c r="BU69" s="397"/>
      <c r="BV69" s="397"/>
    </row>
    <row r="70" spans="63:74" x14ac:dyDescent="0.15">
      <c r="BK70" s="397"/>
      <c r="BL70" s="397"/>
      <c r="BM70" s="397"/>
      <c r="BN70" s="397"/>
      <c r="BO70" s="397"/>
      <c r="BP70" s="397"/>
      <c r="BQ70" s="397"/>
      <c r="BR70" s="397"/>
      <c r="BS70" s="397"/>
      <c r="BT70" s="397"/>
      <c r="BU70" s="397"/>
      <c r="BV70" s="397"/>
    </row>
    <row r="71" spans="63:74" x14ac:dyDescent="0.15">
      <c r="BK71" s="397"/>
      <c r="BL71" s="397"/>
      <c r="BM71" s="397"/>
      <c r="BN71" s="397"/>
      <c r="BO71" s="397"/>
      <c r="BP71" s="397"/>
      <c r="BQ71" s="397"/>
      <c r="BR71" s="397"/>
      <c r="BS71" s="397"/>
      <c r="BT71" s="397"/>
      <c r="BU71" s="397"/>
      <c r="BV71" s="397"/>
    </row>
    <row r="72" spans="63:74" x14ac:dyDescent="0.15">
      <c r="BK72" s="397"/>
      <c r="BL72" s="397"/>
      <c r="BM72" s="397"/>
      <c r="BN72" s="397"/>
      <c r="BO72" s="397"/>
      <c r="BP72" s="397"/>
      <c r="BQ72" s="397"/>
      <c r="BR72" s="397"/>
      <c r="BS72" s="397"/>
      <c r="BT72" s="397"/>
      <c r="BU72" s="397"/>
      <c r="BV72" s="397"/>
    </row>
    <row r="73" spans="63:74" x14ac:dyDescent="0.15">
      <c r="BK73" s="397"/>
      <c r="BL73" s="397"/>
      <c r="BM73" s="397"/>
      <c r="BN73" s="397"/>
      <c r="BO73" s="397"/>
      <c r="BP73" s="397"/>
      <c r="BQ73" s="397"/>
      <c r="BR73" s="397"/>
      <c r="BS73" s="397"/>
      <c r="BT73" s="397"/>
      <c r="BU73" s="397"/>
      <c r="BV73" s="397"/>
    </row>
    <row r="74" spans="63:74" x14ac:dyDescent="0.15">
      <c r="BK74" s="397"/>
      <c r="BL74" s="397"/>
      <c r="BM74" s="397"/>
      <c r="BN74" s="397"/>
      <c r="BO74" s="397"/>
      <c r="BP74" s="397"/>
      <c r="BQ74" s="397"/>
      <c r="BR74" s="397"/>
      <c r="BS74" s="397"/>
      <c r="BT74" s="397"/>
      <c r="BU74" s="397"/>
      <c r="BV74" s="397"/>
    </row>
    <row r="75" spans="63:74" x14ac:dyDescent="0.15">
      <c r="BK75" s="397"/>
      <c r="BL75" s="397"/>
      <c r="BM75" s="397"/>
      <c r="BN75" s="397"/>
      <c r="BO75" s="397"/>
      <c r="BP75" s="397"/>
      <c r="BQ75" s="397"/>
      <c r="BR75" s="397"/>
      <c r="BS75" s="397"/>
      <c r="BT75" s="397"/>
      <c r="BU75" s="397"/>
      <c r="BV75" s="397"/>
    </row>
    <row r="76" spans="63:74" x14ac:dyDescent="0.15">
      <c r="BK76" s="397"/>
      <c r="BL76" s="397"/>
      <c r="BM76" s="397"/>
      <c r="BN76" s="397"/>
      <c r="BO76" s="397"/>
      <c r="BP76" s="397"/>
      <c r="BQ76" s="397"/>
      <c r="BR76" s="397"/>
      <c r="BS76" s="397"/>
      <c r="BT76" s="397"/>
      <c r="BU76" s="397"/>
      <c r="BV76" s="397"/>
    </row>
    <row r="77" spans="63:74" x14ac:dyDescent="0.15">
      <c r="BK77" s="397"/>
      <c r="BL77" s="397"/>
      <c r="BM77" s="397"/>
      <c r="BN77" s="397"/>
      <c r="BO77" s="397"/>
      <c r="BP77" s="397"/>
      <c r="BQ77" s="397"/>
      <c r="BR77" s="397"/>
      <c r="BS77" s="397"/>
      <c r="BT77" s="397"/>
      <c r="BU77" s="397"/>
      <c r="BV77" s="397"/>
    </row>
    <row r="78" spans="63:74" x14ac:dyDescent="0.15">
      <c r="BK78" s="397"/>
      <c r="BL78" s="397"/>
      <c r="BM78" s="397"/>
      <c r="BN78" s="397"/>
      <c r="BO78" s="397"/>
      <c r="BP78" s="397"/>
      <c r="BQ78" s="397"/>
      <c r="BR78" s="397"/>
      <c r="BS78" s="397"/>
      <c r="BT78" s="397"/>
      <c r="BU78" s="397"/>
      <c r="BV78" s="397"/>
    </row>
    <row r="79" spans="63:74" x14ac:dyDescent="0.15">
      <c r="BK79" s="397"/>
      <c r="BL79" s="397"/>
      <c r="BM79" s="397"/>
      <c r="BN79" s="397"/>
      <c r="BO79" s="397"/>
      <c r="BP79" s="397"/>
      <c r="BQ79" s="397"/>
      <c r="BR79" s="397"/>
      <c r="BS79" s="397"/>
      <c r="BT79" s="397"/>
      <c r="BU79" s="397"/>
      <c r="BV79" s="397"/>
    </row>
    <row r="80" spans="63:74" x14ac:dyDescent="0.15">
      <c r="BK80" s="397"/>
      <c r="BL80" s="397"/>
      <c r="BM80" s="397"/>
      <c r="BN80" s="397"/>
      <c r="BO80" s="397"/>
      <c r="BP80" s="397"/>
      <c r="BQ80" s="397"/>
      <c r="BR80" s="397"/>
      <c r="BS80" s="397"/>
      <c r="BT80" s="397"/>
      <c r="BU80" s="397"/>
      <c r="BV80" s="397"/>
    </row>
    <row r="81" spans="63:74" x14ac:dyDescent="0.15">
      <c r="BK81" s="397"/>
      <c r="BL81" s="397"/>
      <c r="BM81" s="397"/>
      <c r="BN81" s="397"/>
      <c r="BO81" s="397"/>
      <c r="BP81" s="397"/>
      <c r="BQ81" s="397"/>
      <c r="BR81" s="397"/>
      <c r="BS81" s="397"/>
      <c r="BT81" s="397"/>
      <c r="BU81" s="397"/>
      <c r="BV81" s="397"/>
    </row>
    <row r="82" spans="63:74" x14ac:dyDescent="0.15">
      <c r="BK82" s="397"/>
      <c r="BL82" s="397"/>
      <c r="BM82" s="397"/>
      <c r="BN82" s="397"/>
      <c r="BO82" s="397"/>
      <c r="BP82" s="397"/>
      <c r="BQ82" s="397"/>
      <c r="BR82" s="397"/>
      <c r="BS82" s="397"/>
      <c r="BT82" s="397"/>
      <c r="BU82" s="397"/>
      <c r="BV82" s="397"/>
    </row>
    <row r="83" spans="63:74" x14ac:dyDescent="0.15">
      <c r="BK83" s="397"/>
      <c r="BL83" s="397"/>
      <c r="BM83" s="397"/>
      <c r="BN83" s="397"/>
      <c r="BO83" s="397"/>
      <c r="BP83" s="397"/>
      <c r="BQ83" s="397"/>
      <c r="BR83" s="397"/>
      <c r="BS83" s="397"/>
      <c r="BT83" s="397"/>
      <c r="BU83" s="397"/>
      <c r="BV83" s="397"/>
    </row>
    <row r="84" spans="63:74" x14ac:dyDescent="0.15">
      <c r="BK84" s="397"/>
      <c r="BL84" s="397"/>
      <c r="BM84" s="397"/>
      <c r="BN84" s="397"/>
      <c r="BO84" s="397"/>
      <c r="BP84" s="397"/>
      <c r="BQ84" s="397"/>
      <c r="BR84" s="397"/>
      <c r="BS84" s="397"/>
      <c r="BT84" s="397"/>
      <c r="BU84" s="397"/>
      <c r="BV84" s="397"/>
    </row>
    <row r="85" spans="63:74" x14ac:dyDescent="0.15">
      <c r="BK85" s="397"/>
      <c r="BL85" s="397"/>
      <c r="BM85" s="397"/>
      <c r="BN85" s="397"/>
      <c r="BO85" s="397"/>
      <c r="BP85" s="397"/>
      <c r="BQ85" s="397"/>
      <c r="BR85" s="397"/>
      <c r="BS85" s="397"/>
      <c r="BT85" s="397"/>
      <c r="BU85" s="397"/>
      <c r="BV85" s="397"/>
    </row>
    <row r="86" spans="63:74" x14ac:dyDescent="0.15">
      <c r="BK86" s="397"/>
      <c r="BL86" s="397"/>
      <c r="BM86" s="397"/>
      <c r="BN86" s="397"/>
      <c r="BO86" s="397"/>
      <c r="BP86" s="397"/>
      <c r="BQ86" s="397"/>
      <c r="BR86" s="397"/>
      <c r="BS86" s="397"/>
      <c r="BT86" s="397"/>
      <c r="BU86" s="397"/>
      <c r="BV86" s="397"/>
    </row>
    <row r="87" spans="63:74" x14ac:dyDescent="0.15">
      <c r="BK87" s="397"/>
      <c r="BL87" s="397"/>
      <c r="BM87" s="397"/>
      <c r="BN87" s="397"/>
      <c r="BO87" s="397"/>
      <c r="BP87" s="397"/>
      <c r="BQ87" s="397"/>
      <c r="BR87" s="397"/>
      <c r="BS87" s="397"/>
      <c r="BT87" s="397"/>
      <c r="BU87" s="397"/>
      <c r="BV87" s="397"/>
    </row>
    <row r="88" spans="63:74" x14ac:dyDescent="0.15">
      <c r="BK88" s="397"/>
      <c r="BL88" s="397"/>
      <c r="BM88" s="397"/>
      <c r="BN88" s="397"/>
      <c r="BO88" s="397"/>
      <c r="BP88" s="397"/>
      <c r="BQ88" s="397"/>
      <c r="BR88" s="397"/>
      <c r="BS88" s="397"/>
      <c r="BT88" s="397"/>
      <c r="BU88" s="397"/>
      <c r="BV88" s="397"/>
    </row>
    <row r="89" spans="63:74" x14ac:dyDescent="0.15">
      <c r="BK89" s="397"/>
      <c r="BL89" s="397"/>
      <c r="BM89" s="397"/>
      <c r="BN89" s="397"/>
      <c r="BO89" s="397"/>
      <c r="BP89" s="397"/>
      <c r="BQ89" s="397"/>
      <c r="BR89" s="397"/>
      <c r="BS89" s="397"/>
      <c r="BT89" s="397"/>
      <c r="BU89" s="397"/>
      <c r="BV89" s="397"/>
    </row>
    <row r="90" spans="63:74" x14ac:dyDescent="0.15">
      <c r="BK90" s="397"/>
      <c r="BL90" s="397"/>
      <c r="BM90" s="397"/>
      <c r="BN90" s="397"/>
      <c r="BO90" s="397"/>
      <c r="BP90" s="397"/>
      <c r="BQ90" s="397"/>
      <c r="BR90" s="397"/>
      <c r="BS90" s="397"/>
      <c r="BT90" s="397"/>
      <c r="BU90" s="397"/>
      <c r="BV90" s="397"/>
    </row>
    <row r="91" spans="63:74" x14ac:dyDescent="0.15">
      <c r="BK91" s="397"/>
      <c r="BL91" s="397"/>
      <c r="BM91" s="397"/>
      <c r="BN91" s="397"/>
      <c r="BO91" s="397"/>
      <c r="BP91" s="397"/>
      <c r="BQ91" s="397"/>
      <c r="BR91" s="397"/>
      <c r="BS91" s="397"/>
      <c r="BT91" s="397"/>
      <c r="BU91" s="397"/>
      <c r="BV91" s="397"/>
    </row>
    <row r="92" spans="63:74" x14ac:dyDescent="0.15">
      <c r="BK92" s="397"/>
      <c r="BL92" s="397"/>
      <c r="BM92" s="397"/>
      <c r="BN92" s="397"/>
      <c r="BO92" s="397"/>
      <c r="BP92" s="397"/>
      <c r="BQ92" s="397"/>
      <c r="BR92" s="397"/>
      <c r="BS92" s="397"/>
      <c r="BT92" s="397"/>
      <c r="BU92" s="397"/>
      <c r="BV92" s="397"/>
    </row>
    <row r="93" spans="63:74" x14ac:dyDescent="0.15">
      <c r="BK93" s="397"/>
      <c r="BL93" s="397"/>
      <c r="BM93" s="397"/>
      <c r="BN93" s="397"/>
      <c r="BO93" s="397"/>
      <c r="BP93" s="397"/>
      <c r="BQ93" s="397"/>
      <c r="BR93" s="397"/>
      <c r="BS93" s="397"/>
      <c r="BT93" s="397"/>
      <c r="BU93" s="397"/>
      <c r="BV93" s="397"/>
    </row>
    <row r="94" spans="63:74" x14ac:dyDescent="0.15">
      <c r="BK94" s="397"/>
      <c r="BL94" s="397"/>
      <c r="BM94" s="397"/>
      <c r="BN94" s="397"/>
      <c r="BO94" s="397"/>
      <c r="BP94" s="397"/>
      <c r="BQ94" s="397"/>
      <c r="BR94" s="397"/>
      <c r="BS94" s="397"/>
      <c r="BT94" s="397"/>
      <c r="BU94" s="397"/>
      <c r="BV94" s="397"/>
    </row>
    <row r="95" spans="63:74" x14ac:dyDescent="0.15">
      <c r="BK95" s="397"/>
      <c r="BL95" s="397"/>
      <c r="BM95" s="397"/>
      <c r="BN95" s="397"/>
      <c r="BO95" s="397"/>
      <c r="BP95" s="397"/>
      <c r="BQ95" s="397"/>
      <c r="BR95" s="397"/>
      <c r="BS95" s="397"/>
      <c r="BT95" s="397"/>
      <c r="BU95" s="397"/>
      <c r="BV95" s="397"/>
    </row>
    <row r="96" spans="63:74" x14ac:dyDescent="0.15">
      <c r="BK96" s="397"/>
      <c r="BL96" s="397"/>
      <c r="BM96" s="397"/>
      <c r="BN96" s="397"/>
      <c r="BO96" s="397"/>
      <c r="BP96" s="397"/>
      <c r="BQ96" s="397"/>
      <c r="BR96" s="397"/>
      <c r="BS96" s="397"/>
      <c r="BT96" s="397"/>
      <c r="BU96" s="397"/>
      <c r="BV96" s="397"/>
    </row>
    <row r="97" spans="63:74" x14ac:dyDescent="0.15">
      <c r="BK97" s="397"/>
      <c r="BL97" s="397"/>
      <c r="BM97" s="397"/>
      <c r="BN97" s="397"/>
      <c r="BO97" s="397"/>
      <c r="BP97" s="397"/>
      <c r="BQ97" s="397"/>
      <c r="BR97" s="397"/>
      <c r="BS97" s="397"/>
      <c r="BT97" s="397"/>
      <c r="BU97" s="397"/>
      <c r="BV97" s="397"/>
    </row>
    <row r="98" spans="63:74" x14ac:dyDescent="0.15">
      <c r="BK98" s="397"/>
      <c r="BL98" s="397"/>
      <c r="BM98" s="397"/>
      <c r="BN98" s="397"/>
      <c r="BO98" s="397"/>
      <c r="BP98" s="397"/>
      <c r="BQ98" s="397"/>
      <c r="BR98" s="397"/>
      <c r="BS98" s="397"/>
      <c r="BT98" s="397"/>
      <c r="BU98" s="397"/>
      <c r="BV98" s="397"/>
    </row>
    <row r="99" spans="63:74" x14ac:dyDescent="0.15">
      <c r="BK99" s="397"/>
      <c r="BL99" s="397"/>
      <c r="BM99" s="397"/>
      <c r="BN99" s="397"/>
      <c r="BO99" s="397"/>
      <c r="BP99" s="397"/>
      <c r="BQ99" s="397"/>
      <c r="BR99" s="397"/>
      <c r="BS99" s="397"/>
      <c r="BT99" s="397"/>
      <c r="BU99" s="397"/>
      <c r="BV99" s="397"/>
    </row>
    <row r="100" spans="63:74" x14ac:dyDescent="0.15">
      <c r="BK100" s="397"/>
      <c r="BL100" s="397"/>
      <c r="BM100" s="397"/>
      <c r="BN100" s="397"/>
      <c r="BO100" s="397"/>
      <c r="BP100" s="397"/>
      <c r="BQ100" s="397"/>
      <c r="BR100" s="397"/>
      <c r="BS100" s="397"/>
      <c r="BT100" s="397"/>
      <c r="BU100" s="397"/>
      <c r="BV100" s="397"/>
    </row>
    <row r="101" spans="63:74" x14ac:dyDescent="0.15">
      <c r="BK101" s="397"/>
      <c r="BL101" s="397"/>
      <c r="BM101" s="397"/>
      <c r="BN101" s="397"/>
      <c r="BO101" s="397"/>
      <c r="BP101" s="397"/>
      <c r="BQ101" s="397"/>
      <c r="BR101" s="397"/>
      <c r="BS101" s="397"/>
      <c r="BT101" s="397"/>
      <c r="BU101" s="397"/>
      <c r="BV101" s="397"/>
    </row>
    <row r="102" spans="63:74" x14ac:dyDescent="0.15">
      <c r="BK102" s="397"/>
      <c r="BL102" s="397"/>
      <c r="BM102" s="397"/>
      <c r="BN102" s="397"/>
      <c r="BO102" s="397"/>
      <c r="BP102" s="397"/>
      <c r="BQ102" s="397"/>
      <c r="BR102" s="397"/>
      <c r="BS102" s="397"/>
      <c r="BT102" s="397"/>
      <c r="BU102" s="397"/>
      <c r="BV102" s="397"/>
    </row>
    <row r="103" spans="63:74" x14ac:dyDescent="0.15">
      <c r="BK103" s="397"/>
      <c r="BL103" s="397"/>
      <c r="BM103" s="397"/>
      <c r="BN103" s="397"/>
      <c r="BO103" s="397"/>
      <c r="BP103" s="397"/>
      <c r="BQ103" s="397"/>
      <c r="BR103" s="397"/>
      <c r="BS103" s="397"/>
      <c r="BT103" s="397"/>
      <c r="BU103" s="397"/>
      <c r="BV103" s="397"/>
    </row>
    <row r="104" spans="63:74" x14ac:dyDescent="0.15">
      <c r="BK104" s="397"/>
      <c r="BL104" s="397"/>
      <c r="BM104" s="397"/>
      <c r="BN104" s="397"/>
      <c r="BO104" s="397"/>
      <c r="BP104" s="397"/>
      <c r="BQ104" s="397"/>
      <c r="BR104" s="397"/>
      <c r="BS104" s="397"/>
      <c r="BT104" s="397"/>
      <c r="BU104" s="397"/>
      <c r="BV104" s="397"/>
    </row>
    <row r="105" spans="63:74" x14ac:dyDescent="0.15">
      <c r="BK105" s="397"/>
      <c r="BL105" s="397"/>
      <c r="BM105" s="397"/>
      <c r="BN105" s="397"/>
      <c r="BO105" s="397"/>
      <c r="BP105" s="397"/>
      <c r="BQ105" s="397"/>
      <c r="BR105" s="397"/>
      <c r="BS105" s="397"/>
      <c r="BT105" s="397"/>
      <c r="BU105" s="397"/>
      <c r="BV105" s="397"/>
    </row>
    <row r="106" spans="63:74" x14ac:dyDescent="0.15">
      <c r="BK106" s="397"/>
      <c r="BL106" s="397"/>
      <c r="BM106" s="397"/>
      <c r="BN106" s="397"/>
      <c r="BO106" s="397"/>
      <c r="BP106" s="397"/>
      <c r="BQ106" s="397"/>
      <c r="BR106" s="397"/>
      <c r="BS106" s="397"/>
      <c r="BT106" s="397"/>
      <c r="BU106" s="397"/>
      <c r="BV106" s="397"/>
    </row>
    <row r="107" spans="63:74" x14ac:dyDescent="0.15">
      <c r="BK107" s="397"/>
      <c r="BL107" s="397"/>
      <c r="BM107" s="397"/>
      <c r="BN107" s="397"/>
      <c r="BO107" s="397"/>
      <c r="BP107" s="397"/>
      <c r="BQ107" s="397"/>
      <c r="BR107" s="397"/>
      <c r="BS107" s="397"/>
      <c r="BT107" s="397"/>
      <c r="BU107" s="397"/>
      <c r="BV107" s="397"/>
    </row>
    <row r="108" spans="63:74" x14ac:dyDescent="0.15">
      <c r="BK108" s="397"/>
      <c r="BL108" s="397"/>
      <c r="BM108" s="397"/>
      <c r="BN108" s="397"/>
      <c r="BO108" s="397"/>
      <c r="BP108" s="397"/>
      <c r="BQ108" s="397"/>
      <c r="BR108" s="397"/>
      <c r="BS108" s="397"/>
      <c r="BT108" s="397"/>
      <c r="BU108" s="397"/>
      <c r="BV108" s="397"/>
    </row>
    <row r="109" spans="63:74" x14ac:dyDescent="0.15">
      <c r="BK109" s="397"/>
      <c r="BL109" s="397"/>
      <c r="BM109" s="397"/>
      <c r="BN109" s="397"/>
      <c r="BO109" s="397"/>
      <c r="BP109" s="397"/>
      <c r="BQ109" s="397"/>
      <c r="BR109" s="397"/>
      <c r="BS109" s="397"/>
      <c r="BT109" s="397"/>
      <c r="BU109" s="397"/>
      <c r="BV109" s="397"/>
    </row>
    <row r="110" spans="63:74" x14ac:dyDescent="0.15">
      <c r="BK110" s="397"/>
      <c r="BL110" s="397"/>
      <c r="BM110" s="397"/>
      <c r="BN110" s="397"/>
      <c r="BO110" s="397"/>
      <c r="BP110" s="397"/>
      <c r="BQ110" s="397"/>
      <c r="BR110" s="397"/>
      <c r="BS110" s="397"/>
      <c r="BT110" s="397"/>
      <c r="BU110" s="397"/>
      <c r="BV110" s="397"/>
    </row>
    <row r="111" spans="63:74" x14ac:dyDescent="0.15">
      <c r="BK111" s="397"/>
      <c r="BL111" s="397"/>
      <c r="BM111" s="397"/>
      <c r="BN111" s="397"/>
      <c r="BO111" s="397"/>
      <c r="BP111" s="397"/>
      <c r="BQ111" s="397"/>
      <c r="BR111" s="397"/>
      <c r="BS111" s="397"/>
      <c r="BT111" s="397"/>
      <c r="BU111" s="397"/>
      <c r="BV111" s="397"/>
    </row>
    <row r="112" spans="63:74" x14ac:dyDescent="0.15">
      <c r="BK112" s="397"/>
      <c r="BL112" s="397"/>
      <c r="BM112" s="397"/>
      <c r="BN112" s="397"/>
      <c r="BO112" s="397"/>
      <c r="BP112" s="397"/>
      <c r="BQ112" s="397"/>
      <c r="BR112" s="397"/>
      <c r="BS112" s="397"/>
      <c r="BT112" s="397"/>
      <c r="BU112" s="397"/>
      <c r="BV112" s="397"/>
    </row>
    <row r="113" spans="63:74" x14ac:dyDescent="0.15">
      <c r="BK113" s="397"/>
      <c r="BL113" s="397"/>
      <c r="BM113" s="397"/>
      <c r="BN113" s="397"/>
      <c r="BO113" s="397"/>
      <c r="BP113" s="397"/>
      <c r="BQ113" s="397"/>
      <c r="BR113" s="397"/>
      <c r="BS113" s="397"/>
      <c r="BT113" s="397"/>
      <c r="BU113" s="397"/>
      <c r="BV113" s="397"/>
    </row>
    <row r="114" spans="63:74" x14ac:dyDescent="0.15">
      <c r="BK114" s="397"/>
      <c r="BL114" s="397"/>
      <c r="BM114" s="397"/>
      <c r="BN114" s="397"/>
      <c r="BO114" s="397"/>
      <c r="BP114" s="397"/>
      <c r="BQ114" s="397"/>
      <c r="BR114" s="397"/>
      <c r="BS114" s="397"/>
      <c r="BT114" s="397"/>
      <c r="BU114" s="397"/>
      <c r="BV114" s="397"/>
    </row>
    <row r="115" spans="63:74" x14ac:dyDescent="0.15">
      <c r="BK115" s="397"/>
      <c r="BL115" s="397"/>
      <c r="BM115" s="397"/>
      <c r="BN115" s="397"/>
      <c r="BO115" s="397"/>
      <c r="BP115" s="397"/>
      <c r="BQ115" s="397"/>
      <c r="BR115" s="397"/>
      <c r="BS115" s="397"/>
      <c r="BT115" s="397"/>
      <c r="BU115" s="397"/>
      <c r="BV115" s="397"/>
    </row>
    <row r="116" spans="63:74" x14ac:dyDescent="0.15">
      <c r="BK116" s="397"/>
      <c r="BL116" s="397"/>
      <c r="BM116" s="397"/>
      <c r="BN116" s="397"/>
      <c r="BO116" s="397"/>
      <c r="BP116" s="397"/>
      <c r="BQ116" s="397"/>
      <c r="BR116" s="397"/>
      <c r="BS116" s="397"/>
      <c r="BT116" s="397"/>
      <c r="BU116" s="397"/>
      <c r="BV116" s="397"/>
    </row>
    <row r="117" spans="63:74" x14ac:dyDescent="0.15">
      <c r="BK117" s="397"/>
      <c r="BL117" s="397"/>
      <c r="BM117" s="397"/>
      <c r="BN117" s="397"/>
      <c r="BO117" s="397"/>
      <c r="BP117" s="397"/>
      <c r="BQ117" s="397"/>
      <c r="BR117" s="397"/>
      <c r="BS117" s="397"/>
      <c r="BT117" s="397"/>
      <c r="BU117" s="397"/>
      <c r="BV117" s="397"/>
    </row>
    <row r="118" spans="63:74" x14ac:dyDescent="0.15">
      <c r="BK118" s="397"/>
      <c r="BL118" s="397"/>
      <c r="BM118" s="397"/>
      <c r="BN118" s="397"/>
      <c r="BO118" s="397"/>
      <c r="BP118" s="397"/>
      <c r="BQ118" s="397"/>
      <c r="BR118" s="397"/>
      <c r="BS118" s="397"/>
      <c r="BT118" s="397"/>
      <c r="BU118" s="397"/>
      <c r="BV118" s="397"/>
    </row>
    <row r="119" spans="63:74" x14ac:dyDescent="0.15">
      <c r="BK119" s="397"/>
      <c r="BL119" s="397"/>
      <c r="BM119" s="397"/>
      <c r="BN119" s="397"/>
      <c r="BO119" s="397"/>
      <c r="BP119" s="397"/>
      <c r="BQ119" s="397"/>
      <c r="BR119" s="397"/>
      <c r="BS119" s="397"/>
      <c r="BT119" s="397"/>
      <c r="BU119" s="397"/>
      <c r="BV119" s="397"/>
    </row>
    <row r="120" spans="63:74" x14ac:dyDescent="0.15">
      <c r="BK120" s="397"/>
      <c r="BL120" s="397"/>
      <c r="BM120" s="397"/>
      <c r="BN120" s="397"/>
      <c r="BO120" s="397"/>
      <c r="BP120" s="397"/>
      <c r="BQ120" s="397"/>
      <c r="BR120" s="397"/>
      <c r="BS120" s="397"/>
      <c r="BT120" s="397"/>
      <c r="BU120" s="397"/>
      <c r="BV120" s="397"/>
    </row>
    <row r="121" spans="63:74" x14ac:dyDescent="0.15">
      <c r="BK121" s="397"/>
      <c r="BL121" s="397"/>
      <c r="BM121" s="397"/>
      <c r="BN121" s="397"/>
      <c r="BO121" s="397"/>
      <c r="BP121" s="397"/>
      <c r="BQ121" s="397"/>
      <c r="BR121" s="397"/>
      <c r="BS121" s="397"/>
      <c r="BT121" s="397"/>
      <c r="BU121" s="397"/>
      <c r="BV121" s="397"/>
    </row>
    <row r="122" spans="63:74" x14ac:dyDescent="0.15">
      <c r="BK122" s="397"/>
      <c r="BL122" s="397"/>
      <c r="BM122" s="397"/>
      <c r="BN122" s="397"/>
      <c r="BO122" s="397"/>
      <c r="BP122" s="397"/>
      <c r="BQ122" s="397"/>
      <c r="BR122" s="397"/>
      <c r="BS122" s="397"/>
      <c r="BT122" s="397"/>
      <c r="BU122" s="397"/>
      <c r="BV122" s="397"/>
    </row>
    <row r="123" spans="63:74" x14ac:dyDescent="0.15">
      <c r="BK123" s="397"/>
      <c r="BL123" s="397"/>
      <c r="BM123" s="397"/>
      <c r="BN123" s="397"/>
      <c r="BO123" s="397"/>
      <c r="BP123" s="397"/>
      <c r="BQ123" s="397"/>
      <c r="BR123" s="397"/>
      <c r="BS123" s="397"/>
      <c r="BT123" s="397"/>
      <c r="BU123" s="397"/>
      <c r="BV123" s="397"/>
    </row>
    <row r="124" spans="63:74" x14ac:dyDescent="0.15">
      <c r="BK124" s="397"/>
      <c r="BL124" s="397"/>
      <c r="BM124" s="397"/>
      <c r="BN124" s="397"/>
      <c r="BO124" s="397"/>
      <c r="BP124" s="397"/>
      <c r="BQ124" s="397"/>
      <c r="BR124" s="397"/>
      <c r="BS124" s="397"/>
      <c r="BT124" s="397"/>
      <c r="BU124" s="397"/>
      <c r="BV124" s="397"/>
    </row>
    <row r="125" spans="63:74" x14ac:dyDescent="0.15">
      <c r="BK125" s="397"/>
      <c r="BL125" s="397"/>
      <c r="BM125" s="397"/>
      <c r="BN125" s="397"/>
      <c r="BO125" s="397"/>
      <c r="BP125" s="397"/>
      <c r="BQ125" s="397"/>
      <c r="BR125" s="397"/>
      <c r="BS125" s="397"/>
      <c r="BT125" s="397"/>
      <c r="BU125" s="397"/>
      <c r="BV125" s="397"/>
    </row>
    <row r="126" spans="63:74" x14ac:dyDescent="0.15">
      <c r="BK126" s="397"/>
      <c r="BL126" s="397"/>
      <c r="BM126" s="397"/>
      <c r="BN126" s="397"/>
      <c r="BO126" s="397"/>
      <c r="BP126" s="397"/>
      <c r="BQ126" s="397"/>
      <c r="BR126" s="397"/>
      <c r="BS126" s="397"/>
      <c r="BT126" s="397"/>
      <c r="BU126" s="397"/>
      <c r="BV126" s="397"/>
    </row>
    <row r="127" spans="63:74" x14ac:dyDescent="0.15">
      <c r="BK127" s="397"/>
      <c r="BL127" s="397"/>
      <c r="BM127" s="397"/>
      <c r="BN127" s="397"/>
      <c r="BO127" s="397"/>
      <c r="BP127" s="397"/>
      <c r="BQ127" s="397"/>
      <c r="BR127" s="397"/>
      <c r="BS127" s="397"/>
      <c r="BT127" s="397"/>
      <c r="BU127" s="397"/>
      <c r="BV127" s="397"/>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11">
    <pageSetUpPr fitToPage="1"/>
  </sheetPr>
  <dimension ref="A1:BV343"/>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4.44140625" style="72" customWidth="1"/>
    <col min="2" max="2" width="38.6640625" style="72" customWidth="1"/>
    <col min="3" max="50" width="6.5546875" style="72" customWidth="1"/>
    <col min="51" max="55" width="6.5546875" style="390" customWidth="1"/>
    <col min="56" max="58" width="6.5546875" style="646" customWidth="1"/>
    <col min="59" max="62" width="6.5546875" style="390" customWidth="1"/>
    <col min="63" max="74" width="6.5546875" style="72" customWidth="1"/>
    <col min="75" max="16384" width="9.5546875" style="72"/>
  </cols>
  <sheetData>
    <row r="1" spans="1:74" ht="13.35" customHeight="1" x14ac:dyDescent="0.25">
      <c r="A1" s="797" t="s">
        <v>810</v>
      </c>
      <c r="B1" s="843" t="s">
        <v>242</v>
      </c>
      <c r="C1" s="844"/>
      <c r="D1" s="844"/>
      <c r="E1" s="844"/>
      <c r="F1" s="844"/>
      <c r="G1" s="844"/>
      <c r="H1" s="844"/>
      <c r="I1" s="844"/>
      <c r="J1" s="844"/>
      <c r="K1" s="844"/>
      <c r="L1" s="844"/>
      <c r="M1" s="844"/>
      <c r="N1" s="844"/>
      <c r="O1" s="844"/>
      <c r="P1" s="844"/>
      <c r="Q1" s="844"/>
      <c r="R1" s="844"/>
      <c r="S1" s="844"/>
      <c r="T1" s="844"/>
      <c r="U1" s="844"/>
      <c r="V1" s="844"/>
      <c r="W1" s="844"/>
      <c r="X1" s="844"/>
      <c r="Y1" s="844"/>
      <c r="Z1" s="844"/>
      <c r="AA1" s="844"/>
      <c r="AB1" s="844"/>
      <c r="AC1" s="844"/>
      <c r="AD1" s="844"/>
      <c r="AE1" s="844"/>
      <c r="AF1" s="844"/>
      <c r="AG1" s="844"/>
      <c r="AH1" s="844"/>
      <c r="AI1" s="844"/>
      <c r="AJ1" s="844"/>
      <c r="AK1" s="844"/>
      <c r="AL1" s="844"/>
      <c r="AM1" s="301"/>
    </row>
    <row r="2" spans="1:74" ht="13.2" x14ac:dyDescent="0.25">
      <c r="A2" s="798"/>
      <c r="B2" s="532" t="str">
        <f>"U.S. Energy Information Administration  |  Short-Term Energy Outlook  - "&amp;Dates!D1</f>
        <v>U.S. Energy Information Administration  |  Short-Term Energy Outlook  - July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73"/>
      <c r="B5" s="74" t="s">
        <v>793</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2"/>
      <c r="BA5" s="712"/>
      <c r="BB5" s="712"/>
      <c r="BC5" s="712"/>
      <c r="BD5" s="744"/>
      <c r="BE5" s="75"/>
      <c r="BF5" s="75"/>
      <c r="BG5" s="75"/>
      <c r="BH5" s="75"/>
      <c r="BI5" s="75"/>
      <c r="BJ5" s="420"/>
      <c r="BK5" s="420"/>
      <c r="BL5" s="420"/>
      <c r="BM5" s="420"/>
      <c r="BN5" s="420"/>
      <c r="BO5" s="420"/>
      <c r="BP5" s="420"/>
      <c r="BQ5" s="420"/>
      <c r="BR5" s="420"/>
      <c r="BS5" s="420"/>
      <c r="BT5" s="420"/>
      <c r="BU5" s="420"/>
      <c r="BV5" s="420"/>
    </row>
    <row r="6" spans="1:74" ht="11.1" customHeight="1" x14ac:dyDescent="0.2">
      <c r="A6" s="76" t="s">
        <v>787</v>
      </c>
      <c r="B6" s="185" t="s">
        <v>431</v>
      </c>
      <c r="C6" s="213">
        <v>78.560495516000003</v>
      </c>
      <c r="D6" s="213">
        <v>79.673152793</v>
      </c>
      <c r="E6" s="213">
        <v>78.773416452000006</v>
      </c>
      <c r="F6" s="213">
        <v>78.718453533000002</v>
      </c>
      <c r="G6" s="213">
        <v>77.821785289999994</v>
      </c>
      <c r="H6" s="213">
        <v>77.076280967000002</v>
      </c>
      <c r="I6" s="213">
        <v>77.706927194000002</v>
      </c>
      <c r="J6" s="213">
        <v>77.090734257999998</v>
      </c>
      <c r="K6" s="213">
        <v>76.580057832999998</v>
      </c>
      <c r="L6" s="213">
        <v>76.279981226000004</v>
      </c>
      <c r="M6" s="213">
        <v>76.916482966999993</v>
      </c>
      <c r="N6" s="213">
        <v>76.050186354999994</v>
      </c>
      <c r="O6" s="213">
        <v>75.465512451999999</v>
      </c>
      <c r="P6" s="213">
        <v>76.521014356999999</v>
      </c>
      <c r="Q6" s="213">
        <v>78.251577581000006</v>
      </c>
      <c r="R6" s="213">
        <v>78.347716933000001</v>
      </c>
      <c r="S6" s="213">
        <v>78.346423354999999</v>
      </c>
      <c r="T6" s="213">
        <v>79.105870033000002</v>
      </c>
      <c r="U6" s="213">
        <v>79.921699871000001</v>
      </c>
      <c r="V6" s="213">
        <v>79.876760032000007</v>
      </c>
      <c r="W6" s="213">
        <v>81.273754199999999</v>
      </c>
      <c r="X6" s="213">
        <v>82.717891323000003</v>
      </c>
      <c r="Y6" s="213">
        <v>85.292362132999997</v>
      </c>
      <c r="Z6" s="213">
        <v>84.786924741999997</v>
      </c>
      <c r="AA6" s="213">
        <v>84.273825193999997</v>
      </c>
      <c r="AB6" s="213">
        <v>86.085584964000006</v>
      </c>
      <c r="AC6" s="213">
        <v>87.763992806000005</v>
      </c>
      <c r="AD6" s="213">
        <v>87.234921299999996</v>
      </c>
      <c r="AE6" s="213">
        <v>88.050157193999993</v>
      </c>
      <c r="AF6" s="213">
        <v>88.177088132999998</v>
      </c>
      <c r="AG6" s="213">
        <v>88.994897386999995</v>
      </c>
      <c r="AH6" s="213">
        <v>90.798082871000005</v>
      </c>
      <c r="AI6" s="213">
        <v>93.230538832999997</v>
      </c>
      <c r="AJ6" s="213">
        <v>93.391527515999996</v>
      </c>
      <c r="AK6" s="213">
        <v>95.674455433000006</v>
      </c>
      <c r="AL6" s="213">
        <v>95.223908289999997</v>
      </c>
      <c r="AM6" s="213">
        <v>95.218880548000001</v>
      </c>
      <c r="AN6" s="213">
        <v>96.226242249999999</v>
      </c>
      <c r="AO6" s="213">
        <v>96.801294838999993</v>
      </c>
      <c r="AP6" s="213">
        <v>97.328030666999993</v>
      </c>
      <c r="AQ6" s="213">
        <v>96.900846000000001</v>
      </c>
      <c r="AR6" s="213">
        <v>98.115709499999994</v>
      </c>
      <c r="AS6" s="213">
        <v>98.057237870999998</v>
      </c>
      <c r="AT6" s="213">
        <v>100.17237464999999</v>
      </c>
      <c r="AU6" s="213">
        <v>101.55837289999999</v>
      </c>
      <c r="AV6" s="213">
        <v>103.00534813</v>
      </c>
      <c r="AW6" s="213">
        <v>103.4308166</v>
      </c>
      <c r="AX6" s="213">
        <v>103.06121535</v>
      </c>
      <c r="AY6" s="213">
        <v>102.32267339000001</v>
      </c>
      <c r="AZ6" s="213">
        <v>101.72012934</v>
      </c>
      <c r="BA6" s="213">
        <v>101.73096329000001</v>
      </c>
      <c r="BB6" s="213">
        <v>99.530103132999997</v>
      </c>
      <c r="BC6" s="213">
        <v>96.182000000000002</v>
      </c>
      <c r="BD6" s="213">
        <v>95.09599</v>
      </c>
      <c r="BE6" s="351">
        <v>94.745890000000003</v>
      </c>
      <c r="BF6" s="351">
        <v>94.106430000000003</v>
      </c>
      <c r="BG6" s="351">
        <v>93.575040000000001</v>
      </c>
      <c r="BH6" s="351">
        <v>92.709199999999996</v>
      </c>
      <c r="BI6" s="351">
        <v>92.155829999999995</v>
      </c>
      <c r="BJ6" s="351">
        <v>91.607500000000002</v>
      </c>
      <c r="BK6" s="351">
        <v>90.641729999999995</v>
      </c>
      <c r="BL6" s="351">
        <v>90.073480000000004</v>
      </c>
      <c r="BM6" s="351">
        <v>89.800690000000003</v>
      </c>
      <c r="BN6" s="351">
        <v>89.736220000000003</v>
      </c>
      <c r="BO6" s="351">
        <v>89.914000000000001</v>
      </c>
      <c r="BP6" s="351">
        <v>90.292739999999995</v>
      </c>
      <c r="BQ6" s="351">
        <v>90.749369999999999</v>
      </c>
      <c r="BR6" s="351">
        <v>91.431280000000001</v>
      </c>
      <c r="BS6" s="351">
        <v>92.092169999999996</v>
      </c>
      <c r="BT6" s="351">
        <v>92.406999999999996</v>
      </c>
      <c r="BU6" s="351">
        <v>92.829890000000006</v>
      </c>
      <c r="BV6" s="351">
        <v>92.756680000000003</v>
      </c>
    </row>
    <row r="7" spans="1:74" ht="11.1" customHeight="1" x14ac:dyDescent="0.2">
      <c r="A7" s="76" t="s">
        <v>788</v>
      </c>
      <c r="B7" s="185" t="s">
        <v>432</v>
      </c>
      <c r="C7" s="213">
        <v>0.98985696773999998</v>
      </c>
      <c r="D7" s="213">
        <v>0.98047362068999999</v>
      </c>
      <c r="E7" s="213">
        <v>0.96446416129000001</v>
      </c>
      <c r="F7" s="213">
        <v>0.87527080000000002</v>
      </c>
      <c r="G7" s="213">
        <v>0.87380251613000004</v>
      </c>
      <c r="H7" s="213">
        <v>0.82939439999999998</v>
      </c>
      <c r="I7" s="213">
        <v>0.80725641935000003</v>
      </c>
      <c r="J7" s="213">
        <v>0.80545829032000005</v>
      </c>
      <c r="K7" s="213">
        <v>0.83234090000000005</v>
      </c>
      <c r="L7" s="213">
        <v>0.92084509677000004</v>
      </c>
      <c r="M7" s="213">
        <v>1.0126803666999999</v>
      </c>
      <c r="N7" s="213">
        <v>1.0197435483999999</v>
      </c>
      <c r="O7" s="213">
        <v>1.0007213548</v>
      </c>
      <c r="P7" s="213">
        <v>1.0051832142999999</v>
      </c>
      <c r="Q7" s="213">
        <v>1.0110911935</v>
      </c>
      <c r="R7" s="213">
        <v>1.0124298332999999</v>
      </c>
      <c r="S7" s="213">
        <v>0.98061022581000001</v>
      </c>
      <c r="T7" s="213">
        <v>0.91696866666999999</v>
      </c>
      <c r="U7" s="213">
        <v>0.77498987097000005</v>
      </c>
      <c r="V7" s="213">
        <v>0.78796548386999998</v>
      </c>
      <c r="W7" s="213">
        <v>0.90684136667000004</v>
      </c>
      <c r="X7" s="213">
        <v>0.95277609676999997</v>
      </c>
      <c r="Y7" s="213">
        <v>0.99199323333</v>
      </c>
      <c r="Z7" s="213">
        <v>0.98839683870999995</v>
      </c>
      <c r="AA7" s="213">
        <v>1.0024972581</v>
      </c>
      <c r="AB7" s="213">
        <v>0.99018407142999998</v>
      </c>
      <c r="AC7" s="213">
        <v>0.99678816129000003</v>
      </c>
      <c r="AD7" s="213">
        <v>0.96358413333000004</v>
      </c>
      <c r="AE7" s="213">
        <v>0.93002709676999995</v>
      </c>
      <c r="AF7" s="213">
        <v>0.86816786667000001</v>
      </c>
      <c r="AG7" s="213">
        <v>0.84246267742000003</v>
      </c>
      <c r="AH7" s="213">
        <v>0.84280248387000001</v>
      </c>
      <c r="AI7" s="213">
        <v>0.90165796666999998</v>
      </c>
      <c r="AJ7" s="213">
        <v>0.90972770968000005</v>
      </c>
      <c r="AK7" s="213">
        <v>0.98024476667000005</v>
      </c>
      <c r="AL7" s="213">
        <v>0.99763341935000005</v>
      </c>
      <c r="AM7" s="213">
        <v>0.98396409676999996</v>
      </c>
      <c r="AN7" s="213">
        <v>0.95457417857000004</v>
      </c>
      <c r="AO7" s="213">
        <v>0.94664041934999998</v>
      </c>
      <c r="AP7" s="213">
        <v>0.96053960000000005</v>
      </c>
      <c r="AQ7" s="213">
        <v>0.93647477419000003</v>
      </c>
      <c r="AR7" s="213">
        <v>0.89631323333000001</v>
      </c>
      <c r="AS7" s="213">
        <v>0.81766722580999995</v>
      </c>
      <c r="AT7" s="213">
        <v>0.73792435483999996</v>
      </c>
      <c r="AU7" s="213">
        <v>0.81645166667000002</v>
      </c>
      <c r="AV7" s="213">
        <v>0.88604483870999995</v>
      </c>
      <c r="AW7" s="213">
        <v>0.94185943333</v>
      </c>
      <c r="AX7" s="213">
        <v>0.95706274193999996</v>
      </c>
      <c r="AY7" s="213">
        <v>0.96833800000000003</v>
      </c>
      <c r="AZ7" s="213">
        <v>0.98403572413999996</v>
      </c>
      <c r="BA7" s="213">
        <v>0.94255599999999995</v>
      </c>
      <c r="BB7" s="213">
        <v>0.91711303333000005</v>
      </c>
      <c r="BC7" s="213">
        <v>0.81690790000000002</v>
      </c>
      <c r="BD7" s="213">
        <v>0.69806729999999995</v>
      </c>
      <c r="BE7" s="351">
        <v>0.62345919999999999</v>
      </c>
      <c r="BF7" s="351">
        <v>0.79159630000000003</v>
      </c>
      <c r="BG7" s="351">
        <v>0.88953769999999999</v>
      </c>
      <c r="BH7" s="351">
        <v>0.90794850000000005</v>
      </c>
      <c r="BI7" s="351">
        <v>0.94965189999999999</v>
      </c>
      <c r="BJ7" s="351">
        <v>0.95368240000000004</v>
      </c>
      <c r="BK7" s="351">
        <v>0.96361529999999995</v>
      </c>
      <c r="BL7" s="351">
        <v>1.012194</v>
      </c>
      <c r="BM7" s="351">
        <v>1.001295</v>
      </c>
      <c r="BN7" s="351">
        <v>0.91447909999999999</v>
      </c>
      <c r="BO7" s="351">
        <v>0.86226270000000005</v>
      </c>
      <c r="BP7" s="351">
        <v>0.79827619999999999</v>
      </c>
      <c r="BQ7" s="351">
        <v>0.66574290000000003</v>
      </c>
      <c r="BR7" s="351">
        <v>0.81346620000000003</v>
      </c>
      <c r="BS7" s="351">
        <v>0.91345639999999995</v>
      </c>
      <c r="BT7" s="351">
        <v>0.92516659999999995</v>
      </c>
      <c r="BU7" s="351">
        <v>0.96060939999999995</v>
      </c>
      <c r="BV7" s="351">
        <v>0.9599356</v>
      </c>
    </row>
    <row r="8" spans="1:74" ht="11.1" customHeight="1" x14ac:dyDescent="0.2">
      <c r="A8" s="76" t="s">
        <v>791</v>
      </c>
      <c r="B8" s="185" t="s">
        <v>127</v>
      </c>
      <c r="C8" s="213">
        <v>3.3684434194000001</v>
      </c>
      <c r="D8" s="213">
        <v>3.3349898621</v>
      </c>
      <c r="E8" s="213">
        <v>3.4466514194000002</v>
      </c>
      <c r="F8" s="213">
        <v>3.2485630333</v>
      </c>
      <c r="G8" s="213">
        <v>3.4318000323</v>
      </c>
      <c r="H8" s="213">
        <v>3.1110263667</v>
      </c>
      <c r="I8" s="213">
        <v>3.1938824515999999</v>
      </c>
      <c r="J8" s="213">
        <v>3.2873087742</v>
      </c>
      <c r="K8" s="213">
        <v>3.1254156332999998</v>
      </c>
      <c r="L8" s="213">
        <v>3.2455705483999999</v>
      </c>
      <c r="M8" s="213">
        <v>3.2636478667</v>
      </c>
      <c r="N8" s="213">
        <v>3.3003703548000001</v>
      </c>
      <c r="O8" s="213">
        <v>3.2658343548</v>
      </c>
      <c r="P8" s="213">
        <v>3.1585053213999998</v>
      </c>
      <c r="Q8" s="213">
        <v>3.2764581934999999</v>
      </c>
      <c r="R8" s="213">
        <v>3.0270983667000002</v>
      </c>
      <c r="S8" s="213">
        <v>3.0718021289999999</v>
      </c>
      <c r="T8" s="213">
        <v>2.8918647332999998</v>
      </c>
      <c r="U8" s="213">
        <v>3.0287510645000002</v>
      </c>
      <c r="V8" s="213">
        <v>2.8654033548000002</v>
      </c>
      <c r="W8" s="213">
        <v>2.8142230332999998</v>
      </c>
      <c r="X8" s="213">
        <v>2.4676664516</v>
      </c>
      <c r="Y8" s="213">
        <v>2.6014927000000001</v>
      </c>
      <c r="Z8" s="213">
        <v>2.4103356452</v>
      </c>
      <c r="AA8" s="213">
        <v>2.4041771612999998</v>
      </c>
      <c r="AB8" s="213">
        <v>2.5499644642999999</v>
      </c>
      <c r="AC8" s="213">
        <v>2.5973800322999998</v>
      </c>
      <c r="AD8" s="213">
        <v>2.4153081667</v>
      </c>
      <c r="AE8" s="213">
        <v>2.4161050323</v>
      </c>
      <c r="AF8" s="213">
        <v>2.5269507</v>
      </c>
      <c r="AG8" s="213">
        <v>2.8465355160999999</v>
      </c>
      <c r="AH8" s="213">
        <v>3.0422223547999998</v>
      </c>
      <c r="AI8" s="213">
        <v>2.8390418333</v>
      </c>
      <c r="AJ8" s="213">
        <v>2.6674534194000001</v>
      </c>
      <c r="AK8" s="213">
        <v>2.8921643666999999</v>
      </c>
      <c r="AL8" s="213">
        <v>2.8558617742000001</v>
      </c>
      <c r="AM8" s="213">
        <v>2.8671761290000002</v>
      </c>
      <c r="AN8" s="213">
        <v>2.6424028928999999</v>
      </c>
      <c r="AO8" s="213">
        <v>2.8706439355</v>
      </c>
      <c r="AP8" s="213">
        <v>2.8307922667000001</v>
      </c>
      <c r="AQ8" s="213">
        <v>2.7551833548000002</v>
      </c>
      <c r="AR8" s="213">
        <v>2.6589041333000001</v>
      </c>
      <c r="AS8" s="213">
        <v>2.1094987419</v>
      </c>
      <c r="AT8" s="213">
        <v>2.7727521290000001</v>
      </c>
      <c r="AU8" s="213">
        <v>2.6544915667</v>
      </c>
      <c r="AV8" s="213">
        <v>2.6725288064999999</v>
      </c>
      <c r="AW8" s="213">
        <v>2.7245801332999999</v>
      </c>
      <c r="AX8" s="213">
        <v>2.7649463871000002</v>
      </c>
      <c r="AY8" s="213">
        <v>2.7337853548000002</v>
      </c>
      <c r="AZ8" s="213">
        <v>2.7017423793000002</v>
      </c>
      <c r="BA8" s="213">
        <v>2.7160810323</v>
      </c>
      <c r="BB8" s="213">
        <v>2.5658531333000001</v>
      </c>
      <c r="BC8" s="213">
        <v>2.4632670000000001</v>
      </c>
      <c r="BD8" s="213">
        <v>2.3056489999999998</v>
      </c>
      <c r="BE8" s="351">
        <v>2.6316579999999998</v>
      </c>
      <c r="BF8" s="351">
        <v>2.5382220000000002</v>
      </c>
      <c r="BG8" s="351">
        <v>2.4997630000000002</v>
      </c>
      <c r="BH8" s="351">
        <v>2.359197</v>
      </c>
      <c r="BI8" s="351">
        <v>2.5708519999999999</v>
      </c>
      <c r="BJ8" s="351">
        <v>2.5734539999999999</v>
      </c>
      <c r="BK8" s="351">
        <v>2.548254</v>
      </c>
      <c r="BL8" s="351">
        <v>2.5256560000000001</v>
      </c>
      <c r="BM8" s="351">
        <v>2.5021360000000001</v>
      </c>
      <c r="BN8" s="351">
        <v>2.4793340000000001</v>
      </c>
      <c r="BO8" s="351">
        <v>2.4572120000000002</v>
      </c>
      <c r="BP8" s="351">
        <v>2.3991989999999999</v>
      </c>
      <c r="BQ8" s="351">
        <v>2.363775</v>
      </c>
      <c r="BR8" s="351">
        <v>2.2829959999999998</v>
      </c>
      <c r="BS8" s="351">
        <v>2.264046</v>
      </c>
      <c r="BT8" s="351">
        <v>2.1317910000000002</v>
      </c>
      <c r="BU8" s="351">
        <v>2.3262350000000001</v>
      </c>
      <c r="BV8" s="351">
        <v>2.3554179999999998</v>
      </c>
    </row>
    <row r="9" spans="1:74" ht="11.1" customHeight="1" x14ac:dyDescent="0.2">
      <c r="A9" s="76" t="s">
        <v>792</v>
      </c>
      <c r="B9" s="185" t="s">
        <v>119</v>
      </c>
      <c r="C9" s="213">
        <v>74.202195129000003</v>
      </c>
      <c r="D9" s="213">
        <v>75.357689309999998</v>
      </c>
      <c r="E9" s="213">
        <v>74.362300871000002</v>
      </c>
      <c r="F9" s="213">
        <v>74.594619699999996</v>
      </c>
      <c r="G9" s="213">
        <v>73.516182741999998</v>
      </c>
      <c r="H9" s="213">
        <v>73.135860199999996</v>
      </c>
      <c r="I9" s="213">
        <v>73.705788322999993</v>
      </c>
      <c r="J9" s="213">
        <v>72.997967193999997</v>
      </c>
      <c r="K9" s="213">
        <v>72.622301300000004</v>
      </c>
      <c r="L9" s="213">
        <v>72.113565581000003</v>
      </c>
      <c r="M9" s="213">
        <v>72.640154733000003</v>
      </c>
      <c r="N9" s="213">
        <v>71.730072452000002</v>
      </c>
      <c r="O9" s="213">
        <v>71.198956741999993</v>
      </c>
      <c r="P9" s="213">
        <v>72.357325821000003</v>
      </c>
      <c r="Q9" s="213">
        <v>73.964028193999994</v>
      </c>
      <c r="R9" s="213">
        <v>74.308188732999994</v>
      </c>
      <c r="S9" s="213">
        <v>74.294010999999998</v>
      </c>
      <c r="T9" s="213">
        <v>75.297036633000005</v>
      </c>
      <c r="U9" s="213">
        <v>76.117958935000004</v>
      </c>
      <c r="V9" s="213">
        <v>76.223391194000001</v>
      </c>
      <c r="W9" s="213">
        <v>77.552689799999996</v>
      </c>
      <c r="X9" s="213">
        <v>79.297448774000003</v>
      </c>
      <c r="Y9" s="213">
        <v>81.698876200000001</v>
      </c>
      <c r="Z9" s="213">
        <v>81.388192258000004</v>
      </c>
      <c r="AA9" s="213">
        <v>80.867150773999995</v>
      </c>
      <c r="AB9" s="213">
        <v>82.545436429000006</v>
      </c>
      <c r="AC9" s="213">
        <v>84.169824613000003</v>
      </c>
      <c r="AD9" s="213">
        <v>83.856029000000007</v>
      </c>
      <c r="AE9" s="213">
        <v>84.704025064999996</v>
      </c>
      <c r="AF9" s="213">
        <v>84.781969567000004</v>
      </c>
      <c r="AG9" s="213">
        <v>85.305899194000006</v>
      </c>
      <c r="AH9" s="213">
        <v>86.913058031999995</v>
      </c>
      <c r="AI9" s="213">
        <v>89.489839032999996</v>
      </c>
      <c r="AJ9" s="213">
        <v>89.814346387000001</v>
      </c>
      <c r="AK9" s="213">
        <v>91.802046300000001</v>
      </c>
      <c r="AL9" s="213">
        <v>91.370413096999997</v>
      </c>
      <c r="AM9" s="213">
        <v>91.367740323000007</v>
      </c>
      <c r="AN9" s="213">
        <v>92.629265179000001</v>
      </c>
      <c r="AO9" s="213">
        <v>92.984010483999995</v>
      </c>
      <c r="AP9" s="213">
        <v>93.536698799999996</v>
      </c>
      <c r="AQ9" s="213">
        <v>93.209187870999997</v>
      </c>
      <c r="AR9" s="213">
        <v>94.560492132999997</v>
      </c>
      <c r="AS9" s="213">
        <v>95.130071903000001</v>
      </c>
      <c r="AT9" s="213">
        <v>96.661698161000004</v>
      </c>
      <c r="AU9" s="213">
        <v>98.087429666999995</v>
      </c>
      <c r="AV9" s="213">
        <v>99.446774484000002</v>
      </c>
      <c r="AW9" s="213">
        <v>99.764377033000002</v>
      </c>
      <c r="AX9" s="213">
        <v>99.339206226000002</v>
      </c>
      <c r="AY9" s="213">
        <v>98.620550031999997</v>
      </c>
      <c r="AZ9" s="213">
        <v>98.034351240999996</v>
      </c>
      <c r="BA9" s="213">
        <v>98.072326258000004</v>
      </c>
      <c r="BB9" s="213">
        <v>96.047136967</v>
      </c>
      <c r="BC9" s="213">
        <v>92.901830000000004</v>
      </c>
      <c r="BD9" s="213">
        <v>92.092269999999999</v>
      </c>
      <c r="BE9" s="351">
        <v>91.490769999999998</v>
      </c>
      <c r="BF9" s="351">
        <v>90.776610000000005</v>
      </c>
      <c r="BG9" s="351">
        <v>90.185739999999996</v>
      </c>
      <c r="BH9" s="351">
        <v>89.442059999999998</v>
      </c>
      <c r="BI9" s="351">
        <v>88.635329999999996</v>
      </c>
      <c r="BJ9" s="351">
        <v>88.080359999999999</v>
      </c>
      <c r="BK9" s="351">
        <v>87.129859999999994</v>
      </c>
      <c r="BL9" s="351">
        <v>86.535619999999994</v>
      </c>
      <c r="BM9" s="351">
        <v>86.297259999999994</v>
      </c>
      <c r="BN9" s="351">
        <v>86.342410000000001</v>
      </c>
      <c r="BO9" s="351">
        <v>86.594520000000003</v>
      </c>
      <c r="BP9" s="351">
        <v>87.095259999999996</v>
      </c>
      <c r="BQ9" s="351">
        <v>87.719849999999994</v>
      </c>
      <c r="BR9" s="351">
        <v>88.334819999999993</v>
      </c>
      <c r="BS9" s="351">
        <v>88.914670000000001</v>
      </c>
      <c r="BT9" s="351">
        <v>89.350040000000007</v>
      </c>
      <c r="BU9" s="351">
        <v>89.543040000000005</v>
      </c>
      <c r="BV9" s="351">
        <v>89.441329999999994</v>
      </c>
    </row>
    <row r="10" spans="1:74" ht="11.1" customHeight="1" x14ac:dyDescent="0.2">
      <c r="A10" s="76" t="s">
        <v>542</v>
      </c>
      <c r="B10" s="185" t="s">
        <v>433</v>
      </c>
      <c r="C10" s="213">
        <v>73.559354838999994</v>
      </c>
      <c r="D10" s="213">
        <v>74.601172414000004</v>
      </c>
      <c r="E10" s="213">
        <v>73.758709676999999</v>
      </c>
      <c r="F10" s="213">
        <v>73.707266666999999</v>
      </c>
      <c r="G10" s="213">
        <v>72.867677419000003</v>
      </c>
      <c r="H10" s="213">
        <v>72.169633332999993</v>
      </c>
      <c r="I10" s="213">
        <v>72.760129031999995</v>
      </c>
      <c r="J10" s="213">
        <v>72.183161290000001</v>
      </c>
      <c r="K10" s="213">
        <v>71.704999999999998</v>
      </c>
      <c r="L10" s="213">
        <v>71.424032257999997</v>
      </c>
      <c r="M10" s="213">
        <v>72.02</v>
      </c>
      <c r="N10" s="213">
        <v>71.208838709999995</v>
      </c>
      <c r="O10" s="213">
        <v>70.562806452000004</v>
      </c>
      <c r="P10" s="213">
        <v>71.549714285999997</v>
      </c>
      <c r="Q10" s="213">
        <v>73.167870968000003</v>
      </c>
      <c r="R10" s="213">
        <v>73.257766666999999</v>
      </c>
      <c r="S10" s="213">
        <v>73.256548386999995</v>
      </c>
      <c r="T10" s="213">
        <v>73.966666666999998</v>
      </c>
      <c r="U10" s="213">
        <v>74.729483870999999</v>
      </c>
      <c r="V10" s="213">
        <v>74.687451612999993</v>
      </c>
      <c r="W10" s="213">
        <v>75.993700000000004</v>
      </c>
      <c r="X10" s="213">
        <v>77.343999999999994</v>
      </c>
      <c r="Y10" s="213">
        <v>79.751233333000002</v>
      </c>
      <c r="Z10" s="213">
        <v>79.278645161</v>
      </c>
      <c r="AA10" s="213">
        <v>78.536483871000001</v>
      </c>
      <c r="AB10" s="213">
        <v>80.224892857</v>
      </c>
      <c r="AC10" s="213">
        <v>81.789064515999996</v>
      </c>
      <c r="AD10" s="213">
        <v>81.296000000000006</v>
      </c>
      <c r="AE10" s="213">
        <v>82.055741935</v>
      </c>
      <c r="AF10" s="213">
        <v>82.174033332999997</v>
      </c>
      <c r="AG10" s="213">
        <v>82.936161290000001</v>
      </c>
      <c r="AH10" s="213">
        <v>84.616580644999999</v>
      </c>
      <c r="AI10" s="213">
        <v>86.883433332999999</v>
      </c>
      <c r="AJ10" s="213">
        <v>87.033451612999997</v>
      </c>
      <c r="AK10" s="213">
        <v>89.160966666999997</v>
      </c>
      <c r="AL10" s="213">
        <v>88.741096773999999</v>
      </c>
      <c r="AM10" s="213">
        <v>88.617387097000005</v>
      </c>
      <c r="AN10" s="213">
        <v>89.412107143</v>
      </c>
      <c r="AO10" s="213">
        <v>89.927806451999999</v>
      </c>
      <c r="AP10" s="213">
        <v>90.404866666999993</v>
      </c>
      <c r="AQ10" s="213">
        <v>89.921290322999994</v>
      </c>
      <c r="AR10" s="213">
        <v>91.198466667000005</v>
      </c>
      <c r="AS10" s="213">
        <v>91.277354838999997</v>
      </c>
      <c r="AT10" s="213">
        <v>93.316032258000007</v>
      </c>
      <c r="AU10" s="213">
        <v>94.388999999999996</v>
      </c>
      <c r="AV10" s="213">
        <v>95.781870968000007</v>
      </c>
      <c r="AW10" s="213">
        <v>96.248533332999997</v>
      </c>
      <c r="AX10" s="213">
        <v>95.876838710000001</v>
      </c>
      <c r="AY10" s="213">
        <v>94.785612903000001</v>
      </c>
      <c r="AZ10" s="213">
        <v>94.550586206999995</v>
      </c>
      <c r="BA10" s="213">
        <v>94.154129032</v>
      </c>
      <c r="BB10" s="213">
        <v>92.412499999999994</v>
      </c>
      <c r="BC10" s="213">
        <v>89.20899</v>
      </c>
      <c r="BD10" s="213">
        <v>88.137479999999996</v>
      </c>
      <c r="BE10" s="351">
        <v>87.854020000000006</v>
      </c>
      <c r="BF10" s="351">
        <v>87.222130000000007</v>
      </c>
      <c r="BG10" s="351">
        <v>86.708830000000006</v>
      </c>
      <c r="BH10" s="351">
        <v>85.899770000000004</v>
      </c>
      <c r="BI10" s="351">
        <v>85.364859999999993</v>
      </c>
      <c r="BJ10" s="351">
        <v>84.840149999999994</v>
      </c>
      <c r="BK10" s="351">
        <v>83.931610000000006</v>
      </c>
      <c r="BL10" s="351">
        <v>83.387649999999994</v>
      </c>
      <c r="BM10" s="351">
        <v>83.118870000000001</v>
      </c>
      <c r="BN10" s="351">
        <v>83.043199999999999</v>
      </c>
      <c r="BO10" s="351">
        <v>83.191119999999998</v>
      </c>
      <c r="BP10" s="351">
        <v>83.525319999999994</v>
      </c>
      <c r="BQ10" s="351">
        <v>83.931399999999996</v>
      </c>
      <c r="BR10" s="351">
        <v>84.545550000000006</v>
      </c>
      <c r="BS10" s="351">
        <v>85.140199999999993</v>
      </c>
      <c r="BT10" s="351">
        <v>85.414569999999998</v>
      </c>
      <c r="BU10" s="351">
        <v>85.788690000000003</v>
      </c>
      <c r="BV10" s="351">
        <v>85.704080000000005</v>
      </c>
    </row>
    <row r="11" spans="1:74" ht="11.1" customHeight="1" x14ac:dyDescent="0.2">
      <c r="A11" s="613" t="s">
        <v>548</v>
      </c>
      <c r="B11" s="614" t="s">
        <v>989</v>
      </c>
      <c r="C11" s="213">
        <v>0.38865748386999999</v>
      </c>
      <c r="D11" s="213">
        <v>0.33545096551999998</v>
      </c>
      <c r="E11" s="213">
        <v>0.27637138709999998</v>
      </c>
      <c r="F11" s="213">
        <v>0.15891150000000001</v>
      </c>
      <c r="G11" s="213">
        <v>0.16774222581000001</v>
      </c>
      <c r="H11" s="213">
        <v>0.25460490000000002</v>
      </c>
      <c r="I11" s="213">
        <v>0.18622654839</v>
      </c>
      <c r="J11" s="213">
        <v>0.26071296774000002</v>
      </c>
      <c r="K11" s="213">
        <v>9.6082733333000006E-2</v>
      </c>
      <c r="L11" s="213">
        <v>0.18558383871</v>
      </c>
      <c r="M11" s="213">
        <v>0.30244036667000002</v>
      </c>
      <c r="N11" s="213">
        <v>0.28560287096999998</v>
      </c>
      <c r="O11" s="213">
        <v>0.41789790322999998</v>
      </c>
      <c r="P11" s="213">
        <v>0.30274167857000001</v>
      </c>
      <c r="Q11" s="213">
        <v>0.15735993547999999</v>
      </c>
      <c r="R11" s="213">
        <v>0.17235723333</v>
      </c>
      <c r="S11" s="213">
        <v>0.17722793547999999</v>
      </c>
      <c r="T11" s="213">
        <v>0.1879007</v>
      </c>
      <c r="U11" s="213">
        <v>0.16738283871000001</v>
      </c>
      <c r="V11" s="213">
        <v>0.25362032258</v>
      </c>
      <c r="W11" s="213">
        <v>8.8338566667000004E-2</v>
      </c>
      <c r="X11" s="213">
        <v>7.9250741934999994E-2</v>
      </c>
      <c r="Y11" s="213">
        <v>0.21259883332999999</v>
      </c>
      <c r="Z11" s="213">
        <v>0.35043651612999999</v>
      </c>
      <c r="AA11" s="213">
        <v>0.53676612902999998</v>
      </c>
      <c r="AB11" s="213">
        <v>0.241808</v>
      </c>
      <c r="AC11" s="213">
        <v>0.20879648386999999</v>
      </c>
      <c r="AD11" s="213">
        <v>0.10435483332999999</v>
      </c>
      <c r="AE11" s="213">
        <v>8.5581870968000004E-2</v>
      </c>
      <c r="AF11" s="213">
        <v>9.6805066667000006E-2</v>
      </c>
      <c r="AG11" s="213">
        <v>0.18069354838999999</v>
      </c>
      <c r="AH11" s="213">
        <v>0.17655964516</v>
      </c>
      <c r="AI11" s="213">
        <v>0.10514343332999999</v>
      </c>
      <c r="AJ11" s="213">
        <v>0.19597200000000001</v>
      </c>
      <c r="AK11" s="213">
        <v>9.3486299999999994E-2</v>
      </c>
      <c r="AL11" s="213">
        <v>0.47648483871000002</v>
      </c>
      <c r="AM11" s="213">
        <v>0.46560732257999998</v>
      </c>
      <c r="AN11" s="213">
        <v>0.26884496428999999</v>
      </c>
      <c r="AO11" s="213">
        <v>0.11287922581</v>
      </c>
      <c r="AP11" s="213">
        <v>9.4732999999999998E-2</v>
      </c>
      <c r="AQ11" s="213">
        <v>2.7464516128999998E-4</v>
      </c>
      <c r="AR11" s="213">
        <v>1.5856666667000001E-4</v>
      </c>
      <c r="AS11" s="213">
        <v>9.1343193547999996E-2</v>
      </c>
      <c r="AT11" s="213">
        <v>9.3083645160999998E-2</v>
      </c>
      <c r="AU11" s="213">
        <v>0</v>
      </c>
      <c r="AV11" s="213">
        <v>0.17846632258</v>
      </c>
      <c r="AW11" s="213">
        <v>9.2699533333000003E-2</v>
      </c>
      <c r="AX11" s="213">
        <v>0.33810451612999998</v>
      </c>
      <c r="AY11" s="213">
        <v>0.42639487097000001</v>
      </c>
      <c r="AZ11" s="213">
        <v>0.19618727586000001</v>
      </c>
      <c r="BA11" s="213">
        <v>9.2252419355000004E-2</v>
      </c>
      <c r="BB11" s="213">
        <v>0.10714873333</v>
      </c>
      <c r="BC11" s="213">
        <v>0.1</v>
      </c>
      <c r="BD11" s="213">
        <v>0.1</v>
      </c>
      <c r="BE11" s="351">
        <v>0.2</v>
      </c>
      <c r="BF11" s="351">
        <v>0.25362032258</v>
      </c>
      <c r="BG11" s="351">
        <v>8.8338566667000004E-2</v>
      </c>
      <c r="BH11" s="351">
        <v>7.9250741934999994E-2</v>
      </c>
      <c r="BI11" s="351">
        <v>0.21259883332999999</v>
      </c>
      <c r="BJ11" s="351">
        <v>0.3</v>
      </c>
      <c r="BK11" s="351">
        <v>0.45</v>
      </c>
      <c r="BL11" s="351">
        <v>0.35</v>
      </c>
      <c r="BM11" s="351">
        <v>0.15</v>
      </c>
      <c r="BN11" s="351">
        <v>0.17235723333</v>
      </c>
      <c r="BO11" s="351">
        <v>0.17722793547999999</v>
      </c>
      <c r="BP11" s="351">
        <v>0.1879007</v>
      </c>
      <c r="BQ11" s="351">
        <v>0.2</v>
      </c>
      <c r="BR11" s="351">
        <v>0.25362032258</v>
      </c>
      <c r="BS11" s="351">
        <v>8.8338566667000004E-2</v>
      </c>
      <c r="BT11" s="351">
        <v>7.9250741934999994E-2</v>
      </c>
      <c r="BU11" s="351">
        <v>0.21259883332999999</v>
      </c>
      <c r="BV11" s="351">
        <v>0.3</v>
      </c>
    </row>
    <row r="12" spans="1:74" ht="11.1" customHeight="1" x14ac:dyDescent="0.2">
      <c r="A12" s="613" t="s">
        <v>990</v>
      </c>
      <c r="B12" s="614" t="s">
        <v>991</v>
      </c>
      <c r="C12" s="213">
        <v>8.5219354838999997E-4</v>
      </c>
      <c r="D12" s="213">
        <v>0.11411737931</v>
      </c>
      <c r="E12" s="213">
        <v>0.32509825805999998</v>
      </c>
      <c r="F12" s="213">
        <v>0.33453966667000001</v>
      </c>
      <c r="G12" s="213">
        <v>0.31852203225999998</v>
      </c>
      <c r="H12" s="213">
        <v>0.54815313333000004</v>
      </c>
      <c r="I12" s="213">
        <v>0.50770445161</v>
      </c>
      <c r="J12" s="213">
        <v>0.86347745161</v>
      </c>
      <c r="K12" s="213">
        <v>0.55881003333000001</v>
      </c>
      <c r="L12" s="213">
        <v>9.6773967742000006E-2</v>
      </c>
      <c r="M12" s="213">
        <v>1.0991992333</v>
      </c>
      <c r="N12" s="213">
        <v>1.3492001935</v>
      </c>
      <c r="O12" s="213">
        <v>1.6561823548000001</v>
      </c>
      <c r="P12" s="213">
        <v>1.8586267857000001</v>
      </c>
      <c r="Q12" s="213">
        <v>1.4049404838999999</v>
      </c>
      <c r="R12" s="213">
        <v>1.6889637666999999</v>
      </c>
      <c r="S12" s="213">
        <v>1.9607187419000001</v>
      </c>
      <c r="T12" s="213">
        <v>1.7487261000000001</v>
      </c>
      <c r="U12" s="213">
        <v>1.7287880968</v>
      </c>
      <c r="V12" s="213">
        <v>1.4667146451999999</v>
      </c>
      <c r="W12" s="213">
        <v>1.8244232332999999</v>
      </c>
      <c r="X12" s="213">
        <v>2.5869341934999999</v>
      </c>
      <c r="Y12" s="213">
        <v>2.6700092667000002</v>
      </c>
      <c r="Z12" s="213">
        <v>2.6646472258</v>
      </c>
      <c r="AA12" s="213">
        <v>2.3375275161000002</v>
      </c>
      <c r="AB12" s="213">
        <v>2.6315650000000002</v>
      </c>
      <c r="AC12" s="213">
        <v>2.9529820323</v>
      </c>
      <c r="AD12" s="213">
        <v>2.8561486999999999</v>
      </c>
      <c r="AE12" s="213">
        <v>3.0579658386999999</v>
      </c>
      <c r="AF12" s="213">
        <v>2.4511675333</v>
      </c>
      <c r="AG12" s="213">
        <v>3.1690282581</v>
      </c>
      <c r="AH12" s="213">
        <v>2.9524399355000002</v>
      </c>
      <c r="AI12" s="213">
        <v>2.7126836333000002</v>
      </c>
      <c r="AJ12" s="213">
        <v>2.8995504839000001</v>
      </c>
      <c r="AK12" s="213">
        <v>3.5861690667000001</v>
      </c>
      <c r="AL12" s="213">
        <v>3.9611176773999999</v>
      </c>
      <c r="AM12" s="213">
        <v>4.0954016128999999</v>
      </c>
      <c r="AN12" s="213">
        <v>3.6737679643000001</v>
      </c>
      <c r="AO12" s="213">
        <v>4.2198127097000002</v>
      </c>
      <c r="AP12" s="213">
        <v>4.2367369666999997</v>
      </c>
      <c r="AQ12" s="213">
        <v>4.6745969677000003</v>
      </c>
      <c r="AR12" s="213">
        <v>4.7318772999999998</v>
      </c>
      <c r="AS12" s="213">
        <v>5.0601590644999996</v>
      </c>
      <c r="AT12" s="213">
        <v>4.4702474515999997</v>
      </c>
      <c r="AU12" s="213">
        <v>5.3420570999999999</v>
      </c>
      <c r="AV12" s="213">
        <v>5.7408443548000001</v>
      </c>
      <c r="AW12" s="213">
        <v>6.3536655667000002</v>
      </c>
      <c r="AX12" s="213">
        <v>7.1128532258000003</v>
      </c>
      <c r="AY12" s="213">
        <v>8.0743546774000006</v>
      </c>
      <c r="AZ12" s="213">
        <v>7.7857302413999996</v>
      </c>
      <c r="BA12" s="213">
        <v>7.8796419676999996</v>
      </c>
      <c r="BB12" s="213">
        <v>7.0155182332999999</v>
      </c>
      <c r="BC12" s="213">
        <v>5.8</v>
      </c>
      <c r="BD12" s="213">
        <v>3.6</v>
      </c>
      <c r="BE12" s="351">
        <v>2.2000000000000002</v>
      </c>
      <c r="BF12" s="351">
        <v>2.2000000000000002</v>
      </c>
      <c r="BG12" s="351">
        <v>3.5</v>
      </c>
      <c r="BH12" s="351">
        <v>4.2</v>
      </c>
      <c r="BI12" s="351">
        <v>5.6</v>
      </c>
      <c r="BJ12" s="351">
        <v>6.5</v>
      </c>
      <c r="BK12" s="351">
        <v>7.3006612902999999</v>
      </c>
      <c r="BL12" s="351">
        <v>7.4055</v>
      </c>
      <c r="BM12" s="351">
        <v>6.5238741935000002</v>
      </c>
      <c r="BN12" s="351">
        <v>5.9526542458999998</v>
      </c>
      <c r="BO12" s="351">
        <v>6.0097659015999998</v>
      </c>
      <c r="BP12" s="351">
        <v>7.3129656408999999</v>
      </c>
      <c r="BQ12" s="351">
        <v>7.9795311135000002</v>
      </c>
      <c r="BR12" s="351">
        <v>7.8300216346999996</v>
      </c>
      <c r="BS12" s="351">
        <v>6.8365999999999998</v>
      </c>
      <c r="BT12" s="351">
        <v>7.1962000000000002</v>
      </c>
      <c r="BU12" s="351">
        <v>8.5</v>
      </c>
      <c r="BV12" s="351">
        <v>8.5232500000000009</v>
      </c>
    </row>
    <row r="13" spans="1:74" ht="11.1" customHeight="1" x14ac:dyDescent="0.2">
      <c r="A13" s="613" t="s">
        <v>547</v>
      </c>
      <c r="B13" s="614" t="s">
        <v>953</v>
      </c>
      <c r="C13" s="213">
        <v>8.4361684193999995</v>
      </c>
      <c r="D13" s="213">
        <v>8.3454744482999992</v>
      </c>
      <c r="E13" s="213">
        <v>7.4891598065</v>
      </c>
      <c r="F13" s="213">
        <v>7.8840567332999996</v>
      </c>
      <c r="G13" s="213">
        <v>7.8415600968000003</v>
      </c>
      <c r="H13" s="213">
        <v>7.8076207333000003</v>
      </c>
      <c r="I13" s="213">
        <v>8.3620493871000008</v>
      </c>
      <c r="J13" s="213">
        <v>8.1897790644999997</v>
      </c>
      <c r="K13" s="213">
        <v>7.8531397332999999</v>
      </c>
      <c r="L13" s="213">
        <v>7.2797125484</v>
      </c>
      <c r="M13" s="213">
        <v>7.3983096000000002</v>
      </c>
      <c r="N13" s="213">
        <v>8.7712862903000008</v>
      </c>
      <c r="O13" s="213">
        <v>8.9892410644999998</v>
      </c>
      <c r="P13" s="213">
        <v>8.7890828571000004</v>
      </c>
      <c r="Q13" s="213">
        <v>8.8921149031999995</v>
      </c>
      <c r="R13" s="213">
        <v>7.7692269999999999</v>
      </c>
      <c r="S13" s="213">
        <v>7.7042206452000004</v>
      </c>
      <c r="T13" s="213">
        <v>7.8046513666999999</v>
      </c>
      <c r="U13" s="213">
        <v>7.9126568065000003</v>
      </c>
      <c r="V13" s="213">
        <v>7.7418490323000002</v>
      </c>
      <c r="W13" s="213">
        <v>7.5589575333000001</v>
      </c>
      <c r="X13" s="213">
        <v>7.7051395484</v>
      </c>
      <c r="Y13" s="213">
        <v>7.7968671667000002</v>
      </c>
      <c r="Z13" s="213">
        <v>8.5026797418999998</v>
      </c>
      <c r="AA13" s="213">
        <v>9.1362329355000007</v>
      </c>
      <c r="AB13" s="213">
        <v>8.2363259643000006</v>
      </c>
      <c r="AC13" s="213">
        <v>8.5241272902999992</v>
      </c>
      <c r="AD13" s="213">
        <v>7.9698285000000002</v>
      </c>
      <c r="AE13" s="213">
        <v>7.2415399676999996</v>
      </c>
      <c r="AF13" s="213">
        <v>7.5178950000000002</v>
      </c>
      <c r="AG13" s="213">
        <v>7.7865148064999996</v>
      </c>
      <c r="AH13" s="213">
        <v>7.4686761935000003</v>
      </c>
      <c r="AI13" s="213">
        <v>7.0298603333000003</v>
      </c>
      <c r="AJ13" s="213">
        <v>6.7426713225999997</v>
      </c>
      <c r="AK13" s="213">
        <v>6.9883971000000003</v>
      </c>
      <c r="AL13" s="213">
        <v>7.8176521934999998</v>
      </c>
      <c r="AM13" s="213">
        <v>8.9149390000000004</v>
      </c>
      <c r="AN13" s="213">
        <v>8.0624952499999996</v>
      </c>
      <c r="AO13" s="213">
        <v>8.0465353871000005</v>
      </c>
      <c r="AP13" s="213">
        <v>6.7894942333000001</v>
      </c>
      <c r="AQ13" s="213">
        <v>6.6971920323000003</v>
      </c>
      <c r="AR13" s="213">
        <v>6.7044210667000002</v>
      </c>
      <c r="AS13" s="213">
        <v>7.3403264516000002</v>
      </c>
      <c r="AT13" s="213">
        <v>7.0053995483999998</v>
      </c>
      <c r="AU13" s="213">
        <v>6.9421445666999997</v>
      </c>
      <c r="AV13" s="213">
        <v>6.6121645806</v>
      </c>
      <c r="AW13" s="213">
        <v>7.3650832667000001</v>
      </c>
      <c r="AX13" s="213">
        <v>7.9206046774000001</v>
      </c>
      <c r="AY13" s="213">
        <v>8.0279139677</v>
      </c>
      <c r="AZ13" s="213">
        <v>8.0157948620999999</v>
      </c>
      <c r="BA13" s="213">
        <v>6.9094605806000002</v>
      </c>
      <c r="BB13" s="213">
        <v>6.3347369667000004</v>
      </c>
      <c r="BC13" s="213">
        <v>6.1471520000000002</v>
      </c>
      <c r="BD13" s="213">
        <v>6.2062080000000002</v>
      </c>
      <c r="BE13" s="351">
        <v>6.5737249999999996</v>
      </c>
      <c r="BF13" s="351">
        <v>6.3893089999999999</v>
      </c>
      <c r="BG13" s="351">
        <v>6.5418960000000004</v>
      </c>
      <c r="BH13" s="351">
        <v>6.6357730000000004</v>
      </c>
      <c r="BI13" s="351">
        <v>7.0177180000000003</v>
      </c>
      <c r="BJ13" s="351">
        <v>8.4494240000000005</v>
      </c>
      <c r="BK13" s="351">
        <v>8.8738440000000001</v>
      </c>
      <c r="BL13" s="351">
        <v>8.3158899999999996</v>
      </c>
      <c r="BM13" s="351">
        <v>8.1360939999999999</v>
      </c>
      <c r="BN13" s="351">
        <v>7.608333</v>
      </c>
      <c r="BO13" s="351">
        <v>7.4306089999999996</v>
      </c>
      <c r="BP13" s="351">
        <v>7.4626970000000004</v>
      </c>
      <c r="BQ13" s="351">
        <v>7.9000339999999998</v>
      </c>
      <c r="BR13" s="351">
        <v>7.6772850000000004</v>
      </c>
      <c r="BS13" s="351">
        <v>7.4488329999999996</v>
      </c>
      <c r="BT13" s="351">
        <v>7.4390960000000002</v>
      </c>
      <c r="BU13" s="351">
        <v>7.5653839999999999</v>
      </c>
      <c r="BV13" s="351">
        <v>8.7446680000000008</v>
      </c>
    </row>
    <row r="14" spans="1:74" ht="11.1" customHeight="1" x14ac:dyDescent="0.2">
      <c r="A14" s="613" t="s">
        <v>992</v>
      </c>
      <c r="B14" s="614" t="s">
        <v>954</v>
      </c>
      <c r="C14" s="213">
        <v>5.435301129</v>
      </c>
      <c r="D14" s="213">
        <v>5.4981893102999999</v>
      </c>
      <c r="E14" s="213">
        <v>5.9624773547999999</v>
      </c>
      <c r="F14" s="213">
        <v>5.5938986667000004</v>
      </c>
      <c r="G14" s="213">
        <v>5.7548317097000004</v>
      </c>
      <c r="H14" s="213">
        <v>5.5522819999999999</v>
      </c>
      <c r="I14" s="213">
        <v>5.5788244839000001</v>
      </c>
      <c r="J14" s="213">
        <v>6.0470359355000003</v>
      </c>
      <c r="K14" s="213">
        <v>6.1740625667</v>
      </c>
      <c r="L14" s="213">
        <v>5.5956819677</v>
      </c>
      <c r="M14" s="213">
        <v>6.4981045333000003</v>
      </c>
      <c r="N14" s="213">
        <v>6.7422766128999996</v>
      </c>
      <c r="O14" s="213">
        <v>7.0522156129000004</v>
      </c>
      <c r="P14" s="213">
        <v>7.1851791070999997</v>
      </c>
      <c r="Q14" s="213">
        <v>7.4126401289999997</v>
      </c>
      <c r="R14" s="213">
        <v>6.3918514000000002</v>
      </c>
      <c r="S14" s="213">
        <v>6.0672621290000004</v>
      </c>
      <c r="T14" s="213">
        <v>6.6953290000000001</v>
      </c>
      <c r="U14" s="213">
        <v>6.2970382257999997</v>
      </c>
      <c r="V14" s="213">
        <v>6.5107555483999997</v>
      </c>
      <c r="W14" s="213">
        <v>6.4727822667000003</v>
      </c>
      <c r="X14" s="213">
        <v>6.4380768709999998</v>
      </c>
      <c r="Y14" s="213">
        <v>6.9208812000000002</v>
      </c>
      <c r="Z14" s="213">
        <v>7.0172342581000002</v>
      </c>
      <c r="AA14" s="213">
        <v>7.3474378710000003</v>
      </c>
      <c r="AB14" s="213">
        <v>7.2131440714000004</v>
      </c>
      <c r="AC14" s="213">
        <v>6.4492005484000003</v>
      </c>
      <c r="AD14" s="213">
        <v>6.4418919333</v>
      </c>
      <c r="AE14" s="213">
        <v>5.7199535484000004</v>
      </c>
      <c r="AF14" s="213">
        <v>6.2819956000000001</v>
      </c>
      <c r="AG14" s="213">
        <v>6.7018505161000004</v>
      </c>
      <c r="AH14" s="213">
        <v>7.0943058710000004</v>
      </c>
      <c r="AI14" s="213">
        <v>7.3455195667000002</v>
      </c>
      <c r="AJ14" s="213">
        <v>6.9922699032000004</v>
      </c>
      <c r="AK14" s="213">
        <v>7.6710149000000003</v>
      </c>
      <c r="AL14" s="213">
        <v>7.7633359031999998</v>
      </c>
      <c r="AM14" s="213">
        <v>7.6719125805999999</v>
      </c>
      <c r="AN14" s="213">
        <v>8.1103156071000004</v>
      </c>
      <c r="AO14" s="213">
        <v>7.8298361613000003</v>
      </c>
      <c r="AP14" s="213">
        <v>7.0370176000000004</v>
      </c>
      <c r="AQ14" s="213">
        <v>7.2146951612999999</v>
      </c>
      <c r="AR14" s="213">
        <v>7.2756394333000003</v>
      </c>
      <c r="AS14" s="213">
        <v>7.6301779031999999</v>
      </c>
      <c r="AT14" s="213">
        <v>7.9485697742000001</v>
      </c>
      <c r="AU14" s="213">
        <v>7.8079151667</v>
      </c>
      <c r="AV14" s="213">
        <v>7.9830152581</v>
      </c>
      <c r="AW14" s="213">
        <v>8.3583876332999996</v>
      </c>
      <c r="AX14" s="213">
        <v>8.4034795161000009</v>
      </c>
      <c r="AY14" s="213">
        <v>8.3720257418999999</v>
      </c>
      <c r="AZ14" s="213">
        <v>7.8624745517000001</v>
      </c>
      <c r="BA14" s="213">
        <v>8.1496833225999996</v>
      </c>
      <c r="BB14" s="213">
        <v>6.9955698333000003</v>
      </c>
      <c r="BC14" s="213">
        <v>6.8554940000000002</v>
      </c>
      <c r="BD14" s="213">
        <v>7.4136800000000003</v>
      </c>
      <c r="BE14" s="351">
        <v>7.7205769999999996</v>
      </c>
      <c r="BF14" s="351">
        <v>7.976064</v>
      </c>
      <c r="BG14" s="351">
        <v>8.0787390000000006</v>
      </c>
      <c r="BH14" s="351">
        <v>8.1256319999999995</v>
      </c>
      <c r="BI14" s="351">
        <v>8.3861919999999994</v>
      </c>
      <c r="BJ14" s="351">
        <v>8.6847049999999992</v>
      </c>
      <c r="BK14" s="351">
        <v>8.6665379999999992</v>
      </c>
      <c r="BL14" s="351">
        <v>8.5197780000000005</v>
      </c>
      <c r="BM14" s="351">
        <v>8.1393339999999998</v>
      </c>
      <c r="BN14" s="351">
        <v>7.697673</v>
      </c>
      <c r="BO14" s="351">
        <v>7.5420769999999999</v>
      </c>
      <c r="BP14" s="351">
        <v>7.7676980000000002</v>
      </c>
      <c r="BQ14" s="351">
        <v>8.6102749999999997</v>
      </c>
      <c r="BR14" s="351">
        <v>8.5244009999999992</v>
      </c>
      <c r="BS14" s="351">
        <v>8.643751</v>
      </c>
      <c r="BT14" s="351">
        <v>8.3097650000000005</v>
      </c>
      <c r="BU14" s="351">
        <v>8.6681439999999998</v>
      </c>
      <c r="BV14" s="351">
        <v>8.8890010000000004</v>
      </c>
    </row>
    <row r="15" spans="1:74" ht="11.1" customHeight="1" x14ac:dyDescent="0.2">
      <c r="A15" s="76" t="s">
        <v>549</v>
      </c>
      <c r="B15" s="185" t="s">
        <v>434</v>
      </c>
      <c r="C15" s="213">
        <v>0.15819354838999999</v>
      </c>
      <c r="D15" s="213">
        <v>0.16041379310000001</v>
      </c>
      <c r="E15" s="213">
        <v>0.15861290322999999</v>
      </c>
      <c r="F15" s="213">
        <v>0.1585</v>
      </c>
      <c r="G15" s="213">
        <v>0.15667741935000001</v>
      </c>
      <c r="H15" s="213">
        <v>0.1552</v>
      </c>
      <c r="I15" s="213">
        <v>0.15645161290000001</v>
      </c>
      <c r="J15" s="213">
        <v>0.15522580645</v>
      </c>
      <c r="K15" s="213">
        <v>0.1542</v>
      </c>
      <c r="L15" s="213">
        <v>0.15358064516</v>
      </c>
      <c r="M15" s="213">
        <v>0.15486666667000001</v>
      </c>
      <c r="N15" s="213">
        <v>0.15312903225999999</v>
      </c>
      <c r="O15" s="213">
        <v>0.16974193547999999</v>
      </c>
      <c r="P15" s="213">
        <v>0.17210714286000001</v>
      </c>
      <c r="Q15" s="213">
        <v>0.17603225806</v>
      </c>
      <c r="R15" s="213">
        <v>0.17623333332999999</v>
      </c>
      <c r="S15" s="213">
        <v>0.17622580644999999</v>
      </c>
      <c r="T15" s="213">
        <v>0.17793333333</v>
      </c>
      <c r="U15" s="213">
        <v>0.17977419354999999</v>
      </c>
      <c r="V15" s="213">
        <v>0.17967741935000001</v>
      </c>
      <c r="W15" s="213">
        <v>0.18283333332999999</v>
      </c>
      <c r="X15" s="213">
        <v>0.18606451613</v>
      </c>
      <c r="Y15" s="213">
        <v>0.19186666666999999</v>
      </c>
      <c r="Z15" s="213">
        <v>0.19070967742</v>
      </c>
      <c r="AA15" s="213">
        <v>0.17803225806</v>
      </c>
      <c r="AB15" s="213">
        <v>0.18185714285999999</v>
      </c>
      <c r="AC15" s="213">
        <v>0.18538709677000001</v>
      </c>
      <c r="AD15" s="213">
        <v>0.18426666667</v>
      </c>
      <c r="AE15" s="213">
        <v>0.186</v>
      </c>
      <c r="AF15" s="213">
        <v>0.18626666667</v>
      </c>
      <c r="AG15" s="213">
        <v>0.188</v>
      </c>
      <c r="AH15" s="213">
        <v>0.19180645161000001</v>
      </c>
      <c r="AI15" s="213">
        <v>0.19693333332999999</v>
      </c>
      <c r="AJ15" s="213">
        <v>0.19729032258000001</v>
      </c>
      <c r="AK15" s="213">
        <v>0.2021</v>
      </c>
      <c r="AL15" s="213">
        <v>0.20116129031999999</v>
      </c>
      <c r="AM15" s="213">
        <v>0.16535483871000001</v>
      </c>
      <c r="AN15" s="213">
        <v>0.22296428570999999</v>
      </c>
      <c r="AO15" s="213">
        <v>0.20593548386999999</v>
      </c>
      <c r="AP15" s="213">
        <v>0.17706666667000001</v>
      </c>
      <c r="AQ15" s="213">
        <v>0.11706451613</v>
      </c>
      <c r="AR15" s="213">
        <v>0.18433333332999999</v>
      </c>
      <c r="AS15" s="213">
        <v>0.16138709676999999</v>
      </c>
      <c r="AT15" s="213">
        <v>0.15687096774000001</v>
      </c>
      <c r="AU15" s="213">
        <v>0.13956666667000001</v>
      </c>
      <c r="AV15" s="213">
        <v>0.14641935483999999</v>
      </c>
      <c r="AW15" s="213">
        <v>0.17080000000000001</v>
      </c>
      <c r="AX15" s="213">
        <v>0.17858064516</v>
      </c>
      <c r="AY15" s="213">
        <v>0.18338709677000001</v>
      </c>
      <c r="AZ15" s="213">
        <v>0.21410344828</v>
      </c>
      <c r="BA15" s="213">
        <v>0.18738709677000001</v>
      </c>
      <c r="BB15" s="213">
        <v>0.19096666667000001</v>
      </c>
      <c r="BC15" s="213">
        <v>0.16111590000000001</v>
      </c>
      <c r="BD15" s="213">
        <v>0.15918070000000001</v>
      </c>
      <c r="BE15" s="351">
        <v>0.1586688</v>
      </c>
      <c r="BF15" s="351">
        <v>0.15752749999999999</v>
      </c>
      <c r="BG15" s="351">
        <v>0.1566005</v>
      </c>
      <c r="BH15" s="351">
        <v>0.15513930000000001</v>
      </c>
      <c r="BI15" s="351">
        <v>0.15417320000000001</v>
      </c>
      <c r="BJ15" s="351">
        <v>0.15322559999999999</v>
      </c>
      <c r="BK15" s="351">
        <v>0.15158469999999999</v>
      </c>
      <c r="BL15" s="351">
        <v>0.15060229999999999</v>
      </c>
      <c r="BM15" s="351">
        <v>0.15011679999999999</v>
      </c>
      <c r="BN15" s="351">
        <v>0.14998020000000001</v>
      </c>
      <c r="BO15" s="351">
        <v>0.1502473</v>
      </c>
      <c r="BP15" s="351">
        <v>0.15085090000000001</v>
      </c>
      <c r="BQ15" s="351">
        <v>0.15158430000000001</v>
      </c>
      <c r="BR15" s="351">
        <v>0.15269350000000001</v>
      </c>
      <c r="BS15" s="351">
        <v>0.1537675</v>
      </c>
      <c r="BT15" s="351">
        <v>0.15426300000000001</v>
      </c>
      <c r="BU15" s="351">
        <v>0.15493870000000001</v>
      </c>
      <c r="BV15" s="351">
        <v>0.1547859</v>
      </c>
    </row>
    <row r="16" spans="1:74" ht="11.1" customHeight="1" x14ac:dyDescent="0.2">
      <c r="A16" s="76" t="s">
        <v>17</v>
      </c>
      <c r="B16" s="185" t="s">
        <v>435</v>
      </c>
      <c r="C16" s="213">
        <v>23.90783871</v>
      </c>
      <c r="D16" s="213">
        <v>14.178241378999999</v>
      </c>
      <c r="E16" s="213">
        <v>1.7008709677</v>
      </c>
      <c r="F16" s="213">
        <v>-5.6848999999999998</v>
      </c>
      <c r="G16" s="213">
        <v>-10.865967742</v>
      </c>
      <c r="H16" s="213">
        <v>-7.6283333332999996</v>
      </c>
      <c r="I16" s="213">
        <v>-4.4807741935000003</v>
      </c>
      <c r="J16" s="213">
        <v>-4.1822258065</v>
      </c>
      <c r="K16" s="213">
        <v>-8.9872666667000001</v>
      </c>
      <c r="L16" s="213">
        <v>-10.205354839</v>
      </c>
      <c r="M16" s="213">
        <v>1.2879666667</v>
      </c>
      <c r="N16" s="213">
        <v>22.177677418999998</v>
      </c>
      <c r="O16" s="213">
        <v>22.169903225999999</v>
      </c>
      <c r="P16" s="213">
        <v>10.412928571</v>
      </c>
      <c r="Q16" s="213">
        <v>9.0805161289999994</v>
      </c>
      <c r="R16" s="213">
        <v>-7.8630333332999998</v>
      </c>
      <c r="S16" s="213">
        <v>-11.216870968</v>
      </c>
      <c r="T16" s="213">
        <v>-9.5687999999999995</v>
      </c>
      <c r="U16" s="213">
        <v>-4.9928709677000001</v>
      </c>
      <c r="V16" s="213">
        <v>-6.4956774193999998</v>
      </c>
      <c r="W16" s="213">
        <v>-10.778266667</v>
      </c>
      <c r="X16" s="213">
        <v>-8.1805161290000008</v>
      </c>
      <c r="Y16" s="213">
        <v>3.0152000000000001</v>
      </c>
      <c r="Z16" s="213">
        <v>22.809225806000001</v>
      </c>
      <c r="AA16" s="213">
        <v>29.442225806</v>
      </c>
      <c r="AB16" s="213">
        <v>17.019464286000002</v>
      </c>
      <c r="AC16" s="213">
        <v>9.4273225806000003</v>
      </c>
      <c r="AD16" s="213">
        <v>-1.2383666667</v>
      </c>
      <c r="AE16" s="213">
        <v>-13.979129031999999</v>
      </c>
      <c r="AF16" s="213">
        <v>-11.9245</v>
      </c>
      <c r="AG16" s="213">
        <v>-6.2577096774000003</v>
      </c>
      <c r="AH16" s="213">
        <v>-7.8689032257999996</v>
      </c>
      <c r="AI16" s="213">
        <v>-11.460933333</v>
      </c>
      <c r="AJ16" s="213">
        <v>-9.6579677419000003</v>
      </c>
      <c r="AK16" s="213">
        <v>7.0531666667000001</v>
      </c>
      <c r="AL16" s="213">
        <v>10.598225806</v>
      </c>
      <c r="AM16" s="213">
        <v>22.862580645000001</v>
      </c>
      <c r="AN16" s="213">
        <v>20.286107142999999</v>
      </c>
      <c r="AO16" s="213">
        <v>7.9559677419000003</v>
      </c>
      <c r="AP16" s="213">
        <v>-12.712899999999999</v>
      </c>
      <c r="AQ16" s="213">
        <v>-15.359677419</v>
      </c>
      <c r="AR16" s="213">
        <v>-14.415900000000001</v>
      </c>
      <c r="AS16" s="213">
        <v>-8.1642903225999994</v>
      </c>
      <c r="AT16" s="213">
        <v>-9.2218064515999991</v>
      </c>
      <c r="AU16" s="213">
        <v>-13.952266667</v>
      </c>
      <c r="AV16" s="213">
        <v>-11.218290323</v>
      </c>
      <c r="AW16" s="213">
        <v>5.0248999999999997</v>
      </c>
      <c r="AX16" s="213">
        <v>13.603612903</v>
      </c>
      <c r="AY16" s="213">
        <v>18.436645161000001</v>
      </c>
      <c r="AZ16" s="213">
        <v>18.498551723999999</v>
      </c>
      <c r="BA16" s="213">
        <v>1.657516129</v>
      </c>
      <c r="BB16" s="213">
        <v>-10.302099999999999</v>
      </c>
      <c r="BC16" s="213">
        <v>-13.887884793</v>
      </c>
      <c r="BD16" s="213">
        <v>-12.630833333</v>
      </c>
      <c r="BE16" s="351">
        <v>-7.0794620000000004</v>
      </c>
      <c r="BF16" s="351">
        <v>-6.8508680000000002</v>
      </c>
      <c r="BG16" s="351">
        <v>-8.3514649999999993</v>
      </c>
      <c r="BH16" s="351">
        <v>-6.8815369999999998</v>
      </c>
      <c r="BI16" s="351">
        <v>5.184393</v>
      </c>
      <c r="BJ16" s="351">
        <v>16.556709999999999</v>
      </c>
      <c r="BK16" s="351">
        <v>26.580469999999998</v>
      </c>
      <c r="BL16" s="351">
        <v>20.278649999999999</v>
      </c>
      <c r="BM16" s="351">
        <v>6.7197529999999999</v>
      </c>
      <c r="BN16" s="351">
        <v>-7.4233849999999997</v>
      </c>
      <c r="BO16" s="351">
        <v>-13.82957</v>
      </c>
      <c r="BP16" s="351">
        <v>-9.9419609999999992</v>
      </c>
      <c r="BQ16" s="351">
        <v>-5.3595249999999997</v>
      </c>
      <c r="BR16" s="351">
        <v>-6.240926</v>
      </c>
      <c r="BS16" s="351">
        <v>-11.485110000000001</v>
      </c>
      <c r="BT16" s="351">
        <v>-8.9538039999999999</v>
      </c>
      <c r="BU16" s="351">
        <v>5.0843939999999996</v>
      </c>
      <c r="BV16" s="351">
        <v>17.88747</v>
      </c>
    </row>
    <row r="17" spans="1:74" ht="11.1" customHeight="1" x14ac:dyDescent="0.2">
      <c r="A17" s="71" t="s">
        <v>785</v>
      </c>
      <c r="B17" s="185" t="s">
        <v>437</v>
      </c>
      <c r="C17" s="213">
        <v>101.01503697</v>
      </c>
      <c r="D17" s="213">
        <v>92.009432068999999</v>
      </c>
      <c r="E17" s="213">
        <v>77.097207644999997</v>
      </c>
      <c r="F17" s="213">
        <v>70.296340466999993</v>
      </c>
      <c r="G17" s="213">
        <v>64.095266581000004</v>
      </c>
      <c r="H17" s="213">
        <v>66.658907567</v>
      </c>
      <c r="I17" s="213">
        <v>70.898367097000005</v>
      </c>
      <c r="J17" s="213">
        <v>69.696696548000006</v>
      </c>
      <c r="K17" s="213">
        <v>64.088772832999993</v>
      </c>
      <c r="L17" s="213">
        <v>63.145898064999997</v>
      </c>
      <c r="M17" s="213">
        <v>73.567008599999994</v>
      </c>
      <c r="N17" s="213">
        <v>94.505940418999998</v>
      </c>
      <c r="O17" s="213">
        <v>93.602319452000003</v>
      </c>
      <c r="P17" s="213">
        <v>82.183680749999994</v>
      </c>
      <c r="Q17" s="213">
        <v>82.657397516000003</v>
      </c>
      <c r="R17" s="213">
        <v>65.432780933000004</v>
      </c>
      <c r="S17" s="213">
        <v>62.070276161000002</v>
      </c>
      <c r="T17" s="213">
        <v>64.125247367</v>
      </c>
      <c r="U17" s="213">
        <v>69.971466289999995</v>
      </c>
      <c r="V17" s="213">
        <v>68.390355096999997</v>
      </c>
      <c r="W17" s="213">
        <v>64.749201200000002</v>
      </c>
      <c r="X17" s="213">
        <v>68.109631902999993</v>
      </c>
      <c r="Y17" s="213">
        <v>81.377860299999995</v>
      </c>
      <c r="Z17" s="213">
        <v>101.45082239</v>
      </c>
      <c r="AA17" s="213">
        <v>108.1456949</v>
      </c>
      <c r="AB17" s="213">
        <v>96.060682713999995</v>
      </c>
      <c r="AC17" s="213">
        <v>90.733857548000003</v>
      </c>
      <c r="AD17" s="213">
        <v>79.019333567000004</v>
      </c>
      <c r="AE17" s="213">
        <v>66.812698741999995</v>
      </c>
      <c r="AF17" s="213">
        <v>69.318280200000004</v>
      </c>
      <c r="AG17" s="213">
        <v>74.963690193999994</v>
      </c>
      <c r="AH17" s="213">
        <v>74.538716773999994</v>
      </c>
      <c r="AI17" s="213">
        <v>72.697034732999995</v>
      </c>
      <c r="AJ17" s="213">
        <v>74.620574226000002</v>
      </c>
      <c r="AK17" s="213">
        <v>92.241931132999994</v>
      </c>
      <c r="AL17" s="213">
        <v>96.111139194000003</v>
      </c>
      <c r="AM17" s="213">
        <v>109.25990184</v>
      </c>
      <c r="AN17" s="213">
        <v>106.46983593</v>
      </c>
      <c r="AO17" s="213">
        <v>94.200987839000007</v>
      </c>
      <c r="AP17" s="213">
        <v>73.4805712</v>
      </c>
      <c r="AQ17" s="213">
        <v>69.487790355000001</v>
      </c>
      <c r="AR17" s="213">
        <v>71.664814233000001</v>
      </c>
      <c r="AS17" s="213">
        <v>78.016609097</v>
      </c>
      <c r="AT17" s="213">
        <v>78.931519418999997</v>
      </c>
      <c r="AU17" s="213">
        <v>74.369210566999996</v>
      </c>
      <c r="AV17" s="213">
        <v>77.777659774</v>
      </c>
      <c r="AW17" s="213">
        <v>94.190996932999994</v>
      </c>
      <c r="AX17" s="213">
        <v>102.402477</v>
      </c>
      <c r="AY17" s="213">
        <v>105.41480232000001</v>
      </c>
      <c r="AZ17" s="213">
        <v>105.82754054999999</v>
      </c>
      <c r="BA17" s="213">
        <v>86.972523031999998</v>
      </c>
      <c r="BB17" s="213">
        <v>74.732935400000002</v>
      </c>
      <c r="BC17" s="213">
        <v>69.073880106999994</v>
      </c>
      <c r="BD17" s="213">
        <v>70.958355366999996</v>
      </c>
      <c r="BE17" s="351">
        <v>77.786379999999994</v>
      </c>
      <c r="BF17" s="351">
        <v>76.995649999999998</v>
      </c>
      <c r="BG17" s="351">
        <v>73.565460000000002</v>
      </c>
      <c r="BH17" s="351">
        <v>73.562759999999997</v>
      </c>
      <c r="BI17" s="351">
        <v>83.947550000000007</v>
      </c>
      <c r="BJ17" s="351">
        <v>95.114800000000002</v>
      </c>
      <c r="BK17" s="351">
        <v>104.02030000000001</v>
      </c>
      <c r="BL17" s="351">
        <v>96.557519999999997</v>
      </c>
      <c r="BM17" s="351">
        <v>83.611630000000005</v>
      </c>
      <c r="BN17" s="351">
        <v>69.90016</v>
      </c>
      <c r="BO17" s="351">
        <v>63.567790000000002</v>
      </c>
      <c r="BP17" s="351">
        <v>66.304150000000007</v>
      </c>
      <c r="BQ17" s="351">
        <v>70.233689999999996</v>
      </c>
      <c r="BR17" s="351">
        <v>70.033799999999999</v>
      </c>
      <c r="BS17" s="351">
        <v>65.865669999999994</v>
      </c>
      <c r="BT17" s="351">
        <v>68.627409999999998</v>
      </c>
      <c r="BU17" s="351">
        <v>81.637860000000003</v>
      </c>
      <c r="BV17" s="351">
        <v>95.378749999999997</v>
      </c>
    </row>
    <row r="18" spans="1:74" ht="11.1" customHeight="1" x14ac:dyDescent="0.2">
      <c r="A18" s="76" t="s">
        <v>551</v>
      </c>
      <c r="B18" s="185" t="s">
        <v>136</v>
      </c>
      <c r="C18" s="213">
        <v>-1.2829401935</v>
      </c>
      <c r="D18" s="213">
        <v>-0.55219068965999996</v>
      </c>
      <c r="E18" s="213">
        <v>-1.0875947419000001</v>
      </c>
      <c r="F18" s="213">
        <v>-0.83474046667000001</v>
      </c>
      <c r="G18" s="213">
        <v>-0.68242787097000002</v>
      </c>
      <c r="H18" s="213">
        <v>2.9592433333E-2</v>
      </c>
      <c r="I18" s="213">
        <v>-0.36236709677000001</v>
      </c>
      <c r="J18" s="213">
        <v>1.5411744194000001</v>
      </c>
      <c r="K18" s="213">
        <v>0.83629383332999996</v>
      </c>
      <c r="L18" s="213">
        <v>-1.0425754839000001</v>
      </c>
      <c r="M18" s="213">
        <v>-1.5855419333</v>
      </c>
      <c r="N18" s="213">
        <v>-2.0455210644999999</v>
      </c>
      <c r="O18" s="213">
        <v>0.40300312903000002</v>
      </c>
      <c r="P18" s="213">
        <v>1.4083549643</v>
      </c>
      <c r="Q18" s="213">
        <v>-1.2473975160999999</v>
      </c>
      <c r="R18" s="213">
        <v>-1.0163476</v>
      </c>
      <c r="S18" s="213">
        <v>-1.0223084194000001</v>
      </c>
      <c r="T18" s="213">
        <v>-0.42734736667000001</v>
      </c>
      <c r="U18" s="213">
        <v>-0.87136951613000002</v>
      </c>
      <c r="V18" s="213">
        <v>-0.83274219355000001</v>
      </c>
      <c r="W18" s="213">
        <v>-0.71756786667000005</v>
      </c>
      <c r="X18" s="213">
        <v>-2.5610512581</v>
      </c>
      <c r="Y18" s="213">
        <v>-2.7886603000000001</v>
      </c>
      <c r="Z18" s="213">
        <v>-1.9511772258</v>
      </c>
      <c r="AA18" s="213">
        <v>-0.56569490323000005</v>
      </c>
      <c r="AB18" s="213">
        <v>0.57956728571000005</v>
      </c>
      <c r="AC18" s="213">
        <v>-0.64934141935</v>
      </c>
      <c r="AD18" s="213">
        <v>-0.80880023332999995</v>
      </c>
      <c r="AE18" s="213">
        <v>-0.65492454839000003</v>
      </c>
      <c r="AF18" s="213">
        <v>-0.69604686667000004</v>
      </c>
      <c r="AG18" s="213">
        <v>0.66792270968</v>
      </c>
      <c r="AH18" s="213">
        <v>-9.6619999999999998E-2</v>
      </c>
      <c r="AI18" s="213">
        <v>-0.97963473332999995</v>
      </c>
      <c r="AJ18" s="213">
        <v>-1.1011226129</v>
      </c>
      <c r="AK18" s="213">
        <v>-1.9111978000000001</v>
      </c>
      <c r="AL18" s="213">
        <v>0.44031241934999998</v>
      </c>
      <c r="AM18" s="213">
        <v>0.41043538773999999</v>
      </c>
      <c r="AN18" s="213">
        <v>0.63666082429000004</v>
      </c>
      <c r="AO18" s="213">
        <v>-0.66026183387000004</v>
      </c>
      <c r="AP18" s="213">
        <v>-0.11555020333</v>
      </c>
      <c r="AQ18" s="213">
        <v>-1.0715614484</v>
      </c>
      <c r="AR18" s="213">
        <v>-1.1586271367000001</v>
      </c>
      <c r="AS18" s="213">
        <v>-0.36468583645000002</v>
      </c>
      <c r="AT18" s="213">
        <v>-0.32150687548000001</v>
      </c>
      <c r="AU18" s="213">
        <v>-0.49744379999999999</v>
      </c>
      <c r="AV18" s="213">
        <v>-2.70390994</v>
      </c>
      <c r="AW18" s="213">
        <v>-2.43017043</v>
      </c>
      <c r="AX18" s="213">
        <v>-1.1650239067999999</v>
      </c>
      <c r="AY18" s="213">
        <v>0.66911551193999996</v>
      </c>
      <c r="AZ18" s="213">
        <v>-1.1711528941</v>
      </c>
      <c r="BA18" s="213">
        <v>0.39235390323000002</v>
      </c>
      <c r="BB18" s="213">
        <v>0.17493626667000001</v>
      </c>
      <c r="BC18" s="213">
        <v>-1.4151071073999999</v>
      </c>
      <c r="BD18" s="213">
        <v>-0.51979336666999998</v>
      </c>
      <c r="BE18" s="351">
        <v>-1.452861</v>
      </c>
      <c r="BF18" s="351">
        <v>-1.822792</v>
      </c>
      <c r="BG18" s="351">
        <v>-6.4298499999999995E-2</v>
      </c>
      <c r="BH18" s="351">
        <v>-0.5414236</v>
      </c>
      <c r="BI18" s="351">
        <v>-1.0832079999999999</v>
      </c>
      <c r="BJ18" s="351">
        <v>1.6666780000000001</v>
      </c>
      <c r="BK18" s="351">
        <v>0.33766289999999999</v>
      </c>
      <c r="BL18" s="351">
        <v>0.5852077</v>
      </c>
      <c r="BM18" s="351">
        <v>0.77924590000000005</v>
      </c>
      <c r="BN18" s="351">
        <v>1.202582</v>
      </c>
      <c r="BO18" s="351">
        <v>-1.8724299999999999E-2</v>
      </c>
      <c r="BP18" s="351">
        <v>-0.48175449999999997</v>
      </c>
      <c r="BQ18" s="351">
        <v>0.82171939999999999</v>
      </c>
      <c r="BR18" s="351">
        <v>7.7527299999999993E-2</v>
      </c>
      <c r="BS18" s="351">
        <v>1.0913930000000001</v>
      </c>
      <c r="BT18" s="351">
        <v>0.121504</v>
      </c>
      <c r="BU18" s="351">
        <v>1.6486590000000001</v>
      </c>
      <c r="BV18" s="351">
        <v>2.4339870000000001</v>
      </c>
    </row>
    <row r="19" spans="1:74" ht="11.1" customHeight="1" x14ac:dyDescent="0.2">
      <c r="A19" s="77" t="s">
        <v>786</v>
      </c>
      <c r="B19" s="185" t="s">
        <v>436</v>
      </c>
      <c r="C19" s="213">
        <v>99.732096773999999</v>
      </c>
      <c r="D19" s="213">
        <v>91.457241378999996</v>
      </c>
      <c r="E19" s="213">
        <v>76.009612903000004</v>
      </c>
      <c r="F19" s="213">
        <v>69.461600000000004</v>
      </c>
      <c r="G19" s="213">
        <v>63.412838710000003</v>
      </c>
      <c r="H19" s="213">
        <v>66.688500000000005</v>
      </c>
      <c r="I19" s="213">
        <v>70.536000000000001</v>
      </c>
      <c r="J19" s="213">
        <v>71.237870967999996</v>
      </c>
      <c r="K19" s="213">
        <v>64.925066666999996</v>
      </c>
      <c r="L19" s="213">
        <v>62.103322581</v>
      </c>
      <c r="M19" s="213">
        <v>71.981466667000007</v>
      </c>
      <c r="N19" s="213">
        <v>92.460419354999999</v>
      </c>
      <c r="O19" s="213">
        <v>94.005322581000001</v>
      </c>
      <c r="P19" s="213">
        <v>83.592035714000005</v>
      </c>
      <c r="Q19" s="213">
        <v>81.41</v>
      </c>
      <c r="R19" s="213">
        <v>64.416433333000001</v>
      </c>
      <c r="S19" s="213">
        <v>61.047967741999997</v>
      </c>
      <c r="T19" s="213">
        <v>63.697899999999997</v>
      </c>
      <c r="U19" s="213">
        <v>69.100096773999994</v>
      </c>
      <c r="V19" s="213">
        <v>67.557612903000006</v>
      </c>
      <c r="W19" s="213">
        <v>64.031633333000002</v>
      </c>
      <c r="X19" s="213">
        <v>65.548580645000001</v>
      </c>
      <c r="Y19" s="213">
        <v>78.589200000000005</v>
      </c>
      <c r="Z19" s="213">
        <v>99.499645161000004</v>
      </c>
      <c r="AA19" s="213">
        <v>107.58</v>
      </c>
      <c r="AB19" s="213">
        <v>96.640249999999995</v>
      </c>
      <c r="AC19" s="213">
        <v>90.084516128999994</v>
      </c>
      <c r="AD19" s="213">
        <v>78.210533333000001</v>
      </c>
      <c r="AE19" s="213">
        <v>66.157774193999998</v>
      </c>
      <c r="AF19" s="213">
        <v>68.622233332999997</v>
      </c>
      <c r="AG19" s="213">
        <v>75.631612903000004</v>
      </c>
      <c r="AH19" s="213">
        <v>74.442096774000007</v>
      </c>
      <c r="AI19" s="213">
        <v>71.717399999999998</v>
      </c>
      <c r="AJ19" s="213">
        <v>73.519451613000001</v>
      </c>
      <c r="AK19" s="213">
        <v>90.330733332999998</v>
      </c>
      <c r="AL19" s="213">
        <v>96.551451612999998</v>
      </c>
      <c r="AM19" s="213">
        <v>109.67033723</v>
      </c>
      <c r="AN19" s="213">
        <v>107.10649675000001</v>
      </c>
      <c r="AO19" s="213">
        <v>93.540726004999996</v>
      </c>
      <c r="AP19" s="213">
        <v>73.365020997000002</v>
      </c>
      <c r="AQ19" s="213">
        <v>68.416228906000001</v>
      </c>
      <c r="AR19" s="213">
        <v>70.506187096999994</v>
      </c>
      <c r="AS19" s="213">
        <v>77.651923260000004</v>
      </c>
      <c r="AT19" s="213">
        <v>78.610012544</v>
      </c>
      <c r="AU19" s="213">
        <v>73.871766766999997</v>
      </c>
      <c r="AV19" s="213">
        <v>75.073749833999997</v>
      </c>
      <c r="AW19" s="213">
        <v>91.760826503000004</v>
      </c>
      <c r="AX19" s="213">
        <v>101.23745309</v>
      </c>
      <c r="AY19" s="213">
        <v>106.08391783</v>
      </c>
      <c r="AZ19" s="213">
        <v>104.65638765999999</v>
      </c>
      <c r="BA19" s="213">
        <v>87.364876934999998</v>
      </c>
      <c r="BB19" s="213">
        <v>74.907871666999995</v>
      </c>
      <c r="BC19" s="213">
        <v>67.658772999999997</v>
      </c>
      <c r="BD19" s="213">
        <v>70.438562000000005</v>
      </c>
      <c r="BE19" s="351">
        <v>76.333519999999993</v>
      </c>
      <c r="BF19" s="351">
        <v>75.17286</v>
      </c>
      <c r="BG19" s="351">
        <v>73.501159999999999</v>
      </c>
      <c r="BH19" s="351">
        <v>73.021339999999995</v>
      </c>
      <c r="BI19" s="351">
        <v>82.864339999999999</v>
      </c>
      <c r="BJ19" s="351">
        <v>96.781480000000002</v>
      </c>
      <c r="BK19" s="351">
        <v>104.358</v>
      </c>
      <c r="BL19" s="351">
        <v>97.14273</v>
      </c>
      <c r="BM19" s="351">
        <v>84.390879999999996</v>
      </c>
      <c r="BN19" s="351">
        <v>71.102739999999997</v>
      </c>
      <c r="BO19" s="351">
        <v>63.549059999999997</v>
      </c>
      <c r="BP19" s="351">
        <v>65.822389999999999</v>
      </c>
      <c r="BQ19" s="351">
        <v>71.055409999999995</v>
      </c>
      <c r="BR19" s="351">
        <v>70.111329999999995</v>
      </c>
      <c r="BS19" s="351">
        <v>66.957059999999998</v>
      </c>
      <c r="BT19" s="351">
        <v>68.748919999999998</v>
      </c>
      <c r="BU19" s="351">
        <v>83.286519999999996</v>
      </c>
      <c r="BV19" s="351">
        <v>97.812740000000005</v>
      </c>
    </row>
    <row r="20" spans="1:74" ht="11.1" customHeight="1" x14ac:dyDescent="0.2">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351"/>
      <c r="BF20" s="351"/>
      <c r="BG20" s="351"/>
      <c r="BH20" s="351"/>
      <c r="BI20" s="351"/>
      <c r="BJ20" s="351"/>
      <c r="BK20" s="351"/>
      <c r="BL20" s="351"/>
      <c r="BM20" s="351"/>
      <c r="BN20" s="351"/>
      <c r="BO20" s="351"/>
      <c r="BP20" s="351"/>
      <c r="BQ20" s="351"/>
      <c r="BR20" s="351"/>
      <c r="BS20" s="351"/>
      <c r="BT20" s="351"/>
      <c r="BU20" s="351"/>
      <c r="BV20" s="351"/>
    </row>
    <row r="21" spans="1:74" ht="11.1" customHeight="1" x14ac:dyDescent="0.2">
      <c r="A21" s="71"/>
      <c r="B21" s="78" t="s">
        <v>794</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228"/>
      <c r="BE21" s="387"/>
      <c r="BF21" s="387"/>
      <c r="BG21" s="387"/>
      <c r="BH21" s="387"/>
      <c r="BI21" s="387"/>
      <c r="BJ21" s="387"/>
      <c r="BK21" s="387"/>
      <c r="BL21" s="387"/>
      <c r="BM21" s="387"/>
      <c r="BN21" s="387"/>
      <c r="BO21" s="387"/>
      <c r="BP21" s="387"/>
      <c r="BQ21" s="387"/>
      <c r="BR21" s="387"/>
      <c r="BS21" s="387"/>
      <c r="BT21" s="387"/>
      <c r="BU21" s="387"/>
      <c r="BV21" s="387"/>
    </row>
    <row r="22" spans="1:74" ht="11.1" customHeight="1" x14ac:dyDescent="0.2">
      <c r="A22" s="76" t="s">
        <v>552</v>
      </c>
      <c r="B22" s="185" t="s">
        <v>438</v>
      </c>
      <c r="C22" s="213">
        <v>28.352774193999998</v>
      </c>
      <c r="D22" s="213">
        <v>23.795758621000001</v>
      </c>
      <c r="E22" s="213">
        <v>14.677451613000001</v>
      </c>
      <c r="F22" s="213">
        <v>10.9353</v>
      </c>
      <c r="G22" s="213">
        <v>6.2555483871000002</v>
      </c>
      <c r="H22" s="213">
        <v>4.0879666666999999</v>
      </c>
      <c r="I22" s="213">
        <v>3.4328709677</v>
      </c>
      <c r="J22" s="213">
        <v>3.2404838709999999</v>
      </c>
      <c r="K22" s="213">
        <v>3.6594000000000002</v>
      </c>
      <c r="L22" s="213">
        <v>6.0446451613000001</v>
      </c>
      <c r="M22" s="213">
        <v>12.658200000000001</v>
      </c>
      <c r="N22" s="213">
        <v>25.61816129</v>
      </c>
      <c r="O22" s="213">
        <v>26.797612903000001</v>
      </c>
      <c r="P22" s="213">
        <v>20.690750000000001</v>
      </c>
      <c r="Q22" s="213">
        <v>18.703548387000001</v>
      </c>
      <c r="R22" s="213">
        <v>9.2974999999999994</v>
      </c>
      <c r="S22" s="213">
        <v>6.4341612902999996</v>
      </c>
      <c r="T22" s="213">
        <v>4.1345000000000001</v>
      </c>
      <c r="U22" s="213">
        <v>3.4651612903000002</v>
      </c>
      <c r="V22" s="213">
        <v>3.3488709676999999</v>
      </c>
      <c r="W22" s="213">
        <v>3.8161999999999998</v>
      </c>
      <c r="X22" s="213">
        <v>6.6146129032000003</v>
      </c>
      <c r="Y22" s="213">
        <v>15.587</v>
      </c>
      <c r="Z22" s="213">
        <v>26.505032258</v>
      </c>
      <c r="AA22" s="213">
        <v>31.643645160999998</v>
      </c>
      <c r="AB22" s="213">
        <v>24.636214286000001</v>
      </c>
      <c r="AC22" s="213">
        <v>21.265516129000002</v>
      </c>
      <c r="AD22" s="213">
        <v>14.694033333</v>
      </c>
      <c r="AE22" s="213">
        <v>5.4523225805999997</v>
      </c>
      <c r="AF22" s="213">
        <v>3.9743666666999999</v>
      </c>
      <c r="AG22" s="213">
        <v>3.4161935483999999</v>
      </c>
      <c r="AH22" s="213">
        <v>3.2182903226000001</v>
      </c>
      <c r="AI22" s="213">
        <v>3.7434666666999998</v>
      </c>
      <c r="AJ22" s="213">
        <v>8.2266451613000005</v>
      </c>
      <c r="AK22" s="213">
        <v>19.959233333</v>
      </c>
      <c r="AL22" s="213">
        <v>24.68983871</v>
      </c>
      <c r="AM22" s="213">
        <v>30.702870967999999</v>
      </c>
      <c r="AN22" s="213">
        <v>28.747142857</v>
      </c>
      <c r="AO22" s="213">
        <v>22.143612903000001</v>
      </c>
      <c r="AP22" s="213">
        <v>10.921366666999999</v>
      </c>
      <c r="AQ22" s="213">
        <v>6.8263225806000003</v>
      </c>
      <c r="AR22" s="213">
        <v>4.2919999999999998</v>
      </c>
      <c r="AS22" s="213">
        <v>3.6607096773999999</v>
      </c>
      <c r="AT22" s="213">
        <v>3.2789677418999998</v>
      </c>
      <c r="AU22" s="213">
        <v>3.6639666666999999</v>
      </c>
      <c r="AV22" s="213">
        <v>7.5049032257999997</v>
      </c>
      <c r="AW22" s="213">
        <v>19.342333332999999</v>
      </c>
      <c r="AX22" s="213">
        <v>24.221032258000001</v>
      </c>
      <c r="AY22" s="213">
        <v>26.375677418999999</v>
      </c>
      <c r="AZ22" s="213">
        <v>25.253931034000001</v>
      </c>
      <c r="BA22" s="213">
        <v>16.904741935000001</v>
      </c>
      <c r="BB22" s="213">
        <v>12.585800000000001</v>
      </c>
      <c r="BC22" s="213">
        <v>7.2922089999999997</v>
      </c>
      <c r="BD22" s="213">
        <v>4.4219739999999996</v>
      </c>
      <c r="BE22" s="351">
        <v>3.864595</v>
      </c>
      <c r="BF22" s="351">
        <v>3.5784850000000001</v>
      </c>
      <c r="BG22" s="351">
        <v>3.770861</v>
      </c>
      <c r="BH22" s="351">
        <v>7.9675399999999996</v>
      </c>
      <c r="BI22" s="351">
        <v>16.67379</v>
      </c>
      <c r="BJ22" s="351">
        <v>24.898820000000001</v>
      </c>
      <c r="BK22" s="351">
        <v>30.278790000000001</v>
      </c>
      <c r="BL22" s="351">
        <v>26.57882</v>
      </c>
      <c r="BM22" s="351">
        <v>20.142880000000002</v>
      </c>
      <c r="BN22" s="351">
        <v>11.34595</v>
      </c>
      <c r="BO22" s="351">
        <v>5.9295819999999999</v>
      </c>
      <c r="BP22" s="351">
        <v>3.776634</v>
      </c>
      <c r="BQ22" s="351">
        <v>3.3109169999999999</v>
      </c>
      <c r="BR22" s="351">
        <v>2.8487130000000001</v>
      </c>
      <c r="BS22" s="351">
        <v>3.6254089999999999</v>
      </c>
      <c r="BT22" s="351">
        <v>7.8294550000000003</v>
      </c>
      <c r="BU22" s="351">
        <v>16.62181</v>
      </c>
      <c r="BV22" s="351">
        <v>24.907109999999999</v>
      </c>
    </row>
    <row r="23" spans="1:74" ht="11.1" customHeight="1" x14ac:dyDescent="0.2">
      <c r="A23" s="76" t="s">
        <v>553</v>
      </c>
      <c r="B23" s="185" t="s">
        <v>439</v>
      </c>
      <c r="C23" s="213">
        <v>16.228806452000001</v>
      </c>
      <c r="D23" s="213">
        <v>14.260241379</v>
      </c>
      <c r="E23" s="213">
        <v>9.6273225805999996</v>
      </c>
      <c r="F23" s="213">
        <v>7.7686333333000004</v>
      </c>
      <c r="G23" s="213">
        <v>5.5256774194</v>
      </c>
      <c r="H23" s="213">
        <v>4.6113333333000002</v>
      </c>
      <c r="I23" s="213">
        <v>4.3421935484</v>
      </c>
      <c r="J23" s="213">
        <v>4.5301935483999998</v>
      </c>
      <c r="K23" s="213">
        <v>4.7343333333000004</v>
      </c>
      <c r="L23" s="213">
        <v>6.1753870967999998</v>
      </c>
      <c r="M23" s="213">
        <v>9.3533333333000002</v>
      </c>
      <c r="N23" s="213">
        <v>14.925387097</v>
      </c>
      <c r="O23" s="213">
        <v>15.462999999999999</v>
      </c>
      <c r="P23" s="213">
        <v>12.836499999999999</v>
      </c>
      <c r="Q23" s="213">
        <v>11.988741935</v>
      </c>
      <c r="R23" s="213">
        <v>7.0653666667000001</v>
      </c>
      <c r="S23" s="213">
        <v>5.7578064515999996</v>
      </c>
      <c r="T23" s="213">
        <v>4.601</v>
      </c>
      <c r="U23" s="213">
        <v>4.3109999999999999</v>
      </c>
      <c r="V23" s="213">
        <v>4.4264193548000001</v>
      </c>
      <c r="W23" s="213">
        <v>4.8273000000000001</v>
      </c>
      <c r="X23" s="213">
        <v>6.4732580645000004</v>
      </c>
      <c r="Y23" s="213">
        <v>10.747166667</v>
      </c>
      <c r="Z23" s="213">
        <v>15.702741935000001</v>
      </c>
      <c r="AA23" s="213">
        <v>17.877290323</v>
      </c>
      <c r="AB23" s="213">
        <v>15.158214286</v>
      </c>
      <c r="AC23" s="213">
        <v>13.487451612999999</v>
      </c>
      <c r="AD23" s="213">
        <v>10.065966667</v>
      </c>
      <c r="AE23" s="213">
        <v>5.2835483870999997</v>
      </c>
      <c r="AF23" s="213">
        <v>4.7474333333000001</v>
      </c>
      <c r="AG23" s="213">
        <v>4.4385161289999999</v>
      </c>
      <c r="AH23" s="213">
        <v>4.6127419354999999</v>
      </c>
      <c r="AI23" s="213">
        <v>4.8875666666999997</v>
      </c>
      <c r="AJ23" s="213">
        <v>7.6563870967999996</v>
      </c>
      <c r="AK23" s="213">
        <v>12.8797</v>
      </c>
      <c r="AL23" s="213">
        <v>14.814612903</v>
      </c>
      <c r="AM23" s="213">
        <v>17.962709676999999</v>
      </c>
      <c r="AN23" s="213">
        <v>16.914464286000001</v>
      </c>
      <c r="AO23" s="213">
        <v>13.767548387</v>
      </c>
      <c r="AP23" s="213">
        <v>8.2837333333000007</v>
      </c>
      <c r="AQ23" s="213">
        <v>5.9918064515999996</v>
      </c>
      <c r="AR23" s="213">
        <v>4.8260666667000001</v>
      </c>
      <c r="AS23" s="213">
        <v>4.6447096773999998</v>
      </c>
      <c r="AT23" s="213">
        <v>4.5868064516000002</v>
      </c>
      <c r="AU23" s="213">
        <v>4.8236999999999997</v>
      </c>
      <c r="AV23" s="213">
        <v>7.0279999999999996</v>
      </c>
      <c r="AW23" s="213">
        <v>12.6563</v>
      </c>
      <c r="AX23" s="213">
        <v>14.716419354999999</v>
      </c>
      <c r="AY23" s="213">
        <v>15.884516129</v>
      </c>
      <c r="AZ23" s="213">
        <v>15.446931034</v>
      </c>
      <c r="BA23" s="213">
        <v>10.976322581</v>
      </c>
      <c r="BB23" s="213">
        <v>7.9996</v>
      </c>
      <c r="BC23" s="213">
        <v>6.5072130000000001</v>
      </c>
      <c r="BD23" s="213">
        <v>4.8642000000000003</v>
      </c>
      <c r="BE23" s="351">
        <v>4.5129000000000001</v>
      </c>
      <c r="BF23" s="351">
        <v>4.6225170000000002</v>
      </c>
      <c r="BG23" s="351">
        <v>5.0854970000000002</v>
      </c>
      <c r="BH23" s="351">
        <v>7.07247</v>
      </c>
      <c r="BI23" s="351">
        <v>10.771509999999999</v>
      </c>
      <c r="BJ23" s="351">
        <v>14.445040000000001</v>
      </c>
      <c r="BK23" s="351">
        <v>16.877009999999999</v>
      </c>
      <c r="BL23" s="351">
        <v>15.49085</v>
      </c>
      <c r="BM23" s="351">
        <v>12.181050000000001</v>
      </c>
      <c r="BN23" s="351">
        <v>8.1664490000000001</v>
      </c>
      <c r="BO23" s="351">
        <v>6.1406150000000004</v>
      </c>
      <c r="BP23" s="351">
        <v>4.8861150000000002</v>
      </c>
      <c r="BQ23" s="351">
        <v>4.5068979999999996</v>
      </c>
      <c r="BR23" s="351">
        <v>4.6786070000000004</v>
      </c>
      <c r="BS23" s="351">
        <v>5.0282249999999999</v>
      </c>
      <c r="BT23" s="351">
        <v>6.7995109999999999</v>
      </c>
      <c r="BU23" s="351">
        <v>10.44563</v>
      </c>
      <c r="BV23" s="351">
        <v>14.092230000000001</v>
      </c>
    </row>
    <row r="24" spans="1:74" ht="11.1" customHeight="1" x14ac:dyDescent="0.2">
      <c r="A24" s="76" t="s">
        <v>555</v>
      </c>
      <c r="B24" s="185" t="s">
        <v>440</v>
      </c>
      <c r="C24" s="213">
        <v>23.263580645000001</v>
      </c>
      <c r="D24" s="213">
        <v>22.854793102999999</v>
      </c>
      <c r="E24" s="213">
        <v>21.377193548000001</v>
      </c>
      <c r="F24" s="213">
        <v>20.668166667000001</v>
      </c>
      <c r="G24" s="213">
        <v>19.763677419</v>
      </c>
      <c r="H24" s="213">
        <v>19.6797</v>
      </c>
      <c r="I24" s="213">
        <v>19.886419355000001</v>
      </c>
      <c r="J24" s="213">
        <v>20.243258064999999</v>
      </c>
      <c r="K24" s="213">
        <v>20.128900000000002</v>
      </c>
      <c r="L24" s="213">
        <v>20.087741935</v>
      </c>
      <c r="M24" s="213">
        <v>21.803966667000001</v>
      </c>
      <c r="N24" s="213">
        <v>23.683645161000001</v>
      </c>
      <c r="O24" s="213">
        <v>23.701967742000001</v>
      </c>
      <c r="P24" s="213">
        <v>23.225035714000001</v>
      </c>
      <c r="Q24" s="213">
        <v>22.478903226</v>
      </c>
      <c r="R24" s="213">
        <v>21.071066667</v>
      </c>
      <c r="S24" s="213">
        <v>20.287774194000001</v>
      </c>
      <c r="T24" s="213">
        <v>20.494</v>
      </c>
      <c r="U24" s="213">
        <v>20.130225805999999</v>
      </c>
      <c r="V24" s="213">
        <v>20.563741934999999</v>
      </c>
      <c r="W24" s="213">
        <v>20.521899999999999</v>
      </c>
      <c r="X24" s="213">
        <v>21.196741934999999</v>
      </c>
      <c r="Y24" s="213">
        <v>23.202633333000001</v>
      </c>
      <c r="Z24" s="213">
        <v>24.557290323</v>
      </c>
      <c r="AA24" s="213">
        <v>25.103580645000001</v>
      </c>
      <c r="AB24" s="213">
        <v>24.843892857</v>
      </c>
      <c r="AC24" s="213">
        <v>23.684870967999998</v>
      </c>
      <c r="AD24" s="213">
        <v>23.1312</v>
      </c>
      <c r="AE24" s="213">
        <v>21.534774194000001</v>
      </c>
      <c r="AF24" s="213">
        <v>21.537866666999999</v>
      </c>
      <c r="AG24" s="213">
        <v>21.444225805999999</v>
      </c>
      <c r="AH24" s="213">
        <v>21.450064516000001</v>
      </c>
      <c r="AI24" s="213">
        <v>21.803433333000001</v>
      </c>
      <c r="AJ24" s="213">
        <v>21.978161289999999</v>
      </c>
      <c r="AK24" s="213">
        <v>24.416499999999999</v>
      </c>
      <c r="AL24" s="213">
        <v>24.649000000000001</v>
      </c>
      <c r="AM24" s="213">
        <v>25.724967742</v>
      </c>
      <c r="AN24" s="213">
        <v>25.574714285999999</v>
      </c>
      <c r="AO24" s="213">
        <v>24.099161290000001</v>
      </c>
      <c r="AP24" s="213">
        <v>22.404399999999999</v>
      </c>
      <c r="AQ24" s="213">
        <v>21.715774194000002</v>
      </c>
      <c r="AR24" s="213">
        <v>21.089066667000001</v>
      </c>
      <c r="AS24" s="213">
        <v>20.882064516</v>
      </c>
      <c r="AT24" s="213">
        <v>21.641161289999999</v>
      </c>
      <c r="AU24" s="213">
        <v>21.411000000000001</v>
      </c>
      <c r="AV24" s="213">
        <v>21.988290323000001</v>
      </c>
      <c r="AW24" s="213">
        <v>24.357066667000002</v>
      </c>
      <c r="AX24" s="213">
        <v>25.035741935000001</v>
      </c>
      <c r="AY24" s="213">
        <v>25.377935484000002</v>
      </c>
      <c r="AZ24" s="213">
        <v>25.129241379</v>
      </c>
      <c r="BA24" s="213">
        <v>23.183903226000002</v>
      </c>
      <c r="BB24" s="213">
        <v>21.441233333</v>
      </c>
      <c r="BC24" s="213">
        <v>19.486899999999999</v>
      </c>
      <c r="BD24" s="213">
        <v>19.043389999999999</v>
      </c>
      <c r="BE24" s="351">
        <v>19.051480000000002</v>
      </c>
      <c r="BF24" s="351">
        <v>19.079049999999999</v>
      </c>
      <c r="BG24" s="351">
        <v>19.83342</v>
      </c>
      <c r="BH24" s="351">
        <v>20.59402</v>
      </c>
      <c r="BI24" s="351">
        <v>22.56073</v>
      </c>
      <c r="BJ24" s="351">
        <v>23.916820000000001</v>
      </c>
      <c r="BK24" s="351">
        <v>23.918410000000002</v>
      </c>
      <c r="BL24" s="351">
        <v>23.294049999999999</v>
      </c>
      <c r="BM24" s="351">
        <v>22.410229999999999</v>
      </c>
      <c r="BN24" s="351">
        <v>21.780159999999999</v>
      </c>
      <c r="BO24" s="351">
        <v>20.737030000000001</v>
      </c>
      <c r="BP24" s="351">
        <v>20.76821</v>
      </c>
      <c r="BQ24" s="351">
        <v>20.316199999999998</v>
      </c>
      <c r="BR24" s="351">
        <v>20.493189999999998</v>
      </c>
      <c r="BS24" s="351">
        <v>21.222449999999998</v>
      </c>
      <c r="BT24" s="351">
        <v>22.055890000000002</v>
      </c>
      <c r="BU24" s="351">
        <v>23.729780000000002</v>
      </c>
      <c r="BV24" s="351">
        <v>24.772469999999998</v>
      </c>
    </row>
    <row r="25" spans="1:74" ht="11.1" customHeight="1" x14ac:dyDescent="0.2">
      <c r="A25" s="76" t="s">
        <v>556</v>
      </c>
      <c r="B25" s="185" t="s">
        <v>137</v>
      </c>
      <c r="C25" s="213">
        <v>24.966245579999999</v>
      </c>
      <c r="D25" s="213">
        <v>23.786204210000001</v>
      </c>
      <c r="E25" s="213">
        <v>24.02469116</v>
      </c>
      <c r="F25" s="213">
        <v>23.9630881</v>
      </c>
      <c r="G25" s="213">
        <v>25.949397000000001</v>
      </c>
      <c r="H25" s="213">
        <v>32.343597199999998</v>
      </c>
      <c r="I25" s="213">
        <v>36.773167450000003</v>
      </c>
      <c r="J25" s="213">
        <v>37.136650289999999</v>
      </c>
      <c r="K25" s="213">
        <v>30.509548729999999</v>
      </c>
      <c r="L25" s="213">
        <v>23.99341652</v>
      </c>
      <c r="M25" s="213">
        <v>22.068195200000002</v>
      </c>
      <c r="N25" s="213">
        <v>21.63827826</v>
      </c>
      <c r="O25" s="213">
        <v>21.299815290000002</v>
      </c>
      <c r="P25" s="213">
        <v>20.331503999999999</v>
      </c>
      <c r="Q25" s="213">
        <v>21.700907870000002</v>
      </c>
      <c r="R25" s="213">
        <v>20.909992200000001</v>
      </c>
      <c r="S25" s="213">
        <v>22.57605032</v>
      </c>
      <c r="T25" s="213">
        <v>28.350165430000001</v>
      </c>
      <c r="U25" s="213">
        <v>34.890361390000002</v>
      </c>
      <c r="V25" s="213">
        <v>32.966670389999997</v>
      </c>
      <c r="W25" s="213">
        <v>28.618124030000001</v>
      </c>
      <c r="X25" s="213">
        <v>24.910651680000001</v>
      </c>
      <c r="Y25" s="213">
        <v>22.21006173</v>
      </c>
      <c r="Z25" s="213">
        <v>25.321117059999999</v>
      </c>
      <c r="AA25" s="213">
        <v>25.354889870000001</v>
      </c>
      <c r="AB25" s="213">
        <v>24.643703429999999</v>
      </c>
      <c r="AC25" s="213">
        <v>24.40412216</v>
      </c>
      <c r="AD25" s="213">
        <v>23.463969630000001</v>
      </c>
      <c r="AE25" s="213">
        <v>27.357566349999999</v>
      </c>
      <c r="AF25" s="213">
        <v>31.751809699999999</v>
      </c>
      <c r="AG25" s="213">
        <v>39.468185419999998</v>
      </c>
      <c r="AH25" s="213">
        <v>38.242887770000003</v>
      </c>
      <c r="AI25" s="213">
        <v>34.326638099999997</v>
      </c>
      <c r="AJ25" s="213">
        <v>28.639174520000001</v>
      </c>
      <c r="AK25" s="213">
        <v>25.43171057</v>
      </c>
      <c r="AL25" s="213">
        <v>24.58774803</v>
      </c>
      <c r="AM25" s="213">
        <v>27.11411142</v>
      </c>
      <c r="AN25" s="213">
        <v>27.726389609999998</v>
      </c>
      <c r="AO25" s="213">
        <v>25.746306650000001</v>
      </c>
      <c r="AP25" s="213">
        <v>24.52325433</v>
      </c>
      <c r="AQ25" s="213">
        <v>26.814003100000001</v>
      </c>
      <c r="AR25" s="213">
        <v>33.108420430000002</v>
      </c>
      <c r="AS25" s="213">
        <v>41.071761969999997</v>
      </c>
      <c r="AT25" s="213">
        <v>41.558077060000002</v>
      </c>
      <c r="AU25" s="213">
        <v>36.4929001</v>
      </c>
      <c r="AV25" s="213">
        <v>30.963653059999999</v>
      </c>
      <c r="AW25" s="213">
        <v>27.31559317</v>
      </c>
      <c r="AX25" s="213">
        <v>28.921840190000001</v>
      </c>
      <c r="AY25" s="213">
        <v>29.990659770000001</v>
      </c>
      <c r="AZ25" s="213">
        <v>30.44304283</v>
      </c>
      <c r="BA25" s="213">
        <v>28.412231773999999</v>
      </c>
      <c r="BB25" s="213">
        <v>25.463905</v>
      </c>
      <c r="BC25" s="213">
        <v>27.488389999999999</v>
      </c>
      <c r="BD25" s="213">
        <v>35.550199999999997</v>
      </c>
      <c r="BE25" s="351">
        <v>42.465949999999999</v>
      </c>
      <c r="BF25" s="351">
        <v>41.495229999999999</v>
      </c>
      <c r="BG25" s="351">
        <v>38.265639999999998</v>
      </c>
      <c r="BH25" s="351">
        <v>30.779800000000002</v>
      </c>
      <c r="BI25" s="351">
        <v>25.92454</v>
      </c>
      <c r="BJ25" s="351">
        <v>26.254380000000001</v>
      </c>
      <c r="BK25" s="351">
        <v>25.82677</v>
      </c>
      <c r="BL25" s="351">
        <v>24.44275</v>
      </c>
      <c r="BM25" s="351">
        <v>22.668279999999999</v>
      </c>
      <c r="BN25" s="351">
        <v>23.12182</v>
      </c>
      <c r="BO25" s="351">
        <v>24.154900000000001</v>
      </c>
      <c r="BP25" s="351">
        <v>29.556660000000001</v>
      </c>
      <c r="BQ25" s="351">
        <v>35.881489999999999</v>
      </c>
      <c r="BR25" s="351">
        <v>35.053660000000001</v>
      </c>
      <c r="BS25" s="351">
        <v>30.207509999999999</v>
      </c>
      <c r="BT25" s="351">
        <v>25.092960000000001</v>
      </c>
      <c r="BU25" s="351">
        <v>25.071950000000001</v>
      </c>
      <c r="BV25" s="351">
        <v>26.39152</v>
      </c>
    </row>
    <row r="26" spans="1:74" ht="11.1" customHeight="1" x14ac:dyDescent="0.2">
      <c r="A26" s="76" t="s">
        <v>554</v>
      </c>
      <c r="B26" s="185" t="s">
        <v>441</v>
      </c>
      <c r="C26" s="213">
        <v>4.2746774193999997</v>
      </c>
      <c r="D26" s="213">
        <v>4.3352413793000002</v>
      </c>
      <c r="E26" s="213">
        <v>4.2862903226000002</v>
      </c>
      <c r="F26" s="213">
        <v>4.2832999999999997</v>
      </c>
      <c r="G26" s="213">
        <v>4.2344838710000001</v>
      </c>
      <c r="H26" s="213">
        <v>4.1939333333000004</v>
      </c>
      <c r="I26" s="213">
        <v>4.2282580645000003</v>
      </c>
      <c r="J26" s="213">
        <v>4.1947096773999997</v>
      </c>
      <c r="K26" s="213">
        <v>4.1669333333000003</v>
      </c>
      <c r="L26" s="213">
        <v>4.1506129031999999</v>
      </c>
      <c r="M26" s="213">
        <v>4.1852333333000002</v>
      </c>
      <c r="N26" s="213">
        <v>4.1380967742000001</v>
      </c>
      <c r="O26" s="213">
        <v>4.0933548386999998</v>
      </c>
      <c r="P26" s="213">
        <v>4.1506071429000002</v>
      </c>
      <c r="Q26" s="213">
        <v>4.2444516128999998</v>
      </c>
      <c r="R26" s="213">
        <v>4.2496666666999996</v>
      </c>
      <c r="S26" s="213">
        <v>4.2496129032000001</v>
      </c>
      <c r="T26" s="213">
        <v>4.2907999999999999</v>
      </c>
      <c r="U26" s="213">
        <v>4.3350645161000001</v>
      </c>
      <c r="V26" s="213">
        <v>4.3326129032000003</v>
      </c>
      <c r="W26" s="213">
        <v>4.4084000000000003</v>
      </c>
      <c r="X26" s="213">
        <v>4.4867419354999996</v>
      </c>
      <c r="Y26" s="213">
        <v>4.6263666667000001</v>
      </c>
      <c r="Z26" s="213">
        <v>4.5989677419000001</v>
      </c>
      <c r="AA26" s="213">
        <v>4.3242258065000003</v>
      </c>
      <c r="AB26" s="213">
        <v>4.4171785714</v>
      </c>
      <c r="AC26" s="213">
        <v>4.5033225805999999</v>
      </c>
      <c r="AD26" s="213">
        <v>4.4761666667000002</v>
      </c>
      <c r="AE26" s="213">
        <v>4.5179999999999998</v>
      </c>
      <c r="AF26" s="213">
        <v>4.5244999999999997</v>
      </c>
      <c r="AG26" s="213">
        <v>4.566483871</v>
      </c>
      <c r="AH26" s="213">
        <v>4.6589999999999998</v>
      </c>
      <c r="AI26" s="213">
        <v>4.7838000000000003</v>
      </c>
      <c r="AJ26" s="213">
        <v>4.7920645160999999</v>
      </c>
      <c r="AK26" s="213">
        <v>4.9092000000000002</v>
      </c>
      <c r="AL26" s="213">
        <v>4.8860967742000003</v>
      </c>
      <c r="AM26" s="213">
        <v>4.8858387096999998</v>
      </c>
      <c r="AN26" s="213">
        <v>4.9375357143</v>
      </c>
      <c r="AO26" s="213">
        <v>4.9670322580999997</v>
      </c>
      <c r="AP26" s="213">
        <v>4.9940666667000002</v>
      </c>
      <c r="AQ26" s="213">
        <v>4.9721290322999998</v>
      </c>
      <c r="AR26" s="213">
        <v>5.0344666667000002</v>
      </c>
      <c r="AS26" s="213">
        <v>5.0314838709999998</v>
      </c>
      <c r="AT26" s="213">
        <v>5.14</v>
      </c>
      <c r="AU26" s="213">
        <v>5.2111333333000003</v>
      </c>
      <c r="AV26" s="213">
        <v>5.2853548387</v>
      </c>
      <c r="AW26" s="213">
        <v>5.3071999999999999</v>
      </c>
      <c r="AX26" s="213">
        <v>5.2882258064999998</v>
      </c>
      <c r="AY26" s="213">
        <v>5.2503548386999999</v>
      </c>
      <c r="AZ26" s="213">
        <v>5.2194137931000002</v>
      </c>
      <c r="BA26" s="213">
        <v>5.2199677418999997</v>
      </c>
      <c r="BB26" s="213">
        <v>5.1070333333000004</v>
      </c>
      <c r="BC26" s="213">
        <v>4.9352369999999999</v>
      </c>
      <c r="BD26" s="213">
        <v>4.8795120000000001</v>
      </c>
      <c r="BE26" s="351">
        <v>4.861548</v>
      </c>
      <c r="BF26" s="351">
        <v>4.8287360000000001</v>
      </c>
      <c r="BG26" s="351">
        <v>4.8014700000000001</v>
      </c>
      <c r="BH26" s="351">
        <v>4.7570420000000002</v>
      </c>
      <c r="BI26" s="351">
        <v>4.7286479999999997</v>
      </c>
      <c r="BJ26" s="351">
        <v>4.7005129999999999</v>
      </c>
      <c r="BK26" s="351">
        <v>4.6509580000000001</v>
      </c>
      <c r="BL26" s="351">
        <v>4.6218000000000004</v>
      </c>
      <c r="BM26" s="351">
        <v>4.6078020000000004</v>
      </c>
      <c r="BN26" s="351">
        <v>4.604495</v>
      </c>
      <c r="BO26" s="351">
        <v>4.6136169999999996</v>
      </c>
      <c r="BP26" s="351">
        <v>4.6330499999999999</v>
      </c>
      <c r="BQ26" s="351">
        <v>4.6564810000000003</v>
      </c>
      <c r="BR26" s="351">
        <v>4.6914709999999999</v>
      </c>
      <c r="BS26" s="351">
        <v>4.7253819999999997</v>
      </c>
      <c r="BT26" s="351">
        <v>4.741536</v>
      </c>
      <c r="BU26" s="351">
        <v>4.7632349999999999</v>
      </c>
      <c r="BV26" s="351">
        <v>4.7594789999999998</v>
      </c>
    </row>
    <row r="27" spans="1:74" ht="11.1" customHeight="1" x14ac:dyDescent="0.2">
      <c r="A27" s="76" t="s">
        <v>558</v>
      </c>
      <c r="B27" s="185" t="s">
        <v>826</v>
      </c>
      <c r="C27" s="213">
        <v>2.5311290323</v>
      </c>
      <c r="D27" s="213">
        <v>2.3101034483</v>
      </c>
      <c r="E27" s="213">
        <v>1.9018064515999999</v>
      </c>
      <c r="F27" s="213">
        <v>1.7282333333</v>
      </c>
      <c r="G27" s="213">
        <v>1.5691612903000001</v>
      </c>
      <c r="H27" s="213">
        <v>1.6571</v>
      </c>
      <c r="I27" s="213">
        <v>1.7581935484</v>
      </c>
      <c r="J27" s="213">
        <v>1.7777096774000001</v>
      </c>
      <c r="K27" s="213">
        <v>1.6110333333</v>
      </c>
      <c r="L27" s="213">
        <v>1.5366451613000001</v>
      </c>
      <c r="M27" s="213">
        <v>1.7976666667000001</v>
      </c>
      <c r="N27" s="213">
        <v>2.3419354838999999</v>
      </c>
      <c r="O27" s="213">
        <v>2.5390967741999999</v>
      </c>
      <c r="P27" s="213">
        <v>2.2433928570999999</v>
      </c>
      <c r="Q27" s="213">
        <v>2.1791290323000001</v>
      </c>
      <c r="R27" s="213">
        <v>1.6991000000000001</v>
      </c>
      <c r="S27" s="213">
        <v>1.6039677419</v>
      </c>
      <c r="T27" s="213">
        <v>1.6776333333</v>
      </c>
      <c r="U27" s="213">
        <v>1.8289354839</v>
      </c>
      <c r="V27" s="213">
        <v>1.7854516129</v>
      </c>
      <c r="W27" s="213">
        <v>1.6837333333</v>
      </c>
      <c r="X27" s="213">
        <v>1.7243548387000001</v>
      </c>
      <c r="Y27" s="213">
        <v>2.0886999999999998</v>
      </c>
      <c r="Z27" s="213">
        <v>2.6799677419000001</v>
      </c>
      <c r="AA27" s="213">
        <v>3.1382258064999999</v>
      </c>
      <c r="AB27" s="213">
        <v>2.8029285713999998</v>
      </c>
      <c r="AC27" s="213">
        <v>2.6010645161000001</v>
      </c>
      <c r="AD27" s="213">
        <v>2.2410000000000001</v>
      </c>
      <c r="AE27" s="213">
        <v>1.8734193548</v>
      </c>
      <c r="AF27" s="213">
        <v>1.9480999999999999</v>
      </c>
      <c r="AG27" s="213">
        <v>2.1598709676999999</v>
      </c>
      <c r="AH27" s="213">
        <v>2.1209032257999998</v>
      </c>
      <c r="AI27" s="213">
        <v>2.0343</v>
      </c>
      <c r="AJ27" s="213">
        <v>2.0888064516</v>
      </c>
      <c r="AK27" s="213">
        <v>2.5962000000000001</v>
      </c>
      <c r="AL27" s="213">
        <v>2.7859677419</v>
      </c>
      <c r="AM27" s="213">
        <v>3.1465483871000002</v>
      </c>
      <c r="AN27" s="213">
        <v>3.0729642856999999</v>
      </c>
      <c r="AO27" s="213">
        <v>2.6837741935000001</v>
      </c>
      <c r="AP27" s="213">
        <v>2.1049000000000002</v>
      </c>
      <c r="AQ27" s="213">
        <v>1.9629032258000001</v>
      </c>
      <c r="AR27" s="213">
        <v>2.0228666667000001</v>
      </c>
      <c r="AS27" s="213">
        <v>2.2279032258</v>
      </c>
      <c r="AT27" s="213">
        <v>2.2553870967999998</v>
      </c>
      <c r="AU27" s="213">
        <v>2.1194333332999999</v>
      </c>
      <c r="AV27" s="213">
        <v>2.1539354838999998</v>
      </c>
      <c r="AW27" s="213">
        <v>2.6326999999999998</v>
      </c>
      <c r="AX27" s="213">
        <v>2.9045806451999998</v>
      </c>
      <c r="AY27" s="213">
        <v>3.0436451613000002</v>
      </c>
      <c r="AZ27" s="213">
        <v>3.0026896552000002</v>
      </c>
      <c r="BA27" s="213">
        <v>2.5065806452000001</v>
      </c>
      <c r="BB27" s="213">
        <v>2.1491666666999998</v>
      </c>
      <c r="BC27" s="213">
        <v>1.8576950000000001</v>
      </c>
      <c r="BD27" s="213">
        <v>1.578157</v>
      </c>
      <c r="BE27" s="351">
        <v>1.4659139999999999</v>
      </c>
      <c r="BF27" s="351">
        <v>1.4477180000000001</v>
      </c>
      <c r="BG27" s="351">
        <v>1.6131420000000001</v>
      </c>
      <c r="BH27" s="351">
        <v>1.7093400000000001</v>
      </c>
      <c r="BI27" s="351">
        <v>2.0740029999999998</v>
      </c>
      <c r="BJ27" s="351">
        <v>2.4297749999999998</v>
      </c>
      <c r="BK27" s="351">
        <v>2.6699079999999999</v>
      </c>
      <c r="BL27" s="351">
        <v>2.5703360000000002</v>
      </c>
      <c r="BM27" s="351">
        <v>2.2365050000000002</v>
      </c>
      <c r="BN27" s="351">
        <v>1.939743</v>
      </c>
      <c r="BO27" s="351">
        <v>1.8271980000000001</v>
      </c>
      <c r="BP27" s="351">
        <v>2.055596</v>
      </c>
      <c r="BQ27" s="351">
        <v>2.2372930000000002</v>
      </c>
      <c r="BR27" s="351">
        <v>2.1995680000000002</v>
      </c>
      <c r="BS27" s="351">
        <v>2.0019529999999999</v>
      </c>
      <c r="BT27" s="351">
        <v>2.0834269999999999</v>
      </c>
      <c r="BU27" s="351">
        <v>2.5080049999999998</v>
      </c>
      <c r="BV27" s="351">
        <v>2.743798</v>
      </c>
    </row>
    <row r="28" spans="1:74" ht="11.1" customHeight="1" x14ac:dyDescent="0.2">
      <c r="A28" s="76" t="s">
        <v>566</v>
      </c>
      <c r="B28" s="185" t="s">
        <v>442</v>
      </c>
      <c r="C28" s="213">
        <v>0.11480645161</v>
      </c>
      <c r="D28" s="213">
        <v>0.11482758621</v>
      </c>
      <c r="E28" s="213">
        <v>0.11480645161</v>
      </c>
      <c r="F28" s="213">
        <v>0.11483333333</v>
      </c>
      <c r="G28" s="213">
        <v>0.11480645161</v>
      </c>
      <c r="H28" s="213">
        <v>0.11483333333</v>
      </c>
      <c r="I28" s="213">
        <v>0.11480645161</v>
      </c>
      <c r="J28" s="213">
        <v>0.11480645161</v>
      </c>
      <c r="K28" s="213">
        <v>0.11483333333</v>
      </c>
      <c r="L28" s="213">
        <v>0.11480645161</v>
      </c>
      <c r="M28" s="213">
        <v>0.11483333333</v>
      </c>
      <c r="N28" s="213">
        <v>0.11480645161</v>
      </c>
      <c r="O28" s="213">
        <v>0.13206451613</v>
      </c>
      <c r="P28" s="213">
        <v>0.13207142857000001</v>
      </c>
      <c r="Q28" s="213">
        <v>0.13206451613</v>
      </c>
      <c r="R28" s="213">
        <v>0.13206666667</v>
      </c>
      <c r="S28" s="213">
        <v>0.13206451613</v>
      </c>
      <c r="T28" s="213">
        <v>0.13206666667</v>
      </c>
      <c r="U28" s="213">
        <v>0.13206451613</v>
      </c>
      <c r="V28" s="213">
        <v>0.13206451613</v>
      </c>
      <c r="W28" s="213">
        <v>0.13206666667</v>
      </c>
      <c r="X28" s="213">
        <v>0.13206451613</v>
      </c>
      <c r="Y28" s="213">
        <v>0.13206666667</v>
      </c>
      <c r="Z28" s="213">
        <v>0.13206451613</v>
      </c>
      <c r="AA28" s="213">
        <v>0.13812903226000001</v>
      </c>
      <c r="AB28" s="213">
        <v>0.13810714286</v>
      </c>
      <c r="AC28" s="213">
        <v>0.13812903226000001</v>
      </c>
      <c r="AD28" s="213">
        <v>0.1381</v>
      </c>
      <c r="AE28" s="213">
        <v>0.13812903226000001</v>
      </c>
      <c r="AF28" s="213">
        <v>0.1381</v>
      </c>
      <c r="AG28" s="213">
        <v>0.13812903226000001</v>
      </c>
      <c r="AH28" s="213">
        <v>0.13812903226000001</v>
      </c>
      <c r="AI28" s="213">
        <v>0.1381</v>
      </c>
      <c r="AJ28" s="213">
        <v>0.13812903226000001</v>
      </c>
      <c r="AK28" s="213">
        <v>0.1381</v>
      </c>
      <c r="AL28" s="213">
        <v>0.13812903226000001</v>
      </c>
      <c r="AM28" s="213">
        <v>0.13329032258000001</v>
      </c>
      <c r="AN28" s="213">
        <v>0.13328571429</v>
      </c>
      <c r="AO28" s="213">
        <v>0.13329032258000001</v>
      </c>
      <c r="AP28" s="213">
        <v>0.1333</v>
      </c>
      <c r="AQ28" s="213">
        <v>0.13329032258000001</v>
      </c>
      <c r="AR28" s="213">
        <v>0.1333</v>
      </c>
      <c r="AS28" s="213">
        <v>0.13329032258000001</v>
      </c>
      <c r="AT28" s="213">
        <v>0.14961290323000001</v>
      </c>
      <c r="AU28" s="213">
        <v>0.14963333333000001</v>
      </c>
      <c r="AV28" s="213">
        <v>0.14961290323000001</v>
      </c>
      <c r="AW28" s="213">
        <v>0.14963333333000001</v>
      </c>
      <c r="AX28" s="213">
        <v>0.14961290323000001</v>
      </c>
      <c r="AY28" s="213">
        <v>0.16112903226</v>
      </c>
      <c r="AZ28" s="213">
        <v>0.16113793102999999</v>
      </c>
      <c r="BA28" s="213">
        <v>0.16112903226</v>
      </c>
      <c r="BB28" s="213">
        <v>0.16113333332999999</v>
      </c>
      <c r="BC28" s="213">
        <v>9.1129000000000002E-2</v>
      </c>
      <c r="BD28" s="213">
        <v>0.101129</v>
      </c>
      <c r="BE28" s="351">
        <v>0.11112900000000001</v>
      </c>
      <c r="BF28" s="351">
        <v>0.121129</v>
      </c>
      <c r="BG28" s="351">
        <v>0.131129</v>
      </c>
      <c r="BH28" s="351">
        <v>0.141129</v>
      </c>
      <c r="BI28" s="351">
        <v>0.131129</v>
      </c>
      <c r="BJ28" s="351">
        <v>0.136129</v>
      </c>
      <c r="BK28" s="351">
        <v>0.136129</v>
      </c>
      <c r="BL28" s="351">
        <v>0.14412900000000001</v>
      </c>
      <c r="BM28" s="351">
        <v>0.14412900000000001</v>
      </c>
      <c r="BN28" s="351">
        <v>0.14412900000000001</v>
      </c>
      <c r="BO28" s="351">
        <v>0.14612900000000001</v>
      </c>
      <c r="BP28" s="351">
        <v>0.14612900000000001</v>
      </c>
      <c r="BQ28" s="351">
        <v>0.14612900000000001</v>
      </c>
      <c r="BR28" s="351">
        <v>0.14612900000000001</v>
      </c>
      <c r="BS28" s="351">
        <v>0.14612900000000001</v>
      </c>
      <c r="BT28" s="351">
        <v>0.14612900000000001</v>
      </c>
      <c r="BU28" s="351">
        <v>0.14612900000000001</v>
      </c>
      <c r="BV28" s="351">
        <v>0.14612900000000001</v>
      </c>
    </row>
    <row r="29" spans="1:74" ht="11.1" customHeight="1" x14ac:dyDescent="0.2">
      <c r="A29" s="77" t="s">
        <v>557</v>
      </c>
      <c r="B29" s="186" t="s">
        <v>796</v>
      </c>
      <c r="C29" s="213">
        <v>99.732096773999999</v>
      </c>
      <c r="D29" s="213">
        <v>91.457241378999996</v>
      </c>
      <c r="E29" s="213">
        <v>76.009612903000004</v>
      </c>
      <c r="F29" s="213">
        <v>69.461600000000004</v>
      </c>
      <c r="G29" s="213">
        <v>63.412838710000003</v>
      </c>
      <c r="H29" s="213">
        <v>66.688500000000005</v>
      </c>
      <c r="I29" s="213">
        <v>70.536000000000001</v>
      </c>
      <c r="J29" s="213">
        <v>71.237870967999996</v>
      </c>
      <c r="K29" s="213">
        <v>64.925066666999996</v>
      </c>
      <c r="L29" s="213">
        <v>62.103322581</v>
      </c>
      <c r="M29" s="213">
        <v>71.981466667000007</v>
      </c>
      <c r="N29" s="213">
        <v>92.460419354999999</v>
      </c>
      <c r="O29" s="213">
        <v>94.005322581000001</v>
      </c>
      <c r="P29" s="213">
        <v>83.592035714000005</v>
      </c>
      <c r="Q29" s="213">
        <v>81.41</v>
      </c>
      <c r="R29" s="213">
        <v>64.416433333000001</v>
      </c>
      <c r="S29" s="213">
        <v>61.047967741999997</v>
      </c>
      <c r="T29" s="213">
        <v>63.697899999999997</v>
      </c>
      <c r="U29" s="213">
        <v>69.100096773999994</v>
      </c>
      <c r="V29" s="213">
        <v>67.557612903000006</v>
      </c>
      <c r="W29" s="213">
        <v>64.031633333000002</v>
      </c>
      <c r="X29" s="213">
        <v>65.548580645000001</v>
      </c>
      <c r="Y29" s="213">
        <v>78.589200000000005</v>
      </c>
      <c r="Z29" s="213">
        <v>99.499645161000004</v>
      </c>
      <c r="AA29" s="213">
        <v>107.58</v>
      </c>
      <c r="AB29" s="213">
        <v>96.640249999999995</v>
      </c>
      <c r="AC29" s="213">
        <v>90.084516128999994</v>
      </c>
      <c r="AD29" s="213">
        <v>78.210533333000001</v>
      </c>
      <c r="AE29" s="213">
        <v>66.157774193999998</v>
      </c>
      <c r="AF29" s="213">
        <v>68.622233332999997</v>
      </c>
      <c r="AG29" s="213">
        <v>75.631612903000004</v>
      </c>
      <c r="AH29" s="213">
        <v>74.442096774000007</v>
      </c>
      <c r="AI29" s="213">
        <v>71.717399999999998</v>
      </c>
      <c r="AJ29" s="213">
        <v>73.519451613000001</v>
      </c>
      <c r="AK29" s="213">
        <v>90.330733332999998</v>
      </c>
      <c r="AL29" s="213">
        <v>96.551451612999998</v>
      </c>
      <c r="AM29" s="213">
        <v>109.67033723</v>
      </c>
      <c r="AN29" s="213">
        <v>107.10649675000001</v>
      </c>
      <c r="AO29" s="213">
        <v>93.540726004999996</v>
      </c>
      <c r="AP29" s="213">
        <v>73.365020997000002</v>
      </c>
      <c r="AQ29" s="213">
        <v>68.416228906000001</v>
      </c>
      <c r="AR29" s="213">
        <v>70.506187096999994</v>
      </c>
      <c r="AS29" s="213">
        <v>77.651923260000004</v>
      </c>
      <c r="AT29" s="213">
        <v>78.610012544</v>
      </c>
      <c r="AU29" s="213">
        <v>73.871766766999997</v>
      </c>
      <c r="AV29" s="213">
        <v>75.073749833999997</v>
      </c>
      <c r="AW29" s="213">
        <v>91.760826503000004</v>
      </c>
      <c r="AX29" s="213">
        <v>101.23745309</v>
      </c>
      <c r="AY29" s="213">
        <v>106.08391783</v>
      </c>
      <c r="AZ29" s="213">
        <v>104.65638765999999</v>
      </c>
      <c r="BA29" s="213">
        <v>87.364876934999998</v>
      </c>
      <c r="BB29" s="213">
        <v>74.907871666999995</v>
      </c>
      <c r="BC29" s="213">
        <v>67.658772999999997</v>
      </c>
      <c r="BD29" s="213">
        <v>70.438562000000005</v>
      </c>
      <c r="BE29" s="351">
        <v>76.333519999999993</v>
      </c>
      <c r="BF29" s="351">
        <v>75.17286</v>
      </c>
      <c r="BG29" s="351">
        <v>73.501159999999999</v>
      </c>
      <c r="BH29" s="351">
        <v>73.021339999999995</v>
      </c>
      <c r="BI29" s="351">
        <v>82.864339999999999</v>
      </c>
      <c r="BJ29" s="351">
        <v>96.781480000000002</v>
      </c>
      <c r="BK29" s="351">
        <v>104.358</v>
      </c>
      <c r="BL29" s="351">
        <v>97.14273</v>
      </c>
      <c r="BM29" s="351">
        <v>84.390879999999996</v>
      </c>
      <c r="BN29" s="351">
        <v>71.102739999999997</v>
      </c>
      <c r="BO29" s="351">
        <v>63.549059999999997</v>
      </c>
      <c r="BP29" s="351">
        <v>65.822389999999999</v>
      </c>
      <c r="BQ29" s="351">
        <v>71.055409999999995</v>
      </c>
      <c r="BR29" s="351">
        <v>70.111329999999995</v>
      </c>
      <c r="BS29" s="351">
        <v>66.957059999999998</v>
      </c>
      <c r="BT29" s="351">
        <v>68.748919999999998</v>
      </c>
      <c r="BU29" s="351">
        <v>83.286519999999996</v>
      </c>
      <c r="BV29" s="351">
        <v>97.812740000000005</v>
      </c>
    </row>
    <row r="30" spans="1:74" ht="11.1" customHeight="1" x14ac:dyDescent="0.2">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351"/>
      <c r="BL30" s="351"/>
      <c r="BM30" s="351"/>
      <c r="BN30" s="351"/>
      <c r="BO30" s="351"/>
      <c r="BP30" s="351"/>
      <c r="BQ30" s="351"/>
      <c r="BR30" s="351"/>
      <c r="BS30" s="351"/>
      <c r="BT30" s="351"/>
      <c r="BU30" s="351"/>
      <c r="BV30" s="351"/>
    </row>
    <row r="31" spans="1:74" ht="11.1" customHeight="1" x14ac:dyDescent="0.2">
      <c r="A31" s="71"/>
      <c r="B31" s="79" t="s">
        <v>795</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388"/>
      <c r="BF31" s="388"/>
      <c r="BG31" s="388"/>
      <c r="BH31" s="388"/>
      <c r="BI31" s="388"/>
      <c r="BJ31" s="388"/>
      <c r="BK31" s="388"/>
      <c r="BL31" s="388"/>
      <c r="BM31" s="388"/>
      <c r="BN31" s="388"/>
      <c r="BO31" s="388"/>
      <c r="BP31" s="388"/>
      <c r="BQ31" s="388"/>
      <c r="BR31" s="388"/>
      <c r="BS31" s="388"/>
      <c r="BT31" s="388"/>
      <c r="BU31" s="388"/>
      <c r="BV31" s="388"/>
    </row>
    <row r="32" spans="1:74" ht="11.1" customHeight="1" x14ac:dyDescent="0.2">
      <c r="A32" s="76" t="s">
        <v>550</v>
      </c>
      <c r="B32" s="185" t="s">
        <v>443</v>
      </c>
      <c r="C32" s="257">
        <v>2938.0889999999999</v>
      </c>
      <c r="D32" s="257">
        <v>2534.2919999999999</v>
      </c>
      <c r="E32" s="257">
        <v>2486.3220000000001</v>
      </c>
      <c r="F32" s="257">
        <v>2645.56</v>
      </c>
      <c r="G32" s="257">
        <v>2966.2649999999999</v>
      </c>
      <c r="H32" s="257">
        <v>3186.0320000000002</v>
      </c>
      <c r="I32" s="257">
        <v>3318.1390000000001</v>
      </c>
      <c r="J32" s="257">
        <v>3441.3249999999998</v>
      </c>
      <c r="K32" s="257">
        <v>3705.1610000000001</v>
      </c>
      <c r="L32" s="257">
        <v>4012.723</v>
      </c>
      <c r="M32" s="257">
        <v>3976.5810000000001</v>
      </c>
      <c r="N32" s="257">
        <v>3296.944</v>
      </c>
      <c r="O32" s="257">
        <v>2622.1579999999999</v>
      </c>
      <c r="P32" s="257">
        <v>2337.3310000000001</v>
      </c>
      <c r="Q32" s="257">
        <v>2062.5039999999999</v>
      </c>
      <c r="R32" s="257">
        <v>2291.25</v>
      </c>
      <c r="S32" s="257">
        <v>2626.5070000000001</v>
      </c>
      <c r="T32" s="257">
        <v>2906.808</v>
      </c>
      <c r="U32" s="257">
        <v>3054.1509999999998</v>
      </c>
      <c r="V32" s="257">
        <v>3249.8960000000002</v>
      </c>
      <c r="W32" s="257">
        <v>3567.2280000000001</v>
      </c>
      <c r="X32" s="257">
        <v>3816.4960000000001</v>
      </c>
      <c r="Y32" s="257">
        <v>3709.2629999999999</v>
      </c>
      <c r="Z32" s="257">
        <v>3032.6010000000001</v>
      </c>
      <c r="AA32" s="257">
        <v>2140.556</v>
      </c>
      <c r="AB32" s="257">
        <v>1672.662</v>
      </c>
      <c r="AC32" s="257">
        <v>1390.279</v>
      </c>
      <c r="AD32" s="257">
        <v>1426.799</v>
      </c>
      <c r="AE32" s="257">
        <v>1847.454</v>
      </c>
      <c r="AF32" s="257">
        <v>2195.2260000000001</v>
      </c>
      <c r="AG32" s="257">
        <v>2381.2689999999998</v>
      </c>
      <c r="AH32" s="257">
        <v>2616.8409999999999</v>
      </c>
      <c r="AI32" s="257">
        <v>2950.3679999999999</v>
      </c>
      <c r="AJ32" s="257">
        <v>3236.2539999999999</v>
      </c>
      <c r="AK32" s="257">
        <v>3030.0790000000002</v>
      </c>
      <c r="AL32" s="257">
        <v>2708.3180000000002</v>
      </c>
      <c r="AM32" s="257">
        <v>1993.9960000000001</v>
      </c>
      <c r="AN32" s="257">
        <v>1426.21</v>
      </c>
      <c r="AO32" s="257">
        <v>1184.8900000000001</v>
      </c>
      <c r="AP32" s="257">
        <v>1559.4010000000001</v>
      </c>
      <c r="AQ32" s="257">
        <v>2031.0309999999999</v>
      </c>
      <c r="AR32" s="257">
        <v>2460.748</v>
      </c>
      <c r="AS32" s="257">
        <v>2714.1959999999999</v>
      </c>
      <c r="AT32" s="257">
        <v>2997.81</v>
      </c>
      <c r="AU32" s="257">
        <v>3414.9389999999999</v>
      </c>
      <c r="AV32" s="257">
        <v>3762.0430000000001</v>
      </c>
      <c r="AW32" s="257">
        <v>3610.0509999999999</v>
      </c>
      <c r="AX32" s="257">
        <v>3188.692</v>
      </c>
      <c r="AY32" s="257">
        <v>2616.3850000000002</v>
      </c>
      <c r="AZ32" s="257">
        <v>2081.136</v>
      </c>
      <c r="BA32" s="257">
        <v>2029.6320000000001</v>
      </c>
      <c r="BB32" s="257">
        <v>2334.248</v>
      </c>
      <c r="BC32" s="257">
        <v>2764.7724285999998</v>
      </c>
      <c r="BD32" s="257">
        <v>3143.6974286</v>
      </c>
      <c r="BE32" s="368">
        <v>3363.1610000000001</v>
      </c>
      <c r="BF32" s="368">
        <v>3575.538</v>
      </c>
      <c r="BG32" s="368">
        <v>3826.0819999999999</v>
      </c>
      <c r="BH32" s="368">
        <v>4039.4090000000001</v>
      </c>
      <c r="BI32" s="368">
        <v>3883.877</v>
      </c>
      <c r="BJ32" s="368">
        <v>3370.6190000000001</v>
      </c>
      <c r="BK32" s="368">
        <v>2546.625</v>
      </c>
      <c r="BL32" s="368">
        <v>1978.8230000000001</v>
      </c>
      <c r="BM32" s="368">
        <v>1770.51</v>
      </c>
      <c r="BN32" s="368">
        <v>1993.212</v>
      </c>
      <c r="BO32" s="368">
        <v>2421.9279999999999</v>
      </c>
      <c r="BP32" s="368">
        <v>2720.1869999999999</v>
      </c>
      <c r="BQ32" s="368">
        <v>2886.3330000000001</v>
      </c>
      <c r="BR32" s="368">
        <v>3079.8009999999999</v>
      </c>
      <c r="BS32" s="368">
        <v>3424.355</v>
      </c>
      <c r="BT32" s="368">
        <v>3701.9229999999998</v>
      </c>
      <c r="BU32" s="368">
        <v>3549.3910000000001</v>
      </c>
      <c r="BV32" s="368">
        <v>2994.8789999999999</v>
      </c>
    </row>
    <row r="33" spans="1:74" ht="11.1" customHeight="1" x14ac:dyDescent="0.2">
      <c r="A33" s="613" t="s">
        <v>1027</v>
      </c>
      <c r="B33" s="614" t="s">
        <v>1032</v>
      </c>
      <c r="C33" s="257">
        <v>627.86800000000005</v>
      </c>
      <c r="D33" s="257">
        <v>481.19099999999997</v>
      </c>
      <c r="E33" s="257">
        <v>436.46100000000001</v>
      </c>
      <c r="F33" s="257">
        <v>463.35300000000001</v>
      </c>
      <c r="G33" s="257">
        <v>556.928</v>
      </c>
      <c r="H33" s="257">
        <v>654.32500000000005</v>
      </c>
      <c r="I33" s="257">
        <v>734.84400000000005</v>
      </c>
      <c r="J33" s="257">
        <v>804.40300000000002</v>
      </c>
      <c r="K33" s="257">
        <v>898.34900000000005</v>
      </c>
      <c r="L33" s="257">
        <v>939.61400000000003</v>
      </c>
      <c r="M33" s="257">
        <v>898.59400000000005</v>
      </c>
      <c r="N33" s="257">
        <v>720.84900000000005</v>
      </c>
      <c r="O33" s="257">
        <v>527.73299999999995</v>
      </c>
      <c r="P33" s="257">
        <v>406.20499999999998</v>
      </c>
      <c r="Q33" s="257">
        <v>259.73700000000002</v>
      </c>
      <c r="R33" s="257">
        <v>335.06599999999997</v>
      </c>
      <c r="S33" s="257">
        <v>448.48</v>
      </c>
      <c r="T33" s="257">
        <v>562.86199999999997</v>
      </c>
      <c r="U33" s="257">
        <v>661.58900000000006</v>
      </c>
      <c r="V33" s="257">
        <v>777.40800000000002</v>
      </c>
      <c r="W33" s="257">
        <v>866.15</v>
      </c>
      <c r="X33" s="257">
        <v>924.05</v>
      </c>
      <c r="Y33" s="257">
        <v>867.03899999999999</v>
      </c>
      <c r="Z33" s="257">
        <v>710.23800000000006</v>
      </c>
      <c r="AA33" s="257">
        <v>492.67099999999999</v>
      </c>
      <c r="AB33" s="257">
        <v>363.14400000000001</v>
      </c>
      <c r="AC33" s="257">
        <v>229.11099999999999</v>
      </c>
      <c r="AD33" s="257">
        <v>231.15299999999999</v>
      </c>
      <c r="AE33" s="257">
        <v>348.459</v>
      </c>
      <c r="AF33" s="257">
        <v>464.94799999999998</v>
      </c>
      <c r="AG33" s="257">
        <v>569.19299999999998</v>
      </c>
      <c r="AH33" s="257">
        <v>663.58699999999999</v>
      </c>
      <c r="AI33" s="257">
        <v>778.03200000000004</v>
      </c>
      <c r="AJ33" s="257">
        <v>830.21699999999998</v>
      </c>
      <c r="AK33" s="257">
        <v>750.03499999999997</v>
      </c>
      <c r="AL33" s="257">
        <v>659.14800000000002</v>
      </c>
      <c r="AM33" s="257">
        <v>467.721</v>
      </c>
      <c r="AN33" s="257">
        <v>311.51100000000002</v>
      </c>
      <c r="AO33" s="257">
        <v>216.22300000000001</v>
      </c>
      <c r="AP33" s="257">
        <v>294.22199999999998</v>
      </c>
      <c r="AQ33" s="257">
        <v>418.642</v>
      </c>
      <c r="AR33" s="257">
        <v>537.44399999999996</v>
      </c>
      <c r="AS33" s="257">
        <v>611.43700000000001</v>
      </c>
      <c r="AT33" s="257">
        <v>724.87400000000002</v>
      </c>
      <c r="AU33" s="257">
        <v>844.64700000000005</v>
      </c>
      <c r="AV33" s="257">
        <v>932.38099999999997</v>
      </c>
      <c r="AW33" s="257">
        <v>885.82100000000003</v>
      </c>
      <c r="AX33" s="257">
        <v>763.80600000000004</v>
      </c>
      <c r="AY33" s="257">
        <v>591.51300000000003</v>
      </c>
      <c r="AZ33" s="257">
        <v>437.649</v>
      </c>
      <c r="BA33" s="257">
        <v>385.30200000000002</v>
      </c>
      <c r="BB33" s="257">
        <v>427.642</v>
      </c>
      <c r="BC33" s="257">
        <v>543.71428571000001</v>
      </c>
      <c r="BD33" s="257">
        <v>659.48571429000003</v>
      </c>
      <c r="BE33" s="368">
        <v>757.37819999999999</v>
      </c>
      <c r="BF33" s="368">
        <v>845.56269999999995</v>
      </c>
      <c r="BG33" s="368">
        <v>908.38109999999995</v>
      </c>
      <c r="BH33" s="368">
        <v>936.57680000000005</v>
      </c>
      <c r="BI33" s="368">
        <v>878.58889999999997</v>
      </c>
      <c r="BJ33" s="368">
        <v>729.02530000000002</v>
      </c>
      <c r="BK33" s="368">
        <v>502.17849999999999</v>
      </c>
      <c r="BL33" s="368">
        <v>341.64589999999998</v>
      </c>
      <c r="BM33" s="368">
        <v>241.8843</v>
      </c>
      <c r="BN33" s="368">
        <v>308.06420000000003</v>
      </c>
      <c r="BO33" s="368">
        <v>437.50850000000003</v>
      </c>
      <c r="BP33" s="368">
        <v>526.70950000000005</v>
      </c>
      <c r="BQ33" s="368">
        <v>595.7586</v>
      </c>
      <c r="BR33" s="368">
        <v>687.38400000000001</v>
      </c>
      <c r="BS33" s="368">
        <v>784.09839999999997</v>
      </c>
      <c r="BT33" s="368">
        <v>828.20839999999998</v>
      </c>
      <c r="BU33" s="368">
        <v>766.49699999999996</v>
      </c>
      <c r="BV33" s="368">
        <v>608.06470000000002</v>
      </c>
    </row>
    <row r="34" spans="1:74" ht="11.1" customHeight="1" x14ac:dyDescent="0.2">
      <c r="A34" s="613" t="s">
        <v>1028</v>
      </c>
      <c r="B34" s="614" t="s">
        <v>1033</v>
      </c>
      <c r="C34" s="257">
        <v>764.67499999999995</v>
      </c>
      <c r="D34" s="257">
        <v>608.13900000000001</v>
      </c>
      <c r="E34" s="257">
        <v>543.495</v>
      </c>
      <c r="F34" s="257">
        <v>566.51300000000003</v>
      </c>
      <c r="G34" s="257">
        <v>671.28399999999999</v>
      </c>
      <c r="H34" s="257">
        <v>763.16099999999994</v>
      </c>
      <c r="I34" s="257">
        <v>834.06399999999996</v>
      </c>
      <c r="J34" s="257">
        <v>920.52800000000002</v>
      </c>
      <c r="K34" s="257">
        <v>1041.7809999999999</v>
      </c>
      <c r="L34" s="257">
        <v>1133.663</v>
      </c>
      <c r="M34" s="257">
        <v>1112.086</v>
      </c>
      <c r="N34" s="257">
        <v>905.71100000000001</v>
      </c>
      <c r="O34" s="257">
        <v>698.42499999999995</v>
      </c>
      <c r="P34" s="257">
        <v>588.73400000000004</v>
      </c>
      <c r="Q34" s="257">
        <v>476.93900000000002</v>
      </c>
      <c r="R34" s="257">
        <v>524.35</v>
      </c>
      <c r="S34" s="257">
        <v>608.79399999999998</v>
      </c>
      <c r="T34" s="257">
        <v>700.95500000000004</v>
      </c>
      <c r="U34" s="257">
        <v>763.673</v>
      </c>
      <c r="V34" s="257">
        <v>868.20500000000004</v>
      </c>
      <c r="W34" s="257">
        <v>992.73800000000006</v>
      </c>
      <c r="X34" s="257">
        <v>1100.5899999999999</v>
      </c>
      <c r="Y34" s="257">
        <v>1053.8789999999999</v>
      </c>
      <c r="Z34" s="257">
        <v>828.77099999999996</v>
      </c>
      <c r="AA34" s="257">
        <v>553.64</v>
      </c>
      <c r="AB34" s="257">
        <v>380.86700000000002</v>
      </c>
      <c r="AC34" s="257">
        <v>261.48</v>
      </c>
      <c r="AD34" s="257">
        <v>234.88900000000001</v>
      </c>
      <c r="AE34" s="257">
        <v>343.39100000000002</v>
      </c>
      <c r="AF34" s="257">
        <v>458.62099999999998</v>
      </c>
      <c r="AG34" s="257">
        <v>571.33199999999999</v>
      </c>
      <c r="AH34" s="257">
        <v>704.78899999999999</v>
      </c>
      <c r="AI34" s="257">
        <v>846.18700000000001</v>
      </c>
      <c r="AJ34" s="257">
        <v>971.39099999999996</v>
      </c>
      <c r="AK34" s="257">
        <v>907.56700000000001</v>
      </c>
      <c r="AL34" s="257">
        <v>777.11300000000006</v>
      </c>
      <c r="AM34" s="257">
        <v>521.36400000000003</v>
      </c>
      <c r="AN34" s="257">
        <v>337.01499999999999</v>
      </c>
      <c r="AO34" s="257">
        <v>241.81299999999999</v>
      </c>
      <c r="AP34" s="257">
        <v>305.166</v>
      </c>
      <c r="AQ34" s="257">
        <v>439.20800000000003</v>
      </c>
      <c r="AR34" s="257">
        <v>579.34699999999998</v>
      </c>
      <c r="AS34" s="257">
        <v>696.24599999999998</v>
      </c>
      <c r="AT34" s="257">
        <v>834.22900000000004</v>
      </c>
      <c r="AU34" s="257">
        <v>990.12099999999998</v>
      </c>
      <c r="AV34" s="257">
        <v>1102.942</v>
      </c>
      <c r="AW34" s="257">
        <v>1029.8109999999999</v>
      </c>
      <c r="AX34" s="257">
        <v>884.81100000000004</v>
      </c>
      <c r="AY34" s="257">
        <v>717.29200000000003</v>
      </c>
      <c r="AZ34" s="257">
        <v>541.32799999999997</v>
      </c>
      <c r="BA34" s="257">
        <v>471.60899999999998</v>
      </c>
      <c r="BB34" s="257">
        <v>523.59299999999996</v>
      </c>
      <c r="BC34" s="257">
        <v>642</v>
      </c>
      <c r="BD34" s="257">
        <v>757.42857143000003</v>
      </c>
      <c r="BE34" s="368">
        <v>848.71799999999996</v>
      </c>
      <c r="BF34" s="368">
        <v>971.84490000000005</v>
      </c>
      <c r="BG34" s="368">
        <v>1064.885</v>
      </c>
      <c r="BH34" s="368">
        <v>1145.066</v>
      </c>
      <c r="BI34" s="368">
        <v>1086.1610000000001</v>
      </c>
      <c r="BJ34" s="368">
        <v>929.30539999999996</v>
      </c>
      <c r="BK34" s="368">
        <v>663.49829999999997</v>
      </c>
      <c r="BL34" s="368">
        <v>467.04360000000003</v>
      </c>
      <c r="BM34" s="368">
        <v>362.70179999999999</v>
      </c>
      <c r="BN34" s="368">
        <v>410.24119999999999</v>
      </c>
      <c r="BO34" s="368">
        <v>511.27370000000002</v>
      </c>
      <c r="BP34" s="368">
        <v>613.21140000000003</v>
      </c>
      <c r="BQ34" s="368">
        <v>694.14940000000001</v>
      </c>
      <c r="BR34" s="368">
        <v>808.37660000000005</v>
      </c>
      <c r="BS34" s="368">
        <v>927.43640000000005</v>
      </c>
      <c r="BT34" s="368">
        <v>1029.2329999999999</v>
      </c>
      <c r="BU34" s="368">
        <v>960.37</v>
      </c>
      <c r="BV34" s="368">
        <v>776.68799999999999</v>
      </c>
    </row>
    <row r="35" spans="1:74" ht="11.1" customHeight="1" x14ac:dyDescent="0.2">
      <c r="A35" s="613" t="s">
        <v>1029</v>
      </c>
      <c r="B35" s="614" t="s">
        <v>1034</v>
      </c>
      <c r="C35" s="257">
        <v>1089.4359999999999</v>
      </c>
      <c r="D35" s="257">
        <v>1014.478</v>
      </c>
      <c r="E35" s="257">
        <v>1071.277</v>
      </c>
      <c r="F35" s="257">
        <v>1150.2809999999999</v>
      </c>
      <c r="G35" s="257">
        <v>1227.482</v>
      </c>
      <c r="H35" s="257">
        <v>1226.6369999999999</v>
      </c>
      <c r="I35" s="257">
        <v>1192.9960000000001</v>
      </c>
      <c r="J35" s="257">
        <v>1148.991</v>
      </c>
      <c r="K35" s="257">
        <v>1175.818</v>
      </c>
      <c r="L35" s="257">
        <v>1324.854</v>
      </c>
      <c r="M35" s="257">
        <v>1351.828</v>
      </c>
      <c r="N35" s="257">
        <v>1161.9100000000001</v>
      </c>
      <c r="O35" s="257">
        <v>996.60500000000002</v>
      </c>
      <c r="P35" s="257">
        <v>972.01</v>
      </c>
      <c r="Q35" s="257">
        <v>937.82</v>
      </c>
      <c r="R35" s="257">
        <v>1014.331</v>
      </c>
      <c r="S35" s="257">
        <v>1102.2829999999999</v>
      </c>
      <c r="T35" s="257">
        <v>1138.6559999999999</v>
      </c>
      <c r="U35" s="257">
        <v>1101.54</v>
      </c>
      <c r="V35" s="257">
        <v>1068.3869999999999</v>
      </c>
      <c r="W35" s="257">
        <v>1137.421</v>
      </c>
      <c r="X35" s="257">
        <v>1214.3679999999999</v>
      </c>
      <c r="Y35" s="257">
        <v>1218.71</v>
      </c>
      <c r="Z35" s="257">
        <v>1016.042</v>
      </c>
      <c r="AA35" s="257">
        <v>709.21100000000001</v>
      </c>
      <c r="AB35" s="257">
        <v>614.99699999999996</v>
      </c>
      <c r="AC35" s="257">
        <v>613.20299999999997</v>
      </c>
      <c r="AD35" s="257">
        <v>648.99599999999998</v>
      </c>
      <c r="AE35" s="257">
        <v>777.95399999999995</v>
      </c>
      <c r="AF35" s="257">
        <v>845.21900000000005</v>
      </c>
      <c r="AG35" s="257">
        <v>813.43899999999996</v>
      </c>
      <c r="AH35" s="257">
        <v>802.06399999999996</v>
      </c>
      <c r="AI35" s="257">
        <v>845.36599999999999</v>
      </c>
      <c r="AJ35" s="257">
        <v>948.33299999999997</v>
      </c>
      <c r="AK35" s="257">
        <v>913.93200000000002</v>
      </c>
      <c r="AL35" s="257">
        <v>879.34500000000003</v>
      </c>
      <c r="AM35" s="257">
        <v>696.52300000000002</v>
      </c>
      <c r="AN35" s="257">
        <v>562.56100000000004</v>
      </c>
      <c r="AO35" s="257">
        <v>519.04499999999996</v>
      </c>
      <c r="AP35" s="257">
        <v>695.03499999999997</v>
      </c>
      <c r="AQ35" s="257">
        <v>825.66899999999998</v>
      </c>
      <c r="AR35" s="257">
        <v>917.25599999999997</v>
      </c>
      <c r="AS35" s="257">
        <v>941.72699999999998</v>
      </c>
      <c r="AT35" s="257">
        <v>948.79399999999998</v>
      </c>
      <c r="AU35" s="257">
        <v>1049.0540000000001</v>
      </c>
      <c r="AV35" s="257">
        <v>1191.8009999999999</v>
      </c>
      <c r="AW35" s="257">
        <v>1180.4680000000001</v>
      </c>
      <c r="AX35" s="257">
        <v>1095.133</v>
      </c>
      <c r="AY35" s="257">
        <v>934.55100000000004</v>
      </c>
      <c r="AZ35" s="257">
        <v>777.98900000000003</v>
      </c>
      <c r="BA35" s="257">
        <v>856.99599999999998</v>
      </c>
      <c r="BB35" s="257">
        <v>1023.432</v>
      </c>
      <c r="BC35" s="257">
        <v>1137.2857143000001</v>
      </c>
      <c r="BD35" s="257">
        <v>1222.9428571000001</v>
      </c>
      <c r="BE35" s="368">
        <v>1231.114</v>
      </c>
      <c r="BF35" s="368">
        <v>1222.2090000000001</v>
      </c>
      <c r="BG35" s="368">
        <v>1287.3230000000001</v>
      </c>
      <c r="BH35" s="368">
        <v>1372.558</v>
      </c>
      <c r="BI35" s="368">
        <v>1347.41</v>
      </c>
      <c r="BJ35" s="368">
        <v>1218.4549999999999</v>
      </c>
      <c r="BK35" s="368">
        <v>976.7011</v>
      </c>
      <c r="BL35" s="368">
        <v>812.74850000000004</v>
      </c>
      <c r="BM35" s="368">
        <v>814.10170000000005</v>
      </c>
      <c r="BN35" s="368">
        <v>894.62239999999997</v>
      </c>
      <c r="BO35" s="368">
        <v>1035.857</v>
      </c>
      <c r="BP35" s="368">
        <v>1094.394</v>
      </c>
      <c r="BQ35" s="368">
        <v>1086.509</v>
      </c>
      <c r="BR35" s="368">
        <v>1063.7439999999999</v>
      </c>
      <c r="BS35" s="368">
        <v>1163.6130000000001</v>
      </c>
      <c r="BT35" s="368">
        <v>1275.673</v>
      </c>
      <c r="BU35" s="368">
        <v>1266.944</v>
      </c>
      <c r="BV35" s="368">
        <v>1141.711</v>
      </c>
    </row>
    <row r="36" spans="1:74" ht="11.1" customHeight="1" x14ac:dyDescent="0.2">
      <c r="A36" s="613" t="s">
        <v>1030</v>
      </c>
      <c r="B36" s="709" t="s">
        <v>1035</v>
      </c>
      <c r="C36" s="257">
        <v>155.61799999999999</v>
      </c>
      <c r="D36" s="257">
        <v>143.12899999999999</v>
      </c>
      <c r="E36" s="257">
        <v>144.05600000000001</v>
      </c>
      <c r="F36" s="257">
        <v>151.738</v>
      </c>
      <c r="G36" s="257">
        <v>176.251</v>
      </c>
      <c r="H36" s="257">
        <v>196.01300000000001</v>
      </c>
      <c r="I36" s="257">
        <v>207.988</v>
      </c>
      <c r="J36" s="257">
        <v>218.798</v>
      </c>
      <c r="K36" s="257">
        <v>232.21700000000001</v>
      </c>
      <c r="L36" s="257">
        <v>248.10900000000001</v>
      </c>
      <c r="M36" s="257">
        <v>251.25299999999999</v>
      </c>
      <c r="N36" s="257">
        <v>204.43600000000001</v>
      </c>
      <c r="O36" s="257">
        <v>159.19999999999999</v>
      </c>
      <c r="P36" s="257">
        <v>140.52500000000001</v>
      </c>
      <c r="Q36" s="257">
        <v>141.654</v>
      </c>
      <c r="R36" s="257">
        <v>151.00299999999999</v>
      </c>
      <c r="S36" s="257">
        <v>166.70099999999999</v>
      </c>
      <c r="T36" s="257">
        <v>183.84100000000001</v>
      </c>
      <c r="U36" s="257">
        <v>197.392</v>
      </c>
      <c r="V36" s="257">
        <v>201.68199999999999</v>
      </c>
      <c r="W36" s="257">
        <v>218.381</v>
      </c>
      <c r="X36" s="257">
        <v>220.62</v>
      </c>
      <c r="Y36" s="257">
        <v>220.64</v>
      </c>
      <c r="Z36" s="257">
        <v>176.93100000000001</v>
      </c>
      <c r="AA36" s="257">
        <v>135.05099999999999</v>
      </c>
      <c r="AB36" s="257">
        <v>100.727</v>
      </c>
      <c r="AC36" s="257">
        <v>86.992000000000004</v>
      </c>
      <c r="AD36" s="257">
        <v>91.147999999999996</v>
      </c>
      <c r="AE36" s="257">
        <v>119.907</v>
      </c>
      <c r="AF36" s="257">
        <v>139.99</v>
      </c>
      <c r="AG36" s="257">
        <v>148.05199999999999</v>
      </c>
      <c r="AH36" s="257">
        <v>163.47499999999999</v>
      </c>
      <c r="AI36" s="257">
        <v>179.38399999999999</v>
      </c>
      <c r="AJ36" s="257">
        <v>183.09100000000001</v>
      </c>
      <c r="AK36" s="257">
        <v>167.887</v>
      </c>
      <c r="AL36" s="257">
        <v>141.46</v>
      </c>
      <c r="AM36" s="257">
        <v>103.471</v>
      </c>
      <c r="AN36" s="257">
        <v>73.132000000000005</v>
      </c>
      <c r="AO36" s="257">
        <v>63.338999999999999</v>
      </c>
      <c r="AP36" s="257">
        <v>76.438000000000002</v>
      </c>
      <c r="AQ36" s="257">
        <v>101.82</v>
      </c>
      <c r="AR36" s="257">
        <v>135.13999999999999</v>
      </c>
      <c r="AS36" s="257">
        <v>158.78299999999999</v>
      </c>
      <c r="AT36" s="257">
        <v>177.92099999999999</v>
      </c>
      <c r="AU36" s="257">
        <v>200.48599999999999</v>
      </c>
      <c r="AV36" s="257">
        <v>206.239</v>
      </c>
      <c r="AW36" s="257">
        <v>196.303</v>
      </c>
      <c r="AX36" s="257">
        <v>167.4</v>
      </c>
      <c r="AY36" s="257">
        <v>134.99700000000001</v>
      </c>
      <c r="AZ36" s="257">
        <v>99.387</v>
      </c>
      <c r="BA36" s="257">
        <v>91.873000000000005</v>
      </c>
      <c r="BB36" s="257">
        <v>109.496</v>
      </c>
      <c r="BC36" s="257">
        <v>142.28571428999999</v>
      </c>
      <c r="BD36" s="257">
        <v>172.85714286000001</v>
      </c>
      <c r="BE36" s="368">
        <v>189.32570000000001</v>
      </c>
      <c r="BF36" s="368">
        <v>202.05879999999999</v>
      </c>
      <c r="BG36" s="368">
        <v>216.43199999999999</v>
      </c>
      <c r="BH36" s="368">
        <v>224.47970000000001</v>
      </c>
      <c r="BI36" s="368">
        <v>216.2723</v>
      </c>
      <c r="BJ36" s="368">
        <v>177.46520000000001</v>
      </c>
      <c r="BK36" s="368">
        <v>145.70349999999999</v>
      </c>
      <c r="BL36" s="368">
        <v>130.34639999999999</v>
      </c>
      <c r="BM36" s="368">
        <v>123.1816</v>
      </c>
      <c r="BN36" s="368">
        <v>128.86359999999999</v>
      </c>
      <c r="BO36" s="368">
        <v>144.52959999999999</v>
      </c>
      <c r="BP36" s="368">
        <v>161.614</v>
      </c>
      <c r="BQ36" s="368">
        <v>175.65539999999999</v>
      </c>
      <c r="BR36" s="368">
        <v>187.54490000000001</v>
      </c>
      <c r="BS36" s="368">
        <v>201.75049999999999</v>
      </c>
      <c r="BT36" s="368">
        <v>210.26849999999999</v>
      </c>
      <c r="BU36" s="368">
        <v>202.88159999999999</v>
      </c>
      <c r="BV36" s="368">
        <v>165.09020000000001</v>
      </c>
    </row>
    <row r="37" spans="1:74" ht="11.1" customHeight="1" x14ac:dyDescent="0.2">
      <c r="A37" s="613" t="s">
        <v>1031</v>
      </c>
      <c r="B37" s="709" t="s">
        <v>1036</v>
      </c>
      <c r="C37" s="257">
        <v>276.19600000000003</v>
      </c>
      <c r="D37" s="257">
        <v>262.56599999999997</v>
      </c>
      <c r="E37" s="257">
        <v>265.79199999999997</v>
      </c>
      <c r="F37" s="257">
        <v>286.99299999999999</v>
      </c>
      <c r="G37" s="257">
        <v>305.68099999999998</v>
      </c>
      <c r="H37" s="257">
        <v>315.78899999999999</v>
      </c>
      <c r="I37" s="257">
        <v>316.16399999999999</v>
      </c>
      <c r="J37" s="257">
        <v>314.524</v>
      </c>
      <c r="K37" s="257">
        <v>321.43799999999999</v>
      </c>
      <c r="L37" s="257">
        <v>331.21899999999999</v>
      </c>
      <c r="M37" s="257">
        <v>328.428</v>
      </c>
      <c r="N37" s="257">
        <v>271.43599999999998</v>
      </c>
      <c r="O37" s="257">
        <v>209.80699999999999</v>
      </c>
      <c r="P37" s="257">
        <v>200.87700000000001</v>
      </c>
      <c r="Q37" s="257">
        <v>218.946</v>
      </c>
      <c r="R37" s="257">
        <v>238.01499999999999</v>
      </c>
      <c r="S37" s="257">
        <v>270.23899999999998</v>
      </c>
      <c r="T37" s="257">
        <v>288.37700000000001</v>
      </c>
      <c r="U37" s="257">
        <v>295.416</v>
      </c>
      <c r="V37" s="257">
        <v>297.19600000000003</v>
      </c>
      <c r="W37" s="257">
        <v>313.89800000000002</v>
      </c>
      <c r="X37" s="257">
        <v>317.75</v>
      </c>
      <c r="Y37" s="257">
        <v>311.49900000000002</v>
      </c>
      <c r="Z37" s="257">
        <v>264.43200000000002</v>
      </c>
      <c r="AA37" s="257">
        <v>216.35599999999999</v>
      </c>
      <c r="AB37" s="257">
        <v>181.286</v>
      </c>
      <c r="AC37" s="257">
        <v>168.87299999999999</v>
      </c>
      <c r="AD37" s="257">
        <v>190.017</v>
      </c>
      <c r="AE37" s="257">
        <v>226.291</v>
      </c>
      <c r="AF37" s="257">
        <v>253.24600000000001</v>
      </c>
      <c r="AG37" s="257">
        <v>244.18799999999999</v>
      </c>
      <c r="AH37" s="257">
        <v>246.06700000000001</v>
      </c>
      <c r="AI37" s="257">
        <v>263.00299999999999</v>
      </c>
      <c r="AJ37" s="257">
        <v>264.084</v>
      </c>
      <c r="AK37" s="257">
        <v>252.029</v>
      </c>
      <c r="AL37" s="257">
        <v>214.17400000000001</v>
      </c>
      <c r="AM37" s="257">
        <v>170.928</v>
      </c>
      <c r="AN37" s="257">
        <v>110.759</v>
      </c>
      <c r="AO37" s="257">
        <v>114.514</v>
      </c>
      <c r="AP37" s="257">
        <v>158.43899999999999</v>
      </c>
      <c r="AQ37" s="257">
        <v>214.374</v>
      </c>
      <c r="AR37" s="257">
        <v>258.71600000000001</v>
      </c>
      <c r="AS37" s="257">
        <v>271.65100000000001</v>
      </c>
      <c r="AT37" s="257">
        <v>276.31900000000002</v>
      </c>
      <c r="AU37" s="257">
        <v>294.11599999999999</v>
      </c>
      <c r="AV37" s="257">
        <v>292.34100000000001</v>
      </c>
      <c r="AW37" s="257">
        <v>282.58199999999999</v>
      </c>
      <c r="AX37" s="257">
        <v>244.91399999999999</v>
      </c>
      <c r="AY37" s="257">
        <v>209.90100000000001</v>
      </c>
      <c r="AZ37" s="257">
        <v>199.06700000000001</v>
      </c>
      <c r="BA37" s="257">
        <v>200.44800000000001</v>
      </c>
      <c r="BB37" s="257">
        <v>227.10300000000001</v>
      </c>
      <c r="BC37" s="257">
        <v>275.28571428999999</v>
      </c>
      <c r="BD37" s="257">
        <v>305.25714285999999</v>
      </c>
      <c r="BE37" s="368">
        <v>310.89890000000003</v>
      </c>
      <c r="BF37" s="368">
        <v>308.13600000000002</v>
      </c>
      <c r="BG37" s="368">
        <v>323.3347</v>
      </c>
      <c r="BH37" s="368">
        <v>335.00299999999999</v>
      </c>
      <c r="BI37" s="368">
        <v>329.71850000000001</v>
      </c>
      <c r="BJ37" s="368">
        <v>290.64210000000003</v>
      </c>
      <c r="BK37" s="368">
        <v>232.81739999999999</v>
      </c>
      <c r="BL37" s="368">
        <v>201.31219999999999</v>
      </c>
      <c r="BM37" s="368">
        <v>202.91480000000001</v>
      </c>
      <c r="BN37" s="368">
        <v>225.6943</v>
      </c>
      <c r="BO37" s="368">
        <v>267.03379999999999</v>
      </c>
      <c r="BP37" s="368">
        <v>298.53199999999998</v>
      </c>
      <c r="BQ37" s="368">
        <v>308.53460000000001</v>
      </c>
      <c r="BR37" s="368">
        <v>307.02629999999999</v>
      </c>
      <c r="BS37" s="368">
        <v>321.7303</v>
      </c>
      <c r="BT37" s="368">
        <v>332.81420000000003</v>
      </c>
      <c r="BU37" s="368">
        <v>326.97190000000001</v>
      </c>
      <c r="BV37" s="368">
        <v>277.5992</v>
      </c>
    </row>
    <row r="38" spans="1:74" ht="11.1" customHeight="1" x14ac:dyDescent="0.2">
      <c r="A38" s="613" t="s">
        <v>1037</v>
      </c>
      <c r="B38" s="708" t="s">
        <v>432</v>
      </c>
      <c r="C38" s="253">
        <v>24.295000000000002</v>
      </c>
      <c r="D38" s="253">
        <v>24.79</v>
      </c>
      <c r="E38" s="253">
        <v>25.241</v>
      </c>
      <c r="F38" s="253">
        <v>26.681999999999999</v>
      </c>
      <c r="G38" s="253">
        <v>28.638999999999999</v>
      </c>
      <c r="H38" s="253">
        <v>30.108000000000001</v>
      </c>
      <c r="I38" s="253">
        <v>32.084000000000003</v>
      </c>
      <c r="J38" s="253">
        <v>34.081000000000003</v>
      </c>
      <c r="K38" s="253">
        <v>35.558999999999997</v>
      </c>
      <c r="L38" s="253">
        <v>35.262999999999998</v>
      </c>
      <c r="M38" s="253">
        <v>34.392000000000003</v>
      </c>
      <c r="N38" s="253">
        <v>32.601999999999997</v>
      </c>
      <c r="O38" s="253">
        <v>30.388999999999999</v>
      </c>
      <c r="P38" s="253">
        <v>28.981000000000002</v>
      </c>
      <c r="Q38" s="253">
        <v>27.408999999999999</v>
      </c>
      <c r="R38" s="253">
        <v>28.484999999999999</v>
      </c>
      <c r="S38" s="253">
        <v>30.01</v>
      </c>
      <c r="T38" s="253">
        <v>32.118000000000002</v>
      </c>
      <c r="U38" s="253">
        <v>34.540999999999997</v>
      </c>
      <c r="V38" s="253">
        <v>37.018000000000001</v>
      </c>
      <c r="W38" s="253">
        <v>38.642000000000003</v>
      </c>
      <c r="X38" s="253">
        <v>39.118000000000002</v>
      </c>
      <c r="Y38" s="253">
        <v>37.497</v>
      </c>
      <c r="Z38" s="253">
        <v>36.188000000000002</v>
      </c>
      <c r="AA38" s="253">
        <v>33.628999999999998</v>
      </c>
      <c r="AB38" s="253">
        <v>31.640999999999998</v>
      </c>
      <c r="AC38" s="253">
        <v>30.620999999999999</v>
      </c>
      <c r="AD38" s="253">
        <v>30.597000000000001</v>
      </c>
      <c r="AE38" s="253">
        <v>31.452999999999999</v>
      </c>
      <c r="AF38" s="253">
        <v>33.203000000000003</v>
      </c>
      <c r="AG38" s="253">
        <v>35.064999999999998</v>
      </c>
      <c r="AH38" s="253">
        <v>36.859000000000002</v>
      </c>
      <c r="AI38" s="253">
        <v>38.396000000000001</v>
      </c>
      <c r="AJ38" s="253">
        <v>39.137999999999998</v>
      </c>
      <c r="AK38" s="253">
        <v>38.628999999999998</v>
      </c>
      <c r="AL38" s="253">
        <v>37.076999999999998</v>
      </c>
      <c r="AM38" s="253">
        <v>33.99</v>
      </c>
      <c r="AN38" s="253">
        <v>31.233000000000001</v>
      </c>
      <c r="AO38" s="253">
        <v>29.957000000000001</v>
      </c>
      <c r="AP38" s="253">
        <v>30.100999999999999</v>
      </c>
      <c r="AQ38" s="253">
        <v>31.32</v>
      </c>
      <c r="AR38" s="253">
        <v>32.844999999999999</v>
      </c>
      <c r="AS38" s="253">
        <v>34.353000000000002</v>
      </c>
      <c r="AT38" s="253">
        <v>35.673000000000002</v>
      </c>
      <c r="AU38" s="253">
        <v>36.515999999999998</v>
      </c>
      <c r="AV38" s="253">
        <v>36.338999999999999</v>
      </c>
      <c r="AW38" s="253">
        <v>35.067</v>
      </c>
      <c r="AX38" s="253">
        <v>32.628</v>
      </c>
      <c r="AY38" s="253">
        <v>28.131</v>
      </c>
      <c r="AZ38" s="253">
        <v>25.716000000000001</v>
      </c>
      <c r="BA38" s="253">
        <v>23.402999999999999</v>
      </c>
      <c r="BB38" s="253">
        <v>22.981999999999999</v>
      </c>
      <c r="BC38" s="253">
        <v>24.201000000000001</v>
      </c>
      <c r="BD38" s="253">
        <v>25.725999999999999</v>
      </c>
      <c r="BE38" s="338">
        <v>25.725999999999999</v>
      </c>
      <c r="BF38" s="338">
        <v>25.725999999999999</v>
      </c>
      <c r="BG38" s="338">
        <v>25.725999999999999</v>
      </c>
      <c r="BH38" s="338">
        <v>25.725999999999999</v>
      </c>
      <c r="BI38" s="338">
        <v>25.725999999999999</v>
      </c>
      <c r="BJ38" s="338">
        <v>25.725999999999999</v>
      </c>
      <c r="BK38" s="338">
        <v>25.725999999999999</v>
      </c>
      <c r="BL38" s="338">
        <v>25.725999999999999</v>
      </c>
      <c r="BM38" s="338">
        <v>25.725999999999999</v>
      </c>
      <c r="BN38" s="338">
        <v>25.725999999999999</v>
      </c>
      <c r="BO38" s="338">
        <v>25.725999999999999</v>
      </c>
      <c r="BP38" s="338">
        <v>25.725999999999999</v>
      </c>
      <c r="BQ38" s="338">
        <v>25.725999999999999</v>
      </c>
      <c r="BR38" s="338">
        <v>25.725999999999999</v>
      </c>
      <c r="BS38" s="338">
        <v>25.725999999999999</v>
      </c>
      <c r="BT38" s="338">
        <v>25.725999999999999</v>
      </c>
      <c r="BU38" s="338">
        <v>25.725999999999999</v>
      </c>
      <c r="BV38" s="338">
        <v>25.725999999999999</v>
      </c>
    </row>
    <row r="39" spans="1:74" s="281" customFormat="1" ht="11.1" customHeight="1" x14ac:dyDescent="0.2">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5">
      <c r="A40" s="76"/>
      <c r="B40" s="808" t="s">
        <v>827</v>
      </c>
      <c r="C40" s="805"/>
      <c r="D40" s="805"/>
      <c r="E40" s="805"/>
      <c r="F40" s="805"/>
      <c r="G40" s="805"/>
      <c r="H40" s="805"/>
      <c r="I40" s="805"/>
      <c r="J40" s="805"/>
      <c r="K40" s="805"/>
      <c r="L40" s="805"/>
      <c r="M40" s="805"/>
      <c r="N40" s="805"/>
      <c r="O40" s="805"/>
      <c r="P40" s="805"/>
      <c r="Q40" s="805"/>
      <c r="AY40" s="519"/>
      <c r="AZ40" s="519"/>
      <c r="BA40" s="519"/>
      <c r="BB40" s="519"/>
      <c r="BC40" s="519"/>
      <c r="BD40" s="647"/>
      <c r="BE40" s="647"/>
      <c r="BF40" s="647"/>
      <c r="BG40" s="519"/>
      <c r="BH40" s="519"/>
      <c r="BI40" s="519"/>
      <c r="BJ40" s="519"/>
    </row>
    <row r="41" spans="1:74" s="442" customFormat="1" ht="12" customHeight="1" x14ac:dyDescent="0.25">
      <c r="A41" s="441"/>
      <c r="B41" s="833" t="s">
        <v>877</v>
      </c>
      <c r="C41" s="795"/>
      <c r="D41" s="795"/>
      <c r="E41" s="795"/>
      <c r="F41" s="795"/>
      <c r="G41" s="795"/>
      <c r="H41" s="795"/>
      <c r="I41" s="795"/>
      <c r="J41" s="795"/>
      <c r="K41" s="795"/>
      <c r="L41" s="795"/>
      <c r="M41" s="795"/>
      <c r="N41" s="795"/>
      <c r="O41" s="795"/>
      <c r="P41" s="795"/>
      <c r="Q41" s="791"/>
      <c r="AY41" s="520"/>
      <c r="AZ41" s="520"/>
      <c r="BA41" s="520"/>
      <c r="BB41" s="625"/>
      <c r="BC41" s="520"/>
      <c r="BD41" s="648"/>
      <c r="BE41" s="648"/>
      <c r="BF41" s="648"/>
      <c r="BG41" s="520"/>
      <c r="BH41" s="520"/>
      <c r="BI41" s="520"/>
      <c r="BJ41" s="520"/>
    </row>
    <row r="42" spans="1:74" s="442" customFormat="1" ht="12" customHeight="1" x14ac:dyDescent="0.25">
      <c r="A42" s="441"/>
      <c r="B42" s="842" t="s">
        <v>881</v>
      </c>
      <c r="C42" s="795"/>
      <c r="D42" s="795"/>
      <c r="E42" s="795"/>
      <c r="F42" s="795"/>
      <c r="G42" s="795"/>
      <c r="H42" s="795"/>
      <c r="I42" s="795"/>
      <c r="J42" s="795"/>
      <c r="K42" s="795"/>
      <c r="L42" s="795"/>
      <c r="M42" s="795"/>
      <c r="N42" s="795"/>
      <c r="O42" s="795"/>
      <c r="P42" s="795"/>
      <c r="Q42" s="791"/>
      <c r="Y42" s="710"/>
      <c r="Z42" s="710"/>
      <c r="AA42" s="710"/>
      <c r="AB42" s="710"/>
      <c r="AY42" s="520"/>
      <c r="AZ42" s="520"/>
      <c r="BA42" s="520"/>
      <c r="BB42" s="520"/>
      <c r="BC42" s="520"/>
      <c r="BD42" s="648"/>
      <c r="BE42" s="648"/>
      <c r="BF42" s="648"/>
      <c r="BG42" s="520"/>
      <c r="BH42" s="520"/>
      <c r="BI42" s="520"/>
      <c r="BJ42" s="520"/>
    </row>
    <row r="43" spans="1:74" s="442" customFormat="1" ht="12" customHeight="1" x14ac:dyDescent="0.25">
      <c r="A43" s="441"/>
      <c r="B43" s="842" t="s">
        <v>882</v>
      </c>
      <c r="C43" s="795"/>
      <c r="D43" s="795"/>
      <c r="E43" s="795"/>
      <c r="F43" s="795"/>
      <c r="G43" s="795"/>
      <c r="H43" s="795"/>
      <c r="I43" s="795"/>
      <c r="J43" s="795"/>
      <c r="K43" s="795"/>
      <c r="L43" s="795"/>
      <c r="M43" s="795"/>
      <c r="N43" s="795"/>
      <c r="O43" s="795"/>
      <c r="P43" s="795"/>
      <c r="Q43" s="791"/>
      <c r="AY43" s="520"/>
      <c r="AZ43" s="520"/>
      <c r="BA43" s="520"/>
      <c r="BB43" s="520"/>
      <c r="BC43" s="520"/>
      <c r="BD43" s="648"/>
      <c r="BE43" s="648"/>
      <c r="BF43" s="648"/>
      <c r="BG43" s="520"/>
      <c r="BH43" s="520"/>
      <c r="BI43" s="520"/>
      <c r="BJ43" s="520"/>
    </row>
    <row r="44" spans="1:74" s="442" customFormat="1" ht="12" customHeight="1" x14ac:dyDescent="0.25">
      <c r="A44" s="441"/>
      <c r="B44" s="840" t="s">
        <v>1038</v>
      </c>
      <c r="C44" s="791"/>
      <c r="D44" s="791"/>
      <c r="E44" s="791"/>
      <c r="F44" s="791"/>
      <c r="G44" s="791"/>
      <c r="H44" s="791"/>
      <c r="I44" s="791"/>
      <c r="J44" s="791"/>
      <c r="K44" s="791"/>
      <c r="L44" s="791"/>
      <c r="M44" s="791"/>
      <c r="N44" s="791"/>
      <c r="O44" s="791"/>
      <c r="P44" s="791"/>
      <c r="Q44" s="791"/>
      <c r="AY44" s="520"/>
      <c r="AZ44" s="520"/>
      <c r="BA44" s="520"/>
      <c r="BB44" s="520"/>
      <c r="BC44" s="520"/>
      <c r="BD44" s="648"/>
      <c r="BE44" s="648"/>
      <c r="BF44" s="648"/>
      <c r="BG44" s="520"/>
      <c r="BH44" s="520"/>
      <c r="BI44" s="520"/>
      <c r="BJ44" s="520"/>
    </row>
    <row r="45" spans="1:74" s="442" customFormat="1" ht="12" customHeight="1" x14ac:dyDescent="0.25">
      <c r="A45" s="441"/>
      <c r="B45" s="794" t="s">
        <v>852</v>
      </c>
      <c r="C45" s="795"/>
      <c r="D45" s="795"/>
      <c r="E45" s="795"/>
      <c r="F45" s="795"/>
      <c r="G45" s="795"/>
      <c r="H45" s="795"/>
      <c r="I45" s="795"/>
      <c r="J45" s="795"/>
      <c r="K45" s="795"/>
      <c r="L45" s="795"/>
      <c r="M45" s="795"/>
      <c r="N45" s="795"/>
      <c r="O45" s="795"/>
      <c r="P45" s="795"/>
      <c r="Q45" s="791"/>
      <c r="AY45" s="520"/>
      <c r="AZ45" s="520"/>
      <c r="BA45" s="520"/>
      <c r="BB45" s="520"/>
      <c r="BC45" s="520"/>
      <c r="BD45" s="648"/>
      <c r="BE45" s="648"/>
      <c r="BF45" s="648"/>
      <c r="BG45" s="520"/>
      <c r="BH45" s="520"/>
      <c r="BI45" s="520"/>
      <c r="BJ45" s="520"/>
    </row>
    <row r="46" spans="1:74" s="442" customFormat="1" ht="12" customHeight="1" x14ac:dyDescent="0.25">
      <c r="A46" s="441"/>
      <c r="B46" s="841" t="s">
        <v>886</v>
      </c>
      <c r="C46" s="841"/>
      <c r="D46" s="841"/>
      <c r="E46" s="841"/>
      <c r="F46" s="841"/>
      <c r="G46" s="841"/>
      <c r="H46" s="841"/>
      <c r="I46" s="841"/>
      <c r="J46" s="841"/>
      <c r="K46" s="841"/>
      <c r="L46" s="841"/>
      <c r="M46" s="841"/>
      <c r="N46" s="841"/>
      <c r="O46" s="841"/>
      <c r="P46" s="841"/>
      <c r="Q46" s="791"/>
      <c r="AY46" s="520"/>
      <c r="AZ46" s="520"/>
      <c r="BA46" s="520"/>
      <c r="BB46" s="520"/>
      <c r="BC46" s="520"/>
      <c r="BD46" s="648"/>
      <c r="BE46" s="648"/>
      <c r="BF46" s="648"/>
      <c r="BG46" s="520"/>
      <c r="BH46" s="520"/>
      <c r="BI46" s="520"/>
      <c r="BJ46" s="520"/>
    </row>
    <row r="47" spans="1:74" s="442" customFormat="1" ht="22.35" customHeight="1" x14ac:dyDescent="0.25">
      <c r="A47" s="441"/>
      <c r="B47" s="794" t="s">
        <v>887</v>
      </c>
      <c r="C47" s="795"/>
      <c r="D47" s="795"/>
      <c r="E47" s="795"/>
      <c r="F47" s="795"/>
      <c r="G47" s="795"/>
      <c r="H47" s="795"/>
      <c r="I47" s="795"/>
      <c r="J47" s="795"/>
      <c r="K47" s="795"/>
      <c r="L47" s="795"/>
      <c r="M47" s="795"/>
      <c r="N47" s="795"/>
      <c r="O47" s="795"/>
      <c r="P47" s="795"/>
      <c r="Q47" s="791"/>
      <c r="AY47" s="520"/>
      <c r="AZ47" s="520"/>
      <c r="BA47" s="520"/>
      <c r="BB47" s="520"/>
      <c r="BC47" s="520"/>
      <c r="BD47" s="648"/>
      <c r="BE47" s="648"/>
      <c r="BF47" s="648"/>
      <c r="BG47" s="520"/>
      <c r="BH47" s="520"/>
      <c r="BI47" s="520"/>
      <c r="BJ47" s="520"/>
    </row>
    <row r="48" spans="1:74" s="442" customFormat="1" ht="12" customHeight="1" x14ac:dyDescent="0.25">
      <c r="A48" s="441"/>
      <c r="B48" s="789" t="s">
        <v>856</v>
      </c>
      <c r="C48" s="790"/>
      <c r="D48" s="790"/>
      <c r="E48" s="790"/>
      <c r="F48" s="790"/>
      <c r="G48" s="790"/>
      <c r="H48" s="790"/>
      <c r="I48" s="790"/>
      <c r="J48" s="790"/>
      <c r="K48" s="790"/>
      <c r="L48" s="790"/>
      <c r="M48" s="790"/>
      <c r="N48" s="790"/>
      <c r="O48" s="790"/>
      <c r="P48" s="790"/>
      <c r="Q48" s="791"/>
      <c r="AY48" s="520"/>
      <c r="AZ48" s="520"/>
      <c r="BA48" s="520"/>
      <c r="BB48" s="520"/>
      <c r="BC48" s="520"/>
      <c r="BD48" s="648"/>
      <c r="BE48" s="648"/>
      <c r="BF48" s="648"/>
      <c r="BG48" s="520"/>
      <c r="BH48" s="520"/>
      <c r="BI48" s="520"/>
      <c r="BJ48" s="520"/>
    </row>
    <row r="49" spans="1:74" s="443" customFormat="1" ht="12" customHeight="1" x14ac:dyDescent="0.25">
      <c r="A49" s="429"/>
      <c r="B49" s="811" t="s">
        <v>951</v>
      </c>
      <c r="C49" s="791"/>
      <c r="D49" s="791"/>
      <c r="E49" s="791"/>
      <c r="F49" s="791"/>
      <c r="G49" s="791"/>
      <c r="H49" s="791"/>
      <c r="I49" s="791"/>
      <c r="J49" s="791"/>
      <c r="K49" s="791"/>
      <c r="L49" s="791"/>
      <c r="M49" s="791"/>
      <c r="N49" s="791"/>
      <c r="O49" s="791"/>
      <c r="P49" s="791"/>
      <c r="Q49" s="791"/>
      <c r="AY49" s="521"/>
      <c r="AZ49" s="521"/>
      <c r="BA49" s="521"/>
      <c r="BB49" s="521"/>
      <c r="BC49" s="521"/>
      <c r="BD49" s="649"/>
      <c r="BE49" s="649"/>
      <c r="BF49" s="649"/>
      <c r="BG49" s="521"/>
      <c r="BH49" s="521"/>
      <c r="BI49" s="521"/>
      <c r="BJ49" s="521"/>
    </row>
    <row r="50" spans="1:74" x14ac:dyDescent="0.2">
      <c r="BK50" s="390"/>
      <c r="BL50" s="390"/>
      <c r="BM50" s="390"/>
      <c r="BN50" s="390"/>
      <c r="BO50" s="390"/>
      <c r="BP50" s="390"/>
      <c r="BQ50" s="390"/>
      <c r="BR50" s="390"/>
      <c r="BS50" s="390"/>
      <c r="BT50" s="390"/>
      <c r="BU50" s="390"/>
      <c r="BV50" s="390"/>
    </row>
    <row r="51" spans="1:74" x14ac:dyDescent="0.2">
      <c r="BK51" s="390"/>
      <c r="BL51" s="390"/>
      <c r="BM51" s="390"/>
      <c r="BN51" s="390"/>
      <c r="BO51" s="390"/>
      <c r="BP51" s="390"/>
      <c r="BQ51" s="390"/>
      <c r="BR51" s="390"/>
      <c r="BS51" s="390"/>
      <c r="BT51" s="390"/>
      <c r="BU51" s="390"/>
      <c r="BV51" s="390"/>
    </row>
    <row r="52" spans="1:74" x14ac:dyDescent="0.2">
      <c r="BK52" s="390"/>
      <c r="BL52" s="390"/>
      <c r="BM52" s="390"/>
      <c r="BN52" s="390"/>
      <c r="BO52" s="390"/>
      <c r="BP52" s="390"/>
      <c r="BQ52" s="390"/>
      <c r="BR52" s="390"/>
      <c r="BS52" s="390"/>
      <c r="BT52" s="390"/>
      <c r="BU52" s="390"/>
      <c r="BV52" s="390"/>
    </row>
    <row r="53" spans="1:74" x14ac:dyDescent="0.2">
      <c r="BK53" s="390"/>
      <c r="BL53" s="390"/>
      <c r="BM53" s="390"/>
      <c r="BN53" s="390"/>
      <c r="BO53" s="390"/>
      <c r="BP53" s="390"/>
      <c r="BQ53" s="390"/>
      <c r="BR53" s="390"/>
      <c r="BS53" s="390"/>
      <c r="BT53" s="390"/>
      <c r="BU53" s="390"/>
      <c r="BV53" s="390"/>
    </row>
    <row r="54" spans="1:74" x14ac:dyDescent="0.2">
      <c r="BK54" s="390"/>
      <c r="BL54" s="390"/>
      <c r="BM54" s="390"/>
      <c r="BN54" s="390"/>
      <c r="BO54" s="390"/>
      <c r="BP54" s="390"/>
      <c r="BQ54" s="390"/>
      <c r="BR54" s="390"/>
      <c r="BS54" s="390"/>
      <c r="BT54" s="390"/>
      <c r="BU54" s="390"/>
      <c r="BV54" s="390"/>
    </row>
    <row r="55" spans="1:74" x14ac:dyDescent="0.2">
      <c r="BK55" s="390"/>
      <c r="BL55" s="390"/>
      <c r="BM55" s="390"/>
      <c r="BN55" s="390"/>
      <c r="BO55" s="390"/>
      <c r="BP55" s="390"/>
      <c r="BQ55" s="390"/>
      <c r="BR55" s="390"/>
      <c r="BS55" s="390"/>
      <c r="BT55" s="390"/>
      <c r="BU55" s="390"/>
      <c r="BV55" s="390"/>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row r="144" spans="63:74" x14ac:dyDescent="0.2">
      <c r="BK144" s="390"/>
      <c r="BL144" s="390"/>
      <c r="BM144" s="390"/>
      <c r="BN144" s="390"/>
      <c r="BO144" s="390"/>
      <c r="BP144" s="390"/>
      <c r="BQ144" s="390"/>
      <c r="BR144" s="390"/>
      <c r="BS144" s="390"/>
      <c r="BT144" s="390"/>
      <c r="BU144" s="390"/>
      <c r="BV144" s="390"/>
    </row>
    <row r="145" spans="63:74" x14ac:dyDescent="0.2">
      <c r="BK145" s="390"/>
      <c r="BL145" s="390"/>
      <c r="BM145" s="390"/>
      <c r="BN145" s="390"/>
      <c r="BO145" s="390"/>
      <c r="BP145" s="390"/>
      <c r="BQ145" s="390"/>
      <c r="BR145" s="390"/>
      <c r="BS145" s="390"/>
      <c r="BT145" s="390"/>
      <c r="BU145" s="390"/>
      <c r="BV145" s="390"/>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0"/>
      <c r="BE183" s="650"/>
      <c r="BF183" s="650"/>
      <c r="BG183" s="522"/>
      <c r="BH183" s="522"/>
      <c r="BI183" s="522"/>
      <c r="BJ183" s="522"/>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2" sqref="B2"/>
    </sheetView>
  </sheetViews>
  <sheetFormatPr defaultColWidth="9.5546875" defaultRowHeight="10.199999999999999" x14ac:dyDescent="0.2"/>
  <cols>
    <col min="1" max="1" width="12.5546875" style="6" customWidth="1"/>
    <col min="2" max="2" width="20" style="6" customWidth="1"/>
    <col min="3" max="50" width="6.5546875" style="6" customWidth="1"/>
    <col min="51" max="55" width="6.5546875" style="386" customWidth="1"/>
    <col min="56" max="59" width="6.5546875" style="651" customWidth="1"/>
    <col min="60" max="62" width="6.5546875" style="386" customWidth="1"/>
    <col min="63" max="74" width="6.5546875" style="6" customWidth="1"/>
    <col min="75" max="16384" width="9.5546875" style="6"/>
  </cols>
  <sheetData>
    <row r="1" spans="1:74" ht="13.35" customHeight="1" x14ac:dyDescent="0.25">
      <c r="A1" s="797" t="s">
        <v>810</v>
      </c>
      <c r="B1" s="845" t="s">
        <v>1422</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85"/>
    </row>
    <row r="2" spans="1:74" s="72" customFormat="1" ht="13.2" x14ac:dyDescent="0.25">
      <c r="A2" s="798"/>
      <c r="B2" s="532" t="str">
        <f>"U.S. Energy Information Administration  |  Short-Term Energy Outlook  - "&amp;Dates!D1</f>
        <v>U.S. Energy Information Administration  |  Short-Term Energy Outlook  - July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646"/>
      <c r="BH2" s="390"/>
      <c r="BI2" s="390"/>
      <c r="BJ2" s="390"/>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84"/>
      <c r="B5" s="86" t="s">
        <v>92</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 customHeight="1" x14ac:dyDescent="0.2">
      <c r="A6" s="84" t="s">
        <v>748</v>
      </c>
      <c r="B6" s="188" t="s">
        <v>8</v>
      </c>
      <c r="C6" s="213">
        <v>2.3720370000000002</v>
      </c>
      <c r="D6" s="213">
        <v>2.0665710000000002</v>
      </c>
      <c r="E6" s="213">
        <v>1.7964310000000001</v>
      </c>
      <c r="F6" s="213">
        <v>1.991763</v>
      </c>
      <c r="G6" s="213">
        <v>1.996958</v>
      </c>
      <c r="H6" s="213">
        <v>2.6878929999999999</v>
      </c>
      <c r="I6" s="213">
        <v>2.9320580000000001</v>
      </c>
      <c r="J6" s="213">
        <v>2.9320580000000001</v>
      </c>
      <c r="K6" s="213">
        <v>3.1086879999999999</v>
      </c>
      <c r="L6" s="213">
        <v>3.0931030000000002</v>
      </c>
      <c r="M6" s="213">
        <v>2.6473719999999998</v>
      </c>
      <c r="N6" s="213">
        <v>3.7310490000000001</v>
      </c>
      <c r="O6" s="213">
        <v>3.4262480000000002</v>
      </c>
      <c r="P6" s="213">
        <v>2.9575239999999998</v>
      </c>
      <c r="Q6" s="213">
        <v>2.9865599999999999</v>
      </c>
      <c r="R6" s="213">
        <v>3.2178110000000002</v>
      </c>
      <c r="S6" s="213">
        <v>3.2665500000000001</v>
      </c>
      <c r="T6" s="213">
        <v>3.0850749999999998</v>
      </c>
      <c r="U6" s="213">
        <v>3.094408</v>
      </c>
      <c r="V6" s="213">
        <v>3.0072999999999999</v>
      </c>
      <c r="W6" s="213">
        <v>3.086112</v>
      </c>
      <c r="X6" s="213">
        <v>2.9855230000000001</v>
      </c>
      <c r="Y6" s="213">
        <v>3.125518</v>
      </c>
      <c r="Z6" s="213">
        <v>2.9253770000000001</v>
      </c>
      <c r="AA6" s="213">
        <v>3.8302200000000002</v>
      </c>
      <c r="AB6" s="213">
        <v>2.7714599999999998</v>
      </c>
      <c r="AC6" s="213">
        <v>2.795334</v>
      </c>
      <c r="AD6" s="213">
        <v>2.9022480000000002</v>
      </c>
      <c r="AE6" s="213">
        <v>2.9064000000000001</v>
      </c>
      <c r="AF6" s="213">
        <v>3.0797460000000001</v>
      </c>
      <c r="AG6" s="213">
        <v>2.9406539999999999</v>
      </c>
      <c r="AH6" s="213">
        <v>3.073518</v>
      </c>
      <c r="AI6" s="213">
        <v>3.1088100000000001</v>
      </c>
      <c r="AJ6" s="213">
        <v>3.4004880000000002</v>
      </c>
      <c r="AK6" s="213">
        <v>4.2464579999999996</v>
      </c>
      <c r="AL6" s="213">
        <v>4.1945579999999998</v>
      </c>
      <c r="AM6" s="213">
        <v>3.2271420000000002</v>
      </c>
      <c r="AN6" s="213">
        <v>2.7932579999999998</v>
      </c>
      <c r="AO6" s="213">
        <v>3.0600239999999999</v>
      </c>
      <c r="AP6" s="213">
        <v>2.7475860000000001</v>
      </c>
      <c r="AQ6" s="213">
        <v>2.7382439999999999</v>
      </c>
      <c r="AR6" s="213">
        <v>2.4901620000000002</v>
      </c>
      <c r="AS6" s="213">
        <v>2.455908</v>
      </c>
      <c r="AT6" s="213">
        <v>2.3053979999999998</v>
      </c>
      <c r="AU6" s="213">
        <v>2.6562420000000002</v>
      </c>
      <c r="AV6" s="213">
        <v>2.419578</v>
      </c>
      <c r="AW6" s="213">
        <v>2.7538140000000002</v>
      </c>
      <c r="AX6" s="213">
        <v>2.3033220000000001</v>
      </c>
      <c r="AY6" s="213">
        <v>2.0967600000000002</v>
      </c>
      <c r="AZ6" s="213">
        <v>1.98258</v>
      </c>
      <c r="BA6" s="213">
        <v>1.85802</v>
      </c>
      <c r="BB6" s="213">
        <v>1.8061199999999999</v>
      </c>
      <c r="BC6" s="213">
        <v>1.814424</v>
      </c>
      <c r="BD6" s="213">
        <v>1.6929780000000001</v>
      </c>
      <c r="BE6" s="351">
        <v>1.6690719999999999</v>
      </c>
      <c r="BF6" s="351">
        <v>1.708558</v>
      </c>
      <c r="BG6" s="351">
        <v>1.7688250000000001</v>
      </c>
      <c r="BH6" s="351">
        <v>2.0286780000000002</v>
      </c>
      <c r="BI6" s="351">
        <v>2.653451</v>
      </c>
      <c r="BJ6" s="351">
        <v>2.967975</v>
      </c>
      <c r="BK6" s="351">
        <v>3.1594530000000001</v>
      </c>
      <c r="BL6" s="351">
        <v>3.187557</v>
      </c>
      <c r="BM6" s="351">
        <v>3.165327</v>
      </c>
      <c r="BN6" s="351">
        <v>3.0664410000000002</v>
      </c>
      <c r="BO6" s="351">
        <v>3.0677720000000002</v>
      </c>
      <c r="BP6" s="351">
        <v>3.181073</v>
      </c>
      <c r="BQ6" s="351">
        <v>3.187983</v>
      </c>
      <c r="BR6" s="351">
        <v>3.247071</v>
      </c>
      <c r="BS6" s="351">
        <v>3.295919</v>
      </c>
      <c r="BT6" s="351">
        <v>3.3230189999999999</v>
      </c>
      <c r="BU6" s="351">
        <v>3.3398829999999999</v>
      </c>
      <c r="BV6" s="351">
        <v>3.3882859999999999</v>
      </c>
    </row>
    <row r="7" spans="1:74" ht="11.1" customHeight="1" x14ac:dyDescent="0.2">
      <c r="A7" s="84"/>
      <c r="B7" s="88" t="s">
        <v>1043</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229"/>
      <c r="BB7" s="229"/>
      <c r="BC7" s="229"/>
      <c r="BD7" s="229"/>
      <c r="BE7" s="383"/>
      <c r="BF7" s="383"/>
      <c r="BG7" s="383"/>
      <c r="BH7" s="383"/>
      <c r="BI7" s="383"/>
      <c r="BJ7" s="383"/>
      <c r="BK7" s="383"/>
      <c r="BL7" s="383"/>
      <c r="BM7" s="383"/>
      <c r="BN7" s="383"/>
      <c r="BO7" s="383"/>
      <c r="BP7" s="383"/>
      <c r="BQ7" s="383"/>
      <c r="BR7" s="383"/>
      <c r="BS7" s="383"/>
      <c r="BT7" s="383"/>
      <c r="BU7" s="383"/>
      <c r="BV7" s="383"/>
    </row>
    <row r="8" spans="1:74" ht="11.1" customHeight="1" x14ac:dyDescent="0.2">
      <c r="A8" s="84" t="s">
        <v>662</v>
      </c>
      <c r="B8" s="189" t="s">
        <v>444</v>
      </c>
      <c r="C8" s="213">
        <v>11.708628060000001</v>
      </c>
      <c r="D8" s="213">
        <v>11.729880100000001</v>
      </c>
      <c r="E8" s="213">
        <v>11.76674375</v>
      </c>
      <c r="F8" s="213">
        <v>12.32954595</v>
      </c>
      <c r="G8" s="213">
        <v>13.295388129999999</v>
      </c>
      <c r="H8" s="213">
        <v>15.177822839999999</v>
      </c>
      <c r="I8" s="213">
        <v>17.155360179999999</v>
      </c>
      <c r="J8" s="213">
        <v>18.303130899999999</v>
      </c>
      <c r="K8" s="213">
        <v>17.767641040000001</v>
      </c>
      <c r="L8" s="213">
        <v>15.055882690000001</v>
      </c>
      <c r="M8" s="213">
        <v>13.45701547</v>
      </c>
      <c r="N8" s="213">
        <v>12.83137762</v>
      </c>
      <c r="O8" s="213">
        <v>12.76872618</v>
      </c>
      <c r="P8" s="213">
        <v>13.107236820000001</v>
      </c>
      <c r="Q8" s="213">
        <v>12.73868764</v>
      </c>
      <c r="R8" s="213">
        <v>13.336267380000001</v>
      </c>
      <c r="S8" s="213">
        <v>14.51441114</v>
      </c>
      <c r="T8" s="213">
        <v>15.318883469999999</v>
      </c>
      <c r="U8" s="213">
        <v>17.860130439999999</v>
      </c>
      <c r="V8" s="213">
        <v>18.561951709999999</v>
      </c>
      <c r="W8" s="213">
        <v>17.905836950000001</v>
      </c>
      <c r="X8" s="213">
        <v>15.199058689999999</v>
      </c>
      <c r="Y8" s="213">
        <v>13.38193791</v>
      </c>
      <c r="Z8" s="213">
        <v>13.40248729</v>
      </c>
      <c r="AA8" s="213">
        <v>13.55757296</v>
      </c>
      <c r="AB8" s="213">
        <v>15.14397434</v>
      </c>
      <c r="AC8" s="213">
        <v>14.874174139999999</v>
      </c>
      <c r="AD8" s="213">
        <v>16.26639583</v>
      </c>
      <c r="AE8" s="213">
        <v>16.763194810000002</v>
      </c>
      <c r="AF8" s="213">
        <v>17.114342019999999</v>
      </c>
      <c r="AG8" s="213">
        <v>18.662701129999999</v>
      </c>
      <c r="AH8" s="213">
        <v>19.6873416</v>
      </c>
      <c r="AI8" s="213">
        <v>18.82623903</v>
      </c>
      <c r="AJ8" s="213">
        <v>15.382985659999999</v>
      </c>
      <c r="AK8" s="213">
        <v>13.74808434</v>
      </c>
      <c r="AL8" s="213">
        <v>14.737107610000001</v>
      </c>
      <c r="AM8" s="213">
        <v>14.54064028</v>
      </c>
      <c r="AN8" s="213">
        <v>14.31373011</v>
      </c>
      <c r="AO8" s="213">
        <v>14.44754998</v>
      </c>
      <c r="AP8" s="213">
        <v>15.19060603</v>
      </c>
      <c r="AQ8" s="213">
        <v>15.500826419999999</v>
      </c>
      <c r="AR8" s="213">
        <v>16.810376210000001</v>
      </c>
      <c r="AS8" s="213">
        <v>19.170142219999999</v>
      </c>
      <c r="AT8" s="213">
        <v>19.954414849999999</v>
      </c>
      <c r="AU8" s="213">
        <v>18.871915049999998</v>
      </c>
      <c r="AV8" s="213">
        <v>16.065565249999999</v>
      </c>
      <c r="AW8" s="213">
        <v>13.602888419999999</v>
      </c>
      <c r="AX8" s="213">
        <v>13.87193516</v>
      </c>
      <c r="AY8" s="213">
        <v>13.75171345</v>
      </c>
      <c r="AZ8" s="213">
        <v>13.73806716</v>
      </c>
      <c r="BA8" s="213">
        <v>13.9545069</v>
      </c>
      <c r="BB8" s="213">
        <v>14.38428672</v>
      </c>
      <c r="BC8" s="213">
        <v>14.91442</v>
      </c>
      <c r="BD8" s="213">
        <v>15.47733</v>
      </c>
      <c r="BE8" s="351">
        <v>16.97842</v>
      </c>
      <c r="BF8" s="351">
        <v>17.20683</v>
      </c>
      <c r="BG8" s="351">
        <v>16.409770000000002</v>
      </c>
      <c r="BH8" s="351">
        <v>13.43915</v>
      </c>
      <c r="BI8" s="351">
        <v>12.54701</v>
      </c>
      <c r="BJ8" s="351">
        <v>12.441520000000001</v>
      </c>
      <c r="BK8" s="351">
        <v>12.32283</v>
      </c>
      <c r="BL8" s="351">
        <v>12.54697</v>
      </c>
      <c r="BM8" s="351">
        <v>12.6808</v>
      </c>
      <c r="BN8" s="351">
        <v>13.18824</v>
      </c>
      <c r="BO8" s="351">
        <v>14.073449999999999</v>
      </c>
      <c r="BP8" s="351">
        <v>14.99259</v>
      </c>
      <c r="BQ8" s="351">
        <v>16.799250000000001</v>
      </c>
      <c r="BR8" s="351">
        <v>17.292110000000001</v>
      </c>
      <c r="BS8" s="351">
        <v>16.717829999999999</v>
      </c>
      <c r="BT8" s="351">
        <v>13.94326</v>
      </c>
      <c r="BU8" s="351">
        <v>13.18191</v>
      </c>
      <c r="BV8" s="351">
        <v>13.056430000000001</v>
      </c>
    </row>
    <row r="9" spans="1:74" ht="11.1" customHeight="1" x14ac:dyDescent="0.2">
      <c r="A9" s="84" t="s">
        <v>663</v>
      </c>
      <c r="B9" s="187" t="s">
        <v>477</v>
      </c>
      <c r="C9" s="213">
        <v>8.8651019929999997</v>
      </c>
      <c r="D9" s="213">
        <v>8.5629676420000003</v>
      </c>
      <c r="E9" s="213">
        <v>9.2214454870000004</v>
      </c>
      <c r="F9" s="213">
        <v>9.6324801410000003</v>
      </c>
      <c r="G9" s="213">
        <v>10.662777520000001</v>
      </c>
      <c r="H9" s="213">
        <v>13.823025149999999</v>
      </c>
      <c r="I9" s="213">
        <v>15.50737251</v>
      </c>
      <c r="J9" s="213">
        <v>16.811784230000001</v>
      </c>
      <c r="K9" s="213">
        <v>16.24766224</v>
      </c>
      <c r="L9" s="213">
        <v>13.422996169999999</v>
      </c>
      <c r="M9" s="213">
        <v>10.478608749999999</v>
      </c>
      <c r="N9" s="213">
        <v>9.2738357679999996</v>
      </c>
      <c r="O9" s="213">
        <v>9.4274978150000006</v>
      </c>
      <c r="P9" s="213">
        <v>10.137152459999999</v>
      </c>
      <c r="Q9" s="213">
        <v>10.1466574</v>
      </c>
      <c r="R9" s="213">
        <v>10.53435983</v>
      </c>
      <c r="S9" s="213">
        <v>12.96101</v>
      </c>
      <c r="T9" s="213">
        <v>14.905379720000001</v>
      </c>
      <c r="U9" s="213">
        <v>17.393037459999999</v>
      </c>
      <c r="V9" s="213">
        <v>17.642458300000001</v>
      </c>
      <c r="W9" s="213">
        <v>16.537153060000001</v>
      </c>
      <c r="X9" s="213">
        <v>15.42248874</v>
      </c>
      <c r="Y9" s="213">
        <v>11.85208007</v>
      </c>
      <c r="Z9" s="213">
        <v>10.21583568</v>
      </c>
      <c r="AA9" s="213">
        <v>9.4657806230000006</v>
      </c>
      <c r="AB9" s="213">
        <v>10.49023871</v>
      </c>
      <c r="AC9" s="213">
        <v>10.76512565</v>
      </c>
      <c r="AD9" s="213">
        <v>10.27675872</v>
      </c>
      <c r="AE9" s="213">
        <v>13.013382099999999</v>
      </c>
      <c r="AF9" s="213">
        <v>16.915659609999999</v>
      </c>
      <c r="AG9" s="213">
        <v>18.053984880000002</v>
      </c>
      <c r="AH9" s="213">
        <v>18.74802996</v>
      </c>
      <c r="AI9" s="213">
        <v>17.978952670000002</v>
      </c>
      <c r="AJ9" s="213">
        <v>14.373266190000001</v>
      </c>
      <c r="AK9" s="213">
        <v>11.038600479999999</v>
      </c>
      <c r="AL9" s="213">
        <v>10.65259985</v>
      </c>
      <c r="AM9" s="213">
        <v>11.05088454</v>
      </c>
      <c r="AN9" s="213">
        <v>10.689079319999999</v>
      </c>
      <c r="AO9" s="213">
        <v>10.541795670000001</v>
      </c>
      <c r="AP9" s="213">
        <v>11.796979540000001</v>
      </c>
      <c r="AQ9" s="213">
        <v>13.426434220000001</v>
      </c>
      <c r="AR9" s="213">
        <v>15.916897090000001</v>
      </c>
      <c r="AS9" s="213">
        <v>18.297844739999999</v>
      </c>
      <c r="AT9" s="213">
        <v>18.958697180000001</v>
      </c>
      <c r="AU9" s="213">
        <v>18.282171000000002</v>
      </c>
      <c r="AV9" s="213">
        <v>15.297743690000001</v>
      </c>
      <c r="AW9" s="213">
        <v>11.55034034</v>
      </c>
      <c r="AX9" s="213">
        <v>10.364249920000001</v>
      </c>
      <c r="AY9" s="213">
        <v>10.644087900000001</v>
      </c>
      <c r="AZ9" s="213">
        <v>10.79064056</v>
      </c>
      <c r="BA9" s="213">
        <v>11.033208050000001</v>
      </c>
      <c r="BB9" s="213">
        <v>11.23587852</v>
      </c>
      <c r="BC9" s="213">
        <v>12.53511</v>
      </c>
      <c r="BD9" s="213">
        <v>14.94814</v>
      </c>
      <c r="BE9" s="351">
        <v>15.822749999999999</v>
      </c>
      <c r="BF9" s="351">
        <v>16.206779999999998</v>
      </c>
      <c r="BG9" s="351">
        <v>15.41614</v>
      </c>
      <c r="BH9" s="351">
        <v>12.644679999999999</v>
      </c>
      <c r="BI9" s="351">
        <v>10.07761</v>
      </c>
      <c r="BJ9" s="351">
        <v>9.0946110000000004</v>
      </c>
      <c r="BK9" s="351">
        <v>9.0172249999999998</v>
      </c>
      <c r="BL9" s="351">
        <v>9.3867790000000007</v>
      </c>
      <c r="BM9" s="351">
        <v>9.9072809999999993</v>
      </c>
      <c r="BN9" s="351">
        <v>10.5724</v>
      </c>
      <c r="BO9" s="351">
        <v>12.577970000000001</v>
      </c>
      <c r="BP9" s="351">
        <v>15.419700000000001</v>
      </c>
      <c r="BQ9" s="351">
        <v>16.645689999999998</v>
      </c>
      <c r="BR9" s="351">
        <v>17.302309999999999</v>
      </c>
      <c r="BS9" s="351">
        <v>16.71555</v>
      </c>
      <c r="BT9" s="351">
        <v>14.0487</v>
      </c>
      <c r="BU9" s="351">
        <v>11.45271</v>
      </c>
      <c r="BV9" s="351">
        <v>10.326549999999999</v>
      </c>
    </row>
    <row r="10" spans="1:74" ht="11.1" customHeight="1" x14ac:dyDescent="0.2">
      <c r="A10" s="84" t="s">
        <v>664</v>
      </c>
      <c r="B10" s="189" t="s">
        <v>445</v>
      </c>
      <c r="C10" s="213">
        <v>6.485816528</v>
      </c>
      <c r="D10" s="213">
        <v>6.7431362520000002</v>
      </c>
      <c r="E10" s="213">
        <v>7.3957815560000002</v>
      </c>
      <c r="F10" s="213">
        <v>7.7290952019999999</v>
      </c>
      <c r="G10" s="213">
        <v>10.275944000000001</v>
      </c>
      <c r="H10" s="213">
        <v>14.096790439999999</v>
      </c>
      <c r="I10" s="213">
        <v>17.422533749999999</v>
      </c>
      <c r="J10" s="213">
        <v>18.779172549999998</v>
      </c>
      <c r="K10" s="213">
        <v>17.284549909999999</v>
      </c>
      <c r="L10" s="213">
        <v>12.30303868</v>
      </c>
      <c r="M10" s="213">
        <v>8.7376741070000001</v>
      </c>
      <c r="N10" s="213">
        <v>7.1330221629999997</v>
      </c>
      <c r="O10" s="213">
        <v>7.5460100389999996</v>
      </c>
      <c r="P10" s="213">
        <v>8.1689126289999994</v>
      </c>
      <c r="Q10" s="213">
        <v>7.7849936230000001</v>
      </c>
      <c r="R10" s="213">
        <v>9.9699624849999999</v>
      </c>
      <c r="S10" s="213">
        <v>11.24884288</v>
      </c>
      <c r="T10" s="213">
        <v>16.662568709999999</v>
      </c>
      <c r="U10" s="213">
        <v>18.40760551</v>
      </c>
      <c r="V10" s="213">
        <v>18.831033810000001</v>
      </c>
      <c r="W10" s="213">
        <v>16.749065460000001</v>
      </c>
      <c r="X10" s="213">
        <v>11.103147720000001</v>
      </c>
      <c r="Y10" s="213">
        <v>7.8761079069999997</v>
      </c>
      <c r="Z10" s="213">
        <v>7.0267126080000004</v>
      </c>
      <c r="AA10" s="213">
        <v>6.8706755169999996</v>
      </c>
      <c r="AB10" s="213">
        <v>7.4291122170000001</v>
      </c>
      <c r="AC10" s="213">
        <v>7.3739020609999999</v>
      </c>
      <c r="AD10" s="213">
        <v>7.7361482019999999</v>
      </c>
      <c r="AE10" s="213">
        <v>12.835632690000001</v>
      </c>
      <c r="AF10" s="213">
        <v>16.75279969</v>
      </c>
      <c r="AG10" s="213">
        <v>18.897747649999999</v>
      </c>
      <c r="AH10" s="213">
        <v>18.94032537</v>
      </c>
      <c r="AI10" s="213">
        <v>17.54384799</v>
      </c>
      <c r="AJ10" s="213">
        <v>9.8465435770000003</v>
      </c>
      <c r="AK10" s="213">
        <v>7.4883130930000004</v>
      </c>
      <c r="AL10" s="213">
        <v>7.7499955439999999</v>
      </c>
      <c r="AM10" s="213">
        <v>7.1684620670000001</v>
      </c>
      <c r="AN10" s="213">
        <v>7.2949354</v>
      </c>
      <c r="AO10" s="213">
        <v>7.388133045</v>
      </c>
      <c r="AP10" s="213">
        <v>8.7354894479999992</v>
      </c>
      <c r="AQ10" s="213">
        <v>10.84986499</v>
      </c>
      <c r="AR10" s="213">
        <v>15.667006000000001</v>
      </c>
      <c r="AS10" s="213">
        <v>18.835849020000001</v>
      </c>
      <c r="AT10" s="213">
        <v>19.766839709999999</v>
      </c>
      <c r="AU10" s="213">
        <v>18.565909900000001</v>
      </c>
      <c r="AV10" s="213">
        <v>10.17961451</v>
      </c>
      <c r="AW10" s="213">
        <v>7.294804096</v>
      </c>
      <c r="AX10" s="213">
        <v>7.145935787</v>
      </c>
      <c r="AY10" s="213">
        <v>6.9078389070000004</v>
      </c>
      <c r="AZ10" s="213">
        <v>6.7781910859999996</v>
      </c>
      <c r="BA10" s="213">
        <v>7.4215525720000004</v>
      </c>
      <c r="BB10" s="213">
        <v>7.8886157729999997</v>
      </c>
      <c r="BC10" s="213">
        <v>10.415100000000001</v>
      </c>
      <c r="BD10" s="213">
        <v>13.74638</v>
      </c>
      <c r="BE10" s="351">
        <v>15.83569</v>
      </c>
      <c r="BF10" s="351">
        <v>16.411989999999999</v>
      </c>
      <c r="BG10" s="351">
        <v>14.56683</v>
      </c>
      <c r="BH10" s="351">
        <v>9.8240820000000006</v>
      </c>
      <c r="BI10" s="351">
        <v>7.6188370000000001</v>
      </c>
      <c r="BJ10" s="351">
        <v>6.8929309999999999</v>
      </c>
      <c r="BK10" s="351">
        <v>6.9898800000000003</v>
      </c>
      <c r="BL10" s="351">
        <v>7.3455890000000004</v>
      </c>
      <c r="BM10" s="351">
        <v>7.8414029999999997</v>
      </c>
      <c r="BN10" s="351">
        <v>8.9169070000000001</v>
      </c>
      <c r="BO10" s="351">
        <v>11.280659999999999</v>
      </c>
      <c r="BP10" s="351">
        <v>14.593249999999999</v>
      </c>
      <c r="BQ10" s="351">
        <v>16.737410000000001</v>
      </c>
      <c r="BR10" s="351">
        <v>17.35624</v>
      </c>
      <c r="BS10" s="351">
        <v>15.54252</v>
      </c>
      <c r="BT10" s="351">
        <v>10.79143</v>
      </c>
      <c r="BU10" s="351">
        <v>8.4645580000000002</v>
      </c>
      <c r="BV10" s="351">
        <v>7.5965449999999999</v>
      </c>
    </row>
    <row r="11" spans="1:74" ht="11.1" customHeight="1" x14ac:dyDescent="0.2">
      <c r="A11" s="84" t="s">
        <v>665</v>
      </c>
      <c r="B11" s="189" t="s">
        <v>446</v>
      </c>
      <c r="C11" s="213">
        <v>7.1305342789999999</v>
      </c>
      <c r="D11" s="213">
        <v>7.259256733</v>
      </c>
      <c r="E11" s="213">
        <v>8.0908575089999992</v>
      </c>
      <c r="F11" s="213">
        <v>8.5990363740000006</v>
      </c>
      <c r="G11" s="213">
        <v>11.26900436</v>
      </c>
      <c r="H11" s="213">
        <v>15.034064730000001</v>
      </c>
      <c r="I11" s="213">
        <v>17.760377869999999</v>
      </c>
      <c r="J11" s="213">
        <v>18.50372668</v>
      </c>
      <c r="K11" s="213">
        <v>17.173509670000001</v>
      </c>
      <c r="L11" s="213">
        <v>13.754697520000001</v>
      </c>
      <c r="M11" s="213">
        <v>10.33897803</v>
      </c>
      <c r="N11" s="213">
        <v>7.8103746279999999</v>
      </c>
      <c r="O11" s="213">
        <v>7.9533677740000002</v>
      </c>
      <c r="P11" s="213">
        <v>8.4976755500000003</v>
      </c>
      <c r="Q11" s="213">
        <v>8.5440848660000004</v>
      </c>
      <c r="R11" s="213">
        <v>9.7987291509999999</v>
      </c>
      <c r="S11" s="213">
        <v>12.32398422</v>
      </c>
      <c r="T11" s="213">
        <v>16.105137119999998</v>
      </c>
      <c r="U11" s="213">
        <v>18.759036479999999</v>
      </c>
      <c r="V11" s="213">
        <v>19.177985</v>
      </c>
      <c r="W11" s="213">
        <v>18.004237960000001</v>
      </c>
      <c r="X11" s="213">
        <v>12.79197081</v>
      </c>
      <c r="Y11" s="213">
        <v>9.2800525589999996</v>
      </c>
      <c r="Z11" s="213">
        <v>8.6038449939999992</v>
      </c>
      <c r="AA11" s="213">
        <v>7.8194992599999997</v>
      </c>
      <c r="AB11" s="213">
        <v>8.3217775100000004</v>
      </c>
      <c r="AC11" s="213">
        <v>8.5095076850000009</v>
      </c>
      <c r="AD11" s="213">
        <v>8.8739449050000001</v>
      </c>
      <c r="AE11" s="213">
        <v>11.75290397</v>
      </c>
      <c r="AF11" s="213">
        <v>16.368471079999999</v>
      </c>
      <c r="AG11" s="213">
        <v>19.184589880000001</v>
      </c>
      <c r="AH11" s="213">
        <v>19.40432646</v>
      </c>
      <c r="AI11" s="213">
        <v>17.342856579999999</v>
      </c>
      <c r="AJ11" s="213">
        <v>11.64583294</v>
      </c>
      <c r="AK11" s="213">
        <v>8.5342765949999997</v>
      </c>
      <c r="AL11" s="213">
        <v>8.6114024649999994</v>
      </c>
      <c r="AM11" s="213">
        <v>8.1559516369999994</v>
      </c>
      <c r="AN11" s="213">
        <v>7.7562630490000002</v>
      </c>
      <c r="AO11" s="213">
        <v>7.8236337730000001</v>
      </c>
      <c r="AP11" s="213">
        <v>9.1413528720000006</v>
      </c>
      <c r="AQ11" s="213">
        <v>10.85213663</v>
      </c>
      <c r="AR11" s="213">
        <v>15.022800950000001</v>
      </c>
      <c r="AS11" s="213">
        <v>18.482804049999999</v>
      </c>
      <c r="AT11" s="213">
        <v>18.393550309999998</v>
      </c>
      <c r="AU11" s="213">
        <v>17.600595970000001</v>
      </c>
      <c r="AV11" s="213">
        <v>10.664785889999999</v>
      </c>
      <c r="AW11" s="213">
        <v>7.9332192240000001</v>
      </c>
      <c r="AX11" s="213">
        <v>7.4044747590000002</v>
      </c>
      <c r="AY11" s="213">
        <v>7.2747046830000004</v>
      </c>
      <c r="AZ11" s="213">
        <v>7.1642492000000004</v>
      </c>
      <c r="BA11" s="213">
        <v>7.5278504819999998</v>
      </c>
      <c r="BB11" s="213">
        <v>8.0536298659999996</v>
      </c>
      <c r="BC11" s="213">
        <v>10.079409999999999</v>
      </c>
      <c r="BD11" s="213">
        <v>13.86256</v>
      </c>
      <c r="BE11" s="351">
        <v>16.120609999999999</v>
      </c>
      <c r="BF11" s="351">
        <v>16.689419999999998</v>
      </c>
      <c r="BG11" s="351">
        <v>15.134969999999999</v>
      </c>
      <c r="BH11" s="351">
        <v>11.216189999999999</v>
      </c>
      <c r="BI11" s="351">
        <v>8.1677400000000002</v>
      </c>
      <c r="BJ11" s="351">
        <v>7.1188589999999996</v>
      </c>
      <c r="BK11" s="351">
        <v>7.0167260000000002</v>
      </c>
      <c r="BL11" s="351">
        <v>7.4280150000000003</v>
      </c>
      <c r="BM11" s="351">
        <v>7.8892199999999999</v>
      </c>
      <c r="BN11" s="351">
        <v>8.9882880000000007</v>
      </c>
      <c r="BO11" s="351">
        <v>11.02477</v>
      </c>
      <c r="BP11" s="351">
        <v>14.728719999999999</v>
      </c>
      <c r="BQ11" s="351">
        <v>17.086919999999999</v>
      </c>
      <c r="BR11" s="351">
        <v>17.707370000000001</v>
      </c>
      <c r="BS11" s="351">
        <v>16.195219999999999</v>
      </c>
      <c r="BT11" s="351">
        <v>12.3344</v>
      </c>
      <c r="BU11" s="351">
        <v>9.3126979999999993</v>
      </c>
      <c r="BV11" s="351">
        <v>8.1501529999999995</v>
      </c>
    </row>
    <row r="12" spans="1:74" ht="11.1" customHeight="1" x14ac:dyDescent="0.2">
      <c r="A12" s="84" t="s">
        <v>666</v>
      </c>
      <c r="B12" s="189" t="s">
        <v>447</v>
      </c>
      <c r="C12" s="213">
        <v>9.7492652819999996</v>
      </c>
      <c r="D12" s="213">
        <v>9.6273683079999994</v>
      </c>
      <c r="E12" s="213">
        <v>11.611648969999999</v>
      </c>
      <c r="F12" s="213">
        <v>12.897175130000001</v>
      </c>
      <c r="G12" s="213">
        <v>15.71932786</v>
      </c>
      <c r="H12" s="213">
        <v>19.808467369999999</v>
      </c>
      <c r="I12" s="213">
        <v>22.775471979999999</v>
      </c>
      <c r="J12" s="213">
        <v>23.278647419999999</v>
      </c>
      <c r="K12" s="213">
        <v>23.35748766</v>
      </c>
      <c r="L12" s="213">
        <v>19.860198789999998</v>
      </c>
      <c r="M12" s="213">
        <v>13.743433919999999</v>
      </c>
      <c r="N12" s="213">
        <v>11.063063570000001</v>
      </c>
      <c r="O12" s="213">
        <v>11.33674218</v>
      </c>
      <c r="P12" s="213">
        <v>12.73901174</v>
      </c>
      <c r="Q12" s="213">
        <v>11.749708099999999</v>
      </c>
      <c r="R12" s="213">
        <v>15.789817360000001</v>
      </c>
      <c r="S12" s="213">
        <v>20.794327330000002</v>
      </c>
      <c r="T12" s="213">
        <v>23.697296120000001</v>
      </c>
      <c r="U12" s="213">
        <v>25.681117660000002</v>
      </c>
      <c r="V12" s="213">
        <v>26.656245070000001</v>
      </c>
      <c r="W12" s="213">
        <v>24.904320429999999</v>
      </c>
      <c r="X12" s="213">
        <v>20.45593023</v>
      </c>
      <c r="Y12" s="213">
        <v>12.88586941</v>
      </c>
      <c r="Z12" s="213">
        <v>11.13360481</v>
      </c>
      <c r="AA12" s="213">
        <v>10.332055560000001</v>
      </c>
      <c r="AB12" s="213">
        <v>12.32664173</v>
      </c>
      <c r="AC12" s="213">
        <v>10.76376587</v>
      </c>
      <c r="AD12" s="213">
        <v>12.207667969999999</v>
      </c>
      <c r="AE12" s="213">
        <v>17.740141999999999</v>
      </c>
      <c r="AF12" s="213">
        <v>22.336792840000001</v>
      </c>
      <c r="AG12" s="213">
        <v>23.681234480000001</v>
      </c>
      <c r="AH12" s="213">
        <v>24.53396884</v>
      </c>
      <c r="AI12" s="213">
        <v>24.431117149999999</v>
      </c>
      <c r="AJ12" s="213">
        <v>18.110700359999999</v>
      </c>
      <c r="AK12" s="213">
        <v>11.53329153</v>
      </c>
      <c r="AL12" s="213">
        <v>11.33079386</v>
      </c>
      <c r="AM12" s="213">
        <v>11.42322579</v>
      </c>
      <c r="AN12" s="213">
        <v>11.88488817</v>
      </c>
      <c r="AO12" s="213">
        <v>11.67233766</v>
      </c>
      <c r="AP12" s="213">
        <v>14.65422395</v>
      </c>
      <c r="AQ12" s="213">
        <v>20.344439220000002</v>
      </c>
      <c r="AR12" s="213">
        <v>23.681013029999999</v>
      </c>
      <c r="AS12" s="213">
        <v>26.384526430000001</v>
      </c>
      <c r="AT12" s="213">
        <v>25.792692880000001</v>
      </c>
      <c r="AU12" s="213">
        <v>25.807327040000001</v>
      </c>
      <c r="AV12" s="213">
        <v>22.060145250000001</v>
      </c>
      <c r="AW12" s="213">
        <v>12.196891089999999</v>
      </c>
      <c r="AX12" s="213">
        <v>11.59936941</v>
      </c>
      <c r="AY12" s="213">
        <v>12.07337879</v>
      </c>
      <c r="AZ12" s="213">
        <v>11.74111879</v>
      </c>
      <c r="BA12" s="213">
        <v>13.05142813</v>
      </c>
      <c r="BB12" s="213">
        <v>13.65314873</v>
      </c>
      <c r="BC12" s="213">
        <v>16.900030000000001</v>
      </c>
      <c r="BD12" s="213">
        <v>20.352900000000002</v>
      </c>
      <c r="BE12" s="351">
        <v>21.863630000000001</v>
      </c>
      <c r="BF12" s="351">
        <v>22.145849999999999</v>
      </c>
      <c r="BG12" s="351">
        <v>21.33569</v>
      </c>
      <c r="BH12" s="351">
        <v>16.378990000000002</v>
      </c>
      <c r="BI12" s="351">
        <v>11.724449999999999</v>
      </c>
      <c r="BJ12" s="351">
        <v>10.389900000000001</v>
      </c>
      <c r="BK12" s="351">
        <v>10.245380000000001</v>
      </c>
      <c r="BL12" s="351">
        <v>10.649699999999999</v>
      </c>
      <c r="BM12" s="351">
        <v>11.217790000000001</v>
      </c>
      <c r="BN12" s="351">
        <v>13.386889999999999</v>
      </c>
      <c r="BO12" s="351">
        <v>17.06934</v>
      </c>
      <c r="BP12" s="351">
        <v>20.630189999999999</v>
      </c>
      <c r="BQ12" s="351">
        <v>22.36646</v>
      </c>
      <c r="BR12" s="351">
        <v>22.855599999999999</v>
      </c>
      <c r="BS12" s="351">
        <v>22.22166</v>
      </c>
      <c r="BT12" s="351">
        <v>17.388459999999998</v>
      </c>
      <c r="BU12" s="351">
        <v>12.78664</v>
      </c>
      <c r="BV12" s="351">
        <v>11.36659</v>
      </c>
    </row>
    <row r="13" spans="1:74" ht="11.1" customHeight="1" x14ac:dyDescent="0.2">
      <c r="A13" s="84" t="s">
        <v>667</v>
      </c>
      <c r="B13" s="189" t="s">
        <v>448</v>
      </c>
      <c r="C13" s="213">
        <v>8.5647697419999993</v>
      </c>
      <c r="D13" s="213">
        <v>8.2193885570000003</v>
      </c>
      <c r="E13" s="213">
        <v>9.1002532009999992</v>
      </c>
      <c r="F13" s="213">
        <v>10.889142270000001</v>
      </c>
      <c r="G13" s="213">
        <v>14.2431298</v>
      </c>
      <c r="H13" s="213">
        <v>16.911297279999999</v>
      </c>
      <c r="I13" s="213">
        <v>19.046655080000001</v>
      </c>
      <c r="J13" s="213">
        <v>20.352199720000002</v>
      </c>
      <c r="K13" s="213">
        <v>19.250153829999999</v>
      </c>
      <c r="L13" s="213">
        <v>18.796215010000001</v>
      </c>
      <c r="M13" s="213">
        <v>13.170340510000001</v>
      </c>
      <c r="N13" s="213">
        <v>9.6316103329999994</v>
      </c>
      <c r="O13" s="213">
        <v>9.7897600170000008</v>
      </c>
      <c r="P13" s="213">
        <v>10.893897239999999</v>
      </c>
      <c r="Q13" s="213">
        <v>10.863130699999999</v>
      </c>
      <c r="R13" s="213">
        <v>13.130260440000001</v>
      </c>
      <c r="S13" s="213">
        <v>16.621351870000002</v>
      </c>
      <c r="T13" s="213">
        <v>19.45387547</v>
      </c>
      <c r="U13" s="213">
        <v>20.711686799999999</v>
      </c>
      <c r="V13" s="213">
        <v>21.353847080000001</v>
      </c>
      <c r="W13" s="213">
        <v>19.914321699999999</v>
      </c>
      <c r="X13" s="213">
        <v>16.924195260000001</v>
      </c>
      <c r="Y13" s="213">
        <v>11.60827484</v>
      </c>
      <c r="Z13" s="213">
        <v>9.9958671960000007</v>
      </c>
      <c r="AA13" s="213">
        <v>9.1387087170000001</v>
      </c>
      <c r="AB13" s="213">
        <v>9.977215889</v>
      </c>
      <c r="AC13" s="213">
        <v>10.412329870000001</v>
      </c>
      <c r="AD13" s="213">
        <v>10.439104690000001</v>
      </c>
      <c r="AE13" s="213">
        <v>14.722739199999999</v>
      </c>
      <c r="AF13" s="213">
        <v>20.259388390000002</v>
      </c>
      <c r="AG13" s="213">
        <v>21.16873992</v>
      </c>
      <c r="AH13" s="213">
        <v>22.35077995</v>
      </c>
      <c r="AI13" s="213">
        <v>20.82289317</v>
      </c>
      <c r="AJ13" s="213">
        <v>16.175837990000002</v>
      </c>
      <c r="AK13" s="213">
        <v>10.53516636</v>
      </c>
      <c r="AL13" s="213">
        <v>9.7381353389999994</v>
      </c>
      <c r="AM13" s="213">
        <v>9.7632808600000001</v>
      </c>
      <c r="AN13" s="213">
        <v>9.611179259</v>
      </c>
      <c r="AO13" s="213">
        <v>9.4622962640000008</v>
      </c>
      <c r="AP13" s="213">
        <v>11.71291445</v>
      </c>
      <c r="AQ13" s="213">
        <v>16.792593929999999</v>
      </c>
      <c r="AR13" s="213">
        <v>20.265073529999999</v>
      </c>
      <c r="AS13" s="213">
        <v>21.30711999</v>
      </c>
      <c r="AT13" s="213">
        <v>21.632163340000002</v>
      </c>
      <c r="AU13" s="213">
        <v>21.30319115</v>
      </c>
      <c r="AV13" s="213">
        <v>17.573233800000001</v>
      </c>
      <c r="AW13" s="213">
        <v>9.4585237479999993</v>
      </c>
      <c r="AX13" s="213">
        <v>9.7925277390000005</v>
      </c>
      <c r="AY13" s="213">
        <v>9.8582648020000008</v>
      </c>
      <c r="AZ13" s="213">
        <v>9.4201881170000004</v>
      </c>
      <c r="BA13" s="213">
        <v>10.093315499999999</v>
      </c>
      <c r="BB13" s="213">
        <v>11.427522039999999</v>
      </c>
      <c r="BC13" s="213">
        <v>14.995340000000001</v>
      </c>
      <c r="BD13" s="213">
        <v>18.549659999999999</v>
      </c>
      <c r="BE13" s="351">
        <v>20.312950000000001</v>
      </c>
      <c r="BF13" s="351">
        <v>21.085660000000001</v>
      </c>
      <c r="BG13" s="351">
        <v>20.471270000000001</v>
      </c>
      <c r="BH13" s="351">
        <v>17.210180000000001</v>
      </c>
      <c r="BI13" s="351">
        <v>12.55171</v>
      </c>
      <c r="BJ13" s="351">
        <v>10.846819999999999</v>
      </c>
      <c r="BK13" s="351">
        <v>10.151590000000001</v>
      </c>
      <c r="BL13" s="351">
        <v>10.193379999999999</v>
      </c>
      <c r="BM13" s="351">
        <v>10.606859999999999</v>
      </c>
      <c r="BN13" s="351">
        <v>12.5688</v>
      </c>
      <c r="BO13" s="351">
        <v>16.396350000000002</v>
      </c>
      <c r="BP13" s="351">
        <v>19.988849999999999</v>
      </c>
      <c r="BQ13" s="351">
        <v>21.895510000000002</v>
      </c>
      <c r="BR13" s="351">
        <v>22.756599999999999</v>
      </c>
      <c r="BS13" s="351">
        <v>22.19042</v>
      </c>
      <c r="BT13" s="351">
        <v>18.992229999999999</v>
      </c>
      <c r="BU13" s="351">
        <v>14.327809999999999</v>
      </c>
      <c r="BV13" s="351">
        <v>12.26825</v>
      </c>
    </row>
    <row r="14" spans="1:74" ht="11.1" customHeight="1" x14ac:dyDescent="0.2">
      <c r="A14" s="84" t="s">
        <v>668</v>
      </c>
      <c r="B14" s="189" t="s">
        <v>449</v>
      </c>
      <c r="C14" s="213">
        <v>7.916613516</v>
      </c>
      <c r="D14" s="213">
        <v>7.8878008050000004</v>
      </c>
      <c r="E14" s="213">
        <v>9.9470926940000002</v>
      </c>
      <c r="F14" s="213">
        <v>11.494070239999999</v>
      </c>
      <c r="G14" s="213">
        <v>15.876316729999999</v>
      </c>
      <c r="H14" s="213">
        <v>16.68216717</v>
      </c>
      <c r="I14" s="213">
        <v>19.522539009999999</v>
      </c>
      <c r="J14" s="213">
        <v>22.59338644</v>
      </c>
      <c r="K14" s="213">
        <v>21.02829509</v>
      </c>
      <c r="L14" s="213">
        <v>20.35328977</v>
      </c>
      <c r="M14" s="213">
        <v>18.167141749999999</v>
      </c>
      <c r="N14" s="213">
        <v>10.26588432</v>
      </c>
      <c r="O14" s="213">
        <v>9.2855150159999997</v>
      </c>
      <c r="P14" s="213">
        <v>10.52796129</v>
      </c>
      <c r="Q14" s="213">
        <v>11.96660988</v>
      </c>
      <c r="R14" s="213">
        <v>14.79660168</v>
      </c>
      <c r="S14" s="213">
        <v>16.52884018</v>
      </c>
      <c r="T14" s="213">
        <v>18.55035839</v>
      </c>
      <c r="U14" s="213">
        <v>20.910019550000001</v>
      </c>
      <c r="V14" s="213">
        <v>23.25372862</v>
      </c>
      <c r="W14" s="213">
        <v>21.636803709999999</v>
      </c>
      <c r="X14" s="213">
        <v>20.506007709999999</v>
      </c>
      <c r="Y14" s="213">
        <v>13.549094289999999</v>
      </c>
      <c r="Z14" s="213">
        <v>10.96035414</v>
      </c>
      <c r="AA14" s="213">
        <v>8.6077243330000002</v>
      </c>
      <c r="AB14" s="213">
        <v>9.2833014150000004</v>
      </c>
      <c r="AC14" s="213">
        <v>10.885303159999999</v>
      </c>
      <c r="AD14" s="213">
        <v>11.81731813</v>
      </c>
      <c r="AE14" s="213">
        <v>15.17767343</v>
      </c>
      <c r="AF14" s="213">
        <v>19.941891949999999</v>
      </c>
      <c r="AG14" s="213">
        <v>21.47223554</v>
      </c>
      <c r="AH14" s="213">
        <v>23.200504389999999</v>
      </c>
      <c r="AI14" s="213">
        <v>21.6202872</v>
      </c>
      <c r="AJ14" s="213">
        <v>17.332312630000001</v>
      </c>
      <c r="AK14" s="213">
        <v>10.49035286</v>
      </c>
      <c r="AL14" s="213">
        <v>8.4595592100000001</v>
      </c>
      <c r="AM14" s="213">
        <v>8.2874268040000008</v>
      </c>
      <c r="AN14" s="213">
        <v>8.2014858949999994</v>
      </c>
      <c r="AO14" s="213">
        <v>8.3887520569999996</v>
      </c>
      <c r="AP14" s="213">
        <v>10.6322247</v>
      </c>
      <c r="AQ14" s="213">
        <v>15.15513421</v>
      </c>
      <c r="AR14" s="213">
        <v>17.948558340000002</v>
      </c>
      <c r="AS14" s="213">
        <v>20.440324199999999</v>
      </c>
      <c r="AT14" s="213">
        <v>21.904417259999999</v>
      </c>
      <c r="AU14" s="213">
        <v>22.092102950000001</v>
      </c>
      <c r="AV14" s="213">
        <v>20.50195738</v>
      </c>
      <c r="AW14" s="213">
        <v>9.8038797389999992</v>
      </c>
      <c r="AX14" s="213">
        <v>8.9145637969999996</v>
      </c>
      <c r="AY14" s="213">
        <v>8.5210411310000005</v>
      </c>
      <c r="AZ14" s="213">
        <v>8.1893035869999995</v>
      </c>
      <c r="BA14" s="213">
        <v>9.2206758999999998</v>
      </c>
      <c r="BB14" s="213">
        <v>11.98848319</v>
      </c>
      <c r="BC14" s="213">
        <v>15.010429999999999</v>
      </c>
      <c r="BD14" s="213">
        <v>17.45853</v>
      </c>
      <c r="BE14" s="351">
        <v>19.103590000000001</v>
      </c>
      <c r="BF14" s="351">
        <v>20.702279999999998</v>
      </c>
      <c r="BG14" s="351">
        <v>19.759229999999999</v>
      </c>
      <c r="BH14" s="351">
        <v>17.856560000000002</v>
      </c>
      <c r="BI14" s="351">
        <v>12.253769999999999</v>
      </c>
      <c r="BJ14" s="351">
        <v>9.2068320000000003</v>
      </c>
      <c r="BK14" s="351">
        <v>8.8425530000000006</v>
      </c>
      <c r="BL14" s="351">
        <v>9.2249549999999996</v>
      </c>
      <c r="BM14" s="351">
        <v>10.278460000000001</v>
      </c>
      <c r="BN14" s="351">
        <v>12.77852</v>
      </c>
      <c r="BO14" s="351">
        <v>15.919919999999999</v>
      </c>
      <c r="BP14" s="351">
        <v>18.319790000000001</v>
      </c>
      <c r="BQ14" s="351">
        <v>20.08108</v>
      </c>
      <c r="BR14" s="351">
        <v>21.721710000000002</v>
      </c>
      <c r="BS14" s="351">
        <v>20.796340000000001</v>
      </c>
      <c r="BT14" s="351">
        <v>19.022320000000001</v>
      </c>
      <c r="BU14" s="351">
        <v>13.539059999999999</v>
      </c>
      <c r="BV14" s="351">
        <v>10.15174</v>
      </c>
    </row>
    <row r="15" spans="1:74" ht="11.1" customHeight="1" x14ac:dyDescent="0.2">
      <c r="A15" s="84" t="s">
        <v>669</v>
      </c>
      <c r="B15" s="189" t="s">
        <v>450</v>
      </c>
      <c r="C15" s="213">
        <v>7.9005274300000004</v>
      </c>
      <c r="D15" s="213">
        <v>8.2926679209999996</v>
      </c>
      <c r="E15" s="213">
        <v>8.7739948410000004</v>
      </c>
      <c r="F15" s="213">
        <v>8.7813350900000007</v>
      </c>
      <c r="G15" s="213">
        <v>9.3208108050000007</v>
      </c>
      <c r="H15" s="213">
        <v>12.582978580000001</v>
      </c>
      <c r="I15" s="213">
        <v>14.017451210000001</v>
      </c>
      <c r="J15" s="213">
        <v>14.46532558</v>
      </c>
      <c r="K15" s="213">
        <v>12.999683170000001</v>
      </c>
      <c r="L15" s="213">
        <v>10.52777627</v>
      </c>
      <c r="M15" s="213">
        <v>8.9927087530000005</v>
      </c>
      <c r="N15" s="213">
        <v>7.7864388910000004</v>
      </c>
      <c r="O15" s="213">
        <v>7.8577387859999996</v>
      </c>
      <c r="P15" s="213">
        <v>8.3422289000000003</v>
      </c>
      <c r="Q15" s="213">
        <v>8.9036976229999993</v>
      </c>
      <c r="R15" s="213">
        <v>9.2567879919999996</v>
      </c>
      <c r="S15" s="213">
        <v>10.17287061</v>
      </c>
      <c r="T15" s="213">
        <v>12.56793693</v>
      </c>
      <c r="U15" s="213">
        <v>14.50733305</v>
      </c>
      <c r="V15" s="213">
        <v>14.559898929999999</v>
      </c>
      <c r="W15" s="213">
        <v>13.019423489999999</v>
      </c>
      <c r="X15" s="213">
        <v>9.6195561830000003</v>
      </c>
      <c r="Y15" s="213">
        <v>8.7583557120000002</v>
      </c>
      <c r="Z15" s="213">
        <v>8.3203822340000002</v>
      </c>
      <c r="AA15" s="213">
        <v>8.1205024229999996</v>
      </c>
      <c r="AB15" s="213">
        <v>8.1913694530000001</v>
      </c>
      <c r="AC15" s="213">
        <v>8.4995312290000005</v>
      </c>
      <c r="AD15" s="213">
        <v>8.9312091230000004</v>
      </c>
      <c r="AE15" s="213">
        <v>11.128867420000001</v>
      </c>
      <c r="AF15" s="213">
        <v>13.31150023</v>
      </c>
      <c r="AG15" s="213">
        <v>14.960607</v>
      </c>
      <c r="AH15" s="213">
        <v>13.95862488</v>
      </c>
      <c r="AI15" s="213">
        <v>13.34964965</v>
      </c>
      <c r="AJ15" s="213">
        <v>9.35339046</v>
      </c>
      <c r="AK15" s="213">
        <v>7.4163563149999998</v>
      </c>
      <c r="AL15" s="213">
        <v>7.3407176209999996</v>
      </c>
      <c r="AM15" s="213">
        <v>7.6135802159999999</v>
      </c>
      <c r="AN15" s="213">
        <v>7.7297570970000002</v>
      </c>
      <c r="AO15" s="213">
        <v>7.871106631</v>
      </c>
      <c r="AP15" s="213">
        <v>8.6667358199999995</v>
      </c>
      <c r="AQ15" s="213">
        <v>9.2651373639999992</v>
      </c>
      <c r="AR15" s="213">
        <v>11.514806399999999</v>
      </c>
      <c r="AS15" s="213">
        <v>13.13044522</v>
      </c>
      <c r="AT15" s="213">
        <v>14.02627538</v>
      </c>
      <c r="AU15" s="213">
        <v>13.12282458</v>
      </c>
      <c r="AV15" s="213">
        <v>8.9107002299999998</v>
      </c>
      <c r="AW15" s="213">
        <v>7.5055924789999997</v>
      </c>
      <c r="AX15" s="213">
        <v>7.4774882189999996</v>
      </c>
      <c r="AY15" s="213">
        <v>7.4261834889999996</v>
      </c>
      <c r="AZ15" s="213">
        <v>7.425700645</v>
      </c>
      <c r="BA15" s="213">
        <v>7.7983077539999996</v>
      </c>
      <c r="BB15" s="213">
        <v>8.9436376489999994</v>
      </c>
      <c r="BC15" s="213">
        <v>9.8500490000000003</v>
      </c>
      <c r="BD15" s="213">
        <v>11.977209999999999</v>
      </c>
      <c r="BE15" s="351">
        <v>13.40882</v>
      </c>
      <c r="BF15" s="351">
        <v>13.590820000000001</v>
      </c>
      <c r="BG15" s="351">
        <v>12.47588</v>
      </c>
      <c r="BH15" s="351">
        <v>9.4996220000000005</v>
      </c>
      <c r="BI15" s="351">
        <v>7.5883609999999999</v>
      </c>
      <c r="BJ15" s="351">
        <v>7.3107680000000004</v>
      </c>
      <c r="BK15" s="351">
        <v>7.4305770000000004</v>
      </c>
      <c r="BL15" s="351">
        <v>7.8309449999999998</v>
      </c>
      <c r="BM15" s="351">
        <v>8.2170529999999999</v>
      </c>
      <c r="BN15" s="351">
        <v>8.8003699999999991</v>
      </c>
      <c r="BO15" s="351">
        <v>9.9000170000000001</v>
      </c>
      <c r="BP15" s="351">
        <v>12.137460000000001</v>
      </c>
      <c r="BQ15" s="351">
        <v>13.83201</v>
      </c>
      <c r="BR15" s="351">
        <v>14.187049999999999</v>
      </c>
      <c r="BS15" s="351">
        <v>13.20195</v>
      </c>
      <c r="BT15" s="351">
        <v>10.386290000000001</v>
      </c>
      <c r="BU15" s="351">
        <v>8.5907339999999994</v>
      </c>
      <c r="BV15" s="351">
        <v>8.2662800000000001</v>
      </c>
    </row>
    <row r="16" spans="1:74" ht="11.1" customHeight="1" x14ac:dyDescent="0.2">
      <c r="A16" s="84" t="s">
        <v>670</v>
      </c>
      <c r="B16" s="189" t="s">
        <v>451</v>
      </c>
      <c r="C16" s="213">
        <v>11.00013262</v>
      </c>
      <c r="D16" s="213">
        <v>11.19315761</v>
      </c>
      <c r="E16" s="213">
        <v>10.60800081</v>
      </c>
      <c r="F16" s="213">
        <v>10.672914069999999</v>
      </c>
      <c r="G16" s="213">
        <v>11.67569237</v>
      </c>
      <c r="H16" s="213">
        <v>11.795160940000001</v>
      </c>
      <c r="I16" s="213">
        <v>12.42731055</v>
      </c>
      <c r="J16" s="213">
        <v>13.2446872</v>
      </c>
      <c r="K16" s="213">
        <v>13.356075819999999</v>
      </c>
      <c r="L16" s="213">
        <v>12.73724105</v>
      </c>
      <c r="M16" s="213">
        <v>11.96491048</v>
      </c>
      <c r="N16" s="213">
        <v>12.11928062</v>
      </c>
      <c r="O16" s="213">
        <v>12.178232339999999</v>
      </c>
      <c r="P16" s="213">
        <v>11.90023017</v>
      </c>
      <c r="Q16" s="213">
        <v>11.76913057</v>
      </c>
      <c r="R16" s="213">
        <v>12.01303901</v>
      </c>
      <c r="S16" s="213">
        <v>12.78191584</v>
      </c>
      <c r="T16" s="213">
        <v>13.37095877</v>
      </c>
      <c r="U16" s="213">
        <v>12.970883880000001</v>
      </c>
      <c r="V16" s="213">
        <v>13.05279264</v>
      </c>
      <c r="W16" s="213">
        <v>12.623812060000001</v>
      </c>
      <c r="X16" s="213">
        <v>11.79033405</v>
      </c>
      <c r="Y16" s="213">
        <v>11.05829378</v>
      </c>
      <c r="Z16" s="213">
        <v>11.20333237</v>
      </c>
      <c r="AA16" s="213">
        <v>11.68045648</v>
      </c>
      <c r="AB16" s="213">
        <v>11.47607404</v>
      </c>
      <c r="AC16" s="213">
        <v>11.698392050000001</v>
      </c>
      <c r="AD16" s="213">
        <v>11.380155520000001</v>
      </c>
      <c r="AE16" s="213">
        <v>12.56631823</v>
      </c>
      <c r="AF16" s="213">
        <v>12.433381089999999</v>
      </c>
      <c r="AG16" s="213">
        <v>12.801966289999999</v>
      </c>
      <c r="AH16" s="213">
        <v>13.41361727</v>
      </c>
      <c r="AI16" s="213">
        <v>12.567433429999999</v>
      </c>
      <c r="AJ16" s="213">
        <v>11.803446839999999</v>
      </c>
      <c r="AK16" s="213">
        <v>11.18144646</v>
      </c>
      <c r="AL16" s="213">
        <v>12.07542898</v>
      </c>
      <c r="AM16" s="213">
        <v>12.682305100000001</v>
      </c>
      <c r="AN16" s="213">
        <v>12.18976979</v>
      </c>
      <c r="AO16" s="213">
        <v>12.491727969999999</v>
      </c>
      <c r="AP16" s="213">
        <v>12.620350139999999</v>
      </c>
      <c r="AQ16" s="213">
        <v>12.89351911</v>
      </c>
      <c r="AR16" s="213">
        <v>12.745315570000001</v>
      </c>
      <c r="AS16" s="213">
        <v>13.93680752</v>
      </c>
      <c r="AT16" s="213">
        <v>13.57154437</v>
      </c>
      <c r="AU16" s="213">
        <v>12.984265369999999</v>
      </c>
      <c r="AV16" s="213">
        <v>12.100651450000001</v>
      </c>
      <c r="AW16" s="213">
        <v>11.633250629999999</v>
      </c>
      <c r="AX16" s="213">
        <v>12.357187250000001</v>
      </c>
      <c r="AY16" s="213">
        <v>13.883820800000001</v>
      </c>
      <c r="AZ16" s="213">
        <v>13.414659</v>
      </c>
      <c r="BA16" s="213">
        <v>12.77862702</v>
      </c>
      <c r="BB16" s="213">
        <v>14.658348459999999</v>
      </c>
      <c r="BC16" s="213">
        <v>14.90297</v>
      </c>
      <c r="BD16" s="213">
        <v>14.712109999999999</v>
      </c>
      <c r="BE16" s="351">
        <v>14.43769</v>
      </c>
      <c r="BF16" s="351">
        <v>14.27651</v>
      </c>
      <c r="BG16" s="351">
        <v>13.80233</v>
      </c>
      <c r="BH16" s="351">
        <v>13.19951</v>
      </c>
      <c r="BI16" s="351">
        <v>12.22813</v>
      </c>
      <c r="BJ16" s="351">
        <v>12.61566</v>
      </c>
      <c r="BK16" s="351">
        <v>12.96982</v>
      </c>
      <c r="BL16" s="351">
        <v>13.01845</v>
      </c>
      <c r="BM16" s="351">
        <v>13.16372</v>
      </c>
      <c r="BN16" s="351">
        <v>13.38649</v>
      </c>
      <c r="BO16" s="351">
        <v>14.26224</v>
      </c>
      <c r="BP16" s="351">
        <v>14.59502</v>
      </c>
      <c r="BQ16" s="351">
        <v>14.765510000000001</v>
      </c>
      <c r="BR16" s="351">
        <v>14.95696</v>
      </c>
      <c r="BS16" s="351">
        <v>14.765650000000001</v>
      </c>
      <c r="BT16" s="351">
        <v>14.37082</v>
      </c>
      <c r="BU16" s="351">
        <v>13.49122</v>
      </c>
      <c r="BV16" s="351">
        <v>13.829980000000001</v>
      </c>
    </row>
    <row r="17" spans="1:74" ht="11.1" customHeight="1" x14ac:dyDescent="0.2">
      <c r="A17" s="84" t="s">
        <v>540</v>
      </c>
      <c r="B17" s="189" t="s">
        <v>425</v>
      </c>
      <c r="C17" s="213">
        <v>8.2799999999999994</v>
      </c>
      <c r="D17" s="213">
        <v>8.36</v>
      </c>
      <c r="E17" s="213">
        <v>9.19</v>
      </c>
      <c r="F17" s="213">
        <v>9.65</v>
      </c>
      <c r="G17" s="213">
        <v>11.62</v>
      </c>
      <c r="H17" s="213">
        <v>14.43</v>
      </c>
      <c r="I17" s="213">
        <v>16.559999999999999</v>
      </c>
      <c r="J17" s="213">
        <v>17.600000000000001</v>
      </c>
      <c r="K17" s="213">
        <v>16.78</v>
      </c>
      <c r="L17" s="213">
        <v>13.74</v>
      </c>
      <c r="M17" s="213">
        <v>10.77</v>
      </c>
      <c r="N17" s="213">
        <v>9.06</v>
      </c>
      <c r="O17" s="213">
        <v>9.32</v>
      </c>
      <c r="P17" s="213">
        <v>10.01</v>
      </c>
      <c r="Q17" s="213">
        <v>9.86</v>
      </c>
      <c r="R17" s="213">
        <v>11.34</v>
      </c>
      <c r="S17" s="213">
        <v>13.25</v>
      </c>
      <c r="T17" s="213">
        <v>16.059999999999999</v>
      </c>
      <c r="U17" s="213">
        <v>17.86</v>
      </c>
      <c r="V17" s="213">
        <v>18.22</v>
      </c>
      <c r="W17" s="213">
        <v>16.920000000000002</v>
      </c>
      <c r="X17" s="213">
        <v>13.39</v>
      </c>
      <c r="Y17" s="213">
        <v>10.14</v>
      </c>
      <c r="Z17" s="213">
        <v>9.2899999999999991</v>
      </c>
      <c r="AA17" s="213">
        <v>8.9</v>
      </c>
      <c r="AB17" s="213">
        <v>9.6300000000000008</v>
      </c>
      <c r="AC17" s="213">
        <v>9.76</v>
      </c>
      <c r="AD17" s="213">
        <v>10.050000000000001</v>
      </c>
      <c r="AE17" s="213">
        <v>13.52</v>
      </c>
      <c r="AF17" s="213">
        <v>16.47</v>
      </c>
      <c r="AG17" s="213">
        <v>17.84</v>
      </c>
      <c r="AH17" s="213">
        <v>18.559999999999999</v>
      </c>
      <c r="AI17" s="213">
        <v>17.23</v>
      </c>
      <c r="AJ17" s="213">
        <v>12.23</v>
      </c>
      <c r="AK17" s="213">
        <v>9.41</v>
      </c>
      <c r="AL17" s="213">
        <v>9.61</v>
      </c>
      <c r="AM17" s="213">
        <v>9.4499999999999993</v>
      </c>
      <c r="AN17" s="213">
        <v>9.4700000000000006</v>
      </c>
      <c r="AO17" s="213">
        <v>9.49</v>
      </c>
      <c r="AP17" s="213">
        <v>10.94</v>
      </c>
      <c r="AQ17" s="213">
        <v>12.88</v>
      </c>
      <c r="AR17" s="213">
        <v>15.72</v>
      </c>
      <c r="AS17" s="213">
        <v>17.940000000000001</v>
      </c>
      <c r="AT17" s="213">
        <v>18.579999999999998</v>
      </c>
      <c r="AU17" s="213">
        <v>17.809999999999999</v>
      </c>
      <c r="AV17" s="213">
        <v>12.62</v>
      </c>
      <c r="AW17" s="213">
        <v>9.42</v>
      </c>
      <c r="AX17" s="213">
        <v>9.3800000000000008</v>
      </c>
      <c r="AY17" s="213">
        <v>9.52</v>
      </c>
      <c r="AZ17" s="213">
        <v>9.26</v>
      </c>
      <c r="BA17" s="213">
        <v>9.86</v>
      </c>
      <c r="BB17" s="213">
        <v>10.68</v>
      </c>
      <c r="BC17" s="213">
        <v>12.71069</v>
      </c>
      <c r="BD17" s="213">
        <v>15.244249999999999</v>
      </c>
      <c r="BE17" s="351">
        <v>16.527799999999999</v>
      </c>
      <c r="BF17" s="351">
        <v>16.960100000000001</v>
      </c>
      <c r="BG17" s="351">
        <v>15.84524</v>
      </c>
      <c r="BH17" s="351">
        <v>12.351100000000001</v>
      </c>
      <c r="BI17" s="351">
        <v>9.7181549999999994</v>
      </c>
      <c r="BJ17" s="351">
        <v>8.9649819999999991</v>
      </c>
      <c r="BK17" s="351">
        <v>8.8739830000000008</v>
      </c>
      <c r="BL17" s="351">
        <v>9.1984910000000006</v>
      </c>
      <c r="BM17" s="351">
        <v>9.7649740000000005</v>
      </c>
      <c r="BN17" s="351">
        <v>10.811500000000001</v>
      </c>
      <c r="BO17" s="351">
        <v>13.014239999999999</v>
      </c>
      <c r="BP17" s="351">
        <v>15.657249999999999</v>
      </c>
      <c r="BQ17" s="351">
        <v>17.188569999999999</v>
      </c>
      <c r="BR17" s="351">
        <v>17.816780000000001</v>
      </c>
      <c r="BS17" s="351">
        <v>16.83803</v>
      </c>
      <c r="BT17" s="351">
        <v>13.46583</v>
      </c>
      <c r="BU17" s="351">
        <v>10.84722</v>
      </c>
      <c r="BV17" s="351">
        <v>9.9897709999999993</v>
      </c>
    </row>
    <row r="18" spans="1:74" ht="11.1" customHeight="1" x14ac:dyDescent="0.2">
      <c r="A18" s="84"/>
      <c r="B18" s="88" t="s">
        <v>1044</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30"/>
      <c r="BC18" s="230"/>
      <c r="BD18" s="230"/>
      <c r="BE18" s="384"/>
      <c r="BF18" s="384"/>
      <c r="BG18" s="384"/>
      <c r="BH18" s="384"/>
      <c r="BI18" s="384"/>
      <c r="BJ18" s="384"/>
      <c r="BK18" s="384"/>
      <c r="BL18" s="384"/>
      <c r="BM18" s="384"/>
      <c r="BN18" s="384"/>
      <c r="BO18" s="384"/>
      <c r="BP18" s="384"/>
      <c r="BQ18" s="384"/>
      <c r="BR18" s="384"/>
      <c r="BS18" s="384"/>
      <c r="BT18" s="384"/>
      <c r="BU18" s="384"/>
      <c r="BV18" s="384"/>
    </row>
    <row r="19" spans="1:74" ht="11.1" customHeight="1" x14ac:dyDescent="0.2">
      <c r="A19" s="84" t="s">
        <v>671</v>
      </c>
      <c r="B19" s="189" t="s">
        <v>444</v>
      </c>
      <c r="C19" s="213">
        <v>8.8438091199999995</v>
      </c>
      <c r="D19" s="213">
        <v>8.7964741380000007</v>
      </c>
      <c r="E19" s="213">
        <v>8.77048731</v>
      </c>
      <c r="F19" s="213">
        <v>9.3908153349999992</v>
      </c>
      <c r="G19" s="213">
        <v>9.5196524650000001</v>
      </c>
      <c r="H19" s="213">
        <v>10.05904555</v>
      </c>
      <c r="I19" s="213">
        <v>10.242276479999999</v>
      </c>
      <c r="J19" s="213">
        <v>10.688144080000001</v>
      </c>
      <c r="K19" s="213">
        <v>10.31750422</v>
      </c>
      <c r="L19" s="213">
        <v>9.8424160829999998</v>
      </c>
      <c r="M19" s="213">
        <v>9.4953731000000001</v>
      </c>
      <c r="N19" s="213">
        <v>9.4696665499999995</v>
      </c>
      <c r="O19" s="213">
        <v>9.5931426290000008</v>
      </c>
      <c r="P19" s="213">
        <v>9.9854696670000003</v>
      </c>
      <c r="Q19" s="213">
        <v>9.4599479479999999</v>
      </c>
      <c r="R19" s="213">
        <v>9.8296195040000001</v>
      </c>
      <c r="S19" s="213">
        <v>10.37786228</v>
      </c>
      <c r="T19" s="213">
        <v>10.34649705</v>
      </c>
      <c r="U19" s="213">
        <v>10.743619280000001</v>
      </c>
      <c r="V19" s="213">
        <v>10.84145977</v>
      </c>
      <c r="W19" s="213">
        <v>10.49107912</v>
      </c>
      <c r="X19" s="213">
        <v>9.9154192969999997</v>
      </c>
      <c r="Y19" s="213">
        <v>9.5022677869999992</v>
      </c>
      <c r="Z19" s="213">
        <v>9.9073746479999993</v>
      </c>
      <c r="AA19" s="213">
        <v>10.51822694</v>
      </c>
      <c r="AB19" s="213">
        <v>11.35234082</v>
      </c>
      <c r="AC19" s="213">
        <v>12.11169945</v>
      </c>
      <c r="AD19" s="213">
        <v>12.20189553</v>
      </c>
      <c r="AE19" s="213">
        <v>12.24700947</v>
      </c>
      <c r="AF19" s="213">
        <v>10.78482288</v>
      </c>
      <c r="AG19" s="213">
        <v>10.988833639999999</v>
      </c>
      <c r="AH19" s="213">
        <v>10.9073443</v>
      </c>
      <c r="AI19" s="213">
        <v>11.060715480000001</v>
      </c>
      <c r="AJ19" s="213">
        <v>10.223200650000001</v>
      </c>
      <c r="AK19" s="213">
        <v>10.132444789999999</v>
      </c>
      <c r="AL19" s="213">
        <v>11.419295809999999</v>
      </c>
      <c r="AM19" s="213">
        <v>11.21114777</v>
      </c>
      <c r="AN19" s="213">
        <v>11.08550479</v>
      </c>
      <c r="AO19" s="213">
        <v>11.360226340000001</v>
      </c>
      <c r="AP19" s="213">
        <v>11.484291989999999</v>
      </c>
      <c r="AQ19" s="213">
        <v>11.391828200000001</v>
      </c>
      <c r="AR19" s="213">
        <v>11.28938677</v>
      </c>
      <c r="AS19" s="213">
        <v>11.481390490000001</v>
      </c>
      <c r="AT19" s="213">
        <v>12.263576309999999</v>
      </c>
      <c r="AU19" s="213">
        <v>11.16509102</v>
      </c>
      <c r="AV19" s="213">
        <v>10.03524668</v>
      </c>
      <c r="AW19" s="213">
        <v>9.8466087489999996</v>
      </c>
      <c r="AX19" s="213">
        <v>10.36869555</v>
      </c>
      <c r="AY19" s="213">
        <v>10.246068470000001</v>
      </c>
      <c r="AZ19" s="213">
        <v>10.623781449999999</v>
      </c>
      <c r="BA19" s="213">
        <v>10.278092020000001</v>
      </c>
      <c r="BB19" s="213">
        <v>10.855447</v>
      </c>
      <c r="BC19" s="213">
        <v>9.8821290000000008</v>
      </c>
      <c r="BD19" s="213">
        <v>9.1832659999999997</v>
      </c>
      <c r="BE19" s="351">
        <v>8.8152779999999993</v>
      </c>
      <c r="BF19" s="351">
        <v>8.6649019999999997</v>
      </c>
      <c r="BG19" s="351">
        <v>8.4110980000000009</v>
      </c>
      <c r="BH19" s="351">
        <v>7.8963150000000004</v>
      </c>
      <c r="BI19" s="351">
        <v>8.1415220000000001</v>
      </c>
      <c r="BJ19" s="351">
        <v>8.9819829999999996</v>
      </c>
      <c r="BK19" s="351">
        <v>9.2117140000000006</v>
      </c>
      <c r="BL19" s="351">
        <v>9.2078959999999999</v>
      </c>
      <c r="BM19" s="351">
        <v>9.3939009999999996</v>
      </c>
      <c r="BN19" s="351">
        <v>9.7656030000000005</v>
      </c>
      <c r="BO19" s="351">
        <v>9.8191120000000005</v>
      </c>
      <c r="BP19" s="351">
        <v>9.7629719999999995</v>
      </c>
      <c r="BQ19" s="351">
        <v>9.9176830000000002</v>
      </c>
      <c r="BR19" s="351">
        <v>10.16263</v>
      </c>
      <c r="BS19" s="351">
        <v>10.17474</v>
      </c>
      <c r="BT19" s="351">
        <v>9.7549650000000003</v>
      </c>
      <c r="BU19" s="351">
        <v>9.9106260000000006</v>
      </c>
      <c r="BV19" s="351">
        <v>10.56639</v>
      </c>
    </row>
    <row r="20" spans="1:74" ht="11.1" customHeight="1" x14ac:dyDescent="0.2">
      <c r="A20" s="84" t="s">
        <v>672</v>
      </c>
      <c r="B20" s="187" t="s">
        <v>477</v>
      </c>
      <c r="C20" s="213">
        <v>6.9498748250000002</v>
      </c>
      <c r="D20" s="213">
        <v>6.9571643180000002</v>
      </c>
      <c r="E20" s="213">
        <v>6.8602306620000002</v>
      </c>
      <c r="F20" s="213">
        <v>6.5237488829999997</v>
      </c>
      <c r="G20" s="213">
        <v>6.4465875820000003</v>
      </c>
      <c r="H20" s="213">
        <v>6.3374758140000003</v>
      </c>
      <c r="I20" s="213">
        <v>6.25555065</v>
      </c>
      <c r="J20" s="213">
        <v>5.9203295320000002</v>
      </c>
      <c r="K20" s="213">
        <v>6.0284618459999999</v>
      </c>
      <c r="L20" s="213">
        <v>6.2694763379999996</v>
      </c>
      <c r="M20" s="213">
        <v>6.7011599239999997</v>
      </c>
      <c r="N20" s="213">
        <v>7.0619127009999998</v>
      </c>
      <c r="O20" s="213">
        <v>7.5827686050000001</v>
      </c>
      <c r="P20" s="213">
        <v>7.9284085790000001</v>
      </c>
      <c r="Q20" s="213">
        <v>7.7083014600000004</v>
      </c>
      <c r="R20" s="213">
        <v>7.4107859229999997</v>
      </c>
      <c r="S20" s="213">
        <v>7.4887926389999997</v>
      </c>
      <c r="T20" s="213">
        <v>7.4759880399999998</v>
      </c>
      <c r="U20" s="213">
        <v>7.3486523310000003</v>
      </c>
      <c r="V20" s="213">
        <v>6.6758507820000004</v>
      </c>
      <c r="W20" s="213">
        <v>6.6378238520000004</v>
      </c>
      <c r="X20" s="213">
        <v>7.2887059169999997</v>
      </c>
      <c r="Y20" s="213">
        <v>7.318730178</v>
      </c>
      <c r="Z20" s="213">
        <v>7.5810708849999999</v>
      </c>
      <c r="AA20" s="213">
        <v>7.7866607569999999</v>
      </c>
      <c r="AB20" s="213">
        <v>8.3352810799999997</v>
      </c>
      <c r="AC20" s="213">
        <v>8.2729578480000008</v>
      </c>
      <c r="AD20" s="213">
        <v>7.5228413180000002</v>
      </c>
      <c r="AE20" s="213">
        <v>7.8049432269999999</v>
      </c>
      <c r="AF20" s="213">
        <v>7.7293118940000003</v>
      </c>
      <c r="AG20" s="213">
        <v>7.5991385820000001</v>
      </c>
      <c r="AH20" s="213">
        <v>7.4435917859999998</v>
      </c>
      <c r="AI20" s="213">
        <v>7.2703919529999999</v>
      </c>
      <c r="AJ20" s="213">
        <v>7.4165989550000004</v>
      </c>
      <c r="AK20" s="213">
        <v>7.5516751080000004</v>
      </c>
      <c r="AL20" s="213">
        <v>8.247676641</v>
      </c>
      <c r="AM20" s="213">
        <v>8.7682652619999999</v>
      </c>
      <c r="AN20" s="213">
        <v>8.3602623010000006</v>
      </c>
      <c r="AO20" s="213">
        <v>8.0376224329999992</v>
      </c>
      <c r="AP20" s="213">
        <v>7.6323182059999999</v>
      </c>
      <c r="AQ20" s="213">
        <v>8.0549056790000009</v>
      </c>
      <c r="AR20" s="213">
        <v>7.431150648</v>
      </c>
      <c r="AS20" s="213">
        <v>6.9448748289999997</v>
      </c>
      <c r="AT20" s="213">
        <v>6.8128909560000004</v>
      </c>
      <c r="AU20" s="213">
        <v>6.826959778</v>
      </c>
      <c r="AV20" s="213">
        <v>7.5047490459999997</v>
      </c>
      <c r="AW20" s="213">
        <v>7.3403368330000003</v>
      </c>
      <c r="AX20" s="213">
        <v>7.5659378549999996</v>
      </c>
      <c r="AY20" s="213">
        <v>7.9576929940000003</v>
      </c>
      <c r="AZ20" s="213">
        <v>7.8218971709999998</v>
      </c>
      <c r="BA20" s="213">
        <v>7.9514635250000003</v>
      </c>
      <c r="BB20" s="213">
        <v>7.2439627629999999</v>
      </c>
      <c r="BC20" s="213">
        <v>7.1145060000000004</v>
      </c>
      <c r="BD20" s="213">
        <v>6.8580040000000002</v>
      </c>
      <c r="BE20" s="351">
        <v>6.3884069999999999</v>
      </c>
      <c r="BF20" s="351">
        <v>6.2326459999999999</v>
      </c>
      <c r="BG20" s="351">
        <v>6.3123899999999997</v>
      </c>
      <c r="BH20" s="351">
        <v>6.578443</v>
      </c>
      <c r="BI20" s="351">
        <v>6.8241769999999997</v>
      </c>
      <c r="BJ20" s="351">
        <v>7.1130370000000003</v>
      </c>
      <c r="BK20" s="351">
        <v>7.1348609999999999</v>
      </c>
      <c r="BL20" s="351">
        <v>7.2473150000000004</v>
      </c>
      <c r="BM20" s="351">
        <v>7.5244020000000003</v>
      </c>
      <c r="BN20" s="351">
        <v>7.3833219999999997</v>
      </c>
      <c r="BO20" s="351">
        <v>7.4008419999999999</v>
      </c>
      <c r="BP20" s="351">
        <v>7.2991720000000004</v>
      </c>
      <c r="BQ20" s="351">
        <v>6.9621680000000001</v>
      </c>
      <c r="BR20" s="351">
        <v>6.9077590000000004</v>
      </c>
      <c r="BS20" s="351">
        <v>7.0754010000000003</v>
      </c>
      <c r="BT20" s="351">
        <v>7.3884559999999997</v>
      </c>
      <c r="BU20" s="351">
        <v>7.5766780000000002</v>
      </c>
      <c r="BV20" s="351">
        <v>7.7650160000000001</v>
      </c>
    </row>
    <row r="21" spans="1:74" ht="11.1" customHeight="1" x14ac:dyDescent="0.2">
      <c r="A21" s="84" t="s">
        <v>673</v>
      </c>
      <c r="B21" s="189" t="s">
        <v>445</v>
      </c>
      <c r="C21" s="213">
        <v>5.745064781</v>
      </c>
      <c r="D21" s="213">
        <v>5.8572770199999997</v>
      </c>
      <c r="E21" s="213">
        <v>6.0855502809999997</v>
      </c>
      <c r="F21" s="213">
        <v>6.0756137299999997</v>
      </c>
      <c r="G21" s="213">
        <v>6.8427921889999999</v>
      </c>
      <c r="H21" s="213">
        <v>7.8568277530000001</v>
      </c>
      <c r="I21" s="213">
        <v>8.8436179280000005</v>
      </c>
      <c r="J21" s="213">
        <v>8.9780526490000003</v>
      </c>
      <c r="K21" s="213">
        <v>8.5368532439999996</v>
      </c>
      <c r="L21" s="213">
        <v>7.394186446</v>
      </c>
      <c r="M21" s="213">
        <v>6.7441753430000002</v>
      </c>
      <c r="N21" s="213">
        <v>6.136120279</v>
      </c>
      <c r="O21" s="213">
        <v>6.5959354010000002</v>
      </c>
      <c r="P21" s="213">
        <v>6.7437421710000001</v>
      </c>
      <c r="Q21" s="213">
        <v>6.4853329400000002</v>
      </c>
      <c r="R21" s="213">
        <v>7.3984238759999998</v>
      </c>
      <c r="S21" s="213">
        <v>7.8567877800000003</v>
      </c>
      <c r="T21" s="213">
        <v>8.9315618509999997</v>
      </c>
      <c r="U21" s="213">
        <v>9.054957108</v>
      </c>
      <c r="V21" s="213">
        <v>9.2259046080000005</v>
      </c>
      <c r="W21" s="213">
        <v>8.5474582879999996</v>
      </c>
      <c r="X21" s="213">
        <v>6.9873020480000001</v>
      </c>
      <c r="Y21" s="213">
        <v>6.2006028950000003</v>
      </c>
      <c r="Z21" s="213">
        <v>5.9312724140000004</v>
      </c>
      <c r="AA21" s="213">
        <v>6.0300300470000003</v>
      </c>
      <c r="AB21" s="213">
        <v>6.3635553700000003</v>
      </c>
      <c r="AC21" s="213">
        <v>6.1385827429999997</v>
      </c>
      <c r="AD21" s="213">
        <v>6.1975124270000004</v>
      </c>
      <c r="AE21" s="213">
        <v>7.9983456259999999</v>
      </c>
      <c r="AF21" s="213">
        <v>8.4819087209999999</v>
      </c>
      <c r="AG21" s="213">
        <v>9.1334596710000007</v>
      </c>
      <c r="AH21" s="213">
        <v>9.0412032260000004</v>
      </c>
      <c r="AI21" s="213">
        <v>8.7505414720000001</v>
      </c>
      <c r="AJ21" s="213">
        <v>6.8060856139999997</v>
      </c>
      <c r="AK21" s="213">
        <v>6.2609518250000002</v>
      </c>
      <c r="AL21" s="213">
        <v>6.6066916070000001</v>
      </c>
      <c r="AM21" s="213">
        <v>6.3204182700000002</v>
      </c>
      <c r="AN21" s="213">
        <v>6.2857391360000001</v>
      </c>
      <c r="AO21" s="213">
        <v>6.192593424</v>
      </c>
      <c r="AP21" s="213">
        <v>6.7112744959999997</v>
      </c>
      <c r="AQ21" s="213">
        <v>7.2863787240000004</v>
      </c>
      <c r="AR21" s="213">
        <v>8.3035890880000007</v>
      </c>
      <c r="AS21" s="213">
        <v>9.0243935979999996</v>
      </c>
      <c r="AT21" s="213">
        <v>8.8669912709999998</v>
      </c>
      <c r="AU21" s="213">
        <v>8.6810653549999994</v>
      </c>
      <c r="AV21" s="213">
        <v>6.6744210500000003</v>
      </c>
      <c r="AW21" s="213">
        <v>5.9003768599999997</v>
      </c>
      <c r="AX21" s="213">
        <v>5.9103335760000002</v>
      </c>
      <c r="AY21" s="213">
        <v>5.7590193510000001</v>
      </c>
      <c r="AZ21" s="213">
        <v>5.6319969209999998</v>
      </c>
      <c r="BA21" s="213">
        <v>5.9228147120000001</v>
      </c>
      <c r="BB21" s="213">
        <v>6.0175616339999998</v>
      </c>
      <c r="BC21" s="213">
        <v>6.9886359999999996</v>
      </c>
      <c r="BD21" s="213">
        <v>7.845421</v>
      </c>
      <c r="BE21" s="351">
        <v>8.165972</v>
      </c>
      <c r="BF21" s="351">
        <v>8.2546169999999996</v>
      </c>
      <c r="BG21" s="351">
        <v>7.5696640000000004</v>
      </c>
      <c r="BH21" s="351">
        <v>6.323245</v>
      </c>
      <c r="BI21" s="351">
        <v>5.8740119999999996</v>
      </c>
      <c r="BJ21" s="351">
        <v>5.9899659999999999</v>
      </c>
      <c r="BK21" s="351">
        <v>6.0927300000000004</v>
      </c>
      <c r="BL21" s="351">
        <v>6.0453950000000001</v>
      </c>
      <c r="BM21" s="351">
        <v>6.5150069999999998</v>
      </c>
      <c r="BN21" s="351">
        <v>6.9224220000000001</v>
      </c>
      <c r="BO21" s="351">
        <v>7.8397940000000004</v>
      </c>
      <c r="BP21" s="351">
        <v>8.7194760000000002</v>
      </c>
      <c r="BQ21" s="351">
        <v>9.1730450000000001</v>
      </c>
      <c r="BR21" s="351">
        <v>9.3663779999999992</v>
      </c>
      <c r="BS21" s="351">
        <v>8.7632650000000005</v>
      </c>
      <c r="BT21" s="351">
        <v>7.5898389999999996</v>
      </c>
      <c r="BU21" s="351">
        <v>7.1517410000000003</v>
      </c>
      <c r="BV21" s="351">
        <v>7.0898399999999997</v>
      </c>
    </row>
    <row r="22" spans="1:74" ht="11.1" customHeight="1" x14ac:dyDescent="0.2">
      <c r="A22" s="84" t="s">
        <v>674</v>
      </c>
      <c r="B22" s="189" t="s">
        <v>446</v>
      </c>
      <c r="C22" s="213">
        <v>6.1175357469999998</v>
      </c>
      <c r="D22" s="213">
        <v>6.1853920010000003</v>
      </c>
      <c r="E22" s="213">
        <v>6.4511635419999998</v>
      </c>
      <c r="F22" s="213">
        <v>6.2428619000000003</v>
      </c>
      <c r="G22" s="213">
        <v>6.7650606020000001</v>
      </c>
      <c r="H22" s="213">
        <v>7.7724631239999997</v>
      </c>
      <c r="I22" s="213">
        <v>8.4893882260000009</v>
      </c>
      <c r="J22" s="213">
        <v>8.6874276869999996</v>
      </c>
      <c r="K22" s="213">
        <v>8.3280943819999997</v>
      </c>
      <c r="L22" s="213">
        <v>7.3638628830000004</v>
      </c>
      <c r="M22" s="213">
        <v>6.9741567050000004</v>
      </c>
      <c r="N22" s="213">
        <v>6.534452259</v>
      </c>
      <c r="O22" s="213">
        <v>6.9276853520000001</v>
      </c>
      <c r="P22" s="213">
        <v>7.0393323959999998</v>
      </c>
      <c r="Q22" s="213">
        <v>6.7586815360000001</v>
      </c>
      <c r="R22" s="213">
        <v>7.1324821140000001</v>
      </c>
      <c r="S22" s="213">
        <v>7.7950360930000002</v>
      </c>
      <c r="T22" s="213">
        <v>8.8083525589999994</v>
      </c>
      <c r="U22" s="213">
        <v>9.0974341390000006</v>
      </c>
      <c r="V22" s="213">
        <v>9.3089353619999997</v>
      </c>
      <c r="W22" s="213">
        <v>8.7777406829999993</v>
      </c>
      <c r="X22" s="213">
        <v>7.2548528250000004</v>
      </c>
      <c r="Y22" s="213">
        <v>6.8570849049999998</v>
      </c>
      <c r="Z22" s="213">
        <v>7.010455898</v>
      </c>
      <c r="AA22" s="213">
        <v>6.8890682459999999</v>
      </c>
      <c r="AB22" s="213">
        <v>6.9304612590000003</v>
      </c>
      <c r="AC22" s="213">
        <v>7.038031481</v>
      </c>
      <c r="AD22" s="213">
        <v>6.9195587200000004</v>
      </c>
      <c r="AE22" s="213">
        <v>7.3410661450000001</v>
      </c>
      <c r="AF22" s="213">
        <v>8.6602332910000008</v>
      </c>
      <c r="AG22" s="213">
        <v>9.1571448709999999</v>
      </c>
      <c r="AH22" s="213">
        <v>9.1569721120000001</v>
      </c>
      <c r="AI22" s="213">
        <v>8.7203558399999999</v>
      </c>
      <c r="AJ22" s="213">
        <v>7.1343869800000004</v>
      </c>
      <c r="AK22" s="213">
        <v>6.9764916279999998</v>
      </c>
      <c r="AL22" s="213">
        <v>7.1559571039999996</v>
      </c>
      <c r="AM22" s="213">
        <v>7.0507742010000003</v>
      </c>
      <c r="AN22" s="213">
        <v>6.7336228</v>
      </c>
      <c r="AO22" s="213">
        <v>6.5371264040000003</v>
      </c>
      <c r="AP22" s="213">
        <v>6.7994524070000004</v>
      </c>
      <c r="AQ22" s="213">
        <v>7.0874978679999998</v>
      </c>
      <c r="AR22" s="213">
        <v>7.9946904820000002</v>
      </c>
      <c r="AS22" s="213">
        <v>8.4418709110000005</v>
      </c>
      <c r="AT22" s="213">
        <v>8.2926707929999992</v>
      </c>
      <c r="AU22" s="213">
        <v>7.8576295070000004</v>
      </c>
      <c r="AV22" s="213">
        <v>6.2696128629999999</v>
      </c>
      <c r="AW22" s="213">
        <v>6.2158149160000002</v>
      </c>
      <c r="AX22" s="213">
        <v>6.0653515100000002</v>
      </c>
      <c r="AY22" s="213">
        <v>6.0516927220000003</v>
      </c>
      <c r="AZ22" s="213">
        <v>5.9490767199999999</v>
      </c>
      <c r="BA22" s="213">
        <v>5.8810085980000002</v>
      </c>
      <c r="BB22" s="213">
        <v>5.8907713490000004</v>
      </c>
      <c r="BC22" s="213">
        <v>6.1882780000000004</v>
      </c>
      <c r="BD22" s="213">
        <v>7.1466630000000002</v>
      </c>
      <c r="BE22" s="351">
        <v>7.496016</v>
      </c>
      <c r="BF22" s="351">
        <v>7.6776559999999998</v>
      </c>
      <c r="BG22" s="351">
        <v>7.1384169999999996</v>
      </c>
      <c r="BH22" s="351">
        <v>6.1681270000000001</v>
      </c>
      <c r="BI22" s="351">
        <v>6.2215670000000003</v>
      </c>
      <c r="BJ22" s="351">
        <v>6.2215819999999997</v>
      </c>
      <c r="BK22" s="351">
        <v>6.5568590000000002</v>
      </c>
      <c r="BL22" s="351">
        <v>6.9929399999999999</v>
      </c>
      <c r="BM22" s="351">
        <v>7.2717809999999998</v>
      </c>
      <c r="BN22" s="351">
        <v>7.3104339999999999</v>
      </c>
      <c r="BO22" s="351">
        <v>7.5639919999999998</v>
      </c>
      <c r="BP22" s="351">
        <v>8.4879580000000008</v>
      </c>
      <c r="BQ22" s="351">
        <v>8.9489560000000008</v>
      </c>
      <c r="BR22" s="351">
        <v>9.1921320000000009</v>
      </c>
      <c r="BS22" s="351">
        <v>8.697616</v>
      </c>
      <c r="BT22" s="351">
        <v>7.7030190000000003</v>
      </c>
      <c r="BU22" s="351">
        <v>7.5774889999999999</v>
      </c>
      <c r="BV22" s="351">
        <v>7.3435410000000001</v>
      </c>
    </row>
    <row r="23" spans="1:74" ht="11.1" customHeight="1" x14ac:dyDescent="0.2">
      <c r="A23" s="84" t="s">
        <v>675</v>
      </c>
      <c r="B23" s="189" t="s">
        <v>447</v>
      </c>
      <c r="C23" s="213">
        <v>7.2796476849999996</v>
      </c>
      <c r="D23" s="213">
        <v>7.4942681970000002</v>
      </c>
      <c r="E23" s="213">
        <v>8.1502783020000003</v>
      </c>
      <c r="F23" s="213">
        <v>8.0866253070000003</v>
      </c>
      <c r="G23" s="213">
        <v>8.3010406900000007</v>
      </c>
      <c r="H23" s="213">
        <v>8.7834616170000004</v>
      </c>
      <c r="I23" s="213">
        <v>9.335187822</v>
      </c>
      <c r="J23" s="213">
        <v>9.2839632460000008</v>
      </c>
      <c r="K23" s="213">
        <v>9.3340717259999995</v>
      </c>
      <c r="L23" s="213">
        <v>8.972180689</v>
      </c>
      <c r="M23" s="213">
        <v>8.6751286870000008</v>
      </c>
      <c r="N23" s="213">
        <v>8.2817929110000001</v>
      </c>
      <c r="O23" s="213">
        <v>8.6542832860000001</v>
      </c>
      <c r="P23" s="213">
        <v>9.3191504290000005</v>
      </c>
      <c r="Q23" s="213">
        <v>8.4790201740000004</v>
      </c>
      <c r="R23" s="213">
        <v>9.6082333169999998</v>
      </c>
      <c r="S23" s="213">
        <v>9.9089417540000007</v>
      </c>
      <c r="T23" s="213">
        <v>10.05682622</v>
      </c>
      <c r="U23" s="213">
        <v>9.5237150840000009</v>
      </c>
      <c r="V23" s="213">
        <v>9.7314502429999994</v>
      </c>
      <c r="W23" s="213">
        <v>9.6184220709999995</v>
      </c>
      <c r="X23" s="213">
        <v>9.2906870640000001</v>
      </c>
      <c r="Y23" s="213">
        <v>8.8750225169999997</v>
      </c>
      <c r="Z23" s="213">
        <v>8.4652616760000008</v>
      </c>
      <c r="AA23" s="213">
        <v>8.1868814239999992</v>
      </c>
      <c r="AB23" s="213">
        <v>9.0355760549999999</v>
      </c>
      <c r="AC23" s="213">
        <v>8.0711328820000006</v>
      </c>
      <c r="AD23" s="213">
        <v>8.8678931569999992</v>
      </c>
      <c r="AE23" s="213">
        <v>9.5224331039999992</v>
      </c>
      <c r="AF23" s="213">
        <v>9.8914721149999991</v>
      </c>
      <c r="AG23" s="213">
        <v>9.8731824939999999</v>
      </c>
      <c r="AH23" s="213">
        <v>9.6766938959999997</v>
      </c>
      <c r="AI23" s="213">
        <v>9.8203638170000005</v>
      </c>
      <c r="AJ23" s="213">
        <v>9.0491518769999999</v>
      </c>
      <c r="AK23" s="213">
        <v>8.6015756979999995</v>
      </c>
      <c r="AL23" s="213">
        <v>8.7226616700000008</v>
      </c>
      <c r="AM23" s="213">
        <v>9.0211189279999999</v>
      </c>
      <c r="AN23" s="213">
        <v>9.0475941570000007</v>
      </c>
      <c r="AO23" s="213">
        <v>8.4082917469999998</v>
      </c>
      <c r="AP23" s="213">
        <v>9.3706348649999995</v>
      </c>
      <c r="AQ23" s="213">
        <v>9.4797942049999993</v>
      </c>
      <c r="AR23" s="213">
        <v>9.8407470690000007</v>
      </c>
      <c r="AS23" s="213">
        <v>9.8013901870000009</v>
      </c>
      <c r="AT23" s="213">
        <v>9.5427606639999993</v>
      </c>
      <c r="AU23" s="213">
        <v>9.5522192379999993</v>
      </c>
      <c r="AV23" s="213">
        <v>9.449294986</v>
      </c>
      <c r="AW23" s="213">
        <v>8.4459824769999994</v>
      </c>
      <c r="AX23" s="213">
        <v>8.8593364399999999</v>
      </c>
      <c r="AY23" s="213">
        <v>8.6688266600000006</v>
      </c>
      <c r="AZ23" s="213">
        <v>8.2405390220000001</v>
      </c>
      <c r="BA23" s="213">
        <v>8.8544063640000008</v>
      </c>
      <c r="BB23" s="213">
        <v>9.0714718439999995</v>
      </c>
      <c r="BC23" s="213">
        <v>9.2476190000000003</v>
      </c>
      <c r="BD23" s="213">
        <v>9.5505899999999997</v>
      </c>
      <c r="BE23" s="351">
        <v>9.4895479999999992</v>
      </c>
      <c r="BF23" s="351">
        <v>9.329796</v>
      </c>
      <c r="BG23" s="351">
        <v>9.135866</v>
      </c>
      <c r="BH23" s="351">
        <v>8.6660000000000004</v>
      </c>
      <c r="BI23" s="351">
        <v>8.3334329999999994</v>
      </c>
      <c r="BJ23" s="351">
        <v>8.2946109999999997</v>
      </c>
      <c r="BK23" s="351">
        <v>8.4241620000000008</v>
      </c>
      <c r="BL23" s="351">
        <v>8.4895180000000003</v>
      </c>
      <c r="BM23" s="351">
        <v>8.7302140000000001</v>
      </c>
      <c r="BN23" s="351">
        <v>9.2041489999999992</v>
      </c>
      <c r="BO23" s="351">
        <v>9.6309260000000005</v>
      </c>
      <c r="BP23" s="351">
        <v>10.05728</v>
      </c>
      <c r="BQ23" s="351">
        <v>10.12777</v>
      </c>
      <c r="BR23" s="351">
        <v>10.03266</v>
      </c>
      <c r="BS23" s="351">
        <v>9.9031920000000007</v>
      </c>
      <c r="BT23" s="351">
        <v>9.4971920000000001</v>
      </c>
      <c r="BU23" s="351">
        <v>9.1169759999999993</v>
      </c>
      <c r="BV23" s="351">
        <v>8.8645879999999995</v>
      </c>
    </row>
    <row r="24" spans="1:74" ht="11.1" customHeight="1" x14ac:dyDescent="0.2">
      <c r="A24" s="84" t="s">
        <v>676</v>
      </c>
      <c r="B24" s="189" t="s">
        <v>448</v>
      </c>
      <c r="C24" s="213">
        <v>7.5212303560000002</v>
      </c>
      <c r="D24" s="213">
        <v>7.3566755500000003</v>
      </c>
      <c r="E24" s="213">
        <v>7.6702787910000003</v>
      </c>
      <c r="F24" s="213">
        <v>8.3349355490000008</v>
      </c>
      <c r="G24" s="213">
        <v>8.4597283599999997</v>
      </c>
      <c r="H24" s="213">
        <v>9.0501157939999999</v>
      </c>
      <c r="I24" s="213">
        <v>9.5000941549999993</v>
      </c>
      <c r="J24" s="213">
        <v>10.01615183</v>
      </c>
      <c r="K24" s="213">
        <v>9.7334595979999996</v>
      </c>
      <c r="L24" s="213">
        <v>10.145863950000001</v>
      </c>
      <c r="M24" s="213">
        <v>9.4891298249999991</v>
      </c>
      <c r="N24" s="213">
        <v>8.4394713079999999</v>
      </c>
      <c r="O24" s="213">
        <v>8.6951086219999993</v>
      </c>
      <c r="P24" s="213">
        <v>9.1312956290000002</v>
      </c>
      <c r="Q24" s="213">
        <v>9.0463971500000007</v>
      </c>
      <c r="R24" s="213">
        <v>9.7864027169999996</v>
      </c>
      <c r="S24" s="213">
        <v>10.180161549999999</v>
      </c>
      <c r="T24" s="213">
        <v>10.499552919999999</v>
      </c>
      <c r="U24" s="213">
        <v>10.55549905</v>
      </c>
      <c r="V24" s="213">
        <v>10.72065826</v>
      </c>
      <c r="W24" s="213">
        <v>10.569577880000001</v>
      </c>
      <c r="X24" s="213">
        <v>10.10542085</v>
      </c>
      <c r="Y24" s="213">
        <v>9.3346739920000008</v>
      </c>
      <c r="Z24" s="213">
        <v>8.7311751169999994</v>
      </c>
      <c r="AA24" s="213">
        <v>8.4276742739999992</v>
      </c>
      <c r="AB24" s="213">
        <v>8.7835359650000004</v>
      </c>
      <c r="AC24" s="213">
        <v>8.9246330070000006</v>
      </c>
      <c r="AD24" s="213">
        <v>8.7222544610000003</v>
      </c>
      <c r="AE24" s="213">
        <v>9.7157160860000005</v>
      </c>
      <c r="AF24" s="213">
        <v>10.46767034</v>
      </c>
      <c r="AG24" s="213">
        <v>10.770551749999999</v>
      </c>
      <c r="AH24" s="213">
        <v>10.776230760000001</v>
      </c>
      <c r="AI24" s="213">
        <v>10.203347129999999</v>
      </c>
      <c r="AJ24" s="213">
        <v>9.6568063399999993</v>
      </c>
      <c r="AK24" s="213">
        <v>8.6540650069999998</v>
      </c>
      <c r="AL24" s="213">
        <v>8.7405005140000007</v>
      </c>
      <c r="AM24" s="213">
        <v>8.7707657319999992</v>
      </c>
      <c r="AN24" s="213">
        <v>8.6379814069999998</v>
      </c>
      <c r="AO24" s="213">
        <v>8.3429829739999999</v>
      </c>
      <c r="AP24" s="213">
        <v>9.1344339639999994</v>
      </c>
      <c r="AQ24" s="213">
        <v>10.15819845</v>
      </c>
      <c r="AR24" s="213">
        <v>10.309468669999999</v>
      </c>
      <c r="AS24" s="213">
        <v>10.061316079999999</v>
      </c>
      <c r="AT24" s="213">
        <v>10.043864920000001</v>
      </c>
      <c r="AU24" s="213">
        <v>10.088012060000001</v>
      </c>
      <c r="AV24" s="213">
        <v>9.7253808450000001</v>
      </c>
      <c r="AW24" s="213">
        <v>8.1362865339999999</v>
      </c>
      <c r="AX24" s="213">
        <v>8.4215663230000004</v>
      </c>
      <c r="AY24" s="213">
        <v>8.5536364660000004</v>
      </c>
      <c r="AZ24" s="213">
        <v>8.1228915219999998</v>
      </c>
      <c r="BA24" s="213">
        <v>8.4244136160000007</v>
      </c>
      <c r="BB24" s="213">
        <v>8.738529217</v>
      </c>
      <c r="BC24" s="213">
        <v>8.7784879999999994</v>
      </c>
      <c r="BD24" s="213">
        <v>8.7772690000000004</v>
      </c>
      <c r="BE24" s="351">
        <v>8.8117029999999996</v>
      </c>
      <c r="BF24" s="351">
        <v>8.9067720000000001</v>
      </c>
      <c r="BG24" s="351">
        <v>8.6464890000000008</v>
      </c>
      <c r="BH24" s="351">
        <v>8.2689059999999994</v>
      </c>
      <c r="BI24" s="351">
        <v>7.8543380000000003</v>
      </c>
      <c r="BJ24" s="351">
        <v>7.4183159999999999</v>
      </c>
      <c r="BK24" s="351">
        <v>7.4599739999999999</v>
      </c>
      <c r="BL24" s="351">
        <v>7.8675420000000003</v>
      </c>
      <c r="BM24" s="351">
        <v>8.0902419999999999</v>
      </c>
      <c r="BN24" s="351">
        <v>8.8175089999999994</v>
      </c>
      <c r="BO24" s="351">
        <v>9.2576649999999994</v>
      </c>
      <c r="BP24" s="351">
        <v>9.4861950000000004</v>
      </c>
      <c r="BQ24" s="351">
        <v>9.7565039999999996</v>
      </c>
      <c r="BR24" s="351">
        <v>10.03867</v>
      </c>
      <c r="BS24" s="351">
        <v>9.928058</v>
      </c>
      <c r="BT24" s="351">
        <v>9.6523240000000001</v>
      </c>
      <c r="BU24" s="351">
        <v>9.2538370000000008</v>
      </c>
      <c r="BV24" s="351">
        <v>8.6549800000000001</v>
      </c>
    </row>
    <row r="25" spans="1:74" ht="11.1" customHeight="1" x14ac:dyDescent="0.2">
      <c r="A25" s="84" t="s">
        <v>677</v>
      </c>
      <c r="B25" s="189" t="s">
        <v>449</v>
      </c>
      <c r="C25" s="213">
        <v>6.2657175650000001</v>
      </c>
      <c r="D25" s="213">
        <v>6.1006638799999999</v>
      </c>
      <c r="E25" s="213">
        <v>6.5206001689999997</v>
      </c>
      <c r="F25" s="213">
        <v>6.4745830660000001</v>
      </c>
      <c r="G25" s="213">
        <v>7.1913992950000001</v>
      </c>
      <c r="H25" s="213">
        <v>7.1013067330000004</v>
      </c>
      <c r="I25" s="213">
        <v>7.8884590149999996</v>
      </c>
      <c r="J25" s="213">
        <v>8.5164762700000001</v>
      </c>
      <c r="K25" s="213">
        <v>8.4064110880000005</v>
      </c>
      <c r="L25" s="213">
        <v>8.7017409350000001</v>
      </c>
      <c r="M25" s="213">
        <v>8.5249550139999997</v>
      </c>
      <c r="N25" s="213">
        <v>7.6508547020000002</v>
      </c>
      <c r="O25" s="213">
        <v>7.4198012310000001</v>
      </c>
      <c r="P25" s="213">
        <v>7.688897753</v>
      </c>
      <c r="Q25" s="213">
        <v>7.6239105110000001</v>
      </c>
      <c r="R25" s="213">
        <v>8.014193444</v>
      </c>
      <c r="S25" s="213">
        <v>8.1031750200000001</v>
      </c>
      <c r="T25" s="213">
        <v>8.3014922799999997</v>
      </c>
      <c r="U25" s="213">
        <v>8.6964242980000002</v>
      </c>
      <c r="V25" s="213">
        <v>8.8819582159999992</v>
      </c>
      <c r="W25" s="213">
        <v>8.7929095499999992</v>
      </c>
      <c r="X25" s="213">
        <v>8.6319461959999995</v>
      </c>
      <c r="Y25" s="213">
        <v>8.0318788390000009</v>
      </c>
      <c r="Z25" s="213">
        <v>7.9060980599999997</v>
      </c>
      <c r="AA25" s="213">
        <v>6.5109998009999996</v>
      </c>
      <c r="AB25" s="213">
        <v>6.7242550919999999</v>
      </c>
      <c r="AC25" s="213">
        <v>7.0531021909999998</v>
      </c>
      <c r="AD25" s="213">
        <v>7.0939918430000004</v>
      </c>
      <c r="AE25" s="213">
        <v>7.4505407149999998</v>
      </c>
      <c r="AF25" s="213">
        <v>7.9485720559999997</v>
      </c>
      <c r="AG25" s="213">
        <v>8.0428883649999996</v>
      </c>
      <c r="AH25" s="213">
        <v>8.0243936770000008</v>
      </c>
      <c r="AI25" s="213">
        <v>7.8679431370000001</v>
      </c>
      <c r="AJ25" s="213">
        <v>7.4112750040000002</v>
      </c>
      <c r="AK25" s="213">
        <v>6.4991923979999999</v>
      </c>
      <c r="AL25" s="213">
        <v>6.1842620630000003</v>
      </c>
      <c r="AM25" s="213">
        <v>6.1318388940000004</v>
      </c>
      <c r="AN25" s="213">
        <v>5.9803558299999997</v>
      </c>
      <c r="AO25" s="213">
        <v>5.9239410719999999</v>
      </c>
      <c r="AP25" s="213">
        <v>6.146601134</v>
      </c>
      <c r="AQ25" s="213">
        <v>6.865462215</v>
      </c>
      <c r="AR25" s="213">
        <v>6.9520048829999999</v>
      </c>
      <c r="AS25" s="213">
        <v>7.2258454600000004</v>
      </c>
      <c r="AT25" s="213">
        <v>7.4421857200000003</v>
      </c>
      <c r="AU25" s="213">
        <v>7.6094917510000002</v>
      </c>
      <c r="AV25" s="213">
        <v>7.660448594</v>
      </c>
      <c r="AW25" s="213">
        <v>6.1201209470000002</v>
      </c>
      <c r="AX25" s="213">
        <v>6.0132347360000002</v>
      </c>
      <c r="AY25" s="213">
        <v>5.8478500599999998</v>
      </c>
      <c r="AZ25" s="213">
        <v>5.4669869889999996</v>
      </c>
      <c r="BA25" s="213">
        <v>5.8251339499999997</v>
      </c>
      <c r="BB25" s="213">
        <v>6.0892700169999996</v>
      </c>
      <c r="BC25" s="213">
        <v>6.4166160000000003</v>
      </c>
      <c r="BD25" s="213">
        <v>6.6620210000000002</v>
      </c>
      <c r="BE25" s="351">
        <v>6.8718700000000004</v>
      </c>
      <c r="BF25" s="351">
        <v>6.990221</v>
      </c>
      <c r="BG25" s="351">
        <v>6.7894709999999998</v>
      </c>
      <c r="BH25" s="351">
        <v>6.8365559999999999</v>
      </c>
      <c r="BI25" s="351">
        <v>6.5484099999999996</v>
      </c>
      <c r="BJ25" s="351">
        <v>6.3149870000000004</v>
      </c>
      <c r="BK25" s="351">
        <v>6.6221050000000004</v>
      </c>
      <c r="BL25" s="351">
        <v>6.8682749999999997</v>
      </c>
      <c r="BM25" s="351">
        <v>6.8741209999999997</v>
      </c>
      <c r="BN25" s="351">
        <v>7.2583390000000003</v>
      </c>
      <c r="BO25" s="351">
        <v>7.6411170000000004</v>
      </c>
      <c r="BP25" s="351">
        <v>7.8919439999999996</v>
      </c>
      <c r="BQ25" s="351">
        <v>8.2291810000000005</v>
      </c>
      <c r="BR25" s="351">
        <v>8.4369409999999991</v>
      </c>
      <c r="BS25" s="351">
        <v>8.2999729999999996</v>
      </c>
      <c r="BT25" s="351">
        <v>8.3903639999999999</v>
      </c>
      <c r="BU25" s="351">
        <v>8.0503450000000001</v>
      </c>
      <c r="BV25" s="351">
        <v>7.4943749999999998</v>
      </c>
    </row>
    <row r="26" spans="1:74" ht="11.1" customHeight="1" x14ac:dyDescent="0.2">
      <c r="A26" s="84" t="s">
        <v>678</v>
      </c>
      <c r="B26" s="189" t="s">
        <v>450</v>
      </c>
      <c r="C26" s="213">
        <v>6.8436322000000001</v>
      </c>
      <c r="D26" s="213">
        <v>6.9775949610000003</v>
      </c>
      <c r="E26" s="213">
        <v>7.1145222739999996</v>
      </c>
      <c r="F26" s="213">
        <v>6.9575303640000001</v>
      </c>
      <c r="G26" s="213">
        <v>6.949129278</v>
      </c>
      <c r="H26" s="213">
        <v>7.5873176869999996</v>
      </c>
      <c r="I26" s="213">
        <v>7.8950360960000001</v>
      </c>
      <c r="J26" s="213">
        <v>8.1039387230000006</v>
      </c>
      <c r="K26" s="213">
        <v>7.8771148560000004</v>
      </c>
      <c r="L26" s="213">
        <v>7.4345254880000002</v>
      </c>
      <c r="M26" s="213">
        <v>6.9515867890000003</v>
      </c>
      <c r="N26" s="213">
        <v>6.6784014770000004</v>
      </c>
      <c r="O26" s="213">
        <v>6.7201430320000002</v>
      </c>
      <c r="P26" s="213">
        <v>6.9553309890000001</v>
      </c>
      <c r="Q26" s="213">
        <v>7.1529288720000004</v>
      </c>
      <c r="R26" s="213">
        <v>7.2039907520000002</v>
      </c>
      <c r="S26" s="213">
        <v>7.2940875610000004</v>
      </c>
      <c r="T26" s="213">
        <v>7.9007280199999999</v>
      </c>
      <c r="U26" s="213">
        <v>8.3608026960000004</v>
      </c>
      <c r="V26" s="213">
        <v>8.3601375020000006</v>
      </c>
      <c r="W26" s="213">
        <v>8.223194501</v>
      </c>
      <c r="X26" s="213">
        <v>7.302136365</v>
      </c>
      <c r="Y26" s="213">
        <v>7.2275735360000004</v>
      </c>
      <c r="Z26" s="213">
        <v>7.1755322289999999</v>
      </c>
      <c r="AA26" s="213">
        <v>6.9606657189999996</v>
      </c>
      <c r="AB26" s="213">
        <v>6.9539941609999998</v>
      </c>
      <c r="AC26" s="213">
        <v>7.100963031</v>
      </c>
      <c r="AD26" s="213">
        <v>7.0804514579999998</v>
      </c>
      <c r="AE26" s="213">
        <v>7.7971438190000004</v>
      </c>
      <c r="AF26" s="213">
        <v>8.0150609280000005</v>
      </c>
      <c r="AG26" s="213">
        <v>8.4682697499999993</v>
      </c>
      <c r="AH26" s="213">
        <v>7.5556694230000003</v>
      </c>
      <c r="AI26" s="213">
        <v>7.6873354300000001</v>
      </c>
      <c r="AJ26" s="213">
        <v>6.7657232699999996</v>
      </c>
      <c r="AK26" s="213">
        <v>6.292960399</v>
      </c>
      <c r="AL26" s="213">
        <v>6.1542659259999999</v>
      </c>
      <c r="AM26" s="213">
        <v>6.3387448769999999</v>
      </c>
      <c r="AN26" s="213">
        <v>6.40203772</v>
      </c>
      <c r="AO26" s="213">
        <v>6.4596341080000004</v>
      </c>
      <c r="AP26" s="213">
        <v>6.498283829</v>
      </c>
      <c r="AQ26" s="213">
        <v>6.6718213000000004</v>
      </c>
      <c r="AR26" s="213">
        <v>7.1695989090000003</v>
      </c>
      <c r="AS26" s="213">
        <v>7.4223917569999998</v>
      </c>
      <c r="AT26" s="213">
        <v>7.4062199739999999</v>
      </c>
      <c r="AU26" s="213">
        <v>7.4030947310000004</v>
      </c>
      <c r="AV26" s="213">
        <v>6.4098648349999996</v>
      </c>
      <c r="AW26" s="213">
        <v>6.0832708049999997</v>
      </c>
      <c r="AX26" s="213">
        <v>6.0945848729999996</v>
      </c>
      <c r="AY26" s="213">
        <v>6.0693177670000003</v>
      </c>
      <c r="AZ26" s="213">
        <v>6.0362682310000002</v>
      </c>
      <c r="BA26" s="213">
        <v>6.0984794669999998</v>
      </c>
      <c r="BB26" s="213">
        <v>8.0053086960000002</v>
      </c>
      <c r="BC26" s="213">
        <v>7.862933</v>
      </c>
      <c r="BD26" s="213">
        <v>8.0066129999999998</v>
      </c>
      <c r="BE26" s="351">
        <v>8.1674249999999997</v>
      </c>
      <c r="BF26" s="351">
        <v>8.2007549999999991</v>
      </c>
      <c r="BG26" s="351">
        <v>7.9877370000000001</v>
      </c>
      <c r="BH26" s="351">
        <v>7.3870889999999996</v>
      </c>
      <c r="BI26" s="351">
        <v>6.7214720000000003</v>
      </c>
      <c r="BJ26" s="351">
        <v>6.5681890000000003</v>
      </c>
      <c r="BK26" s="351">
        <v>6.9056439999999997</v>
      </c>
      <c r="BL26" s="351">
        <v>7.0912100000000002</v>
      </c>
      <c r="BM26" s="351">
        <v>7.1896230000000001</v>
      </c>
      <c r="BN26" s="351">
        <v>7.2680309999999997</v>
      </c>
      <c r="BO26" s="351">
        <v>7.3951609999999999</v>
      </c>
      <c r="BP26" s="351">
        <v>7.7408830000000002</v>
      </c>
      <c r="BQ26" s="351">
        <v>8.1452159999999996</v>
      </c>
      <c r="BR26" s="351">
        <v>8.4026329999999998</v>
      </c>
      <c r="BS26" s="351">
        <v>8.3787489999999991</v>
      </c>
      <c r="BT26" s="351">
        <v>7.9454589999999996</v>
      </c>
      <c r="BU26" s="351">
        <v>7.3916440000000003</v>
      </c>
      <c r="BV26" s="351">
        <v>7.2421660000000001</v>
      </c>
    </row>
    <row r="27" spans="1:74" ht="11.1" customHeight="1" x14ac:dyDescent="0.2">
      <c r="A27" s="84" t="s">
        <v>679</v>
      </c>
      <c r="B27" s="189" t="s">
        <v>451</v>
      </c>
      <c r="C27" s="213">
        <v>8.2355107529999998</v>
      </c>
      <c r="D27" s="213">
        <v>8.7109176720000008</v>
      </c>
      <c r="E27" s="213">
        <v>8.4521432809999997</v>
      </c>
      <c r="F27" s="213">
        <v>7.9453054840000004</v>
      </c>
      <c r="G27" s="213">
        <v>8.1078895709999994</v>
      </c>
      <c r="H27" s="213">
        <v>8.5651464219999998</v>
      </c>
      <c r="I27" s="213">
        <v>8.8520243700000005</v>
      </c>
      <c r="J27" s="213">
        <v>9.3159325230000007</v>
      </c>
      <c r="K27" s="213">
        <v>9.5252054279999996</v>
      </c>
      <c r="L27" s="213">
        <v>9.2298115349999996</v>
      </c>
      <c r="M27" s="213">
        <v>9.2160965739999998</v>
      </c>
      <c r="N27" s="213">
        <v>9.1846307300000003</v>
      </c>
      <c r="O27" s="213">
        <v>9.0318213969999999</v>
      </c>
      <c r="P27" s="213">
        <v>9.0401089080000006</v>
      </c>
      <c r="Q27" s="213">
        <v>9.2052122759999992</v>
      </c>
      <c r="R27" s="213">
        <v>8.9645232060000009</v>
      </c>
      <c r="S27" s="213">
        <v>8.8609399530000008</v>
      </c>
      <c r="T27" s="213">
        <v>9.4269185869999994</v>
      </c>
      <c r="U27" s="213">
        <v>9.202691519</v>
      </c>
      <c r="V27" s="213">
        <v>9.2448786819999995</v>
      </c>
      <c r="W27" s="213">
        <v>8.8567408679999993</v>
      </c>
      <c r="X27" s="213">
        <v>8.4553672199999994</v>
      </c>
      <c r="Y27" s="213">
        <v>8.4778077849999995</v>
      </c>
      <c r="Z27" s="213">
        <v>8.6182836500000004</v>
      </c>
      <c r="AA27" s="213">
        <v>8.8226280900000003</v>
      </c>
      <c r="AB27" s="213">
        <v>8.9553310980000003</v>
      </c>
      <c r="AC27" s="213">
        <v>8.806901818</v>
      </c>
      <c r="AD27" s="213">
        <v>8.6098163529999994</v>
      </c>
      <c r="AE27" s="213">
        <v>8.5350408590000004</v>
      </c>
      <c r="AF27" s="213">
        <v>8.4783965709999993</v>
      </c>
      <c r="AG27" s="213">
        <v>9.1778928670000006</v>
      </c>
      <c r="AH27" s="213">
        <v>9.0591103069999992</v>
      </c>
      <c r="AI27" s="213">
        <v>8.9932663890000004</v>
      </c>
      <c r="AJ27" s="213">
        <v>8.2468311990000007</v>
      </c>
      <c r="AK27" s="213">
        <v>8.4116935290000008</v>
      </c>
      <c r="AL27" s="213">
        <v>9.0483670269999994</v>
      </c>
      <c r="AM27" s="213">
        <v>9.187720895</v>
      </c>
      <c r="AN27" s="213">
        <v>8.8309016739999997</v>
      </c>
      <c r="AO27" s="213">
        <v>9.288486442</v>
      </c>
      <c r="AP27" s="213">
        <v>9.208526912</v>
      </c>
      <c r="AQ27" s="213">
        <v>8.7469877070000006</v>
      </c>
      <c r="AR27" s="213">
        <v>8.3769432629999994</v>
      </c>
      <c r="AS27" s="213">
        <v>9.3081629190000008</v>
      </c>
      <c r="AT27" s="213">
        <v>8.9914221469999998</v>
      </c>
      <c r="AU27" s="213">
        <v>9.1263445589999996</v>
      </c>
      <c r="AV27" s="213">
        <v>8.6009223590000001</v>
      </c>
      <c r="AW27" s="213">
        <v>8.8328311369999994</v>
      </c>
      <c r="AX27" s="213">
        <v>9.1744742200000005</v>
      </c>
      <c r="AY27" s="213">
        <v>9.7875920329999992</v>
      </c>
      <c r="AZ27" s="213">
        <v>9.5107040049999991</v>
      </c>
      <c r="BA27" s="213">
        <v>9.4728700450000005</v>
      </c>
      <c r="BB27" s="213">
        <v>9.4039688520000002</v>
      </c>
      <c r="BC27" s="213">
        <v>9.0964179999999999</v>
      </c>
      <c r="BD27" s="213">
        <v>9.0359770000000008</v>
      </c>
      <c r="BE27" s="351">
        <v>8.7727500000000003</v>
      </c>
      <c r="BF27" s="351">
        <v>8.6082619999999999</v>
      </c>
      <c r="BG27" s="351">
        <v>8.2326090000000001</v>
      </c>
      <c r="BH27" s="351">
        <v>7.9202760000000003</v>
      </c>
      <c r="BI27" s="351">
        <v>7.7534590000000003</v>
      </c>
      <c r="BJ27" s="351">
        <v>8.097391</v>
      </c>
      <c r="BK27" s="351">
        <v>8.1799060000000008</v>
      </c>
      <c r="BL27" s="351">
        <v>8.4713480000000008</v>
      </c>
      <c r="BM27" s="351">
        <v>8.6750679999999996</v>
      </c>
      <c r="BN27" s="351">
        <v>8.5677230000000009</v>
      </c>
      <c r="BO27" s="351">
        <v>8.7344880000000007</v>
      </c>
      <c r="BP27" s="351">
        <v>9.0871239999999993</v>
      </c>
      <c r="BQ27" s="351">
        <v>9.1797009999999997</v>
      </c>
      <c r="BR27" s="351">
        <v>9.2858630000000009</v>
      </c>
      <c r="BS27" s="351">
        <v>9.1216830000000009</v>
      </c>
      <c r="BT27" s="351">
        <v>8.9524620000000006</v>
      </c>
      <c r="BU27" s="351">
        <v>8.8124690000000001</v>
      </c>
      <c r="BV27" s="351">
        <v>9.0416950000000007</v>
      </c>
    </row>
    <row r="28" spans="1:74" ht="11.1" customHeight="1" x14ac:dyDescent="0.2">
      <c r="A28" s="84" t="s">
        <v>680</v>
      </c>
      <c r="B28" s="189" t="s">
        <v>425</v>
      </c>
      <c r="C28" s="213">
        <v>6.75</v>
      </c>
      <c r="D28" s="213">
        <v>6.86</v>
      </c>
      <c r="E28" s="213">
        <v>7.08</v>
      </c>
      <c r="F28" s="213">
        <v>6.98</v>
      </c>
      <c r="G28" s="213">
        <v>7.32</v>
      </c>
      <c r="H28" s="213">
        <v>7.72</v>
      </c>
      <c r="I28" s="213">
        <v>8.14</v>
      </c>
      <c r="J28" s="213">
        <v>8.3000000000000007</v>
      </c>
      <c r="K28" s="213">
        <v>8.2799999999999994</v>
      </c>
      <c r="L28" s="213">
        <v>7.96</v>
      </c>
      <c r="M28" s="213">
        <v>7.67</v>
      </c>
      <c r="N28" s="213">
        <v>7.27</v>
      </c>
      <c r="O28" s="213">
        <v>7.58</v>
      </c>
      <c r="P28" s="213">
        <v>7.89</v>
      </c>
      <c r="Q28" s="213">
        <v>7.68</v>
      </c>
      <c r="R28" s="213">
        <v>8.0399999999999991</v>
      </c>
      <c r="S28" s="213">
        <v>8.31</v>
      </c>
      <c r="T28" s="213">
        <v>8.75</v>
      </c>
      <c r="U28" s="213">
        <v>8.81</v>
      </c>
      <c r="V28" s="213">
        <v>8.76</v>
      </c>
      <c r="W28" s="213">
        <v>8.52</v>
      </c>
      <c r="X28" s="213">
        <v>7.97</v>
      </c>
      <c r="Y28" s="213">
        <v>7.51</v>
      </c>
      <c r="Z28" s="213">
        <v>7.42</v>
      </c>
      <c r="AA28" s="213">
        <v>7.39</v>
      </c>
      <c r="AB28" s="213">
        <v>7.74</v>
      </c>
      <c r="AC28" s="213">
        <v>7.71</v>
      </c>
      <c r="AD28" s="213">
        <v>7.65</v>
      </c>
      <c r="AE28" s="213">
        <v>8.34</v>
      </c>
      <c r="AF28" s="213">
        <v>8.58</v>
      </c>
      <c r="AG28" s="213">
        <v>8.84</v>
      </c>
      <c r="AH28" s="213">
        <v>8.69</v>
      </c>
      <c r="AI28" s="213">
        <v>8.57</v>
      </c>
      <c r="AJ28" s="213">
        <v>7.69</v>
      </c>
      <c r="AK28" s="213">
        <v>7.34</v>
      </c>
      <c r="AL28" s="213">
        <v>7.7</v>
      </c>
      <c r="AM28" s="213">
        <v>7.7</v>
      </c>
      <c r="AN28" s="213">
        <v>7.58</v>
      </c>
      <c r="AO28" s="213">
        <v>7.44</v>
      </c>
      <c r="AP28" s="213">
        <v>7.76</v>
      </c>
      <c r="AQ28" s="213">
        <v>8.08</v>
      </c>
      <c r="AR28" s="213">
        <v>8.2200000000000006</v>
      </c>
      <c r="AS28" s="213">
        <v>8.4499999999999993</v>
      </c>
      <c r="AT28" s="213">
        <v>8.41</v>
      </c>
      <c r="AU28" s="213">
        <v>8.33</v>
      </c>
      <c r="AV28" s="213">
        <v>7.63</v>
      </c>
      <c r="AW28" s="213">
        <v>7.03</v>
      </c>
      <c r="AX28" s="213">
        <v>7.21</v>
      </c>
      <c r="AY28" s="213">
        <v>7.26</v>
      </c>
      <c r="AZ28" s="213">
        <v>7.06</v>
      </c>
      <c r="BA28" s="213">
        <v>7.32</v>
      </c>
      <c r="BB28" s="213">
        <v>7.38</v>
      </c>
      <c r="BC28" s="213">
        <v>7.66866</v>
      </c>
      <c r="BD28" s="213">
        <v>7.9045839999999998</v>
      </c>
      <c r="BE28" s="351">
        <v>7.8522879999999997</v>
      </c>
      <c r="BF28" s="351">
        <v>7.7978110000000003</v>
      </c>
      <c r="BG28" s="351">
        <v>7.5634819999999996</v>
      </c>
      <c r="BH28" s="351">
        <v>7.1026509999999998</v>
      </c>
      <c r="BI28" s="351">
        <v>6.8665320000000003</v>
      </c>
      <c r="BJ28" s="351">
        <v>6.9481869999999999</v>
      </c>
      <c r="BK28" s="351">
        <v>7.0796320000000001</v>
      </c>
      <c r="BL28" s="351">
        <v>7.221876</v>
      </c>
      <c r="BM28" s="351">
        <v>7.5212599999999998</v>
      </c>
      <c r="BN28" s="351">
        <v>7.72872</v>
      </c>
      <c r="BO28" s="351">
        <v>8.116714</v>
      </c>
      <c r="BP28" s="351">
        <v>8.4945419999999991</v>
      </c>
      <c r="BQ28" s="351">
        <v>8.6326970000000003</v>
      </c>
      <c r="BR28" s="351">
        <v>8.7229510000000001</v>
      </c>
      <c r="BS28" s="351">
        <v>8.5975420000000007</v>
      </c>
      <c r="BT28" s="351">
        <v>8.232977</v>
      </c>
      <c r="BU28" s="351">
        <v>7.993385</v>
      </c>
      <c r="BV28" s="351">
        <v>7.9293430000000003</v>
      </c>
    </row>
    <row r="29" spans="1:74" ht="11.1" customHeight="1" x14ac:dyDescent="0.2">
      <c r="A29" s="84"/>
      <c r="B29" s="88" t="s">
        <v>1045</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230"/>
      <c r="BB29" s="230"/>
      <c r="BC29" s="230"/>
      <c r="BD29" s="230"/>
      <c r="BE29" s="384"/>
      <c r="BF29" s="384"/>
      <c r="BG29" s="384"/>
      <c r="BH29" s="384"/>
      <c r="BI29" s="384"/>
      <c r="BJ29" s="384"/>
      <c r="BK29" s="384"/>
      <c r="BL29" s="384"/>
      <c r="BM29" s="384"/>
      <c r="BN29" s="384"/>
      <c r="BO29" s="384"/>
      <c r="BP29" s="384"/>
      <c r="BQ29" s="384"/>
      <c r="BR29" s="384"/>
      <c r="BS29" s="384"/>
      <c r="BT29" s="384"/>
      <c r="BU29" s="384"/>
      <c r="BV29" s="384"/>
    </row>
    <row r="30" spans="1:74" ht="11.1" customHeight="1" x14ac:dyDescent="0.2">
      <c r="A30" s="84" t="s">
        <v>681</v>
      </c>
      <c r="B30" s="189" t="s">
        <v>444</v>
      </c>
      <c r="C30" s="259">
        <v>6.9363884730000001</v>
      </c>
      <c r="D30" s="259">
        <v>6.8895142399999996</v>
      </c>
      <c r="E30" s="259">
        <v>6.7995878059999999</v>
      </c>
      <c r="F30" s="259">
        <v>7.1242841050000001</v>
      </c>
      <c r="G30" s="259">
        <v>6.7164218289999997</v>
      </c>
      <c r="H30" s="259">
        <v>6.0022458680000002</v>
      </c>
      <c r="I30" s="259">
        <v>6.1916693609999998</v>
      </c>
      <c r="J30" s="259">
        <v>6.1707072040000002</v>
      </c>
      <c r="K30" s="259">
        <v>6.0265870179999999</v>
      </c>
      <c r="L30" s="259">
        <v>6.3814590219999996</v>
      </c>
      <c r="M30" s="259">
        <v>6.8369076260000003</v>
      </c>
      <c r="N30" s="259">
        <v>7.4073315830000004</v>
      </c>
      <c r="O30" s="259">
        <v>7.7954803940000001</v>
      </c>
      <c r="P30" s="259">
        <v>8.0512428039999993</v>
      </c>
      <c r="Q30" s="259">
        <v>7.5129609479999999</v>
      </c>
      <c r="R30" s="259">
        <v>7.3678126879999999</v>
      </c>
      <c r="S30" s="259">
        <v>7.3957094999999997</v>
      </c>
      <c r="T30" s="259">
        <v>6.2762496580000002</v>
      </c>
      <c r="U30" s="259">
        <v>6.3644888259999997</v>
      </c>
      <c r="V30" s="259">
        <v>6.3163158619999997</v>
      </c>
      <c r="W30" s="259">
        <v>6.4823519129999996</v>
      </c>
      <c r="X30" s="259">
        <v>5.6898904879999996</v>
      </c>
      <c r="Y30" s="259">
        <v>6.8923153189999997</v>
      </c>
      <c r="Z30" s="259">
        <v>7.6882873869999999</v>
      </c>
      <c r="AA30" s="259">
        <v>8.5533484830000006</v>
      </c>
      <c r="AB30" s="259">
        <v>9.1655362319999991</v>
      </c>
      <c r="AC30" s="259">
        <v>9.5354845170000004</v>
      </c>
      <c r="AD30" s="259">
        <v>10.016747779999999</v>
      </c>
      <c r="AE30" s="259">
        <v>8.4288619409999992</v>
      </c>
      <c r="AF30" s="259">
        <v>6.9336793930000002</v>
      </c>
      <c r="AG30" s="259">
        <v>6.6919032639999996</v>
      </c>
      <c r="AH30" s="259">
        <v>6.6491853350000003</v>
      </c>
      <c r="AI30" s="259">
        <v>6.263146968</v>
      </c>
      <c r="AJ30" s="259">
        <v>6.4324183540000002</v>
      </c>
      <c r="AK30" s="259">
        <v>7.7010730409999999</v>
      </c>
      <c r="AL30" s="259">
        <v>9.1837783949999992</v>
      </c>
      <c r="AM30" s="259">
        <v>9.0814247110000004</v>
      </c>
      <c r="AN30" s="259">
        <v>9.0932066650000003</v>
      </c>
      <c r="AO30" s="259">
        <v>9.3515002280000008</v>
      </c>
      <c r="AP30" s="259">
        <v>9.006926322</v>
      </c>
      <c r="AQ30" s="259">
        <v>8.0226654790000005</v>
      </c>
      <c r="AR30" s="259">
        <v>7.5296971099999999</v>
      </c>
      <c r="AS30" s="259">
        <v>6.9266279910000002</v>
      </c>
      <c r="AT30" s="259">
        <v>7.3914581779999997</v>
      </c>
      <c r="AU30" s="259">
        <v>6.4704012899999999</v>
      </c>
      <c r="AV30" s="259">
        <v>6.3052714459999999</v>
      </c>
      <c r="AW30" s="259">
        <v>7.1604683820000004</v>
      </c>
      <c r="AX30" s="259">
        <v>7.9915390110000004</v>
      </c>
      <c r="AY30" s="259">
        <v>8.0309398319999996</v>
      </c>
      <c r="AZ30" s="259">
        <v>8.2929952240000002</v>
      </c>
      <c r="BA30" s="259">
        <v>7.9478886309999996</v>
      </c>
      <c r="BB30" s="259">
        <v>8.1279485759999996</v>
      </c>
      <c r="BC30" s="259">
        <v>7.2304120000000003</v>
      </c>
      <c r="BD30" s="259">
        <v>6.8087949999999999</v>
      </c>
      <c r="BE30" s="378">
        <v>6.6005089999999997</v>
      </c>
      <c r="BF30" s="378">
        <v>6.4246239999999997</v>
      </c>
      <c r="BG30" s="378">
        <v>6.2618919999999996</v>
      </c>
      <c r="BH30" s="378">
        <v>6.31717</v>
      </c>
      <c r="BI30" s="378">
        <v>7.3538990000000002</v>
      </c>
      <c r="BJ30" s="378">
        <v>8.087707</v>
      </c>
      <c r="BK30" s="378">
        <v>8.2167410000000007</v>
      </c>
      <c r="BL30" s="378">
        <v>8.1153469999999999</v>
      </c>
      <c r="BM30" s="378">
        <v>8.2072970000000005</v>
      </c>
      <c r="BN30" s="378">
        <v>8.1162069999999993</v>
      </c>
      <c r="BO30" s="378">
        <v>7.467822</v>
      </c>
      <c r="BP30" s="378">
        <v>7.2434989999999999</v>
      </c>
      <c r="BQ30" s="378">
        <v>7.2286169999999998</v>
      </c>
      <c r="BR30" s="378">
        <v>7.147945</v>
      </c>
      <c r="BS30" s="378">
        <v>7.0638740000000002</v>
      </c>
      <c r="BT30" s="378">
        <v>7.197559</v>
      </c>
      <c r="BU30" s="378">
        <v>8.1962259999999993</v>
      </c>
      <c r="BV30" s="378">
        <v>8.7047550000000005</v>
      </c>
    </row>
    <row r="31" spans="1:74" ht="11.1" customHeight="1" x14ac:dyDescent="0.2">
      <c r="A31" s="84" t="s">
        <v>682</v>
      </c>
      <c r="B31" s="187" t="s">
        <v>477</v>
      </c>
      <c r="C31" s="259">
        <v>6.5068490450000001</v>
      </c>
      <c r="D31" s="259">
        <v>6.393824167</v>
      </c>
      <c r="E31" s="259">
        <v>6.6387285199999999</v>
      </c>
      <c r="F31" s="259">
        <v>5.8151801250000004</v>
      </c>
      <c r="G31" s="259">
        <v>6.0861503309999998</v>
      </c>
      <c r="H31" s="259">
        <v>6.1539792049999997</v>
      </c>
      <c r="I31" s="259">
        <v>6.4207180050000003</v>
      </c>
      <c r="J31" s="259">
        <v>6.2030051479999999</v>
      </c>
      <c r="K31" s="259">
        <v>6.141799947</v>
      </c>
      <c r="L31" s="259">
        <v>6.2946883769999999</v>
      </c>
      <c r="M31" s="259">
        <v>6.7719712510000001</v>
      </c>
      <c r="N31" s="259">
        <v>6.9358542490000001</v>
      </c>
      <c r="O31" s="259">
        <v>7.5689719850000001</v>
      </c>
      <c r="P31" s="259">
        <v>8.0716385119999998</v>
      </c>
      <c r="Q31" s="259">
        <v>7.4868232209999999</v>
      </c>
      <c r="R31" s="259">
        <v>7.661189931</v>
      </c>
      <c r="S31" s="259">
        <v>7.3251826500000004</v>
      </c>
      <c r="T31" s="259">
        <v>8.0639777119999998</v>
      </c>
      <c r="U31" s="259">
        <v>8.2978650300000005</v>
      </c>
      <c r="V31" s="259">
        <v>7.3401395569999996</v>
      </c>
      <c r="W31" s="259">
        <v>7.0643328470000002</v>
      </c>
      <c r="X31" s="259">
        <v>7.3726771859999998</v>
      </c>
      <c r="Y31" s="259">
        <v>7.5642822479999996</v>
      </c>
      <c r="Z31" s="259">
        <v>7.8598414549999998</v>
      </c>
      <c r="AA31" s="259">
        <v>7.996986229</v>
      </c>
      <c r="AB31" s="259">
        <v>8.6365123490000002</v>
      </c>
      <c r="AC31" s="259">
        <v>8.7142671630000006</v>
      </c>
      <c r="AD31" s="259">
        <v>7.7343045269999999</v>
      </c>
      <c r="AE31" s="259">
        <v>7.8043025410000002</v>
      </c>
      <c r="AF31" s="259">
        <v>7.5933170030000001</v>
      </c>
      <c r="AG31" s="259">
        <v>7.7940928400000002</v>
      </c>
      <c r="AH31" s="259">
        <v>7.8897886599999998</v>
      </c>
      <c r="AI31" s="259">
        <v>7.6537421329999997</v>
      </c>
      <c r="AJ31" s="259">
        <v>7.2342827879999998</v>
      </c>
      <c r="AK31" s="259">
        <v>7.6251370300000003</v>
      </c>
      <c r="AL31" s="259">
        <v>8.3821212749999994</v>
      </c>
      <c r="AM31" s="259">
        <v>9.2459132989999997</v>
      </c>
      <c r="AN31" s="259">
        <v>8.7125008659999992</v>
      </c>
      <c r="AO31" s="259">
        <v>8.2812320600000007</v>
      </c>
      <c r="AP31" s="259">
        <v>7.957750603</v>
      </c>
      <c r="AQ31" s="259">
        <v>7.5175151720000004</v>
      </c>
      <c r="AR31" s="259">
        <v>7.2183118820000001</v>
      </c>
      <c r="AS31" s="259">
        <v>7.4085482450000004</v>
      </c>
      <c r="AT31" s="259">
        <v>6.6221988200000004</v>
      </c>
      <c r="AU31" s="259">
        <v>6.887047667</v>
      </c>
      <c r="AV31" s="259">
        <v>6.2211473000000002</v>
      </c>
      <c r="AW31" s="259">
        <v>6.9815657929999997</v>
      </c>
      <c r="AX31" s="259">
        <v>7.3215576000000002</v>
      </c>
      <c r="AY31" s="259">
        <v>6.9529266180000002</v>
      </c>
      <c r="AZ31" s="259">
        <v>7.779594801</v>
      </c>
      <c r="BA31" s="259">
        <v>7.7336980970000004</v>
      </c>
      <c r="BB31" s="259">
        <v>6.9470092860000001</v>
      </c>
      <c r="BC31" s="259">
        <v>6.635675</v>
      </c>
      <c r="BD31" s="259">
        <v>6.5234509999999997</v>
      </c>
      <c r="BE31" s="378">
        <v>6.4990259999999997</v>
      </c>
      <c r="BF31" s="378">
        <v>6.362247</v>
      </c>
      <c r="BG31" s="378">
        <v>6.226947</v>
      </c>
      <c r="BH31" s="378">
        <v>6.3431100000000002</v>
      </c>
      <c r="BI31" s="378">
        <v>6.6463380000000001</v>
      </c>
      <c r="BJ31" s="378">
        <v>6.8138930000000002</v>
      </c>
      <c r="BK31" s="378">
        <v>7.2883310000000003</v>
      </c>
      <c r="BL31" s="378">
        <v>7.4675079999999996</v>
      </c>
      <c r="BM31" s="378">
        <v>7.6121059999999998</v>
      </c>
      <c r="BN31" s="378">
        <v>7.1550640000000003</v>
      </c>
      <c r="BO31" s="378">
        <v>7.0597979999999998</v>
      </c>
      <c r="BP31" s="378">
        <v>7.1728909999999999</v>
      </c>
      <c r="BQ31" s="378">
        <v>7.3510020000000003</v>
      </c>
      <c r="BR31" s="378">
        <v>7.37005</v>
      </c>
      <c r="BS31" s="378">
        <v>7.3504889999999996</v>
      </c>
      <c r="BT31" s="378">
        <v>7.525455</v>
      </c>
      <c r="BU31" s="378">
        <v>7.7639959999999997</v>
      </c>
      <c r="BV31" s="378">
        <v>7.7700719999999999</v>
      </c>
    </row>
    <row r="32" spans="1:74" ht="11.1" customHeight="1" x14ac:dyDescent="0.2">
      <c r="A32" s="84" t="s">
        <v>683</v>
      </c>
      <c r="B32" s="189" t="s">
        <v>445</v>
      </c>
      <c r="C32" s="259">
        <v>5.0522579949999997</v>
      </c>
      <c r="D32" s="259">
        <v>5.1111485590000001</v>
      </c>
      <c r="E32" s="259">
        <v>4.9290572260000003</v>
      </c>
      <c r="F32" s="259">
        <v>4.9908062690000001</v>
      </c>
      <c r="G32" s="259">
        <v>4.5197621200000002</v>
      </c>
      <c r="H32" s="259">
        <v>4.5057452119999999</v>
      </c>
      <c r="I32" s="259">
        <v>5.554647589</v>
      </c>
      <c r="J32" s="259">
        <v>5.3521507719999999</v>
      </c>
      <c r="K32" s="259">
        <v>5.4429123539999997</v>
      </c>
      <c r="L32" s="259">
        <v>5.2189345989999998</v>
      </c>
      <c r="M32" s="259">
        <v>5.5099714420000003</v>
      </c>
      <c r="N32" s="259">
        <v>5.4294632329999999</v>
      </c>
      <c r="O32" s="259">
        <v>6.1121250309999997</v>
      </c>
      <c r="P32" s="259">
        <v>5.9143382080000002</v>
      </c>
      <c r="Q32" s="259">
        <v>5.6620856030000004</v>
      </c>
      <c r="R32" s="259">
        <v>6.1469859690000002</v>
      </c>
      <c r="S32" s="259">
        <v>5.7397176410000004</v>
      </c>
      <c r="T32" s="259">
        <v>5.9421259690000001</v>
      </c>
      <c r="U32" s="259">
        <v>5.3872642500000003</v>
      </c>
      <c r="V32" s="259">
        <v>5.7275306700000002</v>
      </c>
      <c r="W32" s="259">
        <v>5.610091368</v>
      </c>
      <c r="X32" s="259">
        <v>5.0159022350000004</v>
      </c>
      <c r="Y32" s="259">
        <v>5.450583763</v>
      </c>
      <c r="Z32" s="259">
        <v>5.3575339179999997</v>
      </c>
      <c r="AA32" s="259">
        <v>5.6805788890000004</v>
      </c>
      <c r="AB32" s="259">
        <v>6.0601997250000004</v>
      </c>
      <c r="AC32" s="259">
        <v>5.4811123390000001</v>
      </c>
      <c r="AD32" s="259">
        <v>4.9810028439999998</v>
      </c>
      <c r="AE32" s="259">
        <v>5.0340925929999996</v>
      </c>
      <c r="AF32" s="259">
        <v>5.3807876800000001</v>
      </c>
      <c r="AG32" s="259">
        <v>5.2620833999999999</v>
      </c>
      <c r="AH32" s="259">
        <v>5.3724417180000001</v>
      </c>
      <c r="AI32" s="259">
        <v>5.1028525250000003</v>
      </c>
      <c r="AJ32" s="259">
        <v>5.2316172009999997</v>
      </c>
      <c r="AK32" s="259">
        <v>5.708100935</v>
      </c>
      <c r="AL32" s="259">
        <v>6.2118903090000002</v>
      </c>
      <c r="AM32" s="259">
        <v>5.7742560210000002</v>
      </c>
      <c r="AN32" s="259">
        <v>5.6272858059999997</v>
      </c>
      <c r="AO32" s="259">
        <v>5.8558619140000001</v>
      </c>
      <c r="AP32" s="259">
        <v>5.5799614330000002</v>
      </c>
      <c r="AQ32" s="259">
        <v>4.9619042059999998</v>
      </c>
      <c r="AR32" s="259">
        <v>5.6522987740000001</v>
      </c>
      <c r="AS32" s="259">
        <v>6.1135378950000003</v>
      </c>
      <c r="AT32" s="259">
        <v>5.4698705539999999</v>
      </c>
      <c r="AU32" s="259">
        <v>5.3458265049999998</v>
      </c>
      <c r="AV32" s="259">
        <v>5.2502308490000003</v>
      </c>
      <c r="AW32" s="259">
        <v>5.1229861970000004</v>
      </c>
      <c r="AX32" s="259">
        <v>5.0941440910000004</v>
      </c>
      <c r="AY32" s="259">
        <v>4.8454551329999997</v>
      </c>
      <c r="AZ32" s="259">
        <v>4.8775935319999997</v>
      </c>
      <c r="BA32" s="259">
        <v>4.9229357580000004</v>
      </c>
      <c r="BB32" s="259">
        <v>4.9013429500000001</v>
      </c>
      <c r="BC32" s="259">
        <v>4.4447910000000004</v>
      </c>
      <c r="BD32" s="259">
        <v>4.3888049999999996</v>
      </c>
      <c r="BE32" s="378">
        <v>4.5152239999999999</v>
      </c>
      <c r="BF32" s="378">
        <v>4.5020639999999998</v>
      </c>
      <c r="BG32" s="378">
        <v>4.3244369999999996</v>
      </c>
      <c r="BH32" s="378">
        <v>4.1675199999999997</v>
      </c>
      <c r="BI32" s="378">
        <v>4.7330920000000001</v>
      </c>
      <c r="BJ32" s="378">
        <v>5.1252579999999996</v>
      </c>
      <c r="BK32" s="378">
        <v>5.8006080000000004</v>
      </c>
      <c r="BL32" s="378">
        <v>5.9437879999999996</v>
      </c>
      <c r="BM32" s="378">
        <v>6.2251599999999998</v>
      </c>
      <c r="BN32" s="378">
        <v>6.1453990000000003</v>
      </c>
      <c r="BO32" s="378">
        <v>5.802575</v>
      </c>
      <c r="BP32" s="378">
        <v>5.844182</v>
      </c>
      <c r="BQ32" s="378">
        <v>6.0806040000000001</v>
      </c>
      <c r="BR32" s="378">
        <v>6.1586740000000004</v>
      </c>
      <c r="BS32" s="378">
        <v>6.0306889999999997</v>
      </c>
      <c r="BT32" s="378">
        <v>5.8206309999999997</v>
      </c>
      <c r="BU32" s="378">
        <v>6.153238</v>
      </c>
      <c r="BV32" s="378">
        <v>6.2596699999999998</v>
      </c>
    </row>
    <row r="33" spans="1:74" ht="11.1" customHeight="1" x14ac:dyDescent="0.2">
      <c r="A33" s="84" t="s">
        <v>684</v>
      </c>
      <c r="B33" s="189" t="s">
        <v>446</v>
      </c>
      <c r="C33" s="259">
        <v>4.5110971559999999</v>
      </c>
      <c r="D33" s="259">
        <v>4.5994602970000003</v>
      </c>
      <c r="E33" s="259">
        <v>4.115386473</v>
      </c>
      <c r="F33" s="259">
        <v>3.8328093669999999</v>
      </c>
      <c r="G33" s="259">
        <v>3.3954542320000001</v>
      </c>
      <c r="H33" s="259">
        <v>3.4803901129999999</v>
      </c>
      <c r="I33" s="259">
        <v>4.106205332</v>
      </c>
      <c r="J33" s="259">
        <v>4.0457257479999997</v>
      </c>
      <c r="K33" s="259">
        <v>4.0306279260000002</v>
      </c>
      <c r="L33" s="259">
        <v>4.1156677669999997</v>
      </c>
      <c r="M33" s="259">
        <v>4.3783098369999998</v>
      </c>
      <c r="N33" s="259">
        <v>4.930324111</v>
      </c>
      <c r="O33" s="259">
        <v>5.2225537539999998</v>
      </c>
      <c r="P33" s="259">
        <v>5.2028518149999998</v>
      </c>
      <c r="Q33" s="259">
        <v>4.5014933619999997</v>
      </c>
      <c r="R33" s="259">
        <v>4.3593083479999999</v>
      </c>
      <c r="S33" s="259">
        <v>4.1659291429999996</v>
      </c>
      <c r="T33" s="259">
        <v>4.2333279929999996</v>
      </c>
      <c r="U33" s="259">
        <v>4.1031653009999998</v>
      </c>
      <c r="V33" s="259">
        <v>4.067260815</v>
      </c>
      <c r="W33" s="259">
        <v>4.4622733810000001</v>
      </c>
      <c r="X33" s="259">
        <v>4.4552670990000003</v>
      </c>
      <c r="Y33" s="259">
        <v>4.4902398080000001</v>
      </c>
      <c r="Z33" s="259">
        <v>4.9382210740000003</v>
      </c>
      <c r="AA33" s="259">
        <v>5.1759302900000002</v>
      </c>
      <c r="AB33" s="259">
        <v>5.4870909450000003</v>
      </c>
      <c r="AC33" s="259">
        <v>4.649954921</v>
      </c>
      <c r="AD33" s="259">
        <v>4.3606358869999999</v>
      </c>
      <c r="AE33" s="259">
        <v>4.2275219069999999</v>
      </c>
      <c r="AF33" s="259">
        <v>4.1199472630000002</v>
      </c>
      <c r="AG33" s="259">
        <v>4.1328681229999997</v>
      </c>
      <c r="AH33" s="259">
        <v>4.2253201530000002</v>
      </c>
      <c r="AI33" s="259">
        <v>4.2663109370000001</v>
      </c>
      <c r="AJ33" s="259">
        <v>4.4154117490000004</v>
      </c>
      <c r="AK33" s="259">
        <v>5.0660764489999996</v>
      </c>
      <c r="AL33" s="259">
        <v>5.6176428439999997</v>
      </c>
      <c r="AM33" s="259">
        <v>5.5488784180000001</v>
      </c>
      <c r="AN33" s="259">
        <v>5.1887083709999997</v>
      </c>
      <c r="AO33" s="259">
        <v>4.7169224669999998</v>
      </c>
      <c r="AP33" s="259">
        <v>4.2251105600000001</v>
      </c>
      <c r="AQ33" s="259">
        <v>3.844751617</v>
      </c>
      <c r="AR33" s="259">
        <v>3.6539936270000002</v>
      </c>
      <c r="AS33" s="259">
        <v>3.37984273</v>
      </c>
      <c r="AT33" s="259">
        <v>3.3518795770000001</v>
      </c>
      <c r="AU33" s="259">
        <v>3.3876225980000001</v>
      </c>
      <c r="AV33" s="259">
        <v>3.753881051</v>
      </c>
      <c r="AW33" s="259">
        <v>4.2325360500000002</v>
      </c>
      <c r="AX33" s="259">
        <v>4.4457963149999999</v>
      </c>
      <c r="AY33" s="259">
        <v>4.1061327040000002</v>
      </c>
      <c r="AZ33" s="259">
        <v>3.9103665620000001</v>
      </c>
      <c r="BA33" s="259">
        <v>3.7700092000000001</v>
      </c>
      <c r="BB33" s="259">
        <v>3.407413671</v>
      </c>
      <c r="BC33" s="259">
        <v>3.020934</v>
      </c>
      <c r="BD33" s="259">
        <v>2.9783059999999999</v>
      </c>
      <c r="BE33" s="378">
        <v>2.9053339999999999</v>
      </c>
      <c r="BF33" s="378">
        <v>2.9054220000000002</v>
      </c>
      <c r="BG33" s="378">
        <v>2.9868890000000001</v>
      </c>
      <c r="BH33" s="378">
        <v>3.2948360000000001</v>
      </c>
      <c r="BI33" s="378">
        <v>3.9017149999999998</v>
      </c>
      <c r="BJ33" s="378">
        <v>4.5876190000000001</v>
      </c>
      <c r="BK33" s="378">
        <v>4.9623929999999996</v>
      </c>
      <c r="BL33" s="378">
        <v>5.1471359999999997</v>
      </c>
      <c r="BM33" s="378">
        <v>5.0769349999999998</v>
      </c>
      <c r="BN33" s="378">
        <v>4.7296339999999999</v>
      </c>
      <c r="BO33" s="378">
        <v>4.4138359999999999</v>
      </c>
      <c r="BP33" s="378">
        <v>4.4455</v>
      </c>
      <c r="BQ33" s="378">
        <v>4.4777389999999997</v>
      </c>
      <c r="BR33" s="378">
        <v>4.5579090000000004</v>
      </c>
      <c r="BS33" s="378">
        <v>4.6906090000000003</v>
      </c>
      <c r="BT33" s="378">
        <v>4.9294419999999999</v>
      </c>
      <c r="BU33" s="378">
        <v>5.2519130000000001</v>
      </c>
      <c r="BV33" s="378">
        <v>5.6408430000000003</v>
      </c>
    </row>
    <row r="34" spans="1:74" ht="11.1" customHeight="1" x14ac:dyDescent="0.2">
      <c r="A34" s="84" t="s">
        <v>685</v>
      </c>
      <c r="B34" s="189" t="s">
        <v>447</v>
      </c>
      <c r="C34" s="259">
        <v>4.7035626109999997</v>
      </c>
      <c r="D34" s="259">
        <v>4.4803406250000002</v>
      </c>
      <c r="E34" s="259">
        <v>4.0133889439999999</v>
      </c>
      <c r="F34" s="259">
        <v>3.6975872810000001</v>
      </c>
      <c r="G34" s="259">
        <v>3.8202695539999998</v>
      </c>
      <c r="H34" s="259">
        <v>3.8429000809999998</v>
      </c>
      <c r="I34" s="259">
        <v>4.4191412579999998</v>
      </c>
      <c r="J34" s="259">
        <v>4.4285752819999997</v>
      </c>
      <c r="K34" s="259">
        <v>4.4867768799999999</v>
      </c>
      <c r="L34" s="259">
        <v>4.5429080730000004</v>
      </c>
      <c r="M34" s="259">
        <v>4.7053761009999997</v>
      </c>
      <c r="N34" s="259">
        <v>5.185781671</v>
      </c>
      <c r="O34" s="259">
        <v>5.7869137830000001</v>
      </c>
      <c r="P34" s="259">
        <v>5.4451839580000003</v>
      </c>
      <c r="Q34" s="259">
        <v>4.7539431749999999</v>
      </c>
      <c r="R34" s="259">
        <v>5.0305350530000004</v>
      </c>
      <c r="S34" s="259">
        <v>4.8876263360000003</v>
      </c>
      <c r="T34" s="259">
        <v>4.946310027</v>
      </c>
      <c r="U34" s="259">
        <v>4.8784224969999999</v>
      </c>
      <c r="V34" s="259">
        <v>4.8190040090000004</v>
      </c>
      <c r="W34" s="259">
        <v>4.9079771450000003</v>
      </c>
      <c r="X34" s="259">
        <v>4.7686152860000002</v>
      </c>
      <c r="Y34" s="259">
        <v>4.7608916859999999</v>
      </c>
      <c r="Z34" s="259">
        <v>5.1942190310000003</v>
      </c>
      <c r="AA34" s="259">
        <v>5.5586808650000004</v>
      </c>
      <c r="AB34" s="259">
        <v>5.5225435940000001</v>
      </c>
      <c r="AC34" s="259">
        <v>4.8921786100000002</v>
      </c>
      <c r="AD34" s="259">
        <v>4.7942012390000004</v>
      </c>
      <c r="AE34" s="259">
        <v>4.6691260569999997</v>
      </c>
      <c r="AF34" s="259">
        <v>4.4835870010000001</v>
      </c>
      <c r="AG34" s="259">
        <v>4.7269324209999999</v>
      </c>
      <c r="AH34" s="259">
        <v>4.5992481889999999</v>
      </c>
      <c r="AI34" s="259">
        <v>4.6882099430000004</v>
      </c>
      <c r="AJ34" s="259">
        <v>4.7460454929999996</v>
      </c>
      <c r="AK34" s="259">
        <v>5.2168281609999996</v>
      </c>
      <c r="AL34" s="259">
        <v>6.19634134</v>
      </c>
      <c r="AM34" s="259">
        <v>6.0565216260000003</v>
      </c>
      <c r="AN34" s="259">
        <v>5.412212577</v>
      </c>
      <c r="AO34" s="259">
        <v>5.0513356419999997</v>
      </c>
      <c r="AP34" s="259">
        <v>4.8951257549999996</v>
      </c>
      <c r="AQ34" s="259">
        <v>4.4185245950000001</v>
      </c>
      <c r="AR34" s="259">
        <v>4.4623533980000003</v>
      </c>
      <c r="AS34" s="259">
        <v>4.2595792000000001</v>
      </c>
      <c r="AT34" s="259">
        <v>4.3775506139999996</v>
      </c>
      <c r="AU34" s="259">
        <v>4.5545208190000004</v>
      </c>
      <c r="AV34" s="259">
        <v>3.8370273319999999</v>
      </c>
      <c r="AW34" s="259">
        <v>4.7179885979999998</v>
      </c>
      <c r="AX34" s="259">
        <v>4.959349606</v>
      </c>
      <c r="AY34" s="259">
        <v>4.4203225320000001</v>
      </c>
      <c r="AZ34" s="259">
        <v>4.0861178980000004</v>
      </c>
      <c r="BA34" s="259">
        <v>3.978031788</v>
      </c>
      <c r="BB34" s="259">
        <v>3.6784335650000002</v>
      </c>
      <c r="BC34" s="259">
        <v>3.7603569999999999</v>
      </c>
      <c r="BD34" s="259">
        <v>3.7217319999999998</v>
      </c>
      <c r="BE34" s="378">
        <v>3.6381939999999999</v>
      </c>
      <c r="BF34" s="378">
        <v>3.5924960000000001</v>
      </c>
      <c r="BG34" s="378">
        <v>3.661257</v>
      </c>
      <c r="BH34" s="378">
        <v>3.7515779999999999</v>
      </c>
      <c r="BI34" s="378">
        <v>4.344957</v>
      </c>
      <c r="BJ34" s="378">
        <v>4.9970150000000002</v>
      </c>
      <c r="BK34" s="378">
        <v>5.4897520000000002</v>
      </c>
      <c r="BL34" s="378">
        <v>5.2852899999999998</v>
      </c>
      <c r="BM34" s="378">
        <v>5.1368460000000002</v>
      </c>
      <c r="BN34" s="378">
        <v>4.9313830000000003</v>
      </c>
      <c r="BO34" s="378">
        <v>4.9122500000000002</v>
      </c>
      <c r="BP34" s="378">
        <v>4.9286510000000003</v>
      </c>
      <c r="BQ34" s="378">
        <v>4.9768520000000001</v>
      </c>
      <c r="BR34" s="378">
        <v>4.9562520000000001</v>
      </c>
      <c r="BS34" s="378">
        <v>5.0454889999999999</v>
      </c>
      <c r="BT34" s="378">
        <v>5.0981180000000004</v>
      </c>
      <c r="BU34" s="378">
        <v>5.4059949999999999</v>
      </c>
      <c r="BV34" s="378">
        <v>5.5942910000000001</v>
      </c>
    </row>
    <row r="35" spans="1:74" ht="11.1" customHeight="1" x14ac:dyDescent="0.2">
      <c r="A35" s="84" t="s">
        <v>686</v>
      </c>
      <c r="B35" s="189" t="s">
        <v>448</v>
      </c>
      <c r="C35" s="259">
        <v>4.1271880259999998</v>
      </c>
      <c r="D35" s="259">
        <v>4.1347143879999999</v>
      </c>
      <c r="E35" s="259">
        <v>3.7080405380000001</v>
      </c>
      <c r="F35" s="259">
        <v>3.4521801760000002</v>
      </c>
      <c r="G35" s="259">
        <v>3.3528390450000001</v>
      </c>
      <c r="H35" s="259">
        <v>3.4474100179999998</v>
      </c>
      <c r="I35" s="259">
        <v>4.1107239980000001</v>
      </c>
      <c r="J35" s="259">
        <v>4.0384545249999997</v>
      </c>
      <c r="K35" s="259">
        <v>4.2538391229999997</v>
      </c>
      <c r="L35" s="259">
        <v>4.4036368809999997</v>
      </c>
      <c r="M35" s="259">
        <v>4.5214702759999996</v>
      </c>
      <c r="N35" s="259">
        <v>4.9457381729999996</v>
      </c>
      <c r="O35" s="259">
        <v>5.2979019510000001</v>
      </c>
      <c r="P35" s="259">
        <v>5.1080018789999997</v>
      </c>
      <c r="Q35" s="259">
        <v>4.4886547480000001</v>
      </c>
      <c r="R35" s="259">
        <v>4.4947945469999997</v>
      </c>
      <c r="S35" s="259">
        <v>4.4733808939999999</v>
      </c>
      <c r="T35" s="259">
        <v>4.5085468540000004</v>
      </c>
      <c r="U35" s="259">
        <v>4.3994705740000004</v>
      </c>
      <c r="V35" s="259">
        <v>4.2721029460000004</v>
      </c>
      <c r="W35" s="259">
        <v>4.2550807260000001</v>
      </c>
      <c r="X35" s="259">
        <v>4.2884529699999998</v>
      </c>
      <c r="Y35" s="259">
        <v>4.4590980309999999</v>
      </c>
      <c r="Z35" s="259">
        <v>4.6830244670000001</v>
      </c>
      <c r="AA35" s="259">
        <v>4.9634788790000002</v>
      </c>
      <c r="AB35" s="259">
        <v>5.2490872</v>
      </c>
      <c r="AC35" s="259">
        <v>4.4831761419999996</v>
      </c>
      <c r="AD35" s="259">
        <v>4.2792269430000003</v>
      </c>
      <c r="AE35" s="259">
        <v>4.1770477359999996</v>
      </c>
      <c r="AF35" s="259">
        <v>4.0804131530000003</v>
      </c>
      <c r="AG35" s="259">
        <v>4.141173824</v>
      </c>
      <c r="AH35" s="259">
        <v>4.0569913480000004</v>
      </c>
      <c r="AI35" s="259">
        <v>4.1152915639999996</v>
      </c>
      <c r="AJ35" s="259">
        <v>4.2566776610000003</v>
      </c>
      <c r="AK35" s="259">
        <v>4.7204455789999997</v>
      </c>
      <c r="AL35" s="259">
        <v>5.5030755899999999</v>
      </c>
      <c r="AM35" s="259">
        <v>5.2986483309999999</v>
      </c>
      <c r="AN35" s="259">
        <v>5.0022345799999997</v>
      </c>
      <c r="AO35" s="259">
        <v>4.4676965849999997</v>
      </c>
      <c r="AP35" s="259">
        <v>4.3412131939999998</v>
      </c>
      <c r="AQ35" s="259">
        <v>3.8938029869999999</v>
      </c>
      <c r="AR35" s="259">
        <v>3.872467178</v>
      </c>
      <c r="AS35" s="259">
        <v>3.658845087</v>
      </c>
      <c r="AT35" s="259">
        <v>3.5055482389999999</v>
      </c>
      <c r="AU35" s="259">
        <v>3.6004483999999999</v>
      </c>
      <c r="AV35" s="259">
        <v>3.7152126989999998</v>
      </c>
      <c r="AW35" s="259">
        <v>4.1669054479999996</v>
      </c>
      <c r="AX35" s="259">
        <v>4.2928543890000004</v>
      </c>
      <c r="AY35" s="259">
        <v>4.0367066779999998</v>
      </c>
      <c r="AZ35" s="259">
        <v>3.9196098159999999</v>
      </c>
      <c r="BA35" s="259">
        <v>3.7188245279999999</v>
      </c>
      <c r="BB35" s="259">
        <v>3.321213846</v>
      </c>
      <c r="BC35" s="259">
        <v>3.4834399999999999</v>
      </c>
      <c r="BD35" s="259">
        <v>3.4406300000000001</v>
      </c>
      <c r="BE35" s="378">
        <v>3.2617470000000002</v>
      </c>
      <c r="BF35" s="378">
        <v>3.3100019999999999</v>
      </c>
      <c r="BG35" s="378">
        <v>3.4188969999999999</v>
      </c>
      <c r="BH35" s="378">
        <v>3.6412870000000002</v>
      </c>
      <c r="BI35" s="378">
        <v>4.1082400000000003</v>
      </c>
      <c r="BJ35" s="378">
        <v>4.7573309999999998</v>
      </c>
      <c r="BK35" s="378">
        <v>4.9714460000000003</v>
      </c>
      <c r="BL35" s="378">
        <v>5.0402680000000002</v>
      </c>
      <c r="BM35" s="378">
        <v>4.9582160000000002</v>
      </c>
      <c r="BN35" s="378">
        <v>4.7186469999999998</v>
      </c>
      <c r="BO35" s="378">
        <v>4.6886559999999999</v>
      </c>
      <c r="BP35" s="378">
        <v>4.6942789999999999</v>
      </c>
      <c r="BQ35" s="378">
        <v>4.6356580000000003</v>
      </c>
      <c r="BR35" s="378">
        <v>4.7100200000000001</v>
      </c>
      <c r="BS35" s="378">
        <v>4.8184839999999998</v>
      </c>
      <c r="BT35" s="378">
        <v>4.9854409999999998</v>
      </c>
      <c r="BU35" s="378">
        <v>5.1517650000000001</v>
      </c>
      <c r="BV35" s="378">
        <v>5.360233</v>
      </c>
    </row>
    <row r="36" spans="1:74" ht="11.1" customHeight="1" x14ac:dyDescent="0.2">
      <c r="A36" s="84" t="s">
        <v>687</v>
      </c>
      <c r="B36" s="189" t="s">
        <v>449</v>
      </c>
      <c r="C36" s="259">
        <v>2.5267723179999999</v>
      </c>
      <c r="D36" s="259">
        <v>2.4114417330000002</v>
      </c>
      <c r="E36" s="259">
        <v>1.9226332420000001</v>
      </c>
      <c r="F36" s="259">
        <v>2.1320701899999999</v>
      </c>
      <c r="G36" s="259">
        <v>2.1806384570000001</v>
      </c>
      <c r="H36" s="259">
        <v>2.2030475260000002</v>
      </c>
      <c r="I36" s="259">
        <v>3.007267245</v>
      </c>
      <c r="J36" s="259">
        <v>3.0445728179999998</v>
      </c>
      <c r="K36" s="259">
        <v>3.1836996019999999</v>
      </c>
      <c r="L36" s="259">
        <v>3.2380297100000002</v>
      </c>
      <c r="M36" s="259">
        <v>2.9995746740000002</v>
      </c>
      <c r="N36" s="259">
        <v>3.3436314</v>
      </c>
      <c r="O36" s="259">
        <v>3.894518068</v>
      </c>
      <c r="P36" s="259">
        <v>3.5076543089999999</v>
      </c>
      <c r="Q36" s="259">
        <v>2.8582694069999999</v>
      </c>
      <c r="R36" s="259">
        <v>3.331595654</v>
      </c>
      <c r="S36" s="259">
        <v>3.370100366</v>
      </c>
      <c r="T36" s="259">
        <v>3.5258609189999999</v>
      </c>
      <c r="U36" s="259">
        <v>3.417497241</v>
      </c>
      <c r="V36" s="259">
        <v>3.2125897430000001</v>
      </c>
      <c r="W36" s="259">
        <v>3.2231721740000001</v>
      </c>
      <c r="X36" s="259">
        <v>3.1376008299999998</v>
      </c>
      <c r="Y36" s="259">
        <v>3.0135575459999999</v>
      </c>
      <c r="Z36" s="259">
        <v>3.224893749</v>
      </c>
      <c r="AA36" s="259">
        <v>3.3825953659999999</v>
      </c>
      <c r="AB36" s="259">
        <v>3.796037766</v>
      </c>
      <c r="AC36" s="259">
        <v>2.9327141449999998</v>
      </c>
      <c r="AD36" s="259">
        <v>2.9947424520000001</v>
      </c>
      <c r="AE36" s="259">
        <v>3.1329763659999998</v>
      </c>
      <c r="AF36" s="259">
        <v>3.2395659530000001</v>
      </c>
      <c r="AG36" s="259">
        <v>3.2089278960000001</v>
      </c>
      <c r="AH36" s="259">
        <v>3.0457916030000001</v>
      </c>
      <c r="AI36" s="259">
        <v>3.194751106</v>
      </c>
      <c r="AJ36" s="259">
        <v>3.4819310109999999</v>
      </c>
      <c r="AK36" s="259">
        <v>3.8404976849999999</v>
      </c>
      <c r="AL36" s="259">
        <v>4.8298166580000004</v>
      </c>
      <c r="AM36" s="259">
        <v>3.9753267980000002</v>
      </c>
      <c r="AN36" s="259">
        <v>3.323339415</v>
      </c>
      <c r="AO36" s="259">
        <v>3.0687019690000001</v>
      </c>
      <c r="AP36" s="259">
        <v>2.952904615</v>
      </c>
      <c r="AQ36" s="259">
        <v>2.8427643150000002</v>
      </c>
      <c r="AR36" s="259">
        <v>2.8298711870000002</v>
      </c>
      <c r="AS36" s="259">
        <v>2.631643671</v>
      </c>
      <c r="AT36" s="259">
        <v>2.4149948910000001</v>
      </c>
      <c r="AU36" s="259">
        <v>2.5334193680000001</v>
      </c>
      <c r="AV36" s="259">
        <v>2.5607374780000001</v>
      </c>
      <c r="AW36" s="259">
        <v>2.78764309</v>
      </c>
      <c r="AX36" s="259">
        <v>2.566296693</v>
      </c>
      <c r="AY36" s="259">
        <v>2.327769129</v>
      </c>
      <c r="AZ36" s="259">
        <v>2.1215780889999998</v>
      </c>
      <c r="BA36" s="259">
        <v>2.0387410620000002</v>
      </c>
      <c r="BB36" s="259">
        <v>1.8571812620000001</v>
      </c>
      <c r="BC36" s="259">
        <v>1.9162189999999999</v>
      </c>
      <c r="BD36" s="259">
        <v>1.8846000000000001</v>
      </c>
      <c r="BE36" s="378">
        <v>1.852867</v>
      </c>
      <c r="BF36" s="378">
        <v>1.932461</v>
      </c>
      <c r="BG36" s="378">
        <v>1.8370759999999999</v>
      </c>
      <c r="BH36" s="378">
        <v>2.1191399999999998</v>
      </c>
      <c r="BI36" s="378">
        <v>2.4667659999999998</v>
      </c>
      <c r="BJ36" s="378">
        <v>3.1645720000000002</v>
      </c>
      <c r="BK36" s="378">
        <v>3.362673</v>
      </c>
      <c r="BL36" s="378">
        <v>3.293822</v>
      </c>
      <c r="BM36" s="378">
        <v>3.2813680000000001</v>
      </c>
      <c r="BN36" s="378">
        <v>3.1593110000000002</v>
      </c>
      <c r="BO36" s="378">
        <v>3.2066080000000001</v>
      </c>
      <c r="BP36" s="378">
        <v>3.272913</v>
      </c>
      <c r="BQ36" s="378">
        <v>3.417573</v>
      </c>
      <c r="BR36" s="378">
        <v>3.5030060000000001</v>
      </c>
      <c r="BS36" s="378">
        <v>3.4212159999999998</v>
      </c>
      <c r="BT36" s="378">
        <v>3.571958</v>
      </c>
      <c r="BU36" s="378">
        <v>3.4824440000000001</v>
      </c>
      <c r="BV36" s="378">
        <v>3.6945809999999999</v>
      </c>
    </row>
    <row r="37" spans="1:74" s="85" customFormat="1" ht="11.1" customHeight="1" x14ac:dyDescent="0.2">
      <c r="A37" s="84" t="s">
        <v>688</v>
      </c>
      <c r="B37" s="189" t="s">
        <v>450</v>
      </c>
      <c r="C37" s="259">
        <v>5.1722677690000003</v>
      </c>
      <c r="D37" s="259">
        <v>5.3440807269999997</v>
      </c>
      <c r="E37" s="259">
        <v>5.364426463</v>
      </c>
      <c r="F37" s="259">
        <v>5.0094400810000002</v>
      </c>
      <c r="G37" s="259">
        <v>4.8311354189999998</v>
      </c>
      <c r="H37" s="259">
        <v>5.0712494709999998</v>
      </c>
      <c r="I37" s="259">
        <v>5.4299312400000002</v>
      </c>
      <c r="J37" s="259">
        <v>5.4765530140000003</v>
      </c>
      <c r="K37" s="259">
        <v>5.4356943360000001</v>
      </c>
      <c r="L37" s="259">
        <v>5.3669115070000002</v>
      </c>
      <c r="M37" s="259">
        <v>5.0587194139999996</v>
      </c>
      <c r="N37" s="259">
        <v>4.9980827259999998</v>
      </c>
      <c r="O37" s="259">
        <v>5.2972361149999996</v>
      </c>
      <c r="P37" s="259">
        <v>5.3605868350000003</v>
      </c>
      <c r="Q37" s="259">
        <v>5.3579657259999998</v>
      </c>
      <c r="R37" s="259">
        <v>5.2137567369999998</v>
      </c>
      <c r="S37" s="259">
        <v>5.428069915</v>
      </c>
      <c r="T37" s="259">
        <v>5.6379229869999996</v>
      </c>
      <c r="U37" s="259">
        <v>5.7188914820000001</v>
      </c>
      <c r="V37" s="259">
        <v>5.7457657869999998</v>
      </c>
      <c r="W37" s="259">
        <v>5.6204761569999997</v>
      </c>
      <c r="X37" s="259">
        <v>6.058180224</v>
      </c>
      <c r="Y37" s="259">
        <v>5.4162233410000002</v>
      </c>
      <c r="Z37" s="259">
        <v>5.3164554099999997</v>
      </c>
      <c r="AA37" s="259">
        <v>5.4896643000000003</v>
      </c>
      <c r="AB37" s="259">
        <v>5.5560795890000003</v>
      </c>
      <c r="AC37" s="259">
        <v>5.5665571610000004</v>
      </c>
      <c r="AD37" s="259">
        <v>5.3050969879999998</v>
      </c>
      <c r="AE37" s="259">
        <v>5.4150409589999997</v>
      </c>
      <c r="AF37" s="259">
        <v>5.6137402420000004</v>
      </c>
      <c r="AG37" s="259">
        <v>5.5613106859999997</v>
      </c>
      <c r="AH37" s="259">
        <v>5.196752128</v>
      </c>
      <c r="AI37" s="259">
        <v>3.9754688919999999</v>
      </c>
      <c r="AJ37" s="259">
        <v>5.1332166170000004</v>
      </c>
      <c r="AK37" s="259">
        <v>4.7934967139999998</v>
      </c>
      <c r="AL37" s="259">
        <v>4.819046621</v>
      </c>
      <c r="AM37" s="259">
        <v>5.2932368480000003</v>
      </c>
      <c r="AN37" s="259">
        <v>5.3652349429999999</v>
      </c>
      <c r="AO37" s="259">
        <v>5.2690945339999997</v>
      </c>
      <c r="AP37" s="259">
        <v>4.964771517</v>
      </c>
      <c r="AQ37" s="259">
        <v>4.693550364</v>
      </c>
      <c r="AR37" s="259">
        <v>4.7321313820000004</v>
      </c>
      <c r="AS37" s="259">
        <v>5.1993403479999998</v>
      </c>
      <c r="AT37" s="259">
        <v>4.8530073419999997</v>
      </c>
      <c r="AU37" s="259">
        <v>4.935238622</v>
      </c>
      <c r="AV37" s="259">
        <v>4.9319171089999996</v>
      </c>
      <c r="AW37" s="259">
        <v>4.7274649420000001</v>
      </c>
      <c r="AX37" s="259">
        <v>4.5642657069999997</v>
      </c>
      <c r="AY37" s="259">
        <v>4.3731079829999997</v>
      </c>
      <c r="AZ37" s="259">
        <v>4.4276969949999998</v>
      </c>
      <c r="BA37" s="259">
        <v>4.4198328980000001</v>
      </c>
      <c r="BB37" s="259">
        <v>4.2866883659999999</v>
      </c>
      <c r="BC37" s="259">
        <v>4.1280559999999999</v>
      </c>
      <c r="BD37" s="259">
        <v>4.2524369999999996</v>
      </c>
      <c r="BE37" s="378">
        <v>4.4380439999999997</v>
      </c>
      <c r="BF37" s="378">
        <v>4.5175029999999996</v>
      </c>
      <c r="BG37" s="378">
        <v>4.4927489999999999</v>
      </c>
      <c r="BH37" s="378">
        <v>4.6026090000000002</v>
      </c>
      <c r="BI37" s="378">
        <v>4.6703640000000002</v>
      </c>
      <c r="BJ37" s="378">
        <v>4.8599230000000002</v>
      </c>
      <c r="BK37" s="378">
        <v>5.1443320000000003</v>
      </c>
      <c r="BL37" s="378">
        <v>5.2506589999999997</v>
      </c>
      <c r="BM37" s="378">
        <v>5.4578800000000003</v>
      </c>
      <c r="BN37" s="378">
        <v>5.318098</v>
      </c>
      <c r="BO37" s="378">
        <v>5.1684530000000004</v>
      </c>
      <c r="BP37" s="378">
        <v>5.357869</v>
      </c>
      <c r="BQ37" s="378">
        <v>5.6379320000000002</v>
      </c>
      <c r="BR37" s="378">
        <v>5.7998770000000004</v>
      </c>
      <c r="BS37" s="378">
        <v>5.8424880000000003</v>
      </c>
      <c r="BT37" s="378">
        <v>5.9692819999999998</v>
      </c>
      <c r="BU37" s="378">
        <v>5.9439450000000003</v>
      </c>
      <c r="BV37" s="378">
        <v>5.9787400000000002</v>
      </c>
    </row>
    <row r="38" spans="1:74" s="85" customFormat="1" ht="11.1" customHeight="1" x14ac:dyDescent="0.2">
      <c r="A38" s="84" t="s">
        <v>689</v>
      </c>
      <c r="B38" s="189" t="s">
        <v>451</v>
      </c>
      <c r="C38" s="259">
        <v>6.356417134</v>
      </c>
      <c r="D38" s="259">
        <v>6.8026068750000004</v>
      </c>
      <c r="E38" s="259">
        <v>6.6009490609999997</v>
      </c>
      <c r="F38" s="259">
        <v>5.9493335470000002</v>
      </c>
      <c r="G38" s="259">
        <v>5.8138672109999998</v>
      </c>
      <c r="H38" s="259">
        <v>6.006773924</v>
      </c>
      <c r="I38" s="259">
        <v>6.222315268</v>
      </c>
      <c r="J38" s="259">
        <v>6.7161794090000004</v>
      </c>
      <c r="K38" s="259">
        <v>6.7078777690000004</v>
      </c>
      <c r="L38" s="259">
        <v>6.7015964950000004</v>
      </c>
      <c r="M38" s="259">
        <v>6.9158010760000002</v>
      </c>
      <c r="N38" s="259">
        <v>7.4736873389999996</v>
      </c>
      <c r="O38" s="259">
        <v>7.3179371010000001</v>
      </c>
      <c r="P38" s="259">
        <v>7.1805507229999996</v>
      </c>
      <c r="Q38" s="259">
        <v>7.2256126629999997</v>
      </c>
      <c r="R38" s="259">
        <v>6.6695920319999997</v>
      </c>
      <c r="S38" s="259">
        <v>6.5883332719999999</v>
      </c>
      <c r="T38" s="259">
        <v>6.5778267279999998</v>
      </c>
      <c r="U38" s="259">
        <v>6.4981616539999996</v>
      </c>
      <c r="V38" s="259">
        <v>6.167649623</v>
      </c>
      <c r="W38" s="259">
        <v>6.0278947599999997</v>
      </c>
      <c r="X38" s="259">
        <v>5.9341815530000002</v>
      </c>
      <c r="Y38" s="259">
        <v>6.1655559599999998</v>
      </c>
      <c r="Z38" s="259">
        <v>6.6398606779999998</v>
      </c>
      <c r="AA38" s="259">
        <v>7.0905676599999996</v>
      </c>
      <c r="AB38" s="259">
        <v>6.9850194569999999</v>
      </c>
      <c r="AC38" s="259">
        <v>6.922733977</v>
      </c>
      <c r="AD38" s="259">
        <v>6.1807968669999998</v>
      </c>
      <c r="AE38" s="259">
        <v>6.0497829330000004</v>
      </c>
      <c r="AF38" s="259">
        <v>5.9890818069999998</v>
      </c>
      <c r="AG38" s="259">
        <v>6.3316232909999997</v>
      </c>
      <c r="AH38" s="259">
        <v>7.3885039089999998</v>
      </c>
      <c r="AI38" s="259">
        <v>6.7539959549999997</v>
      </c>
      <c r="AJ38" s="259">
        <v>6.0908687620000004</v>
      </c>
      <c r="AK38" s="259">
        <v>6.55490073</v>
      </c>
      <c r="AL38" s="259">
        <v>7.3707126900000004</v>
      </c>
      <c r="AM38" s="259">
        <v>7.5886826249999997</v>
      </c>
      <c r="AN38" s="259">
        <v>7.6575412460000001</v>
      </c>
      <c r="AO38" s="259">
        <v>7.7967597389999996</v>
      </c>
      <c r="AP38" s="259">
        <v>7.0297203430000001</v>
      </c>
      <c r="AQ38" s="259">
        <v>6.5291691490000003</v>
      </c>
      <c r="AR38" s="259">
        <v>6.3492097669999996</v>
      </c>
      <c r="AS38" s="259">
        <v>6.4477351609999998</v>
      </c>
      <c r="AT38" s="259">
        <v>6.6041123170000002</v>
      </c>
      <c r="AU38" s="259">
        <v>6.4400528650000002</v>
      </c>
      <c r="AV38" s="259">
        <v>6.2700271240000003</v>
      </c>
      <c r="AW38" s="259">
        <v>6.8200272909999997</v>
      </c>
      <c r="AX38" s="259">
        <v>7.3542292429999998</v>
      </c>
      <c r="AY38" s="259">
        <v>7.8991033660000003</v>
      </c>
      <c r="AZ38" s="259">
        <v>7.5362558599999998</v>
      </c>
      <c r="BA38" s="259">
        <v>7.1900828370000003</v>
      </c>
      <c r="BB38" s="259">
        <v>6.7947623730000002</v>
      </c>
      <c r="BC38" s="259">
        <v>6.2403500000000003</v>
      </c>
      <c r="BD38" s="259">
        <v>6.052886</v>
      </c>
      <c r="BE38" s="378">
        <v>5.8264959999999997</v>
      </c>
      <c r="BF38" s="378">
        <v>5.7150109999999996</v>
      </c>
      <c r="BG38" s="378">
        <v>5.5589440000000003</v>
      </c>
      <c r="BH38" s="378">
        <v>5.3559099999999997</v>
      </c>
      <c r="BI38" s="378">
        <v>5.5856510000000004</v>
      </c>
      <c r="BJ38" s="378">
        <v>6.0895239999999999</v>
      </c>
      <c r="BK38" s="378">
        <v>6.601909</v>
      </c>
      <c r="BL38" s="378">
        <v>6.59056</v>
      </c>
      <c r="BM38" s="378">
        <v>6.7356590000000001</v>
      </c>
      <c r="BN38" s="378">
        <v>6.3942990000000002</v>
      </c>
      <c r="BO38" s="378">
        <v>6.3656379999999997</v>
      </c>
      <c r="BP38" s="378">
        <v>6.5449190000000002</v>
      </c>
      <c r="BQ38" s="378">
        <v>6.6340019999999997</v>
      </c>
      <c r="BR38" s="378">
        <v>6.7487019999999998</v>
      </c>
      <c r="BS38" s="378">
        <v>6.7527249999999999</v>
      </c>
      <c r="BT38" s="378">
        <v>6.6418600000000003</v>
      </c>
      <c r="BU38" s="378">
        <v>6.8349289999999998</v>
      </c>
      <c r="BV38" s="378">
        <v>7.1340849999999998</v>
      </c>
    </row>
    <row r="39" spans="1:74" s="85" customFormat="1" ht="11.1" customHeight="1" x14ac:dyDescent="0.2">
      <c r="A39" s="84" t="s">
        <v>690</v>
      </c>
      <c r="B39" s="190" t="s">
        <v>425</v>
      </c>
      <c r="C39" s="214">
        <v>3.62</v>
      </c>
      <c r="D39" s="214">
        <v>3.58</v>
      </c>
      <c r="E39" s="214">
        <v>3.02</v>
      </c>
      <c r="F39" s="214">
        <v>3</v>
      </c>
      <c r="G39" s="214">
        <v>2.9</v>
      </c>
      <c r="H39" s="214">
        <v>2.89</v>
      </c>
      <c r="I39" s="214">
        <v>3.57</v>
      </c>
      <c r="J39" s="214">
        <v>3.59</v>
      </c>
      <c r="K39" s="214">
        <v>3.74</v>
      </c>
      <c r="L39" s="214">
        <v>3.87</v>
      </c>
      <c r="M39" s="214">
        <v>3.86</v>
      </c>
      <c r="N39" s="214">
        <v>4.2699999999999996</v>
      </c>
      <c r="O39" s="214">
        <v>4.8499999999999996</v>
      </c>
      <c r="P39" s="214">
        <v>4.53</v>
      </c>
      <c r="Q39" s="214">
        <v>3.92</v>
      </c>
      <c r="R39" s="214">
        <v>4.1100000000000003</v>
      </c>
      <c r="S39" s="214">
        <v>4.0199999999999996</v>
      </c>
      <c r="T39" s="214">
        <v>4.05</v>
      </c>
      <c r="U39" s="214">
        <v>3.92</v>
      </c>
      <c r="V39" s="214">
        <v>3.78</v>
      </c>
      <c r="W39" s="214">
        <v>3.83</v>
      </c>
      <c r="X39" s="214">
        <v>3.78</v>
      </c>
      <c r="Y39" s="214">
        <v>3.84</v>
      </c>
      <c r="Z39" s="214">
        <v>4.1900000000000004</v>
      </c>
      <c r="AA39" s="214">
        <v>4.4800000000000004</v>
      </c>
      <c r="AB39" s="214">
        <v>4.87</v>
      </c>
      <c r="AC39" s="214">
        <v>4.0199999999999996</v>
      </c>
      <c r="AD39" s="214">
        <v>3.91</v>
      </c>
      <c r="AE39" s="214">
        <v>3.81</v>
      </c>
      <c r="AF39" s="214">
        <v>3.78</v>
      </c>
      <c r="AG39" s="214">
        <v>3.77</v>
      </c>
      <c r="AH39" s="214">
        <v>3.68</v>
      </c>
      <c r="AI39" s="214">
        <v>3.76</v>
      </c>
      <c r="AJ39" s="214">
        <v>4.04</v>
      </c>
      <c r="AK39" s="214">
        <v>4.5199999999999996</v>
      </c>
      <c r="AL39" s="214">
        <v>5.48</v>
      </c>
      <c r="AM39" s="214">
        <v>5.03</v>
      </c>
      <c r="AN39" s="214">
        <v>4.6399999999999997</v>
      </c>
      <c r="AO39" s="214">
        <v>4.32</v>
      </c>
      <c r="AP39" s="214">
        <v>4</v>
      </c>
      <c r="AQ39" s="214">
        <v>3.64</v>
      </c>
      <c r="AR39" s="214">
        <v>3.55</v>
      </c>
      <c r="AS39" s="214">
        <v>3.34</v>
      </c>
      <c r="AT39" s="214">
        <v>3.2</v>
      </c>
      <c r="AU39" s="214">
        <v>3.35</v>
      </c>
      <c r="AV39" s="214">
        <v>3.43</v>
      </c>
      <c r="AW39" s="214">
        <v>3.87</v>
      </c>
      <c r="AX39" s="214">
        <v>3.88</v>
      </c>
      <c r="AY39" s="214">
        <v>3.66</v>
      </c>
      <c r="AZ39" s="214">
        <v>3.54</v>
      </c>
      <c r="BA39" s="214">
        <v>3.35</v>
      </c>
      <c r="BB39" s="214">
        <v>2.97</v>
      </c>
      <c r="BC39" s="214">
        <v>2.6651050000000001</v>
      </c>
      <c r="BD39" s="214">
        <v>2.5410240000000002</v>
      </c>
      <c r="BE39" s="380">
        <v>2.4670200000000002</v>
      </c>
      <c r="BF39" s="380">
        <v>2.5230679999999999</v>
      </c>
      <c r="BG39" s="380">
        <v>2.5032109999999999</v>
      </c>
      <c r="BH39" s="380">
        <v>2.8170609999999998</v>
      </c>
      <c r="BI39" s="380">
        <v>3.2943539999999998</v>
      </c>
      <c r="BJ39" s="380">
        <v>4.0100949999999997</v>
      </c>
      <c r="BK39" s="380">
        <v>4.3456710000000003</v>
      </c>
      <c r="BL39" s="380">
        <v>4.3688630000000002</v>
      </c>
      <c r="BM39" s="380">
        <v>4.2781120000000001</v>
      </c>
      <c r="BN39" s="380">
        <v>4.0280649999999998</v>
      </c>
      <c r="BO39" s="380">
        <v>3.8997730000000002</v>
      </c>
      <c r="BP39" s="380">
        <v>3.8990840000000002</v>
      </c>
      <c r="BQ39" s="380">
        <v>3.9857140000000002</v>
      </c>
      <c r="BR39" s="380">
        <v>4.0590900000000003</v>
      </c>
      <c r="BS39" s="380">
        <v>4.0682489999999998</v>
      </c>
      <c r="BT39" s="380">
        <v>4.2932819999999996</v>
      </c>
      <c r="BU39" s="380">
        <v>4.4303540000000003</v>
      </c>
      <c r="BV39" s="380">
        <v>4.7299470000000001</v>
      </c>
    </row>
    <row r="40" spans="1:74" s="284" customFormat="1" ht="11.1" customHeight="1" x14ac:dyDescent="0.2">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259"/>
      <c r="BD40" s="652"/>
      <c r="BE40" s="652"/>
      <c r="BF40" s="652"/>
      <c r="BG40" s="652"/>
      <c r="BH40" s="385"/>
      <c r="BI40" s="385"/>
      <c r="BJ40" s="385"/>
      <c r="BK40" s="385"/>
      <c r="BL40" s="385"/>
      <c r="BM40" s="385"/>
      <c r="BN40" s="385"/>
      <c r="BO40" s="385"/>
      <c r="BP40" s="385"/>
      <c r="BQ40" s="385"/>
      <c r="BR40" s="385"/>
      <c r="BS40" s="385"/>
      <c r="BT40" s="385"/>
      <c r="BU40" s="385"/>
      <c r="BV40" s="385"/>
    </row>
    <row r="41" spans="1:74" s="284" customFormat="1" ht="12" customHeight="1" x14ac:dyDescent="0.25">
      <c r="A41" s="198"/>
      <c r="B41" s="808" t="s">
        <v>827</v>
      </c>
      <c r="C41" s="805"/>
      <c r="D41" s="805"/>
      <c r="E41" s="805"/>
      <c r="F41" s="805"/>
      <c r="G41" s="805"/>
      <c r="H41" s="805"/>
      <c r="I41" s="805"/>
      <c r="J41" s="805"/>
      <c r="K41" s="805"/>
      <c r="L41" s="805"/>
      <c r="M41" s="805"/>
      <c r="N41" s="805"/>
      <c r="O41" s="805"/>
      <c r="P41" s="805"/>
      <c r="Q41" s="805"/>
      <c r="AY41" s="516"/>
      <c r="AZ41" s="516"/>
      <c r="BA41" s="516"/>
      <c r="BB41" s="516"/>
      <c r="BC41" s="516"/>
      <c r="BD41" s="653"/>
      <c r="BE41" s="653"/>
      <c r="BF41" s="653"/>
      <c r="BG41" s="653"/>
      <c r="BH41" s="516"/>
      <c r="BI41" s="516"/>
      <c r="BJ41" s="516"/>
    </row>
    <row r="42" spans="1:74" s="284" customFormat="1" ht="12" customHeight="1" x14ac:dyDescent="0.25">
      <c r="A42" s="198"/>
      <c r="B42" s="810" t="s">
        <v>131</v>
      </c>
      <c r="C42" s="805"/>
      <c r="D42" s="805"/>
      <c r="E42" s="805"/>
      <c r="F42" s="805"/>
      <c r="G42" s="805"/>
      <c r="H42" s="805"/>
      <c r="I42" s="805"/>
      <c r="J42" s="805"/>
      <c r="K42" s="805"/>
      <c r="L42" s="805"/>
      <c r="M42" s="805"/>
      <c r="N42" s="805"/>
      <c r="O42" s="805"/>
      <c r="P42" s="805"/>
      <c r="Q42" s="805"/>
      <c r="AY42" s="516"/>
      <c r="AZ42" s="516"/>
      <c r="BA42" s="516"/>
      <c r="BB42" s="516"/>
      <c r="BC42" s="516"/>
      <c r="BD42" s="653"/>
      <c r="BE42" s="653"/>
      <c r="BF42" s="653"/>
      <c r="BG42" s="653"/>
      <c r="BH42" s="516"/>
      <c r="BI42" s="516"/>
      <c r="BJ42" s="516"/>
    </row>
    <row r="43" spans="1:74" s="445" customFormat="1" ht="12" customHeight="1" x14ac:dyDescent="0.25">
      <c r="A43" s="444"/>
      <c r="B43" s="794" t="s">
        <v>852</v>
      </c>
      <c r="C43" s="795"/>
      <c r="D43" s="795"/>
      <c r="E43" s="795"/>
      <c r="F43" s="795"/>
      <c r="G43" s="795"/>
      <c r="H43" s="795"/>
      <c r="I43" s="795"/>
      <c r="J43" s="795"/>
      <c r="K43" s="795"/>
      <c r="L43" s="795"/>
      <c r="M43" s="795"/>
      <c r="N43" s="795"/>
      <c r="O43" s="795"/>
      <c r="P43" s="795"/>
      <c r="Q43" s="791"/>
      <c r="AY43" s="517"/>
      <c r="AZ43" s="517"/>
      <c r="BA43" s="517"/>
      <c r="BB43" s="517"/>
      <c r="BC43" s="517"/>
      <c r="BD43" s="654"/>
      <c r="BE43" s="654"/>
      <c r="BF43" s="654"/>
      <c r="BG43" s="654"/>
      <c r="BH43" s="517"/>
      <c r="BI43" s="517"/>
      <c r="BJ43" s="517"/>
    </row>
    <row r="44" spans="1:74" s="445" customFormat="1" ht="12" customHeight="1" x14ac:dyDescent="0.25">
      <c r="A44" s="444"/>
      <c r="B44" s="789" t="s">
        <v>888</v>
      </c>
      <c r="C44" s="795"/>
      <c r="D44" s="795"/>
      <c r="E44" s="795"/>
      <c r="F44" s="795"/>
      <c r="G44" s="795"/>
      <c r="H44" s="795"/>
      <c r="I44" s="795"/>
      <c r="J44" s="795"/>
      <c r="K44" s="795"/>
      <c r="L44" s="795"/>
      <c r="M44" s="795"/>
      <c r="N44" s="795"/>
      <c r="O44" s="795"/>
      <c r="P44" s="795"/>
      <c r="Q44" s="791"/>
      <c r="AY44" s="517"/>
      <c r="AZ44" s="517"/>
      <c r="BA44" s="517"/>
      <c r="BB44" s="517"/>
      <c r="BC44" s="517"/>
      <c r="BD44" s="654"/>
      <c r="BE44" s="654"/>
      <c r="BF44" s="654"/>
      <c r="BG44" s="654"/>
      <c r="BH44" s="517"/>
      <c r="BI44" s="517"/>
      <c r="BJ44" s="517"/>
    </row>
    <row r="45" spans="1:74" s="445" customFormat="1" ht="12" customHeight="1" x14ac:dyDescent="0.25">
      <c r="A45" s="444"/>
      <c r="B45" s="838" t="s">
        <v>889</v>
      </c>
      <c r="C45" s="791"/>
      <c r="D45" s="791"/>
      <c r="E45" s="791"/>
      <c r="F45" s="791"/>
      <c r="G45" s="791"/>
      <c r="H45" s="791"/>
      <c r="I45" s="791"/>
      <c r="J45" s="791"/>
      <c r="K45" s="791"/>
      <c r="L45" s="791"/>
      <c r="M45" s="791"/>
      <c r="N45" s="791"/>
      <c r="O45" s="791"/>
      <c r="P45" s="791"/>
      <c r="Q45" s="791"/>
      <c r="AY45" s="517"/>
      <c r="AZ45" s="517"/>
      <c r="BA45" s="517"/>
      <c r="BB45" s="517"/>
      <c r="BC45" s="517"/>
      <c r="BD45" s="654"/>
      <c r="BE45" s="654"/>
      <c r="BF45" s="654"/>
      <c r="BG45" s="654"/>
      <c r="BH45" s="517"/>
      <c r="BI45" s="517"/>
      <c r="BJ45" s="517"/>
    </row>
    <row r="46" spans="1:74" s="445" customFormat="1" ht="12" customHeight="1" x14ac:dyDescent="0.25">
      <c r="A46" s="446"/>
      <c r="B46" s="794" t="s">
        <v>890</v>
      </c>
      <c r="C46" s="795"/>
      <c r="D46" s="795"/>
      <c r="E46" s="795"/>
      <c r="F46" s="795"/>
      <c r="G46" s="795"/>
      <c r="H46" s="795"/>
      <c r="I46" s="795"/>
      <c r="J46" s="795"/>
      <c r="K46" s="795"/>
      <c r="L46" s="795"/>
      <c r="M46" s="795"/>
      <c r="N46" s="795"/>
      <c r="O46" s="795"/>
      <c r="P46" s="795"/>
      <c r="Q46" s="791"/>
      <c r="AY46" s="517"/>
      <c r="AZ46" s="517"/>
      <c r="BA46" s="517"/>
      <c r="BB46" s="517"/>
      <c r="BC46" s="517"/>
      <c r="BD46" s="654"/>
      <c r="BE46" s="654"/>
      <c r="BF46" s="654"/>
      <c r="BG46" s="654"/>
      <c r="BH46" s="517"/>
      <c r="BI46" s="517"/>
      <c r="BJ46" s="517"/>
    </row>
    <row r="47" spans="1:74" s="445" customFormat="1" ht="12" customHeight="1" x14ac:dyDescent="0.25">
      <c r="A47" s="446"/>
      <c r="B47" s="814" t="s">
        <v>183</v>
      </c>
      <c r="C47" s="791"/>
      <c r="D47" s="791"/>
      <c r="E47" s="791"/>
      <c r="F47" s="791"/>
      <c r="G47" s="791"/>
      <c r="H47" s="791"/>
      <c r="I47" s="791"/>
      <c r="J47" s="791"/>
      <c r="K47" s="791"/>
      <c r="L47" s="791"/>
      <c r="M47" s="791"/>
      <c r="N47" s="791"/>
      <c r="O47" s="791"/>
      <c r="P47" s="791"/>
      <c r="Q47" s="791"/>
      <c r="AY47" s="517"/>
      <c r="AZ47" s="517"/>
      <c r="BA47" s="517"/>
      <c r="BB47" s="517"/>
      <c r="BC47" s="517"/>
      <c r="BD47" s="654"/>
      <c r="BE47" s="654"/>
      <c r="BF47" s="654"/>
      <c r="BG47" s="654"/>
      <c r="BH47" s="517"/>
      <c r="BI47" s="517"/>
      <c r="BJ47" s="517"/>
    </row>
    <row r="48" spans="1:74" s="445" customFormat="1" ht="12" customHeight="1" x14ac:dyDescent="0.25">
      <c r="A48" s="446"/>
      <c r="B48" s="789" t="s">
        <v>856</v>
      </c>
      <c r="C48" s="790"/>
      <c r="D48" s="790"/>
      <c r="E48" s="790"/>
      <c r="F48" s="790"/>
      <c r="G48" s="790"/>
      <c r="H48" s="790"/>
      <c r="I48" s="790"/>
      <c r="J48" s="790"/>
      <c r="K48" s="790"/>
      <c r="L48" s="790"/>
      <c r="M48" s="790"/>
      <c r="N48" s="790"/>
      <c r="O48" s="790"/>
      <c r="P48" s="790"/>
      <c r="Q48" s="791"/>
      <c r="AY48" s="517"/>
      <c r="AZ48" s="517"/>
      <c r="BA48" s="517"/>
      <c r="BB48" s="517"/>
      <c r="BC48" s="517"/>
      <c r="BD48" s="654"/>
      <c r="BE48" s="654"/>
      <c r="BF48" s="654"/>
      <c r="BG48" s="654"/>
      <c r="BH48" s="517"/>
      <c r="BI48" s="517"/>
      <c r="BJ48" s="517"/>
    </row>
    <row r="49" spans="1:74" s="447" customFormat="1" ht="12" customHeight="1" x14ac:dyDescent="0.25">
      <c r="A49" s="429"/>
      <c r="B49" s="811" t="s">
        <v>951</v>
      </c>
      <c r="C49" s="791"/>
      <c r="D49" s="791"/>
      <c r="E49" s="791"/>
      <c r="F49" s="791"/>
      <c r="G49" s="791"/>
      <c r="H49" s="791"/>
      <c r="I49" s="791"/>
      <c r="J49" s="791"/>
      <c r="K49" s="791"/>
      <c r="L49" s="791"/>
      <c r="M49" s="791"/>
      <c r="N49" s="791"/>
      <c r="O49" s="791"/>
      <c r="P49" s="791"/>
      <c r="Q49" s="791"/>
      <c r="AY49" s="518"/>
      <c r="AZ49" s="518"/>
      <c r="BA49" s="518"/>
      <c r="BB49" s="518"/>
      <c r="BC49" s="518"/>
      <c r="BD49" s="655"/>
      <c r="BE49" s="655"/>
      <c r="BF49" s="655"/>
      <c r="BG49" s="655"/>
      <c r="BH49" s="518"/>
      <c r="BI49" s="518"/>
      <c r="BJ49" s="518"/>
    </row>
    <row r="50" spans="1:74" x14ac:dyDescent="0.2">
      <c r="BK50" s="386"/>
      <c r="BL50" s="386"/>
      <c r="BM50" s="386"/>
      <c r="BN50" s="386"/>
      <c r="BO50" s="386"/>
      <c r="BP50" s="386"/>
      <c r="BQ50" s="386"/>
      <c r="BR50" s="386"/>
      <c r="BS50" s="386"/>
      <c r="BT50" s="386"/>
      <c r="BU50" s="386"/>
      <c r="BV50" s="386"/>
    </row>
    <row r="51" spans="1:74" x14ac:dyDescent="0.2">
      <c r="BK51" s="386"/>
      <c r="BL51" s="386"/>
      <c r="BM51" s="386"/>
      <c r="BN51" s="386"/>
      <c r="BO51" s="386"/>
      <c r="BP51" s="386"/>
      <c r="BQ51" s="386"/>
      <c r="BR51" s="386"/>
      <c r="BS51" s="386"/>
      <c r="BT51" s="386"/>
      <c r="BU51" s="386"/>
      <c r="BV51" s="386"/>
    </row>
    <row r="52" spans="1:74" x14ac:dyDescent="0.2">
      <c r="BK52" s="386"/>
      <c r="BL52" s="386"/>
      <c r="BM52" s="386"/>
      <c r="BN52" s="386"/>
      <c r="BO52" s="386"/>
      <c r="BP52" s="386"/>
      <c r="BQ52" s="386"/>
      <c r="BR52" s="386"/>
      <c r="BS52" s="386"/>
      <c r="BT52" s="386"/>
      <c r="BU52" s="386"/>
      <c r="BV52" s="386"/>
    </row>
    <row r="53" spans="1:74" x14ac:dyDescent="0.2">
      <c r="BK53" s="386"/>
      <c r="BL53" s="386"/>
      <c r="BM53" s="386"/>
      <c r="BN53" s="386"/>
      <c r="BO53" s="386"/>
      <c r="BP53" s="386"/>
      <c r="BQ53" s="386"/>
      <c r="BR53" s="386"/>
      <c r="BS53" s="386"/>
      <c r="BT53" s="386"/>
      <c r="BU53" s="386"/>
      <c r="BV53" s="386"/>
    </row>
    <row r="54" spans="1:74" x14ac:dyDescent="0.2">
      <c r="BK54" s="386"/>
      <c r="BL54" s="386"/>
      <c r="BM54" s="386"/>
      <c r="BN54" s="386"/>
      <c r="BO54" s="386"/>
      <c r="BP54" s="386"/>
      <c r="BQ54" s="386"/>
      <c r="BR54" s="386"/>
      <c r="BS54" s="386"/>
      <c r="BT54" s="386"/>
      <c r="BU54" s="386"/>
      <c r="BV54" s="386"/>
    </row>
    <row r="55" spans="1:74" x14ac:dyDescent="0.2">
      <c r="BK55" s="386"/>
      <c r="BL55" s="386"/>
      <c r="BM55" s="386"/>
      <c r="BN55" s="386"/>
      <c r="BO55" s="386"/>
      <c r="BP55" s="386"/>
      <c r="BQ55" s="386"/>
      <c r="BR55" s="386"/>
      <c r="BS55" s="386"/>
      <c r="BT55" s="386"/>
      <c r="BU55" s="386"/>
      <c r="BV55" s="386"/>
    </row>
    <row r="56" spans="1:74" x14ac:dyDescent="0.2">
      <c r="BK56" s="386"/>
      <c r="BL56" s="386"/>
      <c r="BM56" s="386"/>
      <c r="BN56" s="386"/>
      <c r="BO56" s="386"/>
      <c r="BP56" s="386"/>
      <c r="BQ56" s="386"/>
      <c r="BR56" s="386"/>
      <c r="BS56" s="386"/>
      <c r="BT56" s="386"/>
      <c r="BU56" s="386"/>
      <c r="BV56" s="386"/>
    </row>
    <row r="57" spans="1:74" x14ac:dyDescent="0.2">
      <c r="BK57" s="386"/>
      <c r="BL57" s="386"/>
      <c r="BM57" s="386"/>
      <c r="BN57" s="386"/>
      <c r="BO57" s="386"/>
      <c r="BP57" s="386"/>
      <c r="BQ57" s="386"/>
      <c r="BR57" s="386"/>
      <c r="BS57" s="386"/>
      <c r="BT57" s="386"/>
      <c r="BU57" s="386"/>
      <c r="BV57" s="386"/>
    </row>
    <row r="58" spans="1:74" x14ac:dyDescent="0.2">
      <c r="BK58" s="386"/>
      <c r="BL58" s="386"/>
      <c r="BM58" s="386"/>
      <c r="BN58" s="386"/>
      <c r="BO58" s="386"/>
      <c r="BP58" s="386"/>
      <c r="BQ58" s="386"/>
      <c r="BR58" s="386"/>
      <c r="BS58" s="386"/>
      <c r="BT58" s="386"/>
      <c r="BU58" s="386"/>
      <c r="BV58" s="386"/>
    </row>
    <row r="59" spans="1:74" x14ac:dyDescent="0.2">
      <c r="BK59" s="386"/>
      <c r="BL59" s="386"/>
      <c r="BM59" s="386"/>
      <c r="BN59" s="386"/>
      <c r="BO59" s="386"/>
      <c r="BP59" s="386"/>
      <c r="BQ59" s="386"/>
      <c r="BR59" s="386"/>
      <c r="BS59" s="386"/>
      <c r="BT59" s="386"/>
      <c r="BU59" s="386"/>
      <c r="BV59" s="386"/>
    </row>
    <row r="60" spans="1:74" x14ac:dyDescent="0.2">
      <c r="BK60" s="386"/>
      <c r="BL60" s="386"/>
      <c r="BM60" s="386"/>
      <c r="BN60" s="386"/>
      <c r="BO60" s="386"/>
      <c r="BP60" s="386"/>
      <c r="BQ60" s="386"/>
      <c r="BR60" s="386"/>
      <c r="BS60" s="386"/>
      <c r="BT60" s="386"/>
      <c r="BU60" s="386"/>
      <c r="BV60" s="386"/>
    </row>
    <row r="61" spans="1:74" x14ac:dyDescent="0.2">
      <c r="BK61" s="386"/>
      <c r="BL61" s="386"/>
      <c r="BM61" s="386"/>
      <c r="BN61" s="386"/>
      <c r="BO61" s="386"/>
      <c r="BP61" s="386"/>
      <c r="BQ61" s="386"/>
      <c r="BR61" s="386"/>
      <c r="BS61" s="386"/>
      <c r="BT61" s="386"/>
      <c r="BU61" s="386"/>
      <c r="BV61" s="386"/>
    </row>
    <row r="62" spans="1:74" x14ac:dyDescent="0.2">
      <c r="BK62" s="386"/>
      <c r="BL62" s="386"/>
      <c r="BM62" s="386"/>
      <c r="BN62" s="386"/>
      <c r="BO62" s="386"/>
      <c r="BP62" s="386"/>
      <c r="BQ62" s="386"/>
      <c r="BR62" s="386"/>
      <c r="BS62" s="386"/>
      <c r="BT62" s="386"/>
      <c r="BU62" s="386"/>
      <c r="BV62" s="386"/>
    </row>
    <row r="63" spans="1:74" x14ac:dyDescent="0.2">
      <c r="BK63" s="386"/>
      <c r="BL63" s="386"/>
      <c r="BM63" s="386"/>
      <c r="BN63" s="386"/>
      <c r="BO63" s="386"/>
      <c r="BP63" s="386"/>
      <c r="BQ63" s="386"/>
      <c r="BR63" s="386"/>
      <c r="BS63" s="386"/>
      <c r="BT63" s="386"/>
      <c r="BU63" s="386"/>
      <c r="BV63" s="386"/>
    </row>
    <row r="64" spans="1:74" x14ac:dyDescent="0.2">
      <c r="BK64" s="386"/>
      <c r="BL64" s="386"/>
      <c r="BM64" s="386"/>
      <c r="BN64" s="386"/>
      <c r="BO64" s="386"/>
      <c r="BP64" s="386"/>
      <c r="BQ64" s="386"/>
      <c r="BR64" s="386"/>
      <c r="BS64" s="386"/>
      <c r="BT64" s="386"/>
      <c r="BU64" s="386"/>
      <c r="BV64" s="386"/>
    </row>
    <row r="65" spans="63:74" x14ac:dyDescent="0.2">
      <c r="BK65" s="386"/>
      <c r="BL65" s="386"/>
      <c r="BM65" s="386"/>
      <c r="BN65" s="386"/>
      <c r="BO65" s="386"/>
      <c r="BP65" s="386"/>
      <c r="BQ65" s="386"/>
      <c r="BR65" s="386"/>
      <c r="BS65" s="386"/>
      <c r="BT65" s="386"/>
      <c r="BU65" s="386"/>
      <c r="BV65" s="386"/>
    </row>
    <row r="66" spans="63:74" x14ac:dyDescent="0.2">
      <c r="BK66" s="386"/>
      <c r="BL66" s="386"/>
      <c r="BM66" s="386"/>
      <c r="BN66" s="386"/>
      <c r="BO66" s="386"/>
      <c r="BP66" s="386"/>
      <c r="BQ66" s="386"/>
      <c r="BR66" s="386"/>
      <c r="BS66" s="386"/>
      <c r="BT66" s="386"/>
      <c r="BU66" s="386"/>
      <c r="BV66" s="386"/>
    </row>
    <row r="67" spans="63:74" x14ac:dyDescent="0.2">
      <c r="BK67" s="386"/>
      <c r="BL67" s="386"/>
      <c r="BM67" s="386"/>
      <c r="BN67" s="386"/>
      <c r="BO67" s="386"/>
      <c r="BP67" s="386"/>
      <c r="BQ67" s="386"/>
      <c r="BR67" s="386"/>
      <c r="BS67" s="386"/>
      <c r="BT67" s="386"/>
      <c r="BU67" s="386"/>
      <c r="BV67" s="386"/>
    </row>
    <row r="68" spans="63:74" x14ac:dyDescent="0.2">
      <c r="BK68" s="386"/>
      <c r="BL68" s="386"/>
      <c r="BM68" s="386"/>
      <c r="BN68" s="386"/>
      <c r="BO68" s="386"/>
      <c r="BP68" s="386"/>
      <c r="BQ68" s="386"/>
      <c r="BR68" s="386"/>
      <c r="BS68" s="386"/>
      <c r="BT68" s="386"/>
      <c r="BU68" s="386"/>
      <c r="BV68" s="386"/>
    </row>
    <row r="69" spans="63:74" x14ac:dyDescent="0.2">
      <c r="BK69" s="386"/>
      <c r="BL69" s="386"/>
      <c r="BM69" s="386"/>
      <c r="BN69" s="386"/>
      <c r="BO69" s="386"/>
      <c r="BP69" s="386"/>
      <c r="BQ69" s="386"/>
      <c r="BR69" s="386"/>
      <c r="BS69" s="386"/>
      <c r="BT69" s="386"/>
      <c r="BU69" s="386"/>
      <c r="BV69" s="386"/>
    </row>
    <row r="70" spans="63:74" x14ac:dyDescent="0.2">
      <c r="BK70" s="386"/>
      <c r="BL70" s="386"/>
      <c r="BM70" s="386"/>
      <c r="BN70" s="386"/>
      <c r="BO70" s="386"/>
      <c r="BP70" s="386"/>
      <c r="BQ70" s="386"/>
      <c r="BR70" s="386"/>
      <c r="BS70" s="386"/>
      <c r="BT70" s="386"/>
      <c r="BU70" s="386"/>
      <c r="BV70" s="386"/>
    </row>
    <row r="71" spans="63:74" x14ac:dyDescent="0.2">
      <c r="BK71" s="386"/>
      <c r="BL71" s="386"/>
      <c r="BM71" s="386"/>
      <c r="BN71" s="386"/>
      <c r="BO71" s="386"/>
      <c r="BP71" s="386"/>
      <c r="BQ71" s="386"/>
      <c r="BR71" s="386"/>
      <c r="BS71" s="386"/>
      <c r="BT71" s="386"/>
      <c r="BU71" s="386"/>
      <c r="BV71" s="386"/>
    </row>
    <row r="72" spans="63:74" x14ac:dyDescent="0.2">
      <c r="BK72" s="386"/>
      <c r="BL72" s="386"/>
      <c r="BM72" s="386"/>
      <c r="BN72" s="386"/>
      <c r="BO72" s="386"/>
      <c r="BP72" s="386"/>
      <c r="BQ72" s="386"/>
      <c r="BR72" s="386"/>
      <c r="BS72" s="386"/>
      <c r="BT72" s="386"/>
      <c r="BU72" s="386"/>
      <c r="BV72" s="386"/>
    </row>
    <row r="73" spans="63:74" x14ac:dyDescent="0.2">
      <c r="BK73" s="386"/>
      <c r="BL73" s="386"/>
      <c r="BM73" s="386"/>
      <c r="BN73" s="386"/>
      <c r="BO73" s="386"/>
      <c r="BP73" s="386"/>
      <c r="BQ73" s="386"/>
      <c r="BR73" s="386"/>
      <c r="BS73" s="386"/>
      <c r="BT73" s="386"/>
      <c r="BU73" s="386"/>
      <c r="BV73" s="386"/>
    </row>
    <row r="74" spans="63:74" x14ac:dyDescent="0.2">
      <c r="BK74" s="386"/>
      <c r="BL74" s="386"/>
      <c r="BM74" s="386"/>
      <c r="BN74" s="386"/>
      <c r="BO74" s="386"/>
      <c r="BP74" s="386"/>
      <c r="BQ74" s="386"/>
      <c r="BR74" s="386"/>
      <c r="BS74" s="386"/>
      <c r="BT74" s="386"/>
      <c r="BU74" s="386"/>
      <c r="BV74" s="386"/>
    </row>
    <row r="75" spans="63:74" x14ac:dyDescent="0.2">
      <c r="BK75" s="386"/>
      <c r="BL75" s="386"/>
      <c r="BM75" s="386"/>
      <c r="BN75" s="386"/>
      <c r="BO75" s="386"/>
      <c r="BP75" s="386"/>
      <c r="BQ75" s="386"/>
      <c r="BR75" s="386"/>
      <c r="BS75" s="386"/>
      <c r="BT75" s="386"/>
      <c r="BU75" s="386"/>
      <c r="BV75" s="386"/>
    </row>
    <row r="76" spans="63:74" x14ac:dyDescent="0.2">
      <c r="BK76" s="386"/>
      <c r="BL76" s="386"/>
      <c r="BM76" s="386"/>
      <c r="BN76" s="386"/>
      <c r="BO76" s="386"/>
      <c r="BP76" s="386"/>
      <c r="BQ76" s="386"/>
      <c r="BR76" s="386"/>
      <c r="BS76" s="386"/>
      <c r="BT76" s="386"/>
      <c r="BU76" s="386"/>
      <c r="BV76" s="386"/>
    </row>
    <row r="77" spans="63:74" x14ac:dyDescent="0.2">
      <c r="BK77" s="386"/>
      <c r="BL77" s="386"/>
      <c r="BM77" s="386"/>
      <c r="BN77" s="386"/>
      <c r="BO77" s="386"/>
      <c r="BP77" s="386"/>
      <c r="BQ77" s="386"/>
      <c r="BR77" s="386"/>
      <c r="BS77" s="386"/>
      <c r="BT77" s="386"/>
      <c r="BU77" s="386"/>
      <c r="BV77" s="386"/>
    </row>
    <row r="78" spans="63:74" x14ac:dyDescent="0.2">
      <c r="BK78" s="386"/>
      <c r="BL78" s="386"/>
      <c r="BM78" s="386"/>
      <c r="BN78" s="386"/>
      <c r="BO78" s="386"/>
      <c r="BP78" s="386"/>
      <c r="BQ78" s="386"/>
      <c r="BR78" s="386"/>
      <c r="BS78" s="386"/>
      <c r="BT78" s="386"/>
      <c r="BU78" s="386"/>
      <c r="BV78" s="386"/>
    </row>
    <row r="79" spans="63:74" x14ac:dyDescent="0.2">
      <c r="BK79" s="386"/>
      <c r="BL79" s="386"/>
      <c r="BM79" s="386"/>
      <c r="BN79" s="386"/>
      <c r="BO79" s="386"/>
      <c r="BP79" s="386"/>
      <c r="BQ79" s="386"/>
      <c r="BR79" s="386"/>
      <c r="BS79" s="386"/>
      <c r="BT79" s="386"/>
      <c r="BU79" s="386"/>
      <c r="BV79" s="386"/>
    </row>
    <row r="80" spans="63:74" x14ac:dyDescent="0.2">
      <c r="BK80" s="386"/>
      <c r="BL80" s="386"/>
      <c r="BM80" s="386"/>
      <c r="BN80" s="386"/>
      <c r="BO80" s="386"/>
      <c r="BP80" s="386"/>
      <c r="BQ80" s="386"/>
      <c r="BR80" s="386"/>
      <c r="BS80" s="386"/>
      <c r="BT80" s="386"/>
      <c r="BU80" s="386"/>
      <c r="BV80" s="386"/>
    </row>
    <row r="81" spans="63:74" x14ac:dyDescent="0.2">
      <c r="BK81" s="386"/>
      <c r="BL81" s="386"/>
      <c r="BM81" s="386"/>
      <c r="BN81" s="386"/>
      <c r="BO81" s="386"/>
      <c r="BP81" s="386"/>
      <c r="BQ81" s="386"/>
      <c r="BR81" s="386"/>
      <c r="BS81" s="386"/>
      <c r="BT81" s="386"/>
      <c r="BU81" s="386"/>
      <c r="BV81" s="386"/>
    </row>
    <row r="82" spans="63:74" x14ac:dyDescent="0.2">
      <c r="BK82" s="386"/>
      <c r="BL82" s="386"/>
      <c r="BM82" s="386"/>
      <c r="BN82" s="386"/>
      <c r="BO82" s="386"/>
      <c r="BP82" s="386"/>
      <c r="BQ82" s="386"/>
      <c r="BR82" s="386"/>
      <c r="BS82" s="386"/>
      <c r="BT82" s="386"/>
      <c r="BU82" s="386"/>
      <c r="BV82" s="386"/>
    </row>
    <row r="83" spans="63:74" x14ac:dyDescent="0.2">
      <c r="BK83" s="386"/>
      <c r="BL83" s="386"/>
      <c r="BM83" s="386"/>
      <c r="BN83" s="386"/>
      <c r="BO83" s="386"/>
      <c r="BP83" s="386"/>
      <c r="BQ83" s="386"/>
      <c r="BR83" s="386"/>
      <c r="BS83" s="386"/>
      <c r="BT83" s="386"/>
      <c r="BU83" s="386"/>
      <c r="BV83" s="386"/>
    </row>
    <row r="84" spans="63:74" x14ac:dyDescent="0.2">
      <c r="BK84" s="386"/>
      <c r="BL84" s="386"/>
      <c r="BM84" s="386"/>
      <c r="BN84" s="386"/>
      <c r="BO84" s="386"/>
      <c r="BP84" s="386"/>
      <c r="BQ84" s="386"/>
      <c r="BR84" s="386"/>
      <c r="BS84" s="386"/>
      <c r="BT84" s="386"/>
      <c r="BU84" s="386"/>
      <c r="BV84" s="386"/>
    </row>
    <row r="85" spans="63:74" x14ac:dyDescent="0.2">
      <c r="BK85" s="386"/>
      <c r="BL85" s="386"/>
      <c r="BM85" s="386"/>
      <c r="BN85" s="386"/>
      <c r="BO85" s="386"/>
      <c r="BP85" s="386"/>
      <c r="BQ85" s="386"/>
      <c r="BR85" s="386"/>
      <c r="BS85" s="386"/>
      <c r="BT85" s="386"/>
      <c r="BU85" s="386"/>
      <c r="BV85" s="386"/>
    </row>
    <row r="86" spans="63:74" x14ac:dyDescent="0.2">
      <c r="BK86" s="386"/>
      <c r="BL86" s="386"/>
      <c r="BM86" s="386"/>
      <c r="BN86" s="386"/>
      <c r="BO86" s="386"/>
      <c r="BP86" s="386"/>
      <c r="BQ86" s="386"/>
      <c r="BR86" s="386"/>
      <c r="BS86" s="386"/>
      <c r="BT86" s="386"/>
      <c r="BU86" s="386"/>
      <c r="BV86" s="386"/>
    </row>
    <row r="87" spans="63:74" x14ac:dyDescent="0.2">
      <c r="BK87" s="386"/>
      <c r="BL87" s="386"/>
      <c r="BM87" s="386"/>
      <c r="BN87" s="386"/>
      <c r="BO87" s="386"/>
      <c r="BP87" s="386"/>
      <c r="BQ87" s="386"/>
      <c r="BR87" s="386"/>
      <c r="BS87" s="386"/>
      <c r="BT87" s="386"/>
      <c r="BU87" s="386"/>
      <c r="BV87" s="386"/>
    </row>
    <row r="88" spans="63:74" x14ac:dyDescent="0.2">
      <c r="BK88" s="386"/>
      <c r="BL88" s="386"/>
      <c r="BM88" s="386"/>
      <c r="BN88" s="386"/>
      <c r="BO88" s="386"/>
      <c r="BP88" s="386"/>
      <c r="BQ88" s="386"/>
      <c r="BR88" s="386"/>
      <c r="BS88" s="386"/>
      <c r="BT88" s="386"/>
      <c r="BU88" s="386"/>
      <c r="BV88" s="386"/>
    </row>
    <row r="89" spans="63:74" x14ac:dyDescent="0.2">
      <c r="BK89" s="386"/>
      <c r="BL89" s="386"/>
      <c r="BM89" s="386"/>
      <c r="BN89" s="386"/>
      <c r="BO89" s="386"/>
      <c r="BP89" s="386"/>
      <c r="BQ89" s="386"/>
      <c r="BR89" s="386"/>
      <c r="BS89" s="386"/>
      <c r="BT89" s="386"/>
      <c r="BU89" s="386"/>
      <c r="BV89" s="386"/>
    </row>
    <row r="90" spans="63:74" x14ac:dyDescent="0.2">
      <c r="BK90" s="386"/>
      <c r="BL90" s="386"/>
      <c r="BM90" s="386"/>
      <c r="BN90" s="386"/>
      <c r="BO90" s="386"/>
      <c r="BP90" s="386"/>
      <c r="BQ90" s="386"/>
      <c r="BR90" s="386"/>
      <c r="BS90" s="386"/>
      <c r="BT90" s="386"/>
      <c r="BU90" s="386"/>
      <c r="BV90" s="386"/>
    </row>
    <row r="91" spans="63:74" x14ac:dyDescent="0.2">
      <c r="BK91" s="386"/>
      <c r="BL91" s="386"/>
      <c r="BM91" s="386"/>
      <c r="BN91" s="386"/>
      <c r="BO91" s="386"/>
      <c r="BP91" s="386"/>
      <c r="BQ91" s="386"/>
      <c r="BR91" s="386"/>
      <c r="BS91" s="386"/>
      <c r="BT91" s="386"/>
      <c r="BU91" s="386"/>
      <c r="BV91" s="386"/>
    </row>
    <row r="92" spans="63:74" x14ac:dyDescent="0.2">
      <c r="BK92" s="386"/>
      <c r="BL92" s="386"/>
      <c r="BM92" s="386"/>
      <c r="BN92" s="386"/>
      <c r="BO92" s="386"/>
      <c r="BP92" s="386"/>
      <c r="BQ92" s="386"/>
      <c r="BR92" s="386"/>
      <c r="BS92" s="386"/>
      <c r="BT92" s="386"/>
      <c r="BU92" s="386"/>
      <c r="BV92" s="386"/>
    </row>
    <row r="93" spans="63:74" x14ac:dyDescent="0.2">
      <c r="BK93" s="386"/>
      <c r="BL93" s="386"/>
      <c r="BM93" s="386"/>
      <c r="BN93" s="386"/>
      <c r="BO93" s="386"/>
      <c r="BP93" s="386"/>
      <c r="BQ93" s="386"/>
      <c r="BR93" s="386"/>
      <c r="BS93" s="386"/>
      <c r="BT93" s="386"/>
      <c r="BU93" s="386"/>
      <c r="BV93" s="386"/>
    </row>
    <row r="94" spans="63:74" x14ac:dyDescent="0.2">
      <c r="BK94" s="386"/>
      <c r="BL94" s="386"/>
      <c r="BM94" s="386"/>
      <c r="BN94" s="386"/>
      <c r="BO94" s="386"/>
      <c r="BP94" s="386"/>
      <c r="BQ94" s="386"/>
      <c r="BR94" s="386"/>
      <c r="BS94" s="386"/>
      <c r="BT94" s="386"/>
      <c r="BU94" s="386"/>
      <c r="BV94" s="386"/>
    </row>
    <row r="95" spans="63:74" x14ac:dyDescent="0.2">
      <c r="BK95" s="386"/>
      <c r="BL95" s="386"/>
      <c r="BM95" s="386"/>
      <c r="BN95" s="386"/>
      <c r="BO95" s="386"/>
      <c r="BP95" s="386"/>
      <c r="BQ95" s="386"/>
      <c r="BR95" s="386"/>
      <c r="BS95" s="386"/>
      <c r="BT95" s="386"/>
      <c r="BU95" s="386"/>
      <c r="BV95" s="386"/>
    </row>
    <row r="96" spans="63:74" x14ac:dyDescent="0.2">
      <c r="BK96" s="386"/>
      <c r="BL96" s="386"/>
      <c r="BM96" s="386"/>
      <c r="BN96" s="386"/>
      <c r="BO96" s="386"/>
      <c r="BP96" s="386"/>
      <c r="BQ96" s="386"/>
      <c r="BR96" s="386"/>
      <c r="BS96" s="386"/>
      <c r="BT96" s="386"/>
      <c r="BU96" s="386"/>
      <c r="BV96" s="386"/>
    </row>
    <row r="97" spans="63:74" x14ac:dyDescent="0.2">
      <c r="BK97" s="386"/>
      <c r="BL97" s="386"/>
      <c r="BM97" s="386"/>
      <c r="BN97" s="386"/>
      <c r="BO97" s="386"/>
      <c r="BP97" s="386"/>
      <c r="BQ97" s="386"/>
      <c r="BR97" s="386"/>
      <c r="BS97" s="386"/>
      <c r="BT97" s="386"/>
      <c r="BU97" s="386"/>
      <c r="BV97" s="386"/>
    </row>
    <row r="98" spans="63:74" x14ac:dyDescent="0.2">
      <c r="BK98" s="386"/>
      <c r="BL98" s="386"/>
      <c r="BM98" s="386"/>
      <c r="BN98" s="386"/>
      <c r="BO98" s="386"/>
      <c r="BP98" s="386"/>
      <c r="BQ98" s="386"/>
      <c r="BR98" s="386"/>
      <c r="BS98" s="386"/>
      <c r="BT98" s="386"/>
      <c r="BU98" s="386"/>
      <c r="BV98" s="386"/>
    </row>
    <row r="99" spans="63:74" x14ac:dyDescent="0.2">
      <c r="BK99" s="386"/>
      <c r="BL99" s="386"/>
      <c r="BM99" s="386"/>
      <c r="BN99" s="386"/>
      <c r="BO99" s="386"/>
      <c r="BP99" s="386"/>
      <c r="BQ99" s="386"/>
      <c r="BR99" s="386"/>
      <c r="BS99" s="386"/>
      <c r="BT99" s="386"/>
      <c r="BU99" s="386"/>
      <c r="BV99" s="386"/>
    </row>
    <row r="100" spans="63:74" x14ac:dyDescent="0.2">
      <c r="BK100" s="386"/>
      <c r="BL100" s="386"/>
      <c r="BM100" s="386"/>
      <c r="BN100" s="386"/>
      <c r="BO100" s="386"/>
      <c r="BP100" s="386"/>
      <c r="BQ100" s="386"/>
      <c r="BR100" s="386"/>
      <c r="BS100" s="386"/>
      <c r="BT100" s="386"/>
      <c r="BU100" s="386"/>
      <c r="BV100" s="386"/>
    </row>
    <row r="101" spans="63:74" x14ac:dyDescent="0.2">
      <c r="BK101" s="386"/>
      <c r="BL101" s="386"/>
      <c r="BM101" s="386"/>
      <c r="BN101" s="386"/>
      <c r="BO101" s="386"/>
      <c r="BP101" s="386"/>
      <c r="BQ101" s="386"/>
      <c r="BR101" s="386"/>
      <c r="BS101" s="386"/>
      <c r="BT101" s="386"/>
      <c r="BU101" s="386"/>
      <c r="BV101" s="386"/>
    </row>
    <row r="102" spans="63:74" x14ac:dyDescent="0.2">
      <c r="BK102" s="386"/>
      <c r="BL102" s="386"/>
      <c r="BM102" s="386"/>
      <c r="BN102" s="386"/>
      <c r="BO102" s="386"/>
      <c r="BP102" s="386"/>
      <c r="BQ102" s="386"/>
      <c r="BR102" s="386"/>
      <c r="BS102" s="386"/>
      <c r="BT102" s="386"/>
      <c r="BU102" s="386"/>
      <c r="BV102" s="386"/>
    </row>
    <row r="103" spans="63:74" x14ac:dyDescent="0.2">
      <c r="BK103" s="386"/>
      <c r="BL103" s="386"/>
      <c r="BM103" s="386"/>
      <c r="BN103" s="386"/>
      <c r="BO103" s="386"/>
      <c r="BP103" s="386"/>
      <c r="BQ103" s="386"/>
      <c r="BR103" s="386"/>
      <c r="BS103" s="386"/>
      <c r="BT103" s="386"/>
      <c r="BU103" s="386"/>
      <c r="BV103" s="386"/>
    </row>
    <row r="104" spans="63:74" x14ac:dyDescent="0.2">
      <c r="BK104" s="386"/>
      <c r="BL104" s="386"/>
      <c r="BM104" s="386"/>
      <c r="BN104" s="386"/>
      <c r="BO104" s="386"/>
      <c r="BP104" s="386"/>
      <c r="BQ104" s="386"/>
      <c r="BR104" s="386"/>
      <c r="BS104" s="386"/>
      <c r="BT104" s="386"/>
      <c r="BU104" s="386"/>
      <c r="BV104" s="386"/>
    </row>
    <row r="105" spans="63:74" x14ac:dyDescent="0.2">
      <c r="BK105" s="386"/>
      <c r="BL105" s="386"/>
      <c r="BM105" s="386"/>
      <c r="BN105" s="386"/>
      <c r="BO105" s="386"/>
      <c r="BP105" s="386"/>
      <c r="BQ105" s="386"/>
      <c r="BR105" s="386"/>
      <c r="BS105" s="386"/>
      <c r="BT105" s="386"/>
      <c r="BU105" s="386"/>
      <c r="BV105" s="386"/>
    </row>
    <row r="106" spans="63:74" x14ac:dyDescent="0.2">
      <c r="BK106" s="386"/>
      <c r="BL106" s="386"/>
      <c r="BM106" s="386"/>
      <c r="BN106" s="386"/>
      <c r="BO106" s="386"/>
      <c r="BP106" s="386"/>
      <c r="BQ106" s="386"/>
      <c r="BR106" s="386"/>
      <c r="BS106" s="386"/>
      <c r="BT106" s="386"/>
      <c r="BU106" s="386"/>
      <c r="BV106" s="386"/>
    </row>
    <row r="107" spans="63:74" x14ac:dyDescent="0.2">
      <c r="BK107" s="386"/>
      <c r="BL107" s="386"/>
      <c r="BM107" s="386"/>
      <c r="BN107" s="386"/>
      <c r="BO107" s="386"/>
      <c r="BP107" s="386"/>
      <c r="BQ107" s="386"/>
      <c r="BR107" s="386"/>
      <c r="BS107" s="386"/>
      <c r="BT107" s="386"/>
      <c r="BU107" s="386"/>
      <c r="BV107" s="386"/>
    </row>
    <row r="108" spans="63:74" x14ac:dyDescent="0.2">
      <c r="BK108" s="386"/>
      <c r="BL108" s="386"/>
      <c r="BM108" s="386"/>
      <c r="BN108" s="386"/>
      <c r="BO108" s="386"/>
      <c r="BP108" s="386"/>
      <c r="BQ108" s="386"/>
      <c r="BR108" s="386"/>
      <c r="BS108" s="386"/>
      <c r="BT108" s="386"/>
      <c r="BU108" s="386"/>
      <c r="BV108" s="386"/>
    </row>
    <row r="109" spans="63:74" x14ac:dyDescent="0.2">
      <c r="BK109" s="386"/>
      <c r="BL109" s="386"/>
      <c r="BM109" s="386"/>
      <c r="BN109" s="386"/>
      <c r="BO109" s="386"/>
      <c r="BP109" s="386"/>
      <c r="BQ109" s="386"/>
      <c r="BR109" s="386"/>
      <c r="BS109" s="386"/>
      <c r="BT109" s="386"/>
      <c r="BU109" s="386"/>
      <c r="BV109" s="386"/>
    </row>
    <row r="110" spans="63:74" x14ac:dyDescent="0.2">
      <c r="BK110" s="386"/>
      <c r="BL110" s="386"/>
      <c r="BM110" s="386"/>
      <c r="BN110" s="386"/>
      <c r="BO110" s="386"/>
      <c r="BP110" s="386"/>
      <c r="BQ110" s="386"/>
      <c r="BR110" s="386"/>
      <c r="BS110" s="386"/>
      <c r="BT110" s="386"/>
      <c r="BU110" s="386"/>
      <c r="BV110" s="386"/>
    </row>
    <row r="111" spans="63:74" x14ac:dyDescent="0.2">
      <c r="BK111" s="386"/>
      <c r="BL111" s="386"/>
      <c r="BM111" s="386"/>
      <c r="BN111" s="386"/>
      <c r="BO111" s="386"/>
      <c r="BP111" s="386"/>
      <c r="BQ111" s="386"/>
      <c r="BR111" s="386"/>
      <c r="BS111" s="386"/>
      <c r="BT111" s="386"/>
      <c r="BU111" s="386"/>
      <c r="BV111" s="386"/>
    </row>
    <row r="112" spans="63:74" x14ac:dyDescent="0.2">
      <c r="BK112" s="386"/>
      <c r="BL112" s="386"/>
      <c r="BM112" s="386"/>
      <c r="BN112" s="386"/>
      <c r="BO112" s="386"/>
      <c r="BP112" s="386"/>
      <c r="BQ112" s="386"/>
      <c r="BR112" s="386"/>
      <c r="BS112" s="386"/>
      <c r="BT112" s="386"/>
      <c r="BU112" s="386"/>
      <c r="BV112" s="386"/>
    </row>
    <row r="113" spans="63:74" x14ac:dyDescent="0.2">
      <c r="BK113" s="386"/>
      <c r="BL113" s="386"/>
      <c r="BM113" s="386"/>
      <c r="BN113" s="386"/>
      <c r="BO113" s="386"/>
      <c r="BP113" s="386"/>
      <c r="BQ113" s="386"/>
      <c r="BR113" s="386"/>
      <c r="BS113" s="386"/>
      <c r="BT113" s="386"/>
      <c r="BU113" s="386"/>
      <c r="BV113" s="386"/>
    </row>
    <row r="114" spans="63:74" x14ac:dyDescent="0.2">
      <c r="BK114" s="386"/>
      <c r="BL114" s="386"/>
      <c r="BM114" s="386"/>
      <c r="BN114" s="386"/>
      <c r="BO114" s="386"/>
      <c r="BP114" s="386"/>
      <c r="BQ114" s="386"/>
      <c r="BR114" s="386"/>
      <c r="BS114" s="386"/>
      <c r="BT114" s="386"/>
      <c r="BU114" s="386"/>
      <c r="BV114" s="386"/>
    </row>
    <row r="115" spans="63:74" x14ac:dyDescent="0.2">
      <c r="BK115" s="386"/>
      <c r="BL115" s="386"/>
      <c r="BM115" s="386"/>
      <c r="BN115" s="386"/>
      <c r="BO115" s="386"/>
      <c r="BP115" s="386"/>
      <c r="BQ115" s="386"/>
      <c r="BR115" s="386"/>
      <c r="BS115" s="386"/>
      <c r="BT115" s="386"/>
      <c r="BU115" s="386"/>
      <c r="BV115" s="386"/>
    </row>
    <row r="116" spans="63:74" x14ac:dyDescent="0.2">
      <c r="BK116" s="386"/>
      <c r="BL116" s="386"/>
      <c r="BM116" s="386"/>
      <c r="BN116" s="386"/>
      <c r="BO116" s="386"/>
      <c r="BP116" s="386"/>
      <c r="BQ116" s="386"/>
      <c r="BR116" s="386"/>
      <c r="BS116" s="386"/>
      <c r="BT116" s="386"/>
      <c r="BU116" s="386"/>
      <c r="BV116" s="386"/>
    </row>
    <row r="117" spans="63:74" x14ac:dyDescent="0.2">
      <c r="BK117" s="386"/>
      <c r="BL117" s="386"/>
      <c r="BM117" s="386"/>
      <c r="BN117" s="386"/>
      <c r="BO117" s="386"/>
      <c r="BP117" s="386"/>
      <c r="BQ117" s="386"/>
      <c r="BR117" s="386"/>
      <c r="BS117" s="386"/>
      <c r="BT117" s="386"/>
      <c r="BU117" s="386"/>
      <c r="BV117" s="386"/>
    </row>
    <row r="118" spans="63:74" x14ac:dyDescent="0.2">
      <c r="BK118" s="386"/>
      <c r="BL118" s="386"/>
      <c r="BM118" s="386"/>
      <c r="BN118" s="386"/>
      <c r="BO118" s="386"/>
      <c r="BP118" s="386"/>
      <c r="BQ118" s="386"/>
      <c r="BR118" s="386"/>
      <c r="BS118" s="386"/>
      <c r="BT118" s="386"/>
      <c r="BU118" s="386"/>
      <c r="BV118" s="386"/>
    </row>
    <row r="119" spans="63:74" x14ac:dyDescent="0.2">
      <c r="BK119" s="386"/>
      <c r="BL119" s="386"/>
      <c r="BM119" s="386"/>
      <c r="BN119" s="386"/>
      <c r="BO119" s="386"/>
      <c r="BP119" s="386"/>
      <c r="BQ119" s="386"/>
      <c r="BR119" s="386"/>
      <c r="BS119" s="386"/>
      <c r="BT119" s="386"/>
      <c r="BU119" s="386"/>
      <c r="BV119" s="386"/>
    </row>
    <row r="120" spans="63:74" x14ac:dyDescent="0.2">
      <c r="BK120" s="386"/>
      <c r="BL120" s="386"/>
      <c r="BM120" s="386"/>
      <c r="BN120" s="386"/>
      <c r="BO120" s="386"/>
      <c r="BP120" s="386"/>
      <c r="BQ120" s="386"/>
      <c r="BR120" s="386"/>
      <c r="BS120" s="386"/>
      <c r="BT120" s="386"/>
      <c r="BU120" s="386"/>
      <c r="BV120" s="386"/>
    </row>
    <row r="121" spans="63:74" x14ac:dyDescent="0.2">
      <c r="BK121" s="386"/>
      <c r="BL121" s="386"/>
      <c r="BM121" s="386"/>
      <c r="BN121" s="386"/>
      <c r="BO121" s="386"/>
      <c r="BP121" s="386"/>
      <c r="BQ121" s="386"/>
      <c r="BR121" s="386"/>
      <c r="BS121" s="386"/>
      <c r="BT121" s="386"/>
      <c r="BU121" s="386"/>
      <c r="BV121" s="386"/>
    </row>
    <row r="122" spans="63:74" x14ac:dyDescent="0.2">
      <c r="BK122" s="386"/>
      <c r="BL122" s="386"/>
      <c r="BM122" s="386"/>
      <c r="BN122" s="386"/>
      <c r="BO122" s="386"/>
      <c r="BP122" s="386"/>
      <c r="BQ122" s="386"/>
      <c r="BR122" s="386"/>
      <c r="BS122" s="386"/>
      <c r="BT122" s="386"/>
      <c r="BU122" s="386"/>
      <c r="BV122" s="386"/>
    </row>
    <row r="123" spans="63:74" x14ac:dyDescent="0.2">
      <c r="BK123" s="386"/>
      <c r="BL123" s="386"/>
      <c r="BM123" s="386"/>
      <c r="BN123" s="386"/>
      <c r="BO123" s="386"/>
      <c r="BP123" s="386"/>
      <c r="BQ123" s="386"/>
      <c r="BR123" s="386"/>
      <c r="BS123" s="386"/>
      <c r="BT123" s="386"/>
      <c r="BU123" s="386"/>
      <c r="BV123" s="386"/>
    </row>
    <row r="124" spans="63:74" x14ac:dyDescent="0.2">
      <c r="BK124" s="386"/>
      <c r="BL124" s="386"/>
      <c r="BM124" s="386"/>
      <c r="BN124" s="386"/>
      <c r="BO124" s="386"/>
      <c r="BP124" s="386"/>
      <c r="BQ124" s="386"/>
      <c r="BR124" s="386"/>
      <c r="BS124" s="386"/>
      <c r="BT124" s="386"/>
      <c r="BU124" s="386"/>
      <c r="BV124" s="386"/>
    </row>
    <row r="125" spans="63:74" x14ac:dyDescent="0.2">
      <c r="BK125" s="386"/>
      <c r="BL125" s="386"/>
      <c r="BM125" s="386"/>
      <c r="BN125" s="386"/>
      <c r="BO125" s="386"/>
      <c r="BP125" s="386"/>
      <c r="BQ125" s="386"/>
      <c r="BR125" s="386"/>
      <c r="BS125" s="386"/>
      <c r="BT125" s="386"/>
      <c r="BU125" s="386"/>
      <c r="BV125" s="386"/>
    </row>
    <row r="126" spans="63:74" x14ac:dyDescent="0.2">
      <c r="BK126" s="386"/>
      <c r="BL126" s="386"/>
      <c r="BM126" s="386"/>
      <c r="BN126" s="386"/>
      <c r="BO126" s="386"/>
      <c r="BP126" s="386"/>
      <c r="BQ126" s="386"/>
      <c r="BR126" s="386"/>
      <c r="BS126" s="386"/>
      <c r="BT126" s="386"/>
      <c r="BU126" s="386"/>
      <c r="BV126" s="386"/>
    </row>
    <row r="127" spans="63:74" x14ac:dyDescent="0.2">
      <c r="BK127" s="386"/>
      <c r="BL127" s="386"/>
      <c r="BM127" s="386"/>
      <c r="BN127" s="386"/>
      <c r="BO127" s="386"/>
      <c r="BP127" s="386"/>
      <c r="BQ127" s="386"/>
      <c r="BR127" s="386"/>
      <c r="BS127" s="386"/>
      <c r="BT127" s="386"/>
      <c r="BU127" s="386"/>
      <c r="BV127" s="386"/>
    </row>
    <row r="128" spans="63:74" x14ac:dyDescent="0.2">
      <c r="BK128" s="386"/>
      <c r="BL128" s="386"/>
      <c r="BM128" s="386"/>
      <c r="BN128" s="386"/>
      <c r="BO128" s="386"/>
      <c r="BP128" s="386"/>
      <c r="BQ128" s="386"/>
      <c r="BR128" s="386"/>
      <c r="BS128" s="386"/>
      <c r="BT128" s="386"/>
      <c r="BU128" s="386"/>
      <c r="BV128" s="386"/>
    </row>
    <row r="129" spans="63:74" x14ac:dyDescent="0.2">
      <c r="BK129" s="386"/>
      <c r="BL129" s="386"/>
      <c r="BM129" s="386"/>
      <c r="BN129" s="386"/>
      <c r="BO129" s="386"/>
      <c r="BP129" s="386"/>
      <c r="BQ129" s="386"/>
      <c r="BR129" s="386"/>
      <c r="BS129" s="386"/>
      <c r="BT129" s="386"/>
      <c r="BU129" s="386"/>
      <c r="BV129" s="386"/>
    </row>
    <row r="130" spans="63:74" x14ac:dyDescent="0.2">
      <c r="BK130" s="386"/>
      <c r="BL130" s="386"/>
      <c r="BM130" s="386"/>
      <c r="BN130" s="386"/>
      <c r="BO130" s="386"/>
      <c r="BP130" s="386"/>
      <c r="BQ130" s="386"/>
      <c r="BR130" s="386"/>
      <c r="BS130" s="386"/>
      <c r="BT130" s="386"/>
      <c r="BU130" s="386"/>
      <c r="BV130" s="386"/>
    </row>
    <row r="131" spans="63:74" x14ac:dyDescent="0.2">
      <c r="BK131" s="386"/>
      <c r="BL131" s="386"/>
      <c r="BM131" s="386"/>
      <c r="BN131" s="386"/>
      <c r="BO131" s="386"/>
      <c r="BP131" s="386"/>
      <c r="BQ131" s="386"/>
      <c r="BR131" s="386"/>
      <c r="BS131" s="386"/>
      <c r="BT131" s="386"/>
      <c r="BU131" s="386"/>
      <c r="BV131" s="386"/>
    </row>
    <row r="132" spans="63:74" x14ac:dyDescent="0.2">
      <c r="BK132" s="386"/>
      <c r="BL132" s="386"/>
      <c r="BM132" s="386"/>
      <c r="BN132" s="386"/>
      <c r="BO132" s="386"/>
      <c r="BP132" s="386"/>
      <c r="BQ132" s="386"/>
      <c r="BR132" s="386"/>
      <c r="BS132" s="386"/>
      <c r="BT132" s="386"/>
      <c r="BU132" s="386"/>
      <c r="BV132" s="386"/>
    </row>
    <row r="133" spans="63:74" x14ac:dyDescent="0.2">
      <c r="BK133" s="386"/>
      <c r="BL133" s="386"/>
      <c r="BM133" s="386"/>
      <c r="BN133" s="386"/>
      <c r="BO133" s="386"/>
      <c r="BP133" s="386"/>
      <c r="BQ133" s="386"/>
      <c r="BR133" s="386"/>
      <c r="BS133" s="386"/>
      <c r="BT133" s="386"/>
      <c r="BU133" s="386"/>
      <c r="BV133" s="386"/>
    </row>
    <row r="134" spans="63:74" x14ac:dyDescent="0.2">
      <c r="BK134" s="386"/>
      <c r="BL134" s="386"/>
      <c r="BM134" s="386"/>
      <c r="BN134" s="386"/>
      <c r="BO134" s="386"/>
      <c r="BP134" s="386"/>
      <c r="BQ134" s="386"/>
      <c r="BR134" s="386"/>
      <c r="BS134" s="386"/>
      <c r="BT134" s="386"/>
      <c r="BU134" s="386"/>
      <c r="BV134" s="386"/>
    </row>
    <row r="135" spans="63:74" x14ac:dyDescent="0.2">
      <c r="BK135" s="386"/>
      <c r="BL135" s="386"/>
      <c r="BM135" s="386"/>
      <c r="BN135" s="386"/>
      <c r="BO135" s="386"/>
      <c r="BP135" s="386"/>
      <c r="BQ135" s="386"/>
      <c r="BR135" s="386"/>
      <c r="BS135" s="386"/>
      <c r="BT135" s="386"/>
      <c r="BU135" s="386"/>
      <c r="BV135" s="386"/>
    </row>
    <row r="136" spans="63:74" x14ac:dyDescent="0.2">
      <c r="BK136" s="386"/>
      <c r="BL136" s="386"/>
      <c r="BM136" s="386"/>
      <c r="BN136" s="386"/>
      <c r="BO136" s="386"/>
      <c r="BP136" s="386"/>
      <c r="BQ136" s="386"/>
      <c r="BR136" s="386"/>
      <c r="BS136" s="386"/>
      <c r="BT136" s="386"/>
      <c r="BU136" s="386"/>
      <c r="BV136" s="386"/>
    </row>
    <row r="137" spans="63:74" x14ac:dyDescent="0.2">
      <c r="BK137" s="386"/>
      <c r="BL137" s="386"/>
      <c r="BM137" s="386"/>
      <c r="BN137" s="386"/>
      <c r="BO137" s="386"/>
      <c r="BP137" s="386"/>
      <c r="BQ137" s="386"/>
      <c r="BR137" s="386"/>
      <c r="BS137" s="386"/>
      <c r="BT137" s="386"/>
      <c r="BU137" s="386"/>
      <c r="BV137" s="386"/>
    </row>
    <row r="138" spans="63:74" x14ac:dyDescent="0.2">
      <c r="BK138" s="386"/>
      <c r="BL138" s="386"/>
      <c r="BM138" s="386"/>
      <c r="BN138" s="386"/>
      <c r="BO138" s="386"/>
      <c r="BP138" s="386"/>
      <c r="BQ138" s="386"/>
      <c r="BR138" s="386"/>
      <c r="BS138" s="386"/>
      <c r="BT138" s="386"/>
      <c r="BU138" s="386"/>
      <c r="BV138" s="386"/>
    </row>
    <row r="139" spans="63:74" x14ac:dyDescent="0.2">
      <c r="BK139" s="386"/>
      <c r="BL139" s="386"/>
      <c r="BM139" s="386"/>
      <c r="BN139" s="386"/>
      <c r="BO139" s="386"/>
      <c r="BP139" s="386"/>
      <c r="BQ139" s="386"/>
      <c r="BR139" s="386"/>
      <c r="BS139" s="386"/>
      <c r="BT139" s="386"/>
      <c r="BU139" s="386"/>
      <c r="BV139" s="386"/>
    </row>
    <row r="140" spans="63:74" x14ac:dyDescent="0.2">
      <c r="BK140" s="386"/>
      <c r="BL140" s="386"/>
      <c r="BM140" s="386"/>
      <c r="BN140" s="386"/>
      <c r="BO140" s="386"/>
      <c r="BP140" s="386"/>
      <c r="BQ140" s="386"/>
      <c r="BR140" s="386"/>
      <c r="BS140" s="386"/>
      <c r="BT140" s="386"/>
      <c r="BU140" s="386"/>
      <c r="BV140" s="386"/>
    </row>
    <row r="141" spans="63:74" x14ac:dyDescent="0.2">
      <c r="BK141" s="386"/>
      <c r="BL141" s="386"/>
      <c r="BM141" s="386"/>
      <c r="BN141" s="386"/>
      <c r="BO141" s="386"/>
      <c r="BP141" s="386"/>
      <c r="BQ141" s="386"/>
      <c r="BR141" s="386"/>
      <c r="BS141" s="386"/>
      <c r="BT141" s="386"/>
      <c r="BU141" s="386"/>
      <c r="BV141" s="386"/>
    </row>
    <row r="142" spans="63:74" x14ac:dyDescent="0.2">
      <c r="BK142" s="386"/>
      <c r="BL142" s="386"/>
      <c r="BM142" s="386"/>
      <c r="BN142" s="386"/>
      <c r="BO142" s="386"/>
      <c r="BP142" s="386"/>
      <c r="BQ142" s="386"/>
      <c r="BR142" s="386"/>
      <c r="BS142" s="386"/>
      <c r="BT142" s="386"/>
      <c r="BU142" s="386"/>
      <c r="BV142" s="386"/>
    </row>
    <row r="143" spans="63:74" x14ac:dyDescent="0.2">
      <c r="BK143" s="386"/>
      <c r="BL143" s="386"/>
      <c r="BM143" s="386"/>
      <c r="BN143" s="386"/>
      <c r="BO143" s="386"/>
      <c r="BP143" s="386"/>
      <c r="BQ143" s="386"/>
      <c r="BR143" s="386"/>
      <c r="BS143" s="386"/>
      <c r="BT143" s="386"/>
      <c r="BU143" s="386"/>
      <c r="BV143" s="386"/>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1.5546875" style="89" customWidth="1"/>
    <col min="2" max="2" width="27.44140625" style="89" customWidth="1"/>
    <col min="3" max="50" width="6.5546875" style="89" customWidth="1"/>
    <col min="51" max="55" width="6.5546875" style="382" customWidth="1"/>
    <col min="56" max="58" width="6.5546875" style="656" customWidth="1"/>
    <col min="59" max="62" width="6.5546875" style="382" customWidth="1"/>
    <col min="63" max="74" width="6.5546875" style="89" customWidth="1"/>
    <col min="75" max="16384" width="9.5546875" style="89"/>
  </cols>
  <sheetData>
    <row r="1" spans="1:74" ht="14.85" customHeight="1" x14ac:dyDescent="0.25">
      <c r="A1" s="797" t="s">
        <v>810</v>
      </c>
      <c r="B1" s="847" t="s">
        <v>243</v>
      </c>
      <c r="C1" s="848"/>
      <c r="D1" s="848"/>
      <c r="E1" s="848"/>
      <c r="F1" s="848"/>
      <c r="G1" s="848"/>
      <c r="H1" s="848"/>
      <c r="I1" s="848"/>
      <c r="J1" s="848"/>
      <c r="K1" s="848"/>
      <c r="L1" s="848"/>
      <c r="M1" s="848"/>
      <c r="N1" s="848"/>
      <c r="O1" s="848"/>
      <c r="P1" s="848"/>
      <c r="Q1" s="848"/>
      <c r="R1" s="848"/>
      <c r="S1" s="848"/>
      <c r="T1" s="848"/>
      <c r="U1" s="848"/>
      <c r="V1" s="848"/>
      <c r="W1" s="848"/>
      <c r="X1" s="848"/>
      <c r="Y1" s="848"/>
      <c r="Z1" s="848"/>
      <c r="AA1" s="848"/>
      <c r="AB1" s="848"/>
      <c r="AC1" s="848"/>
      <c r="AD1" s="848"/>
      <c r="AE1" s="848"/>
      <c r="AF1" s="848"/>
      <c r="AG1" s="848"/>
      <c r="AH1" s="848"/>
      <c r="AI1" s="848"/>
      <c r="AJ1" s="848"/>
      <c r="AK1" s="848"/>
      <c r="AL1" s="848"/>
      <c r="AM1" s="300"/>
    </row>
    <row r="2" spans="1:74" s="72" customFormat="1" ht="13.2" x14ac:dyDescent="0.25">
      <c r="A2" s="798"/>
      <c r="B2" s="532" t="str">
        <f>"U.S. Energy Information Administration  |  Short-Term Energy Outlook  - "&amp;Dates!D1</f>
        <v>U.S. Energy Information Administration  |  Short-Term Energy Outlook  - July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390"/>
      <c r="BH2" s="390"/>
      <c r="BI2" s="390"/>
      <c r="BJ2" s="390"/>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90"/>
      <c r="B5" s="91" t="s">
        <v>225</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773"/>
      <c r="BA5" s="773"/>
      <c r="BB5" s="773"/>
      <c r="BC5" s="773"/>
      <c r="BD5" s="773"/>
      <c r="BE5" s="773"/>
      <c r="BF5" s="773"/>
      <c r="BG5" s="773"/>
      <c r="BH5" s="92"/>
      <c r="BI5" s="92"/>
      <c r="BJ5" s="418"/>
      <c r="BK5" s="418"/>
      <c r="BL5" s="418"/>
      <c r="BM5" s="418"/>
      <c r="BN5" s="418"/>
      <c r="BO5" s="418"/>
      <c r="BP5" s="418"/>
      <c r="BQ5" s="418"/>
      <c r="BR5" s="418"/>
      <c r="BS5" s="418"/>
      <c r="BT5" s="418"/>
      <c r="BU5" s="418"/>
      <c r="BV5" s="418"/>
    </row>
    <row r="6" spans="1:74" ht="11.1" customHeight="1" x14ac:dyDescent="0.2">
      <c r="A6" s="93" t="s">
        <v>205</v>
      </c>
      <c r="B6" s="199" t="s">
        <v>453</v>
      </c>
      <c r="C6" s="256">
        <v>60.568714999999997</v>
      </c>
      <c r="D6" s="256">
        <v>57.328505999999997</v>
      </c>
      <c r="E6" s="256">
        <v>55.327888000000002</v>
      </c>
      <c r="F6" s="256">
        <v>48.216355</v>
      </c>
      <c r="G6" s="256">
        <v>53.123077000000002</v>
      </c>
      <c r="H6" s="256">
        <v>59.513340999999997</v>
      </c>
      <c r="I6" s="256">
        <v>61.783814</v>
      </c>
      <c r="J6" s="256">
        <v>68.246998000000005</v>
      </c>
      <c r="K6" s="256">
        <v>65.069716999999997</v>
      </c>
      <c r="L6" s="256">
        <v>68.725230999999994</v>
      </c>
      <c r="M6" s="256">
        <v>67.149752000000007</v>
      </c>
      <c r="N6" s="256">
        <v>63.311104</v>
      </c>
      <c r="O6" s="256">
        <v>68.414385999999993</v>
      </c>
      <c r="P6" s="256">
        <v>64.389031000000003</v>
      </c>
      <c r="Q6" s="256">
        <v>64.335048</v>
      </c>
      <c r="R6" s="256">
        <v>58.753723000000001</v>
      </c>
      <c r="S6" s="256">
        <v>62.115414000000001</v>
      </c>
      <c r="T6" s="256">
        <v>66.228987000000004</v>
      </c>
      <c r="U6" s="256">
        <v>62.966363999999999</v>
      </c>
      <c r="V6" s="256">
        <v>70.582329999999999</v>
      </c>
      <c r="W6" s="256">
        <v>62.891468000000003</v>
      </c>
      <c r="X6" s="256">
        <v>66.367608000000004</v>
      </c>
      <c r="Y6" s="256">
        <v>64.345232999999993</v>
      </c>
      <c r="Z6" s="256">
        <v>63.219765000000002</v>
      </c>
      <c r="AA6" s="256">
        <v>61.936683000000002</v>
      </c>
      <c r="AB6" s="256">
        <v>60.235142000000003</v>
      </c>
      <c r="AC6" s="256">
        <v>65.467141999999996</v>
      </c>
      <c r="AD6" s="256">
        <v>58.032114</v>
      </c>
      <c r="AE6" s="256">
        <v>61.195974999999997</v>
      </c>
      <c r="AF6" s="256">
        <v>61.557372000000001</v>
      </c>
      <c r="AG6" s="256">
        <v>62.945245999999997</v>
      </c>
      <c r="AH6" s="256">
        <v>69.301237999999998</v>
      </c>
      <c r="AI6" s="256">
        <v>62.416694</v>
      </c>
      <c r="AJ6" s="256">
        <v>66.384384999999995</v>
      </c>
      <c r="AK6" s="256">
        <v>62.717784999999999</v>
      </c>
      <c r="AL6" s="256">
        <v>63.332763999999997</v>
      </c>
      <c r="AM6" s="256">
        <v>65.732791000000006</v>
      </c>
      <c r="AN6" s="256">
        <v>58.223570000000002</v>
      </c>
      <c r="AO6" s="256">
        <v>55.580039999999997</v>
      </c>
      <c r="AP6" s="256">
        <v>61.007258999999998</v>
      </c>
      <c r="AQ6" s="256">
        <v>61.653404000000002</v>
      </c>
      <c r="AR6" s="256">
        <v>56.515031</v>
      </c>
      <c r="AS6" s="256">
        <v>59.034596000000001</v>
      </c>
      <c r="AT6" s="256">
        <v>63.757680000000001</v>
      </c>
      <c r="AU6" s="256">
        <v>58.563501000000002</v>
      </c>
      <c r="AV6" s="256">
        <v>57.142977999999999</v>
      </c>
      <c r="AW6" s="256">
        <v>54.361009000000003</v>
      </c>
      <c r="AX6" s="256">
        <v>53.699269000000001</v>
      </c>
      <c r="AY6" s="256">
        <v>55.612462000000001</v>
      </c>
      <c r="AZ6" s="256">
        <v>47.378791999999997</v>
      </c>
      <c r="BA6" s="256">
        <v>46.060924999999997</v>
      </c>
      <c r="BB6" s="256">
        <v>38.281796</v>
      </c>
      <c r="BC6" s="256">
        <v>36.346901000000003</v>
      </c>
      <c r="BD6" s="256">
        <v>38.399318786000002</v>
      </c>
      <c r="BE6" s="342">
        <v>44.604199999999999</v>
      </c>
      <c r="BF6" s="342">
        <v>46.857480000000002</v>
      </c>
      <c r="BG6" s="342">
        <v>35.04363</v>
      </c>
      <c r="BH6" s="342">
        <v>38.699840000000002</v>
      </c>
      <c r="BI6" s="342">
        <v>34.565109999999997</v>
      </c>
      <c r="BJ6" s="342">
        <v>39.412080000000003</v>
      </c>
      <c r="BK6" s="342">
        <v>44.681280000000001</v>
      </c>
      <c r="BL6" s="342">
        <v>40.169069999999998</v>
      </c>
      <c r="BM6" s="342">
        <v>46.746519999999997</v>
      </c>
      <c r="BN6" s="342">
        <v>32.55142</v>
      </c>
      <c r="BO6" s="342">
        <v>39.510599999999997</v>
      </c>
      <c r="BP6" s="342">
        <v>40.976570000000002</v>
      </c>
      <c r="BQ6" s="342">
        <v>50.430500000000002</v>
      </c>
      <c r="BR6" s="342">
        <v>55.201990000000002</v>
      </c>
      <c r="BS6" s="342">
        <v>44.295050000000003</v>
      </c>
      <c r="BT6" s="342">
        <v>49.640459999999997</v>
      </c>
      <c r="BU6" s="342">
        <v>44.754399999999997</v>
      </c>
      <c r="BV6" s="342">
        <v>46.896070000000002</v>
      </c>
    </row>
    <row r="7" spans="1:74" ht="11.1" customHeight="1" x14ac:dyDescent="0.2">
      <c r="A7" s="93" t="s">
        <v>206</v>
      </c>
      <c r="B7" s="199" t="s">
        <v>454</v>
      </c>
      <c r="C7" s="256">
        <v>15.514084</v>
      </c>
      <c r="D7" s="256">
        <v>14.684125</v>
      </c>
      <c r="E7" s="256">
        <v>14.171692999999999</v>
      </c>
      <c r="F7" s="256">
        <v>12.994496</v>
      </c>
      <c r="G7" s="256">
        <v>14.316874</v>
      </c>
      <c r="H7" s="256">
        <v>16.039048000000001</v>
      </c>
      <c r="I7" s="256">
        <v>14.287929999999999</v>
      </c>
      <c r="J7" s="256">
        <v>15.782622</v>
      </c>
      <c r="K7" s="256">
        <v>15.047812</v>
      </c>
      <c r="L7" s="256">
        <v>16.377801999999999</v>
      </c>
      <c r="M7" s="256">
        <v>16.002369999999999</v>
      </c>
      <c r="N7" s="256">
        <v>15.087555999999999</v>
      </c>
      <c r="O7" s="256">
        <v>17.655503</v>
      </c>
      <c r="P7" s="256">
        <v>16.616696000000001</v>
      </c>
      <c r="Q7" s="256">
        <v>16.602744999999999</v>
      </c>
      <c r="R7" s="256">
        <v>15.923213000000001</v>
      </c>
      <c r="S7" s="256">
        <v>16.834295999999998</v>
      </c>
      <c r="T7" s="256">
        <v>17.949145999999999</v>
      </c>
      <c r="U7" s="256">
        <v>14.912551000000001</v>
      </c>
      <c r="V7" s="256">
        <v>16.716270000000002</v>
      </c>
      <c r="W7" s="256">
        <v>14.894819999999999</v>
      </c>
      <c r="X7" s="256">
        <v>17.227444999999999</v>
      </c>
      <c r="Y7" s="256">
        <v>16.702470000000002</v>
      </c>
      <c r="Z7" s="256">
        <v>16.410352</v>
      </c>
      <c r="AA7" s="256">
        <v>16.550924999999999</v>
      </c>
      <c r="AB7" s="256">
        <v>16.096222000000001</v>
      </c>
      <c r="AC7" s="256">
        <v>17.494301</v>
      </c>
      <c r="AD7" s="256">
        <v>16.625109999999999</v>
      </c>
      <c r="AE7" s="256">
        <v>17.531472999999998</v>
      </c>
      <c r="AF7" s="256">
        <v>17.635003999999999</v>
      </c>
      <c r="AG7" s="256">
        <v>15.842116000000001</v>
      </c>
      <c r="AH7" s="256">
        <v>17.441796</v>
      </c>
      <c r="AI7" s="256">
        <v>15.709068</v>
      </c>
      <c r="AJ7" s="256">
        <v>17.231833999999999</v>
      </c>
      <c r="AK7" s="256">
        <v>16.280069000000001</v>
      </c>
      <c r="AL7" s="256">
        <v>16.439712</v>
      </c>
      <c r="AM7" s="256">
        <v>18.152909999999999</v>
      </c>
      <c r="AN7" s="256">
        <v>16.079155</v>
      </c>
      <c r="AO7" s="256">
        <v>15.349117</v>
      </c>
      <c r="AP7" s="256">
        <v>17.861619000000001</v>
      </c>
      <c r="AQ7" s="256">
        <v>18.050808</v>
      </c>
      <c r="AR7" s="256">
        <v>16.546389999999999</v>
      </c>
      <c r="AS7" s="256">
        <v>15.175352</v>
      </c>
      <c r="AT7" s="256">
        <v>16.389453</v>
      </c>
      <c r="AU7" s="256">
        <v>15.054243</v>
      </c>
      <c r="AV7" s="256">
        <v>15.201108</v>
      </c>
      <c r="AW7" s="256">
        <v>14.578358</v>
      </c>
      <c r="AX7" s="256">
        <v>14.522959999999999</v>
      </c>
      <c r="AY7" s="256">
        <v>14.806521</v>
      </c>
      <c r="AZ7" s="256">
        <v>12.614367</v>
      </c>
      <c r="BA7" s="256">
        <v>12.263529</v>
      </c>
      <c r="BB7" s="256">
        <v>10.890897000000001</v>
      </c>
      <c r="BC7" s="256">
        <v>10.287304000000001</v>
      </c>
      <c r="BD7" s="256">
        <v>10.781129570999999</v>
      </c>
      <c r="BE7" s="342">
        <v>11.625159999999999</v>
      </c>
      <c r="BF7" s="342">
        <v>11.72992</v>
      </c>
      <c r="BG7" s="342">
        <v>9.4572400000000005</v>
      </c>
      <c r="BH7" s="342">
        <v>9.3205980000000004</v>
      </c>
      <c r="BI7" s="342">
        <v>8.8237210000000008</v>
      </c>
      <c r="BJ7" s="342">
        <v>9.0188819999999996</v>
      </c>
      <c r="BK7" s="342">
        <v>9.458361</v>
      </c>
      <c r="BL7" s="342">
        <v>9.9286949999999994</v>
      </c>
      <c r="BM7" s="342">
        <v>12.12603</v>
      </c>
      <c r="BN7" s="342">
        <v>10.867509999999999</v>
      </c>
      <c r="BO7" s="342">
        <v>11.53894</v>
      </c>
      <c r="BP7" s="342">
        <v>10.674300000000001</v>
      </c>
      <c r="BQ7" s="342">
        <v>12.742240000000001</v>
      </c>
      <c r="BR7" s="342">
        <v>13.67604</v>
      </c>
      <c r="BS7" s="342">
        <v>11.67327</v>
      </c>
      <c r="BT7" s="342">
        <v>12.322430000000001</v>
      </c>
      <c r="BU7" s="342">
        <v>11.51745</v>
      </c>
      <c r="BV7" s="342">
        <v>10.97997</v>
      </c>
    </row>
    <row r="8" spans="1:74" ht="11.1" customHeight="1" x14ac:dyDescent="0.2">
      <c r="A8" s="93" t="s">
        <v>207</v>
      </c>
      <c r="B8" s="199" t="s">
        <v>455</v>
      </c>
      <c r="C8" s="256">
        <v>12.901736</v>
      </c>
      <c r="D8" s="256">
        <v>12.211539</v>
      </c>
      <c r="E8" s="256">
        <v>11.785367000000001</v>
      </c>
      <c r="F8" s="256">
        <v>10.327764999999999</v>
      </c>
      <c r="G8" s="256">
        <v>11.378765</v>
      </c>
      <c r="H8" s="256">
        <v>12.747572</v>
      </c>
      <c r="I8" s="256">
        <v>11.330605</v>
      </c>
      <c r="J8" s="256">
        <v>12.515905999999999</v>
      </c>
      <c r="K8" s="256">
        <v>11.933246</v>
      </c>
      <c r="L8" s="256">
        <v>12.749162</v>
      </c>
      <c r="M8" s="256">
        <v>12.456887</v>
      </c>
      <c r="N8" s="256">
        <v>11.744757999999999</v>
      </c>
      <c r="O8" s="256">
        <v>13.348423</v>
      </c>
      <c r="P8" s="256">
        <v>12.563029999999999</v>
      </c>
      <c r="Q8" s="256">
        <v>12.552457</v>
      </c>
      <c r="R8" s="256">
        <v>11.399927999999999</v>
      </c>
      <c r="S8" s="256">
        <v>12.052180999999999</v>
      </c>
      <c r="T8" s="256">
        <v>12.850327999999999</v>
      </c>
      <c r="U8" s="256">
        <v>11.19679</v>
      </c>
      <c r="V8" s="256">
        <v>12.551097</v>
      </c>
      <c r="W8" s="256">
        <v>11.183469000000001</v>
      </c>
      <c r="X8" s="256">
        <v>12.181654999999999</v>
      </c>
      <c r="Y8" s="256">
        <v>11.810457</v>
      </c>
      <c r="Z8" s="256">
        <v>11.603852</v>
      </c>
      <c r="AA8" s="256">
        <v>11.193096000000001</v>
      </c>
      <c r="AB8" s="256">
        <v>10.885598999999999</v>
      </c>
      <c r="AC8" s="256">
        <v>11.831136000000001</v>
      </c>
      <c r="AD8" s="256">
        <v>11.057188</v>
      </c>
      <c r="AE8" s="256">
        <v>11.660024</v>
      </c>
      <c r="AF8" s="256">
        <v>11.728915000000001</v>
      </c>
      <c r="AG8" s="256">
        <v>11.224977000000001</v>
      </c>
      <c r="AH8" s="256">
        <v>12.358420000000001</v>
      </c>
      <c r="AI8" s="256">
        <v>11.130723</v>
      </c>
      <c r="AJ8" s="256">
        <v>11.691022999999999</v>
      </c>
      <c r="AK8" s="256">
        <v>11.045306999999999</v>
      </c>
      <c r="AL8" s="256">
        <v>11.153570999999999</v>
      </c>
      <c r="AM8" s="256">
        <v>12.967663</v>
      </c>
      <c r="AN8" s="256">
        <v>11.486252</v>
      </c>
      <c r="AO8" s="256">
        <v>10.964722</v>
      </c>
      <c r="AP8" s="256">
        <v>10.986751</v>
      </c>
      <c r="AQ8" s="256">
        <v>11.103123</v>
      </c>
      <c r="AR8" s="256">
        <v>10.177706000000001</v>
      </c>
      <c r="AS8" s="256">
        <v>10.536974000000001</v>
      </c>
      <c r="AT8" s="256">
        <v>11.379996999999999</v>
      </c>
      <c r="AU8" s="256">
        <v>10.452914</v>
      </c>
      <c r="AV8" s="256">
        <v>10.507319000000001</v>
      </c>
      <c r="AW8" s="256">
        <v>10.068588</v>
      </c>
      <c r="AX8" s="256">
        <v>10.018407</v>
      </c>
      <c r="AY8" s="256">
        <v>9.6096970000000006</v>
      </c>
      <c r="AZ8" s="256">
        <v>8.1869239999999994</v>
      </c>
      <c r="BA8" s="256">
        <v>7.9591900000000004</v>
      </c>
      <c r="BB8" s="256">
        <v>6.8705049999999996</v>
      </c>
      <c r="BC8" s="256">
        <v>6.5168270000000001</v>
      </c>
      <c r="BD8" s="256">
        <v>6.8074242856999998</v>
      </c>
      <c r="BE8" s="342">
        <v>7.959759</v>
      </c>
      <c r="BF8" s="342">
        <v>9.0352859999999993</v>
      </c>
      <c r="BG8" s="342">
        <v>6.6118410000000001</v>
      </c>
      <c r="BH8" s="342">
        <v>7.7239190000000004</v>
      </c>
      <c r="BI8" s="342">
        <v>7.0117149999999997</v>
      </c>
      <c r="BJ8" s="342">
        <v>7.2843850000000003</v>
      </c>
      <c r="BK8" s="342">
        <v>8.5400880000000008</v>
      </c>
      <c r="BL8" s="342">
        <v>7.3551549999999999</v>
      </c>
      <c r="BM8" s="342">
        <v>7.6136220000000003</v>
      </c>
      <c r="BN8" s="342">
        <v>4.1515339999999998</v>
      </c>
      <c r="BO8" s="342">
        <v>4.2516020000000001</v>
      </c>
      <c r="BP8" s="342">
        <v>4.8574169999999999</v>
      </c>
      <c r="BQ8" s="342">
        <v>5.8417079999999997</v>
      </c>
      <c r="BR8" s="342">
        <v>7.2628009999999996</v>
      </c>
      <c r="BS8" s="342">
        <v>5.262067</v>
      </c>
      <c r="BT8" s="342">
        <v>6.4216280000000001</v>
      </c>
      <c r="BU8" s="342">
        <v>6.6327530000000001</v>
      </c>
      <c r="BV8" s="342">
        <v>6.7381760000000002</v>
      </c>
    </row>
    <row r="9" spans="1:74" ht="11.1" customHeight="1" x14ac:dyDescent="0.2">
      <c r="A9" s="93" t="s">
        <v>208</v>
      </c>
      <c r="B9" s="199" t="s">
        <v>456</v>
      </c>
      <c r="C9" s="256">
        <v>32.152895000000001</v>
      </c>
      <c r="D9" s="256">
        <v>30.432842000000001</v>
      </c>
      <c r="E9" s="256">
        <v>29.370827999999999</v>
      </c>
      <c r="F9" s="256">
        <v>24.894093999999999</v>
      </c>
      <c r="G9" s="256">
        <v>27.427437999999999</v>
      </c>
      <c r="H9" s="256">
        <v>30.726721000000001</v>
      </c>
      <c r="I9" s="256">
        <v>36.165278999999998</v>
      </c>
      <c r="J9" s="256">
        <v>39.94847</v>
      </c>
      <c r="K9" s="256">
        <v>38.088659</v>
      </c>
      <c r="L9" s="256">
        <v>39.598267</v>
      </c>
      <c r="M9" s="256">
        <v>38.690494999999999</v>
      </c>
      <c r="N9" s="256">
        <v>36.478789999999996</v>
      </c>
      <c r="O9" s="256">
        <v>37.41046</v>
      </c>
      <c r="P9" s="256">
        <v>35.209305000000001</v>
      </c>
      <c r="Q9" s="256">
        <v>35.179845999999998</v>
      </c>
      <c r="R9" s="256">
        <v>31.430582000000001</v>
      </c>
      <c r="S9" s="256">
        <v>33.228937000000002</v>
      </c>
      <c r="T9" s="256">
        <v>35.429513</v>
      </c>
      <c r="U9" s="256">
        <v>36.857022999999998</v>
      </c>
      <c r="V9" s="256">
        <v>41.314962999999999</v>
      </c>
      <c r="W9" s="256">
        <v>36.813178999999998</v>
      </c>
      <c r="X9" s="256">
        <v>36.958508000000002</v>
      </c>
      <c r="Y9" s="256">
        <v>35.832306000000003</v>
      </c>
      <c r="Z9" s="256">
        <v>35.205561000000003</v>
      </c>
      <c r="AA9" s="256">
        <v>34.227167000000001</v>
      </c>
      <c r="AB9" s="256">
        <v>33.286895999999999</v>
      </c>
      <c r="AC9" s="256">
        <v>36.178142000000001</v>
      </c>
      <c r="AD9" s="256">
        <v>30.363935999999999</v>
      </c>
      <c r="AE9" s="256">
        <v>32.019362000000001</v>
      </c>
      <c r="AF9" s="256">
        <v>32.208449000000002</v>
      </c>
      <c r="AG9" s="256">
        <v>35.900148999999999</v>
      </c>
      <c r="AH9" s="256">
        <v>39.525241999999999</v>
      </c>
      <c r="AI9" s="256">
        <v>35.598708000000002</v>
      </c>
      <c r="AJ9" s="256">
        <v>37.609195999999997</v>
      </c>
      <c r="AK9" s="256">
        <v>35.531927000000003</v>
      </c>
      <c r="AL9" s="256">
        <v>35.880312000000004</v>
      </c>
      <c r="AM9" s="256">
        <v>34.612217999999999</v>
      </c>
      <c r="AN9" s="256">
        <v>30.658162999999998</v>
      </c>
      <c r="AO9" s="256">
        <v>29.266200999999999</v>
      </c>
      <c r="AP9" s="256">
        <v>32.158889000000002</v>
      </c>
      <c r="AQ9" s="256">
        <v>32.499473000000002</v>
      </c>
      <c r="AR9" s="256">
        <v>29.790935000000001</v>
      </c>
      <c r="AS9" s="256">
        <v>33.322270000000003</v>
      </c>
      <c r="AT9" s="256">
        <v>35.988230000000001</v>
      </c>
      <c r="AU9" s="256">
        <v>33.056344000000003</v>
      </c>
      <c r="AV9" s="256">
        <v>31.434550999999999</v>
      </c>
      <c r="AW9" s="256">
        <v>29.714062999999999</v>
      </c>
      <c r="AX9" s="256">
        <v>29.157902</v>
      </c>
      <c r="AY9" s="256">
        <v>31.196244</v>
      </c>
      <c r="AZ9" s="256">
        <v>26.577501000000002</v>
      </c>
      <c r="BA9" s="256">
        <v>25.838206</v>
      </c>
      <c r="BB9" s="256">
        <v>20.520394</v>
      </c>
      <c r="BC9" s="256">
        <v>19.542770000000001</v>
      </c>
      <c r="BD9" s="256">
        <v>20.810764929000001</v>
      </c>
      <c r="BE9" s="342">
        <v>25.019279999999998</v>
      </c>
      <c r="BF9" s="342">
        <v>26.092269999999999</v>
      </c>
      <c r="BG9" s="342">
        <v>18.974550000000001</v>
      </c>
      <c r="BH9" s="342">
        <v>21.655329999999999</v>
      </c>
      <c r="BI9" s="342">
        <v>18.729669999999999</v>
      </c>
      <c r="BJ9" s="342">
        <v>23.108809999999998</v>
      </c>
      <c r="BK9" s="342">
        <v>26.682829999999999</v>
      </c>
      <c r="BL9" s="342">
        <v>22.88522</v>
      </c>
      <c r="BM9" s="342">
        <v>27.006869999999999</v>
      </c>
      <c r="BN9" s="342">
        <v>17.53238</v>
      </c>
      <c r="BO9" s="342">
        <v>23.72006</v>
      </c>
      <c r="BP9" s="342">
        <v>25.444849999999999</v>
      </c>
      <c r="BQ9" s="342">
        <v>31.846550000000001</v>
      </c>
      <c r="BR9" s="342">
        <v>34.263150000000003</v>
      </c>
      <c r="BS9" s="342">
        <v>27.359719999999999</v>
      </c>
      <c r="BT9" s="342">
        <v>30.8964</v>
      </c>
      <c r="BU9" s="342">
        <v>26.604199999999999</v>
      </c>
      <c r="BV9" s="342">
        <v>29.17792</v>
      </c>
    </row>
    <row r="10" spans="1:74" ht="11.1" customHeight="1" x14ac:dyDescent="0.2">
      <c r="A10" s="95" t="s">
        <v>209</v>
      </c>
      <c r="B10" s="199" t="s">
        <v>457</v>
      </c>
      <c r="C10" s="256">
        <v>0.63500000000000001</v>
      </c>
      <c r="D10" s="256">
        <v>-2.1999999999999999E-2</v>
      </c>
      <c r="E10" s="256">
        <v>5.0999999999999997E-2</v>
      </c>
      <c r="F10" s="256">
        <v>0.19600000000000001</v>
      </c>
      <c r="G10" s="256">
        <v>0.95799999999999996</v>
      </c>
      <c r="H10" s="256">
        <v>1.121</v>
      </c>
      <c r="I10" s="256">
        <v>1.5389999999999999</v>
      </c>
      <c r="J10" s="256">
        <v>2.2669999999999999</v>
      </c>
      <c r="K10" s="256">
        <v>1.8440000000000001</v>
      </c>
      <c r="L10" s="256">
        <v>0.85699999999999998</v>
      </c>
      <c r="M10" s="256">
        <v>0.78</v>
      </c>
      <c r="N10" s="256">
        <v>0.33600000000000002</v>
      </c>
      <c r="O10" s="256">
        <v>0.33500000000000002</v>
      </c>
      <c r="P10" s="256">
        <v>-0.19600000000000001</v>
      </c>
      <c r="Q10" s="256">
        <v>-0.02</v>
      </c>
      <c r="R10" s="256">
        <v>2.1000000000000001E-2</v>
      </c>
      <c r="S10" s="256">
        <v>0.81899999999999995</v>
      </c>
      <c r="T10" s="256">
        <v>0.92</v>
      </c>
      <c r="U10" s="256">
        <v>-2.0350000000000001</v>
      </c>
      <c r="V10" s="256">
        <v>1.2390000000000001</v>
      </c>
      <c r="W10" s="256">
        <v>0.79600000000000004</v>
      </c>
      <c r="X10" s="256">
        <v>-2.9000000000000001E-2</v>
      </c>
      <c r="Y10" s="256">
        <v>-0.246</v>
      </c>
      <c r="Z10" s="256">
        <v>-0.29399999999999998</v>
      </c>
      <c r="AA10" s="256">
        <v>-0.77</v>
      </c>
      <c r="AB10" s="256">
        <v>-0.16857896999999999</v>
      </c>
      <c r="AC10" s="256">
        <v>0.20210849</v>
      </c>
      <c r="AD10" s="256">
        <v>1.3188276999999999</v>
      </c>
      <c r="AE10" s="256">
        <v>0.57559006000000001</v>
      </c>
      <c r="AF10" s="256">
        <v>-0.15553971</v>
      </c>
      <c r="AG10" s="256">
        <v>1.97172193</v>
      </c>
      <c r="AH10" s="256">
        <v>-0.78142403999999999</v>
      </c>
      <c r="AI10" s="256">
        <v>-0.73095279999999996</v>
      </c>
      <c r="AJ10" s="256">
        <v>0.65947904000000002</v>
      </c>
      <c r="AK10" s="256">
        <v>-0.54153896999999995</v>
      </c>
      <c r="AL10" s="256">
        <v>0.72730726999999995</v>
      </c>
      <c r="AM10" s="256">
        <v>0.30099999999999999</v>
      </c>
      <c r="AN10" s="256">
        <v>-1.66</v>
      </c>
      <c r="AO10" s="256">
        <v>-0.107</v>
      </c>
      <c r="AP10" s="256">
        <v>1.8149999999999999</v>
      </c>
      <c r="AQ10" s="256">
        <v>-0.85</v>
      </c>
      <c r="AR10" s="256">
        <v>0.315</v>
      </c>
      <c r="AS10" s="256">
        <v>-9.9000000000000005E-2</v>
      </c>
      <c r="AT10" s="256">
        <v>-0.52300000000000002</v>
      </c>
      <c r="AU10" s="256">
        <v>-0.57299999999999995</v>
      </c>
      <c r="AV10" s="256">
        <v>-1.1399999999999999</v>
      </c>
      <c r="AW10" s="256">
        <v>-0.35399999999999998</v>
      </c>
      <c r="AX10" s="256">
        <v>0.129</v>
      </c>
      <c r="AY10" s="256">
        <v>-6.2E-2</v>
      </c>
      <c r="AZ10" s="256">
        <v>-0.42099999999999999</v>
      </c>
      <c r="BA10" s="256">
        <v>-2.5999999999999999E-2</v>
      </c>
      <c r="BB10" s="256">
        <v>-0.2144366</v>
      </c>
      <c r="BC10" s="256">
        <v>-9.2858999999999997E-2</v>
      </c>
      <c r="BD10" s="256">
        <v>1.4751719999999999</v>
      </c>
      <c r="BE10" s="342">
        <v>-1.579237</v>
      </c>
      <c r="BF10" s="342">
        <v>-0.27759119999999998</v>
      </c>
      <c r="BG10" s="342">
        <v>0.32472780000000001</v>
      </c>
      <c r="BH10" s="342">
        <v>-1.0147040000000001</v>
      </c>
      <c r="BI10" s="342">
        <v>-0.1054677</v>
      </c>
      <c r="BJ10" s="342">
        <v>-6.9994700000000007E-2</v>
      </c>
      <c r="BK10" s="342">
        <v>1.3279939999999999</v>
      </c>
      <c r="BL10" s="342">
        <v>-0.22663030000000001</v>
      </c>
      <c r="BM10" s="342">
        <v>0.36943340000000002</v>
      </c>
      <c r="BN10" s="342">
        <v>-0.1265812</v>
      </c>
      <c r="BO10" s="342">
        <v>-0.1005051</v>
      </c>
      <c r="BP10" s="342">
        <v>1.952081</v>
      </c>
      <c r="BQ10" s="342">
        <v>2.0341939999999998</v>
      </c>
      <c r="BR10" s="342">
        <v>-0.26102199999999998</v>
      </c>
      <c r="BS10" s="342">
        <v>0.2409017</v>
      </c>
      <c r="BT10" s="342">
        <v>-0.93242809999999998</v>
      </c>
      <c r="BU10" s="342">
        <v>-0.191386</v>
      </c>
      <c r="BV10" s="342">
        <v>-0.71979939999999998</v>
      </c>
    </row>
    <row r="11" spans="1:74" ht="11.1" customHeight="1" x14ac:dyDescent="0.2">
      <c r="A11" s="93" t="s">
        <v>210</v>
      </c>
      <c r="B11" s="199" t="s">
        <v>458</v>
      </c>
      <c r="C11" s="256">
        <v>0.69317200000000001</v>
      </c>
      <c r="D11" s="256">
        <v>0.81884800000000002</v>
      </c>
      <c r="E11" s="256">
        <v>1.185524</v>
      </c>
      <c r="F11" s="256">
        <v>0.74032200000000004</v>
      </c>
      <c r="G11" s="256">
        <v>0.91033299999999995</v>
      </c>
      <c r="H11" s="256">
        <v>0.64115299999999997</v>
      </c>
      <c r="I11" s="256">
        <v>0.99005900000000002</v>
      </c>
      <c r="J11" s="256">
        <v>0.94300799999999996</v>
      </c>
      <c r="K11" s="256">
        <v>0.80000899999999997</v>
      </c>
      <c r="L11" s="256">
        <v>0.76838099999999998</v>
      </c>
      <c r="M11" s="256">
        <v>0.70643500000000004</v>
      </c>
      <c r="N11" s="256">
        <v>0.64911399999999997</v>
      </c>
      <c r="O11" s="256">
        <v>0.74309199999999997</v>
      </c>
      <c r="P11" s="256">
        <v>0.61230099999999998</v>
      </c>
      <c r="Q11" s="256">
        <v>0.55966099999999996</v>
      </c>
      <c r="R11" s="256">
        <v>0.492863</v>
      </c>
      <c r="S11" s="256">
        <v>1.0531200000000001</v>
      </c>
      <c r="T11" s="256">
        <v>0.65106699999999995</v>
      </c>
      <c r="U11" s="256">
        <v>0.95627399999999996</v>
      </c>
      <c r="V11" s="256">
        <v>0.83888600000000002</v>
      </c>
      <c r="W11" s="256">
        <v>0.51282300000000003</v>
      </c>
      <c r="X11" s="256">
        <v>0.58159000000000005</v>
      </c>
      <c r="Y11" s="256">
        <v>0.36757600000000001</v>
      </c>
      <c r="Z11" s="256">
        <v>0.40791899999999998</v>
      </c>
      <c r="AA11" s="256">
        <v>0.49962600000000001</v>
      </c>
      <c r="AB11" s="256">
        <v>0.34919800000000001</v>
      </c>
      <c r="AC11" s="256">
        <v>0.51813799999999999</v>
      </c>
      <c r="AD11" s="256">
        <v>0.49401499999999998</v>
      </c>
      <c r="AE11" s="256">
        <v>0.543771</v>
      </c>
      <c r="AF11" s="256">
        <v>0.50861400000000001</v>
      </c>
      <c r="AG11" s="256">
        <v>0.69199100000000002</v>
      </c>
      <c r="AH11" s="256">
        <v>0.48385499999999998</v>
      </c>
      <c r="AI11" s="256">
        <v>0.26286399999999999</v>
      </c>
      <c r="AJ11" s="256">
        <v>0.30414999999999998</v>
      </c>
      <c r="AK11" s="256">
        <v>0.39988600000000002</v>
      </c>
      <c r="AL11" s="256">
        <v>0.89804200000000001</v>
      </c>
      <c r="AM11" s="256">
        <v>0.624726</v>
      </c>
      <c r="AN11" s="256">
        <v>0.35844100000000001</v>
      </c>
      <c r="AO11" s="256">
        <v>0.70563200000000004</v>
      </c>
      <c r="AP11" s="256">
        <v>0.53663499999999997</v>
      </c>
      <c r="AQ11" s="256">
        <v>0.40755599999999997</v>
      </c>
      <c r="AR11" s="256">
        <v>0.65956099999999995</v>
      </c>
      <c r="AS11" s="256">
        <v>0.51126400000000005</v>
      </c>
      <c r="AT11" s="256">
        <v>0.51892700000000003</v>
      </c>
      <c r="AU11" s="256">
        <v>0.65108299999999997</v>
      </c>
      <c r="AV11" s="256">
        <v>0.74237799999999998</v>
      </c>
      <c r="AW11" s="256">
        <v>0.46596399999999999</v>
      </c>
      <c r="AX11" s="256">
        <v>0.51488</v>
      </c>
      <c r="AY11" s="256">
        <v>0.53513900000000003</v>
      </c>
      <c r="AZ11" s="256">
        <v>0.34311999999999998</v>
      </c>
      <c r="BA11" s="256">
        <v>0.46080199999999999</v>
      </c>
      <c r="BB11" s="256">
        <v>0.36460300000000001</v>
      </c>
      <c r="BC11" s="256">
        <v>0.42824129999999999</v>
      </c>
      <c r="BD11" s="256">
        <v>0.46386470000000002</v>
      </c>
      <c r="BE11" s="342">
        <v>0.54780519999999999</v>
      </c>
      <c r="BF11" s="342">
        <v>0.48437720000000001</v>
      </c>
      <c r="BG11" s="342">
        <v>0.46897729999999999</v>
      </c>
      <c r="BH11" s="342">
        <v>0.48565940000000002</v>
      </c>
      <c r="BI11" s="342">
        <v>0.47446440000000001</v>
      </c>
      <c r="BJ11" s="342">
        <v>0.46570240000000002</v>
      </c>
      <c r="BK11" s="342">
        <v>0.48526049999999998</v>
      </c>
      <c r="BL11" s="342">
        <v>0.32455529999999999</v>
      </c>
      <c r="BM11" s="342">
        <v>0.37879010000000002</v>
      </c>
      <c r="BN11" s="342">
        <v>0.3625524</v>
      </c>
      <c r="BO11" s="342">
        <v>0.42671189999999998</v>
      </c>
      <c r="BP11" s="342">
        <v>0.46279720000000002</v>
      </c>
      <c r="BQ11" s="342">
        <v>0.54700800000000005</v>
      </c>
      <c r="BR11" s="342">
        <v>0.48380190000000001</v>
      </c>
      <c r="BS11" s="342">
        <v>0.46857539999999998</v>
      </c>
      <c r="BT11" s="342">
        <v>0.48535970000000001</v>
      </c>
      <c r="BU11" s="342">
        <v>0.47425509999999999</v>
      </c>
      <c r="BV11" s="342">
        <v>0.46554630000000002</v>
      </c>
    </row>
    <row r="12" spans="1:74" ht="11.1" customHeight="1" x14ac:dyDescent="0.2">
      <c r="A12" s="93" t="s">
        <v>211</v>
      </c>
      <c r="B12" s="199" t="s">
        <v>459</v>
      </c>
      <c r="C12" s="256">
        <v>4.4332520000000004</v>
      </c>
      <c r="D12" s="256">
        <v>4.5113630000000002</v>
      </c>
      <c r="E12" s="256">
        <v>5.2084060000000001</v>
      </c>
      <c r="F12" s="256">
        <v>4.5832699999999997</v>
      </c>
      <c r="G12" s="256">
        <v>4.2086100000000002</v>
      </c>
      <c r="H12" s="256">
        <v>5.4315249999999997</v>
      </c>
      <c r="I12" s="256">
        <v>3.2758970000000001</v>
      </c>
      <c r="J12" s="256">
        <v>5.0031559999999997</v>
      </c>
      <c r="K12" s="256">
        <v>4.2728570000000001</v>
      </c>
      <c r="L12" s="256">
        <v>4.8629439999999997</v>
      </c>
      <c r="M12" s="256">
        <v>6.5535009999999998</v>
      </c>
      <c r="N12" s="256">
        <v>7.9262360000000003</v>
      </c>
      <c r="O12" s="256">
        <v>7.3854649999999999</v>
      </c>
      <c r="P12" s="256">
        <v>6.9083259999999997</v>
      </c>
      <c r="Q12" s="256">
        <v>8.0131139999999998</v>
      </c>
      <c r="R12" s="256">
        <v>7.2364160000000002</v>
      </c>
      <c r="S12" s="256">
        <v>7.2428109999999997</v>
      </c>
      <c r="T12" s="256">
        <v>7.3171759999999999</v>
      </c>
      <c r="U12" s="256">
        <v>7.177251</v>
      </c>
      <c r="V12" s="256">
        <v>8.5731289999999998</v>
      </c>
      <c r="W12" s="256">
        <v>8.8937369999999998</v>
      </c>
      <c r="X12" s="256">
        <v>9.1589869999999998</v>
      </c>
      <c r="Y12" s="256">
        <v>9.5521969999999996</v>
      </c>
      <c r="Z12" s="256">
        <v>9.4947759999999999</v>
      </c>
      <c r="AA12" s="256">
        <v>8.7722200000000008</v>
      </c>
      <c r="AB12" s="256">
        <v>9.0223569999999995</v>
      </c>
      <c r="AC12" s="256">
        <v>9.4261990000000004</v>
      </c>
      <c r="AD12" s="256">
        <v>11.092243</v>
      </c>
      <c r="AE12" s="256">
        <v>9.6454360000000001</v>
      </c>
      <c r="AF12" s="256">
        <v>10.137928</v>
      </c>
      <c r="AG12" s="256">
        <v>9.5316050000000008</v>
      </c>
      <c r="AH12" s="256">
        <v>10.052433000000001</v>
      </c>
      <c r="AI12" s="256">
        <v>9.4826630000000005</v>
      </c>
      <c r="AJ12" s="256">
        <v>10.681054</v>
      </c>
      <c r="AK12" s="256">
        <v>8.872007</v>
      </c>
      <c r="AL12" s="256">
        <v>8.9159070000000007</v>
      </c>
      <c r="AM12" s="256">
        <v>9.2852569999999996</v>
      </c>
      <c r="AN12" s="256">
        <v>6.707471</v>
      </c>
      <c r="AO12" s="256">
        <v>9.2172739999999997</v>
      </c>
      <c r="AP12" s="256">
        <v>8.2852060000000005</v>
      </c>
      <c r="AQ12" s="256">
        <v>9.0854660000000003</v>
      </c>
      <c r="AR12" s="256">
        <v>7.9447279999999996</v>
      </c>
      <c r="AS12" s="256">
        <v>6.4892599999999998</v>
      </c>
      <c r="AT12" s="256">
        <v>7.7058210000000003</v>
      </c>
      <c r="AU12" s="256">
        <v>7.7233239999999999</v>
      </c>
      <c r="AV12" s="256">
        <v>6.4261270000000001</v>
      </c>
      <c r="AW12" s="256">
        <v>7.4913429999999996</v>
      </c>
      <c r="AX12" s="256">
        <v>6.4908400000000004</v>
      </c>
      <c r="AY12" s="256">
        <v>6.2343909999999996</v>
      </c>
      <c r="AZ12" s="256">
        <v>6.8286239999999996</v>
      </c>
      <c r="BA12" s="256">
        <v>6.9135150000000003</v>
      </c>
      <c r="BB12" s="256">
        <v>5.479635</v>
      </c>
      <c r="BC12" s="256">
        <v>5.6497669999999998</v>
      </c>
      <c r="BD12" s="256">
        <v>4.8725759999999996</v>
      </c>
      <c r="BE12" s="342">
        <v>4.0322459999999998</v>
      </c>
      <c r="BF12" s="342">
        <v>4.9078210000000002</v>
      </c>
      <c r="BG12" s="342">
        <v>4.9864550000000003</v>
      </c>
      <c r="BH12" s="342">
        <v>4.1992200000000004</v>
      </c>
      <c r="BI12" s="342">
        <v>4.8082549999999999</v>
      </c>
      <c r="BJ12" s="342">
        <v>4.1528229999999997</v>
      </c>
      <c r="BK12" s="342">
        <v>7.0934939999999997</v>
      </c>
      <c r="BL12" s="342">
        <v>7.466291</v>
      </c>
      <c r="BM12" s="342">
        <v>7.7197589999999998</v>
      </c>
      <c r="BN12" s="342">
        <v>5.7076820000000001</v>
      </c>
      <c r="BO12" s="342">
        <v>6.1713329999999997</v>
      </c>
      <c r="BP12" s="342">
        <v>5.3319049999999999</v>
      </c>
      <c r="BQ12" s="342">
        <v>4.2183219999999997</v>
      </c>
      <c r="BR12" s="342">
        <v>5.0597909999999997</v>
      </c>
      <c r="BS12" s="342">
        <v>5.0732419999999996</v>
      </c>
      <c r="BT12" s="342">
        <v>4.1798869999999999</v>
      </c>
      <c r="BU12" s="342">
        <v>4.9628030000000001</v>
      </c>
      <c r="BV12" s="342">
        <v>4.249314</v>
      </c>
    </row>
    <row r="13" spans="1:74" ht="11.1" customHeight="1" x14ac:dyDescent="0.2">
      <c r="A13" s="93" t="s">
        <v>212</v>
      </c>
      <c r="B13" s="200" t="s">
        <v>696</v>
      </c>
      <c r="C13" s="256">
        <v>3.0618609999999999</v>
      </c>
      <c r="D13" s="256">
        <v>3.4954900000000002</v>
      </c>
      <c r="E13" s="256">
        <v>3.5958420000000002</v>
      </c>
      <c r="F13" s="256">
        <v>3.363178</v>
      </c>
      <c r="G13" s="256">
        <v>3.2752659999999998</v>
      </c>
      <c r="H13" s="256">
        <v>3.4229989999999999</v>
      </c>
      <c r="I13" s="256">
        <v>2.4252280000000002</v>
      </c>
      <c r="J13" s="256">
        <v>3.8229060000000001</v>
      </c>
      <c r="K13" s="256">
        <v>2.8277830000000002</v>
      </c>
      <c r="L13" s="256">
        <v>3.1570900000000002</v>
      </c>
      <c r="M13" s="256">
        <v>3.8439380000000001</v>
      </c>
      <c r="N13" s="256">
        <v>4.6386539999999998</v>
      </c>
      <c r="O13" s="256">
        <v>4.315226</v>
      </c>
      <c r="P13" s="256">
        <v>3.7764669999999998</v>
      </c>
      <c r="Q13" s="256">
        <v>4.0792520000000003</v>
      </c>
      <c r="R13" s="256">
        <v>4.6110239999999996</v>
      </c>
      <c r="S13" s="256">
        <v>4.5630990000000002</v>
      </c>
      <c r="T13" s="256">
        <v>4.2766669999999998</v>
      </c>
      <c r="U13" s="256">
        <v>4.2208490000000003</v>
      </c>
      <c r="V13" s="256">
        <v>5.1889710000000004</v>
      </c>
      <c r="W13" s="256">
        <v>5.4347409999999998</v>
      </c>
      <c r="X13" s="256">
        <v>4.6611219999999998</v>
      </c>
      <c r="Y13" s="256">
        <v>5.1046760000000004</v>
      </c>
      <c r="Z13" s="256">
        <v>5.0224719999999996</v>
      </c>
      <c r="AA13" s="256">
        <v>4.5720619999999998</v>
      </c>
      <c r="AB13" s="256">
        <v>5.3322390000000004</v>
      </c>
      <c r="AC13" s="256">
        <v>4.9704449999999998</v>
      </c>
      <c r="AD13" s="256">
        <v>5.8902669999999997</v>
      </c>
      <c r="AE13" s="256">
        <v>5.5745570000000004</v>
      </c>
      <c r="AF13" s="256">
        <v>5.4803030000000001</v>
      </c>
      <c r="AG13" s="256">
        <v>4.762721</v>
      </c>
      <c r="AH13" s="256">
        <v>5.6725070000000004</v>
      </c>
      <c r="AI13" s="256">
        <v>4.0854860000000004</v>
      </c>
      <c r="AJ13" s="256">
        <v>5.8357070000000002</v>
      </c>
      <c r="AK13" s="256">
        <v>4.4231559999999996</v>
      </c>
      <c r="AL13" s="256">
        <v>4.9137240000000002</v>
      </c>
      <c r="AM13" s="256">
        <v>4.7910399999999997</v>
      </c>
      <c r="AN13" s="256">
        <v>3.5839210000000001</v>
      </c>
      <c r="AO13" s="256">
        <v>5.4886010000000001</v>
      </c>
      <c r="AP13" s="256">
        <v>4.6545509999999997</v>
      </c>
      <c r="AQ13" s="256">
        <v>5.2975070000000004</v>
      </c>
      <c r="AR13" s="256">
        <v>5.1891959999999999</v>
      </c>
      <c r="AS13" s="256">
        <v>3.655939</v>
      </c>
      <c r="AT13" s="256">
        <v>5.0218749999999996</v>
      </c>
      <c r="AU13" s="256">
        <v>4.7937649999999996</v>
      </c>
      <c r="AV13" s="256">
        <v>3.8349760000000002</v>
      </c>
      <c r="AW13" s="256">
        <v>4.4904440000000001</v>
      </c>
      <c r="AX13" s="256">
        <v>4.3110889999999999</v>
      </c>
      <c r="AY13" s="256">
        <v>3.8252269999999999</v>
      </c>
      <c r="AZ13" s="256">
        <v>3.560686</v>
      </c>
      <c r="BA13" s="256">
        <v>4.2819269999999996</v>
      </c>
      <c r="BB13" s="256">
        <v>3.445999</v>
      </c>
      <c r="BC13" s="256">
        <v>3.46963</v>
      </c>
      <c r="BD13" s="256">
        <v>2.938647</v>
      </c>
      <c r="BE13" s="342">
        <v>2.455371</v>
      </c>
      <c r="BF13" s="342">
        <v>2.9565229999999998</v>
      </c>
      <c r="BG13" s="342">
        <v>2.9933420000000002</v>
      </c>
      <c r="BH13" s="342">
        <v>2.5313720000000002</v>
      </c>
      <c r="BI13" s="342">
        <v>2.9272900000000002</v>
      </c>
      <c r="BJ13" s="342">
        <v>2.5683289999999999</v>
      </c>
      <c r="BK13" s="342">
        <v>4.2803310000000003</v>
      </c>
      <c r="BL13" s="342">
        <v>4.4745379999999999</v>
      </c>
      <c r="BM13" s="342">
        <v>4.6576950000000004</v>
      </c>
      <c r="BN13" s="342">
        <v>3.4815420000000001</v>
      </c>
      <c r="BO13" s="342">
        <v>3.7593070000000002</v>
      </c>
      <c r="BP13" s="342">
        <v>3.2466979999999999</v>
      </c>
      <c r="BQ13" s="342">
        <v>2.6071249999999999</v>
      </c>
      <c r="BR13" s="342">
        <v>3.0782509999999998</v>
      </c>
      <c r="BS13" s="342">
        <v>3.0581900000000002</v>
      </c>
      <c r="BT13" s="342">
        <v>2.5141529999999999</v>
      </c>
      <c r="BU13" s="342">
        <v>2.9704799999999998</v>
      </c>
      <c r="BV13" s="342">
        <v>2.5613410000000001</v>
      </c>
    </row>
    <row r="14" spans="1:74" ht="11.1" customHeight="1" x14ac:dyDescent="0.2">
      <c r="A14" s="93" t="s">
        <v>213</v>
      </c>
      <c r="B14" s="200" t="s">
        <v>697</v>
      </c>
      <c r="C14" s="256">
        <v>1.371391</v>
      </c>
      <c r="D14" s="256">
        <v>1.015873</v>
      </c>
      <c r="E14" s="256">
        <v>1.6125640000000001</v>
      </c>
      <c r="F14" s="256">
        <v>1.220092</v>
      </c>
      <c r="G14" s="256">
        <v>0.93334399999999995</v>
      </c>
      <c r="H14" s="256">
        <v>2.0085259999999998</v>
      </c>
      <c r="I14" s="256">
        <v>0.85066900000000001</v>
      </c>
      <c r="J14" s="256">
        <v>1.18025</v>
      </c>
      <c r="K14" s="256">
        <v>1.445074</v>
      </c>
      <c r="L14" s="256">
        <v>1.705854</v>
      </c>
      <c r="M14" s="256">
        <v>2.7095630000000002</v>
      </c>
      <c r="N14" s="256">
        <v>3.287582</v>
      </c>
      <c r="O14" s="256">
        <v>3.0702389999999999</v>
      </c>
      <c r="P14" s="256">
        <v>3.1318589999999999</v>
      </c>
      <c r="Q14" s="256">
        <v>3.933862</v>
      </c>
      <c r="R14" s="256">
        <v>2.6253920000000002</v>
      </c>
      <c r="S14" s="256">
        <v>2.6797119999999999</v>
      </c>
      <c r="T14" s="256">
        <v>3.0405090000000001</v>
      </c>
      <c r="U14" s="256">
        <v>2.9564020000000002</v>
      </c>
      <c r="V14" s="256">
        <v>3.3841580000000002</v>
      </c>
      <c r="W14" s="256">
        <v>3.458996</v>
      </c>
      <c r="X14" s="256">
        <v>4.497865</v>
      </c>
      <c r="Y14" s="256">
        <v>4.4475210000000001</v>
      </c>
      <c r="Z14" s="256">
        <v>4.4723040000000003</v>
      </c>
      <c r="AA14" s="256">
        <v>4.2001580000000001</v>
      </c>
      <c r="AB14" s="256">
        <v>3.690118</v>
      </c>
      <c r="AC14" s="256">
        <v>4.4557539999999998</v>
      </c>
      <c r="AD14" s="256">
        <v>5.2019760000000002</v>
      </c>
      <c r="AE14" s="256">
        <v>4.0708789999999997</v>
      </c>
      <c r="AF14" s="256">
        <v>4.6576250000000003</v>
      </c>
      <c r="AG14" s="256">
        <v>4.7688839999999999</v>
      </c>
      <c r="AH14" s="256">
        <v>4.3799260000000002</v>
      </c>
      <c r="AI14" s="256">
        <v>5.3971770000000001</v>
      </c>
      <c r="AJ14" s="256">
        <v>4.8453470000000003</v>
      </c>
      <c r="AK14" s="256">
        <v>4.4488510000000003</v>
      </c>
      <c r="AL14" s="256">
        <v>4.0021829999999996</v>
      </c>
      <c r="AM14" s="256">
        <v>4.4942169999999999</v>
      </c>
      <c r="AN14" s="256">
        <v>3.1235499999999998</v>
      </c>
      <c r="AO14" s="256">
        <v>3.7286730000000001</v>
      </c>
      <c r="AP14" s="256">
        <v>3.630655</v>
      </c>
      <c r="AQ14" s="256">
        <v>3.7879589999999999</v>
      </c>
      <c r="AR14" s="256">
        <v>2.7555320000000001</v>
      </c>
      <c r="AS14" s="256">
        <v>2.8333210000000002</v>
      </c>
      <c r="AT14" s="256">
        <v>2.6839460000000002</v>
      </c>
      <c r="AU14" s="256">
        <v>2.9295589999999998</v>
      </c>
      <c r="AV14" s="256">
        <v>2.591151</v>
      </c>
      <c r="AW14" s="256">
        <v>3.000899</v>
      </c>
      <c r="AX14" s="256">
        <v>2.179751</v>
      </c>
      <c r="AY14" s="256">
        <v>2.4091640000000001</v>
      </c>
      <c r="AZ14" s="256">
        <v>3.267938</v>
      </c>
      <c r="BA14" s="256">
        <v>2.6315879999999998</v>
      </c>
      <c r="BB14" s="256">
        <v>2.033636</v>
      </c>
      <c r="BC14" s="256">
        <v>2.1801370000000002</v>
      </c>
      <c r="BD14" s="256">
        <v>1.933929</v>
      </c>
      <c r="BE14" s="342">
        <v>1.576875</v>
      </c>
      <c r="BF14" s="342">
        <v>1.9512970000000001</v>
      </c>
      <c r="BG14" s="342">
        <v>1.9931129999999999</v>
      </c>
      <c r="BH14" s="342">
        <v>1.667848</v>
      </c>
      <c r="BI14" s="342">
        <v>1.880965</v>
      </c>
      <c r="BJ14" s="342">
        <v>1.584495</v>
      </c>
      <c r="BK14" s="342">
        <v>2.8131629999999999</v>
      </c>
      <c r="BL14" s="342">
        <v>2.9917530000000001</v>
      </c>
      <c r="BM14" s="342">
        <v>3.0620630000000002</v>
      </c>
      <c r="BN14" s="342">
        <v>2.22614</v>
      </c>
      <c r="BO14" s="342">
        <v>2.412026</v>
      </c>
      <c r="BP14" s="342">
        <v>2.085207</v>
      </c>
      <c r="BQ14" s="342">
        <v>1.611197</v>
      </c>
      <c r="BR14" s="342">
        <v>1.9815400000000001</v>
      </c>
      <c r="BS14" s="342">
        <v>2.0150519999999998</v>
      </c>
      <c r="BT14" s="342">
        <v>1.6657329999999999</v>
      </c>
      <c r="BU14" s="342">
        <v>1.9923219999999999</v>
      </c>
      <c r="BV14" s="342">
        <v>1.6879740000000001</v>
      </c>
    </row>
    <row r="15" spans="1:74" ht="11.1" customHeight="1" x14ac:dyDescent="0.2">
      <c r="A15" s="93" t="s">
        <v>214</v>
      </c>
      <c r="B15" s="199" t="s">
        <v>436</v>
      </c>
      <c r="C15" s="256">
        <v>57.463634999999996</v>
      </c>
      <c r="D15" s="256">
        <v>53.613990999999999</v>
      </c>
      <c r="E15" s="256">
        <v>51.356006000000001</v>
      </c>
      <c r="F15" s="256">
        <v>44.569406999999998</v>
      </c>
      <c r="G15" s="256">
        <v>50.782800000000002</v>
      </c>
      <c r="H15" s="256">
        <v>55.843969000000001</v>
      </c>
      <c r="I15" s="256">
        <v>61.036976000000003</v>
      </c>
      <c r="J15" s="256">
        <v>66.453850000000003</v>
      </c>
      <c r="K15" s="256">
        <v>63.440868999999999</v>
      </c>
      <c r="L15" s="256">
        <v>65.487667999999999</v>
      </c>
      <c r="M15" s="256">
        <v>62.082686000000002</v>
      </c>
      <c r="N15" s="256">
        <v>56.369982</v>
      </c>
      <c r="O15" s="256">
        <v>62.107013000000002</v>
      </c>
      <c r="P15" s="256">
        <v>57.897005999999998</v>
      </c>
      <c r="Q15" s="256">
        <v>56.861595000000001</v>
      </c>
      <c r="R15" s="256">
        <v>52.031170000000003</v>
      </c>
      <c r="S15" s="256">
        <v>56.744723</v>
      </c>
      <c r="T15" s="256">
        <v>60.482877999999999</v>
      </c>
      <c r="U15" s="256">
        <v>54.710386999999997</v>
      </c>
      <c r="V15" s="256">
        <v>64.087086999999997</v>
      </c>
      <c r="W15" s="256">
        <v>55.306553999999998</v>
      </c>
      <c r="X15" s="256">
        <v>57.761211000000003</v>
      </c>
      <c r="Y15" s="256">
        <v>54.914611999999998</v>
      </c>
      <c r="Z15" s="256">
        <v>53.838908000000004</v>
      </c>
      <c r="AA15" s="256">
        <v>52.894089000000001</v>
      </c>
      <c r="AB15" s="256">
        <v>51.393404029999999</v>
      </c>
      <c r="AC15" s="256">
        <v>56.76118949</v>
      </c>
      <c r="AD15" s="256">
        <v>48.752713700000001</v>
      </c>
      <c r="AE15" s="256">
        <v>52.669900060000003</v>
      </c>
      <c r="AF15" s="256">
        <v>51.772518290000001</v>
      </c>
      <c r="AG15" s="256">
        <v>56.077353930000001</v>
      </c>
      <c r="AH15" s="256">
        <v>58.951235959999998</v>
      </c>
      <c r="AI15" s="256">
        <v>52.465942200000001</v>
      </c>
      <c r="AJ15" s="256">
        <v>56.666960039999999</v>
      </c>
      <c r="AK15" s="256">
        <v>53.70412503</v>
      </c>
      <c r="AL15" s="256">
        <v>56.042206270000001</v>
      </c>
      <c r="AM15" s="256">
        <v>57.373260000000002</v>
      </c>
      <c r="AN15" s="256">
        <v>50.21454</v>
      </c>
      <c r="AO15" s="256">
        <v>46.961398000000003</v>
      </c>
      <c r="AP15" s="256">
        <v>55.073687999999997</v>
      </c>
      <c r="AQ15" s="256">
        <v>52.125494000000003</v>
      </c>
      <c r="AR15" s="256">
        <v>49.544863999999997</v>
      </c>
      <c r="AS15" s="256">
        <v>52.957599999999999</v>
      </c>
      <c r="AT15" s="256">
        <v>56.047786000000002</v>
      </c>
      <c r="AU15" s="256">
        <v>50.918259999999997</v>
      </c>
      <c r="AV15" s="256">
        <v>50.319229</v>
      </c>
      <c r="AW15" s="256">
        <v>46.981630000000003</v>
      </c>
      <c r="AX15" s="256">
        <v>47.852308999999998</v>
      </c>
      <c r="AY15" s="256">
        <v>49.851210000000002</v>
      </c>
      <c r="AZ15" s="256">
        <v>40.472287999999999</v>
      </c>
      <c r="BA15" s="256">
        <v>39.582211999999998</v>
      </c>
      <c r="BB15" s="256">
        <v>32.9523273</v>
      </c>
      <c r="BC15" s="256">
        <v>31.032516749999999</v>
      </c>
      <c r="BD15" s="256">
        <v>35.465780786000003</v>
      </c>
      <c r="BE15" s="342">
        <v>39.540520000000001</v>
      </c>
      <c r="BF15" s="342">
        <v>42.15645</v>
      </c>
      <c r="BG15" s="342">
        <v>30.85088</v>
      </c>
      <c r="BH15" s="342">
        <v>33.971580000000003</v>
      </c>
      <c r="BI15" s="342">
        <v>30.12585</v>
      </c>
      <c r="BJ15" s="342">
        <v>35.654960000000003</v>
      </c>
      <c r="BK15" s="342">
        <v>39.401040000000002</v>
      </c>
      <c r="BL15" s="342">
        <v>32.800699999999999</v>
      </c>
      <c r="BM15" s="342">
        <v>39.774990000000003</v>
      </c>
      <c r="BN15" s="342">
        <v>27.079709999999999</v>
      </c>
      <c r="BO15" s="342">
        <v>33.665469999999999</v>
      </c>
      <c r="BP15" s="342">
        <v>38.059539999999998</v>
      </c>
      <c r="BQ15" s="342">
        <v>48.793379999999999</v>
      </c>
      <c r="BR15" s="342">
        <v>50.364980000000003</v>
      </c>
      <c r="BS15" s="342">
        <v>39.931289999999997</v>
      </c>
      <c r="BT15" s="342">
        <v>45.013500000000001</v>
      </c>
      <c r="BU15" s="342">
        <v>40.074469999999998</v>
      </c>
      <c r="BV15" s="342">
        <v>42.392499999999998</v>
      </c>
    </row>
    <row r="16" spans="1:74" ht="11.1" customHeight="1" x14ac:dyDescent="0.2">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375"/>
      <c r="BF16" s="375"/>
      <c r="BG16" s="375"/>
      <c r="BH16" s="375"/>
      <c r="BI16" s="375"/>
      <c r="BJ16" s="375"/>
      <c r="BK16" s="375"/>
      <c r="BL16" s="375"/>
      <c r="BM16" s="375"/>
      <c r="BN16" s="375"/>
      <c r="BO16" s="375"/>
      <c r="BP16" s="375"/>
      <c r="BQ16" s="375"/>
      <c r="BR16" s="375"/>
      <c r="BS16" s="375"/>
      <c r="BT16" s="375"/>
      <c r="BU16" s="375"/>
      <c r="BV16" s="375"/>
    </row>
    <row r="17" spans="1:74" ht="11.1" customHeight="1" x14ac:dyDescent="0.2">
      <c r="A17" s="95" t="s">
        <v>215</v>
      </c>
      <c r="B17" s="199" t="s">
        <v>460</v>
      </c>
      <c r="C17" s="256">
        <v>8.6150369999999992</v>
      </c>
      <c r="D17" s="256">
        <v>0.40947299999999998</v>
      </c>
      <c r="E17" s="256">
        <v>-4.2190700000000003</v>
      </c>
      <c r="F17" s="256">
        <v>-1.556351</v>
      </c>
      <c r="G17" s="256">
        <v>0.84440899999999997</v>
      </c>
      <c r="H17" s="256">
        <v>10.40658</v>
      </c>
      <c r="I17" s="256">
        <v>14.042128</v>
      </c>
      <c r="J17" s="256">
        <v>9.2846960000000003</v>
      </c>
      <c r="K17" s="256">
        <v>2.4155259999999998</v>
      </c>
      <c r="L17" s="256">
        <v>-4.339054</v>
      </c>
      <c r="M17" s="256">
        <v>-9.3180019999999999</v>
      </c>
      <c r="N17" s="256">
        <v>8.2938410000000005</v>
      </c>
      <c r="O17" s="256">
        <v>6.0325249999999997</v>
      </c>
      <c r="P17" s="256">
        <v>-4.0495729999999996</v>
      </c>
      <c r="Q17" s="256">
        <v>-1.0762670000000001</v>
      </c>
      <c r="R17" s="256">
        <v>-2.218642</v>
      </c>
      <c r="S17" s="256">
        <v>1.2974509999999999</v>
      </c>
      <c r="T17" s="256">
        <v>4.431063</v>
      </c>
      <c r="U17" s="256">
        <v>12.122949999999999</v>
      </c>
      <c r="V17" s="256">
        <v>4.5278970000000003</v>
      </c>
      <c r="W17" s="256">
        <v>1.5533349999999999</v>
      </c>
      <c r="X17" s="256">
        <v>-1.8184549999999999</v>
      </c>
      <c r="Y17" s="256">
        <v>-1.8886540000000001</v>
      </c>
      <c r="Z17" s="256">
        <v>5.8097529999999997</v>
      </c>
      <c r="AA17" s="256">
        <v>14.193474999999999</v>
      </c>
      <c r="AB17" s="256">
        <v>2.9460130000000002</v>
      </c>
      <c r="AC17" s="256">
        <v>-5.2777849999999997</v>
      </c>
      <c r="AD17" s="256">
        <v>-2.5748579999999999</v>
      </c>
      <c r="AE17" s="256">
        <v>0.57838599999999996</v>
      </c>
      <c r="AF17" s="256">
        <v>6.9302060000000001</v>
      </c>
      <c r="AG17" s="256">
        <v>10.608216000000001</v>
      </c>
      <c r="AH17" s="256">
        <v>6.521026</v>
      </c>
      <c r="AI17" s="256">
        <v>3.2589169999999998</v>
      </c>
      <c r="AJ17" s="256">
        <v>-4.5268579999999998</v>
      </c>
      <c r="AK17" s="256">
        <v>0.72611199999999998</v>
      </c>
      <c r="AL17" s="256">
        <v>1.220005</v>
      </c>
      <c r="AM17" s="256">
        <v>3.7491300000000001</v>
      </c>
      <c r="AN17" s="256">
        <v>0.62766200000000005</v>
      </c>
      <c r="AO17" s="256">
        <v>1.8177319999999999</v>
      </c>
      <c r="AP17" s="256">
        <v>-11.890959000000001</v>
      </c>
      <c r="AQ17" s="256">
        <v>-7.177835</v>
      </c>
      <c r="AR17" s="256">
        <v>-1.9641409999999999</v>
      </c>
      <c r="AS17" s="256">
        <v>6.650703</v>
      </c>
      <c r="AT17" s="256">
        <v>0.24624399999999999</v>
      </c>
      <c r="AU17" s="256">
        <v>-0.51911499999999999</v>
      </c>
      <c r="AV17" s="256">
        <v>-8.0842849999999995</v>
      </c>
      <c r="AW17" s="256">
        <v>-3.9803259999999998</v>
      </c>
      <c r="AX17" s="256">
        <v>-5.4546960000000002</v>
      </c>
      <c r="AY17" s="256">
        <v>-5.8677498000000003</v>
      </c>
      <c r="AZ17" s="256">
        <v>-4.6726384999999997</v>
      </c>
      <c r="BA17" s="256">
        <v>-6.1541759999999996</v>
      </c>
      <c r="BB17" s="256">
        <v>-6.6438500999999999</v>
      </c>
      <c r="BC17" s="256">
        <v>-2.1974266</v>
      </c>
      <c r="BD17" s="256">
        <v>6.0570427999999996</v>
      </c>
      <c r="BE17" s="342">
        <v>3.2439140000000002</v>
      </c>
      <c r="BF17" s="342">
        <v>3.4908990000000002</v>
      </c>
      <c r="BG17" s="342">
        <v>1.858063</v>
      </c>
      <c r="BH17" s="342">
        <v>-4.4941399999999998</v>
      </c>
      <c r="BI17" s="342">
        <v>-4.8364120000000002</v>
      </c>
      <c r="BJ17" s="342">
        <v>2.1122869999999998</v>
      </c>
      <c r="BK17" s="342">
        <v>5.0642950000000004</v>
      </c>
      <c r="BL17" s="342">
        <v>2.5800109999999998</v>
      </c>
      <c r="BM17" s="342">
        <v>-8.1269550000000006</v>
      </c>
      <c r="BN17" s="342">
        <v>-4.1821900000000002E-2</v>
      </c>
      <c r="BO17" s="342">
        <v>-1.001663</v>
      </c>
      <c r="BP17" s="342">
        <v>5.506297</v>
      </c>
      <c r="BQ17" s="342">
        <v>3.3445390000000002</v>
      </c>
      <c r="BR17" s="342">
        <v>3.530284</v>
      </c>
      <c r="BS17" s="342">
        <v>1.898779</v>
      </c>
      <c r="BT17" s="342">
        <v>-4.5885660000000001</v>
      </c>
      <c r="BU17" s="342">
        <v>-4.9275580000000003</v>
      </c>
      <c r="BV17" s="342">
        <v>2.0201370000000001</v>
      </c>
    </row>
    <row r="18" spans="1:74" ht="11.1" customHeight="1" x14ac:dyDescent="0.2">
      <c r="A18" s="95" t="s">
        <v>216</v>
      </c>
      <c r="B18" s="199" t="s">
        <v>138</v>
      </c>
      <c r="C18" s="256">
        <v>1.0772720099999999</v>
      </c>
      <c r="D18" s="256">
        <v>0.93405801300000002</v>
      </c>
      <c r="E18" s="256">
        <v>0.817734988</v>
      </c>
      <c r="F18" s="256">
        <v>0.64196001000000003</v>
      </c>
      <c r="G18" s="256">
        <v>0.70618099199999995</v>
      </c>
      <c r="H18" s="256">
        <v>0.82567299000000005</v>
      </c>
      <c r="I18" s="256">
        <v>1.049962002</v>
      </c>
      <c r="J18" s="256">
        <v>1.06392899</v>
      </c>
      <c r="K18" s="256">
        <v>0.76589001000000001</v>
      </c>
      <c r="L18" s="256">
        <v>0.540818994</v>
      </c>
      <c r="M18" s="256">
        <v>0.70544099999999998</v>
      </c>
      <c r="N18" s="256">
        <v>1.009484</v>
      </c>
      <c r="O18" s="256">
        <v>1.026588002</v>
      </c>
      <c r="P18" s="256">
        <v>0.91623699999999997</v>
      </c>
      <c r="Q18" s="256">
        <v>0.97541500000000003</v>
      </c>
      <c r="R18" s="256">
        <v>0.65110299000000005</v>
      </c>
      <c r="S18" s="256">
        <v>0.69570401500000001</v>
      </c>
      <c r="T18" s="256">
        <v>0.77656499999999995</v>
      </c>
      <c r="U18" s="256">
        <v>0.90704198899999999</v>
      </c>
      <c r="V18" s="256">
        <v>0.90087900300000001</v>
      </c>
      <c r="W18" s="256">
        <v>0.80119598999999997</v>
      </c>
      <c r="X18" s="256">
        <v>0.62979398499999995</v>
      </c>
      <c r="Y18" s="256">
        <v>0.66831600000000002</v>
      </c>
      <c r="Z18" s="256">
        <v>1.0026099980000001</v>
      </c>
      <c r="AA18" s="256">
        <v>1.090351995</v>
      </c>
      <c r="AB18" s="256">
        <v>0.90882901199999999</v>
      </c>
      <c r="AC18" s="256">
        <v>0.99683100899999999</v>
      </c>
      <c r="AD18" s="256">
        <v>0.70439901000000005</v>
      </c>
      <c r="AE18" s="256">
        <v>0.60029599700000003</v>
      </c>
      <c r="AF18" s="256">
        <v>0.81769400999999997</v>
      </c>
      <c r="AG18" s="256">
        <v>0.92842200699999999</v>
      </c>
      <c r="AH18" s="256">
        <v>0.94902101100000003</v>
      </c>
      <c r="AI18" s="256">
        <v>0.81770900999999996</v>
      </c>
      <c r="AJ18" s="256">
        <v>0.72327798799999998</v>
      </c>
      <c r="AK18" s="256">
        <v>0.92314499999999999</v>
      </c>
      <c r="AL18" s="256">
        <v>0.97118201199999998</v>
      </c>
      <c r="AM18" s="256">
        <v>0.77769999999999995</v>
      </c>
      <c r="AN18" s="256">
        <v>0.77769999999999995</v>
      </c>
      <c r="AO18" s="256">
        <v>0.77769999999999995</v>
      </c>
      <c r="AP18" s="256">
        <v>0.77769999999999995</v>
      </c>
      <c r="AQ18" s="256">
        <v>0.77769999999999995</v>
      </c>
      <c r="AR18" s="256">
        <v>0.77769999999999995</v>
      </c>
      <c r="AS18" s="256">
        <v>0.77769999999999995</v>
      </c>
      <c r="AT18" s="256">
        <v>0.77769999999999995</v>
      </c>
      <c r="AU18" s="256">
        <v>0.77769999999999995</v>
      </c>
      <c r="AV18" s="256">
        <v>0.77769999999999995</v>
      </c>
      <c r="AW18" s="256">
        <v>0.77769999999999995</v>
      </c>
      <c r="AX18" s="256">
        <v>0.77769999999999995</v>
      </c>
      <c r="AY18" s="256">
        <v>0.76254999999999995</v>
      </c>
      <c r="AZ18" s="256">
        <v>0.76254999999999995</v>
      </c>
      <c r="BA18" s="256">
        <v>0.76254999999999995</v>
      </c>
      <c r="BB18" s="256">
        <v>0.76254999999999995</v>
      </c>
      <c r="BC18" s="256">
        <v>0.76254999999999995</v>
      </c>
      <c r="BD18" s="256">
        <v>0.76254999999999995</v>
      </c>
      <c r="BE18" s="342">
        <v>0.76254999999999995</v>
      </c>
      <c r="BF18" s="342">
        <v>0.76254999999999995</v>
      </c>
      <c r="BG18" s="342">
        <v>0.76254999999999995</v>
      </c>
      <c r="BH18" s="342">
        <v>0.76254999999999995</v>
      </c>
      <c r="BI18" s="342">
        <v>0.76254999999999995</v>
      </c>
      <c r="BJ18" s="342">
        <v>0.76254999999999995</v>
      </c>
      <c r="BK18" s="342">
        <v>0.66698930000000001</v>
      </c>
      <c r="BL18" s="342">
        <v>0.66698930000000001</v>
      </c>
      <c r="BM18" s="342">
        <v>0.66698930000000001</v>
      </c>
      <c r="BN18" s="342">
        <v>0.66698930000000001</v>
      </c>
      <c r="BO18" s="342">
        <v>0.66698930000000001</v>
      </c>
      <c r="BP18" s="342">
        <v>0.66698930000000001</v>
      </c>
      <c r="BQ18" s="342">
        <v>0.66698930000000001</v>
      </c>
      <c r="BR18" s="342">
        <v>0.66698930000000001</v>
      </c>
      <c r="BS18" s="342">
        <v>0.66698930000000001</v>
      </c>
      <c r="BT18" s="342">
        <v>0.66698930000000001</v>
      </c>
      <c r="BU18" s="342">
        <v>0.66698930000000001</v>
      </c>
      <c r="BV18" s="342">
        <v>0.66698930000000001</v>
      </c>
    </row>
    <row r="19" spans="1:74" ht="11.1" customHeight="1" x14ac:dyDescent="0.2">
      <c r="A19" s="93" t="s">
        <v>217</v>
      </c>
      <c r="B19" s="199" t="s">
        <v>437</v>
      </c>
      <c r="C19" s="256">
        <v>67.155944009999999</v>
      </c>
      <c r="D19" s="256">
        <v>54.957522013000002</v>
      </c>
      <c r="E19" s="256">
        <v>47.954670987999997</v>
      </c>
      <c r="F19" s="256">
        <v>43.655016009999997</v>
      </c>
      <c r="G19" s="256">
        <v>52.333389992000001</v>
      </c>
      <c r="H19" s="256">
        <v>67.076221989999993</v>
      </c>
      <c r="I19" s="256">
        <v>76.129066002000002</v>
      </c>
      <c r="J19" s="256">
        <v>76.802474989999993</v>
      </c>
      <c r="K19" s="256">
        <v>66.622285009999999</v>
      </c>
      <c r="L19" s="256">
        <v>61.689432994000001</v>
      </c>
      <c r="M19" s="256">
        <v>53.470125000000003</v>
      </c>
      <c r="N19" s="256">
        <v>65.673306999999994</v>
      </c>
      <c r="O19" s="256">
        <v>69.166126001999999</v>
      </c>
      <c r="P19" s="256">
        <v>54.763669999999998</v>
      </c>
      <c r="Q19" s="256">
        <v>56.760742999999998</v>
      </c>
      <c r="R19" s="256">
        <v>50.463630989999999</v>
      </c>
      <c r="S19" s="256">
        <v>58.737878015</v>
      </c>
      <c r="T19" s="256">
        <v>65.690505999999999</v>
      </c>
      <c r="U19" s="256">
        <v>67.740378989000007</v>
      </c>
      <c r="V19" s="256">
        <v>69.515863003000007</v>
      </c>
      <c r="W19" s="256">
        <v>57.661084989999999</v>
      </c>
      <c r="X19" s="256">
        <v>56.572549985000002</v>
      </c>
      <c r="Y19" s="256">
        <v>53.694274</v>
      </c>
      <c r="Z19" s="256">
        <v>60.651270998000001</v>
      </c>
      <c r="AA19" s="256">
        <v>68.177915995000006</v>
      </c>
      <c r="AB19" s="256">
        <v>55.248246041999998</v>
      </c>
      <c r="AC19" s="256">
        <v>52.480235499000003</v>
      </c>
      <c r="AD19" s="256">
        <v>46.882254709999998</v>
      </c>
      <c r="AE19" s="256">
        <v>53.848582057000002</v>
      </c>
      <c r="AF19" s="256">
        <v>59.520418300000003</v>
      </c>
      <c r="AG19" s="256">
        <v>67.613991936999994</v>
      </c>
      <c r="AH19" s="256">
        <v>66.421282970999997</v>
      </c>
      <c r="AI19" s="256">
        <v>56.542568209999999</v>
      </c>
      <c r="AJ19" s="256">
        <v>52.863380028000002</v>
      </c>
      <c r="AK19" s="256">
        <v>55.353382029999999</v>
      </c>
      <c r="AL19" s="256">
        <v>58.233393282000002</v>
      </c>
      <c r="AM19" s="256">
        <v>61.900089999999999</v>
      </c>
      <c r="AN19" s="256">
        <v>51.619902000000003</v>
      </c>
      <c r="AO19" s="256">
        <v>49.556829999999998</v>
      </c>
      <c r="AP19" s="256">
        <v>43.960428999999998</v>
      </c>
      <c r="AQ19" s="256">
        <v>45.725358999999997</v>
      </c>
      <c r="AR19" s="256">
        <v>48.358423000000002</v>
      </c>
      <c r="AS19" s="256">
        <v>60.386003000000002</v>
      </c>
      <c r="AT19" s="256">
        <v>57.071730000000002</v>
      </c>
      <c r="AU19" s="256">
        <v>51.176845</v>
      </c>
      <c r="AV19" s="256">
        <v>43.012644000000002</v>
      </c>
      <c r="AW19" s="256">
        <v>43.779004</v>
      </c>
      <c r="AX19" s="256">
        <v>43.175313000000003</v>
      </c>
      <c r="AY19" s="256">
        <v>44.746010200000001</v>
      </c>
      <c r="AZ19" s="256">
        <v>36.562199499999998</v>
      </c>
      <c r="BA19" s="256">
        <v>34.190586000000003</v>
      </c>
      <c r="BB19" s="256">
        <v>27.0710272</v>
      </c>
      <c r="BC19" s="256">
        <v>29.59764015</v>
      </c>
      <c r="BD19" s="256">
        <v>42.285373585999999</v>
      </c>
      <c r="BE19" s="342">
        <v>43.546979999999998</v>
      </c>
      <c r="BF19" s="342">
        <v>46.4099</v>
      </c>
      <c r="BG19" s="342">
        <v>33.471490000000003</v>
      </c>
      <c r="BH19" s="342">
        <v>30.239989999999999</v>
      </c>
      <c r="BI19" s="342">
        <v>26.05199</v>
      </c>
      <c r="BJ19" s="342">
        <v>38.529800000000002</v>
      </c>
      <c r="BK19" s="342">
        <v>45.132330000000003</v>
      </c>
      <c r="BL19" s="342">
        <v>36.047699999999999</v>
      </c>
      <c r="BM19" s="342">
        <v>32.315019999999997</v>
      </c>
      <c r="BN19" s="342">
        <v>27.70487</v>
      </c>
      <c r="BO19" s="342">
        <v>33.330800000000004</v>
      </c>
      <c r="BP19" s="342">
        <v>44.232819999999997</v>
      </c>
      <c r="BQ19" s="342">
        <v>52.804900000000004</v>
      </c>
      <c r="BR19" s="342">
        <v>54.562249999999999</v>
      </c>
      <c r="BS19" s="342">
        <v>42.497059999999998</v>
      </c>
      <c r="BT19" s="342">
        <v>41.091929999999998</v>
      </c>
      <c r="BU19" s="342">
        <v>35.813899999999997</v>
      </c>
      <c r="BV19" s="342">
        <v>45.079630000000002</v>
      </c>
    </row>
    <row r="20" spans="1:74" ht="11.1" customHeight="1" x14ac:dyDescent="0.2">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375"/>
      <c r="BF20" s="375"/>
      <c r="BG20" s="375"/>
      <c r="BH20" s="375"/>
      <c r="BI20" s="375"/>
      <c r="BJ20" s="375"/>
      <c r="BK20" s="375"/>
      <c r="BL20" s="375"/>
      <c r="BM20" s="375"/>
      <c r="BN20" s="375"/>
      <c r="BO20" s="375"/>
      <c r="BP20" s="375"/>
      <c r="BQ20" s="375"/>
      <c r="BR20" s="375"/>
      <c r="BS20" s="375"/>
      <c r="BT20" s="375"/>
      <c r="BU20" s="375"/>
      <c r="BV20" s="375"/>
    </row>
    <row r="21" spans="1:74" ht="11.1" customHeight="1" x14ac:dyDescent="0.2">
      <c r="A21" s="90"/>
      <c r="B21" s="96" t="s">
        <v>226</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375"/>
      <c r="BF21" s="375"/>
      <c r="BG21" s="375"/>
      <c r="BH21" s="375"/>
      <c r="BI21" s="375"/>
      <c r="BJ21" s="375"/>
      <c r="BK21" s="375"/>
      <c r="BL21" s="375"/>
      <c r="BM21" s="375"/>
      <c r="BN21" s="375"/>
      <c r="BO21" s="375"/>
      <c r="BP21" s="375"/>
      <c r="BQ21" s="375"/>
      <c r="BR21" s="375"/>
      <c r="BS21" s="375"/>
      <c r="BT21" s="375"/>
      <c r="BU21" s="375"/>
      <c r="BV21" s="375"/>
    </row>
    <row r="22" spans="1:74" ht="11.1" customHeight="1" x14ac:dyDescent="0.2">
      <c r="A22" s="93" t="s">
        <v>218</v>
      </c>
      <c r="B22" s="199" t="s">
        <v>461</v>
      </c>
      <c r="C22" s="256">
        <v>1.3284829899999999</v>
      </c>
      <c r="D22" s="256">
        <v>1.3614449909999999</v>
      </c>
      <c r="E22" s="256">
        <v>1.433657</v>
      </c>
      <c r="F22" s="256">
        <v>1.3240310099999999</v>
      </c>
      <c r="G22" s="256">
        <v>1.3668700110000001</v>
      </c>
      <c r="H22" s="256">
        <v>1.4048180100000001</v>
      </c>
      <c r="I22" s="256">
        <v>1.4325400079999999</v>
      </c>
      <c r="J22" s="256">
        <v>1.3946780030000001</v>
      </c>
      <c r="K22" s="256">
        <v>1.33579899</v>
      </c>
      <c r="L22" s="256">
        <v>1.3346700010000001</v>
      </c>
      <c r="M22" s="256">
        <v>1.3259679900000001</v>
      </c>
      <c r="N22" s="256">
        <v>1.441748992</v>
      </c>
      <c r="O22" s="256">
        <v>1.430645009</v>
      </c>
      <c r="P22" s="256">
        <v>1.367727004</v>
      </c>
      <c r="Q22" s="256">
        <v>1.4376689890000001</v>
      </c>
      <c r="R22" s="256">
        <v>1.4408099999999999</v>
      </c>
      <c r="S22" s="256">
        <v>1.4824859990000001</v>
      </c>
      <c r="T22" s="256">
        <v>1.4016639900000001</v>
      </c>
      <c r="U22" s="256">
        <v>1.4944599970000001</v>
      </c>
      <c r="V22" s="256">
        <v>1.528055999</v>
      </c>
      <c r="W22" s="256">
        <v>1.4687669999999999</v>
      </c>
      <c r="X22" s="256">
        <v>1.4695700039999999</v>
      </c>
      <c r="Y22" s="256">
        <v>1.456863</v>
      </c>
      <c r="Z22" s="256">
        <v>1.558946011</v>
      </c>
      <c r="AA22" s="256">
        <v>1.458216006</v>
      </c>
      <c r="AB22" s="256">
        <v>1.2883629919999999</v>
      </c>
      <c r="AC22" s="256">
        <v>1.481761994</v>
      </c>
      <c r="AD22" s="256">
        <v>1.5492090000000001</v>
      </c>
      <c r="AE22" s="256">
        <v>1.5955469980000001</v>
      </c>
      <c r="AF22" s="256">
        <v>1.46502201</v>
      </c>
      <c r="AG22" s="256">
        <v>1.6003989940000001</v>
      </c>
      <c r="AH22" s="256">
        <v>1.576811001</v>
      </c>
      <c r="AI22" s="256">
        <v>1.5847169999999999</v>
      </c>
      <c r="AJ22" s="256">
        <v>1.5485639870000001</v>
      </c>
      <c r="AK22" s="256">
        <v>1.5582680099999999</v>
      </c>
      <c r="AL22" s="256">
        <v>1.6297240019999999</v>
      </c>
      <c r="AM22" s="256">
        <v>1.5147090110000001</v>
      </c>
      <c r="AN22" s="256">
        <v>1.3926020079999999</v>
      </c>
      <c r="AO22" s="256">
        <v>1.555607993</v>
      </c>
      <c r="AP22" s="256">
        <v>1.44957</v>
      </c>
      <c r="AQ22" s="256">
        <v>1.6238929950000001</v>
      </c>
      <c r="AR22" s="256">
        <v>1.586433</v>
      </c>
      <c r="AS22" s="256">
        <v>1.498201015</v>
      </c>
      <c r="AT22" s="256">
        <v>1.4872909990000001</v>
      </c>
      <c r="AU22" s="256">
        <v>1.4693970000000001</v>
      </c>
      <c r="AV22" s="256">
        <v>1.479599992</v>
      </c>
      <c r="AW22" s="256">
        <v>1.37352999</v>
      </c>
      <c r="AX22" s="256">
        <v>1.4930370040000001</v>
      </c>
      <c r="AY22" s="256">
        <v>1.9575910999999999</v>
      </c>
      <c r="AZ22" s="256">
        <v>1.4454818</v>
      </c>
      <c r="BA22" s="256">
        <v>1.4594366000000001</v>
      </c>
      <c r="BB22" s="256">
        <v>1.3678459999999999</v>
      </c>
      <c r="BC22" s="256">
        <v>1.3132980000000001</v>
      </c>
      <c r="BD22" s="256">
        <v>1.381807</v>
      </c>
      <c r="BE22" s="342">
        <v>1.629575</v>
      </c>
      <c r="BF22" s="342">
        <v>1.6663809999999999</v>
      </c>
      <c r="BG22" s="342">
        <v>1.610023</v>
      </c>
      <c r="BH22" s="342">
        <v>1.787256</v>
      </c>
      <c r="BI22" s="342">
        <v>1.4859910000000001</v>
      </c>
      <c r="BJ22" s="342">
        <v>1.8597539999999999</v>
      </c>
      <c r="BK22" s="342">
        <v>1.8766389999999999</v>
      </c>
      <c r="BL22" s="342">
        <v>1.417891</v>
      </c>
      <c r="BM22" s="342">
        <v>1.586911</v>
      </c>
      <c r="BN22" s="342">
        <v>1.825359</v>
      </c>
      <c r="BO22" s="342">
        <v>1.74532</v>
      </c>
      <c r="BP22" s="342">
        <v>1.704302</v>
      </c>
      <c r="BQ22" s="342">
        <v>1.9041049999999999</v>
      </c>
      <c r="BR22" s="342">
        <v>1.9161870000000001</v>
      </c>
      <c r="BS22" s="342">
        <v>1.831833</v>
      </c>
      <c r="BT22" s="342">
        <v>2.2063220000000001</v>
      </c>
      <c r="BU22" s="342">
        <v>1.8542529999999999</v>
      </c>
      <c r="BV22" s="342">
        <v>2.287528</v>
      </c>
    </row>
    <row r="23" spans="1:74" ht="11.1" customHeight="1" x14ac:dyDescent="0.2">
      <c r="A23" s="90" t="s">
        <v>219</v>
      </c>
      <c r="B23" s="199" t="s">
        <v>169</v>
      </c>
      <c r="C23" s="256">
        <v>62.134631450000001</v>
      </c>
      <c r="D23" s="256">
        <v>50.661450471999999</v>
      </c>
      <c r="E23" s="256">
        <v>39.948145443000001</v>
      </c>
      <c r="F23" s="256">
        <v>39.158963249999999</v>
      </c>
      <c r="G23" s="256">
        <v>45.081934760000003</v>
      </c>
      <c r="H23" s="256">
        <v>63.250413960000003</v>
      </c>
      <c r="I23" s="256">
        <v>74.236728084000006</v>
      </c>
      <c r="J23" s="256">
        <v>73.889930495000002</v>
      </c>
      <c r="K23" s="256">
        <v>62.385215789999997</v>
      </c>
      <c r="L23" s="256">
        <v>54.621444820999997</v>
      </c>
      <c r="M23" s="256">
        <v>48.179202689999997</v>
      </c>
      <c r="N23" s="256">
        <v>65.006425105000005</v>
      </c>
      <c r="O23" s="256">
        <v>63.595449379000001</v>
      </c>
      <c r="P23" s="256">
        <v>48.048399840000002</v>
      </c>
      <c r="Q23" s="256">
        <v>48.925143392000003</v>
      </c>
      <c r="R23" s="256">
        <v>44.358069540000002</v>
      </c>
      <c r="S23" s="256">
        <v>50.951903459</v>
      </c>
      <c r="T23" s="256">
        <v>58.919965410000003</v>
      </c>
      <c r="U23" s="256">
        <v>69.881800964000007</v>
      </c>
      <c r="V23" s="256">
        <v>65.882626434000002</v>
      </c>
      <c r="W23" s="256">
        <v>54.780291149999996</v>
      </c>
      <c r="X23" s="256">
        <v>50.098851875999998</v>
      </c>
      <c r="Y23" s="256">
        <v>51.01253526</v>
      </c>
      <c r="Z23" s="256">
        <v>58.538016130999999</v>
      </c>
      <c r="AA23" s="256">
        <v>64.960304049000001</v>
      </c>
      <c r="AB23" s="256">
        <v>45.897340131999997</v>
      </c>
      <c r="AC23" s="256">
        <v>44.562375690000003</v>
      </c>
      <c r="AD23" s="256">
        <v>40.603160699999997</v>
      </c>
      <c r="AE23" s="256">
        <v>47.355588312999998</v>
      </c>
      <c r="AF23" s="256">
        <v>56.153628900000001</v>
      </c>
      <c r="AG23" s="256">
        <v>63.893594049000001</v>
      </c>
      <c r="AH23" s="256">
        <v>63.810033332000003</v>
      </c>
      <c r="AI23" s="256">
        <v>53.98738728</v>
      </c>
      <c r="AJ23" s="256">
        <v>48.473661034999999</v>
      </c>
      <c r="AK23" s="256">
        <v>51.806013120000003</v>
      </c>
      <c r="AL23" s="256">
        <v>55.713783389</v>
      </c>
      <c r="AM23" s="256">
        <v>55.982537082999997</v>
      </c>
      <c r="AN23" s="256">
        <v>45.142031760000002</v>
      </c>
      <c r="AO23" s="256">
        <v>44.166946944000003</v>
      </c>
      <c r="AP23" s="256">
        <v>33.520006109999997</v>
      </c>
      <c r="AQ23" s="256">
        <v>40.110433946000001</v>
      </c>
      <c r="AR23" s="256">
        <v>44.376350309999999</v>
      </c>
      <c r="AS23" s="256">
        <v>56.123227018000001</v>
      </c>
      <c r="AT23" s="256">
        <v>52.584641281000003</v>
      </c>
      <c r="AU23" s="256">
        <v>47.461141320000003</v>
      </c>
      <c r="AV23" s="256">
        <v>37.497057159000001</v>
      </c>
      <c r="AW23" s="256">
        <v>41.961719279999997</v>
      </c>
      <c r="AX23" s="256">
        <v>40.488660760999998</v>
      </c>
      <c r="AY23" s="256">
        <v>36.717413172999997</v>
      </c>
      <c r="AZ23" s="256">
        <v>31.984675157000002</v>
      </c>
      <c r="BA23" s="256">
        <v>28.915639166999998</v>
      </c>
      <c r="BB23" s="256">
        <v>23.608439092000001</v>
      </c>
      <c r="BC23" s="256">
        <v>27.43685</v>
      </c>
      <c r="BD23" s="256">
        <v>30.706810000000001</v>
      </c>
      <c r="BE23" s="342">
        <v>41.307679999999998</v>
      </c>
      <c r="BF23" s="342">
        <v>39.815240000000003</v>
      </c>
      <c r="BG23" s="342">
        <v>28.844190000000001</v>
      </c>
      <c r="BH23" s="342">
        <v>23.50489</v>
      </c>
      <c r="BI23" s="342">
        <v>27.731670000000001</v>
      </c>
      <c r="BJ23" s="342">
        <v>36.370040000000003</v>
      </c>
      <c r="BK23" s="342">
        <v>38.900419999999997</v>
      </c>
      <c r="BL23" s="342">
        <v>32.382919999999999</v>
      </c>
      <c r="BM23" s="342">
        <v>34.107520000000001</v>
      </c>
      <c r="BN23" s="342">
        <v>28.125330000000002</v>
      </c>
      <c r="BO23" s="342">
        <v>35.647759999999998</v>
      </c>
      <c r="BP23" s="342">
        <v>44.399650000000001</v>
      </c>
      <c r="BQ23" s="342">
        <v>54.493020000000001</v>
      </c>
      <c r="BR23" s="342">
        <v>52.920020000000001</v>
      </c>
      <c r="BS23" s="342">
        <v>39.14696</v>
      </c>
      <c r="BT23" s="342">
        <v>34.758459999999999</v>
      </c>
      <c r="BU23" s="342">
        <v>30.25544</v>
      </c>
      <c r="BV23" s="342">
        <v>36.854280000000003</v>
      </c>
    </row>
    <row r="24" spans="1:74" ht="11.1" customHeight="1" x14ac:dyDescent="0.2">
      <c r="A24" s="93" t="s">
        <v>220</v>
      </c>
      <c r="B24" s="199" t="s">
        <v>192</v>
      </c>
      <c r="C24" s="256">
        <v>3.1991100069999998</v>
      </c>
      <c r="D24" s="256">
        <v>3.1878220129999999</v>
      </c>
      <c r="E24" s="256">
        <v>3.192803987</v>
      </c>
      <c r="F24" s="256">
        <v>2.90071002</v>
      </c>
      <c r="G24" s="256">
        <v>2.894128008</v>
      </c>
      <c r="H24" s="256">
        <v>2.8959970199999998</v>
      </c>
      <c r="I24" s="256">
        <v>2.8992710009999998</v>
      </c>
      <c r="J24" s="256">
        <v>2.8899280040000002</v>
      </c>
      <c r="K24" s="256">
        <v>2.8938830100000001</v>
      </c>
      <c r="L24" s="256">
        <v>2.9965879989999999</v>
      </c>
      <c r="M24" s="256">
        <v>3.0280710000000002</v>
      </c>
      <c r="N24" s="256">
        <v>3.053184017</v>
      </c>
      <c r="O24" s="256">
        <v>2.9794999930000001</v>
      </c>
      <c r="P24" s="256">
        <v>2.964796996</v>
      </c>
      <c r="Q24" s="256">
        <v>2.9624249759999999</v>
      </c>
      <c r="R24" s="256">
        <v>2.7665670000000002</v>
      </c>
      <c r="S24" s="256">
        <v>2.7672950109999999</v>
      </c>
      <c r="T24" s="256">
        <v>2.7769179899999998</v>
      </c>
      <c r="U24" s="256">
        <v>2.837523</v>
      </c>
      <c r="V24" s="256">
        <v>2.8184480180000002</v>
      </c>
      <c r="W24" s="256">
        <v>2.7903789899999998</v>
      </c>
      <c r="X24" s="256">
        <v>2.8674199890000001</v>
      </c>
      <c r="Y24" s="256">
        <v>2.88787701</v>
      </c>
      <c r="Z24" s="256">
        <v>2.9058190069999998</v>
      </c>
      <c r="AA24" s="256">
        <v>2.8352539860000001</v>
      </c>
      <c r="AB24" s="256">
        <v>2.839250008</v>
      </c>
      <c r="AC24" s="256">
        <v>2.8257709929999999</v>
      </c>
      <c r="AD24" s="256">
        <v>2.6410720200000002</v>
      </c>
      <c r="AE24" s="256">
        <v>2.6224550130000002</v>
      </c>
      <c r="AF24" s="256">
        <v>2.6213250000000001</v>
      </c>
      <c r="AG24" s="256">
        <v>2.5891580059999999</v>
      </c>
      <c r="AH24" s="256">
        <v>2.5895260069999999</v>
      </c>
      <c r="AI24" s="256">
        <v>2.5873100099999999</v>
      </c>
      <c r="AJ24" s="256">
        <v>2.788981991</v>
      </c>
      <c r="AK24" s="256">
        <v>2.8061680199999999</v>
      </c>
      <c r="AL24" s="256">
        <v>2.80558401</v>
      </c>
      <c r="AM24" s="256">
        <v>2.7217729990000001</v>
      </c>
      <c r="AN24" s="256">
        <v>2.685789008</v>
      </c>
      <c r="AO24" s="256">
        <v>2.6948840019999998</v>
      </c>
      <c r="AP24" s="256">
        <v>2.4020349900000002</v>
      </c>
      <c r="AQ24" s="256">
        <v>2.394683009</v>
      </c>
      <c r="AR24" s="256">
        <v>2.3906949900000001</v>
      </c>
      <c r="AS24" s="256">
        <v>2.376466014</v>
      </c>
      <c r="AT24" s="256">
        <v>2.3956320120000001</v>
      </c>
      <c r="AU24" s="256">
        <v>2.3956400100000002</v>
      </c>
      <c r="AV24" s="256">
        <v>2.4280400009999998</v>
      </c>
      <c r="AW24" s="256">
        <v>2.5482639900000001</v>
      </c>
      <c r="AX24" s="256">
        <v>2.570988007</v>
      </c>
      <c r="AY24" s="256">
        <v>2.6161408399999999</v>
      </c>
      <c r="AZ24" s="256">
        <v>2.6136312350000002</v>
      </c>
      <c r="BA24" s="256">
        <v>2.4187453329999999</v>
      </c>
      <c r="BB24" s="256">
        <v>2.4529249000000002</v>
      </c>
      <c r="BC24" s="256">
        <v>2.21050243</v>
      </c>
      <c r="BD24" s="256">
        <v>2.1344109000000002</v>
      </c>
      <c r="BE24" s="342">
        <v>2.085623</v>
      </c>
      <c r="BF24" s="342">
        <v>2.0892119999999998</v>
      </c>
      <c r="BG24" s="342">
        <v>2.0996519999999999</v>
      </c>
      <c r="BH24" s="342">
        <v>2.1159240000000001</v>
      </c>
      <c r="BI24" s="342">
        <v>2.2767460000000002</v>
      </c>
      <c r="BJ24" s="342">
        <v>2.188294</v>
      </c>
      <c r="BK24" s="342">
        <v>2.3536350000000001</v>
      </c>
      <c r="BL24" s="342">
        <v>2.2493099999999999</v>
      </c>
      <c r="BM24" s="342">
        <v>2.2127699999999999</v>
      </c>
      <c r="BN24" s="342">
        <v>2.3684069999999999</v>
      </c>
      <c r="BO24" s="342">
        <v>2.1103130000000001</v>
      </c>
      <c r="BP24" s="342">
        <v>2.1729409999999998</v>
      </c>
      <c r="BQ24" s="342">
        <v>2.1945749999999999</v>
      </c>
      <c r="BR24" s="342">
        <v>2.2484660000000001</v>
      </c>
      <c r="BS24" s="342">
        <v>2.2895500000000002</v>
      </c>
      <c r="BT24" s="342">
        <v>2.318136</v>
      </c>
      <c r="BU24" s="342">
        <v>2.4531320000000001</v>
      </c>
      <c r="BV24" s="342">
        <v>2.367607</v>
      </c>
    </row>
    <row r="25" spans="1:74" ht="11.1" customHeight="1" x14ac:dyDescent="0.2">
      <c r="A25" s="93" t="s">
        <v>221</v>
      </c>
      <c r="B25" s="200" t="s">
        <v>698</v>
      </c>
      <c r="C25" s="256">
        <v>0.150174013</v>
      </c>
      <c r="D25" s="256">
        <v>0.150423</v>
      </c>
      <c r="E25" s="256">
        <v>0.14766099799999999</v>
      </c>
      <c r="F25" s="256">
        <v>7.4210010000000007E-2</v>
      </c>
      <c r="G25" s="256">
        <v>5.9531004999999998E-2</v>
      </c>
      <c r="H25" s="256">
        <v>7.5209010000000007E-2</v>
      </c>
      <c r="I25" s="256">
        <v>6.3526005999999996E-2</v>
      </c>
      <c r="J25" s="256">
        <v>6.8028011999999999E-2</v>
      </c>
      <c r="K25" s="256">
        <v>6.8294999999999995E-2</v>
      </c>
      <c r="L25" s="256">
        <v>8.7846993999999998E-2</v>
      </c>
      <c r="M25" s="256">
        <v>0.10490600999999999</v>
      </c>
      <c r="N25" s="256">
        <v>0.13289901500000001</v>
      </c>
      <c r="O25" s="256">
        <v>0.13580700100000001</v>
      </c>
      <c r="P25" s="256">
        <v>0.11063698800000001</v>
      </c>
      <c r="Q25" s="256">
        <v>0.126217988</v>
      </c>
      <c r="R25" s="256">
        <v>7.0559010000000005E-2</v>
      </c>
      <c r="S25" s="256">
        <v>6.5743001999999995E-2</v>
      </c>
      <c r="T25" s="256">
        <v>6.7122989999999993E-2</v>
      </c>
      <c r="U25" s="256">
        <v>6.8140014999999998E-2</v>
      </c>
      <c r="V25" s="256">
        <v>6.1712009999999998E-2</v>
      </c>
      <c r="W25" s="256">
        <v>6.5298990000000001E-2</v>
      </c>
      <c r="X25" s="256">
        <v>7.5989989999999993E-2</v>
      </c>
      <c r="Y25" s="256">
        <v>9.4794000000000003E-2</v>
      </c>
      <c r="Z25" s="256">
        <v>0.119121003</v>
      </c>
      <c r="AA25" s="256">
        <v>0.14028399</v>
      </c>
      <c r="AB25" s="256">
        <v>0.10956399999999999</v>
      </c>
      <c r="AC25" s="256">
        <v>0.104556986</v>
      </c>
      <c r="AD25" s="256">
        <v>7.456401E-2</v>
      </c>
      <c r="AE25" s="256">
        <v>6.1864003000000001E-2</v>
      </c>
      <c r="AF25" s="256">
        <v>5.7251009999999998E-2</v>
      </c>
      <c r="AG25" s="256">
        <v>5.5048993999999997E-2</v>
      </c>
      <c r="AH25" s="256">
        <v>5.7900001999999999E-2</v>
      </c>
      <c r="AI25" s="256">
        <v>6.2132010000000001E-2</v>
      </c>
      <c r="AJ25" s="256">
        <v>7.6027003999999995E-2</v>
      </c>
      <c r="AK25" s="256">
        <v>8.6642010000000005E-2</v>
      </c>
      <c r="AL25" s="256">
        <v>8.5741009000000007E-2</v>
      </c>
      <c r="AM25" s="256">
        <v>0.11280298599999999</v>
      </c>
      <c r="AN25" s="256">
        <v>0.101466008</v>
      </c>
      <c r="AO25" s="256">
        <v>0.105466991</v>
      </c>
      <c r="AP25" s="256">
        <v>6.2382E-2</v>
      </c>
      <c r="AQ25" s="256">
        <v>6.4056012999999995E-2</v>
      </c>
      <c r="AR25" s="256">
        <v>4.9529999999999998E-2</v>
      </c>
      <c r="AS25" s="256">
        <v>4.9789999000000001E-2</v>
      </c>
      <c r="AT25" s="256">
        <v>5.1400015E-2</v>
      </c>
      <c r="AU25" s="256">
        <v>5.2340999999999999E-2</v>
      </c>
      <c r="AV25" s="256">
        <v>6.7559013000000001E-2</v>
      </c>
      <c r="AW25" s="256">
        <v>7.8117989999999998E-2</v>
      </c>
      <c r="AX25" s="256">
        <v>8.1026002E-2</v>
      </c>
      <c r="AY25" s="256">
        <v>6.4341739999999994E-2</v>
      </c>
      <c r="AZ25" s="256">
        <v>6.2047529999999997E-2</v>
      </c>
      <c r="BA25" s="256">
        <v>4.864272E-2</v>
      </c>
      <c r="BB25" s="256">
        <v>4.8615800000000001E-2</v>
      </c>
      <c r="BC25" s="256">
        <v>0.1101751</v>
      </c>
      <c r="BD25" s="256">
        <v>0.11233890000000001</v>
      </c>
      <c r="BE25" s="342">
        <v>8.8315900000000003E-2</v>
      </c>
      <c r="BF25" s="342">
        <v>8.0868099999999998E-2</v>
      </c>
      <c r="BG25" s="342">
        <v>7.34543E-2</v>
      </c>
      <c r="BH25" s="342">
        <v>7.72259E-2</v>
      </c>
      <c r="BI25" s="342">
        <v>9.7248399999999999E-2</v>
      </c>
      <c r="BJ25" s="342">
        <v>0.1129511</v>
      </c>
      <c r="BK25" s="342">
        <v>9.5140299999999997E-2</v>
      </c>
      <c r="BL25" s="342">
        <v>7.3981000000000005E-2</v>
      </c>
      <c r="BM25" s="342">
        <v>6.79289E-2</v>
      </c>
      <c r="BN25" s="342">
        <v>5.7686099999999997E-2</v>
      </c>
      <c r="BO25" s="342">
        <v>5.14984E-2</v>
      </c>
      <c r="BP25" s="342">
        <v>4.9937099999999998E-2</v>
      </c>
      <c r="BQ25" s="342">
        <v>5.76944E-2</v>
      </c>
      <c r="BR25" s="342">
        <v>5.7156499999999999E-2</v>
      </c>
      <c r="BS25" s="342">
        <v>5.6055199999999999E-2</v>
      </c>
      <c r="BT25" s="342">
        <v>6.0570199999999998E-2</v>
      </c>
      <c r="BU25" s="342">
        <v>7.6365699999999995E-2</v>
      </c>
      <c r="BV25" s="342">
        <v>9.1480699999999998E-2</v>
      </c>
    </row>
    <row r="26" spans="1:74" ht="11.1" customHeight="1" x14ac:dyDescent="0.2">
      <c r="A26" s="93" t="s">
        <v>222</v>
      </c>
      <c r="B26" s="200" t="s">
        <v>699</v>
      </c>
      <c r="C26" s="256">
        <v>3.0489359939999998</v>
      </c>
      <c r="D26" s="256">
        <v>3.0373990129999999</v>
      </c>
      <c r="E26" s="256">
        <v>3.0451429889999999</v>
      </c>
      <c r="F26" s="256">
        <v>2.8265000100000002</v>
      </c>
      <c r="G26" s="256">
        <v>2.8345970029999998</v>
      </c>
      <c r="H26" s="256">
        <v>2.8207880099999998</v>
      </c>
      <c r="I26" s="256">
        <v>2.8357449950000002</v>
      </c>
      <c r="J26" s="256">
        <v>2.8218999920000001</v>
      </c>
      <c r="K26" s="256">
        <v>2.8255880100000001</v>
      </c>
      <c r="L26" s="256">
        <v>2.908741005</v>
      </c>
      <c r="M26" s="256">
        <v>2.9231649900000001</v>
      </c>
      <c r="N26" s="256">
        <v>2.920285002</v>
      </c>
      <c r="O26" s="256">
        <v>2.8436929919999998</v>
      </c>
      <c r="P26" s="256">
        <v>2.854160008</v>
      </c>
      <c r="Q26" s="256">
        <v>2.8362069879999998</v>
      </c>
      <c r="R26" s="256">
        <v>2.69600799</v>
      </c>
      <c r="S26" s="256">
        <v>2.7015520089999998</v>
      </c>
      <c r="T26" s="256">
        <v>2.7097950000000002</v>
      </c>
      <c r="U26" s="256">
        <v>2.769382985</v>
      </c>
      <c r="V26" s="256">
        <v>2.7567360079999998</v>
      </c>
      <c r="W26" s="256">
        <v>2.7250800000000002</v>
      </c>
      <c r="X26" s="256">
        <v>2.791429999</v>
      </c>
      <c r="Y26" s="256">
        <v>2.7930830100000001</v>
      </c>
      <c r="Z26" s="256">
        <v>2.7866980039999998</v>
      </c>
      <c r="AA26" s="256">
        <v>2.6949699960000002</v>
      </c>
      <c r="AB26" s="256">
        <v>2.7296860079999998</v>
      </c>
      <c r="AC26" s="256">
        <v>2.7212140069999999</v>
      </c>
      <c r="AD26" s="256">
        <v>2.5665080100000002</v>
      </c>
      <c r="AE26" s="256">
        <v>2.56059101</v>
      </c>
      <c r="AF26" s="256">
        <v>2.5640739899999998</v>
      </c>
      <c r="AG26" s="256">
        <v>2.534109012</v>
      </c>
      <c r="AH26" s="256">
        <v>2.5316260050000001</v>
      </c>
      <c r="AI26" s="256">
        <v>2.5251779999999999</v>
      </c>
      <c r="AJ26" s="256">
        <v>2.7129549869999998</v>
      </c>
      <c r="AK26" s="256">
        <v>2.71952601</v>
      </c>
      <c r="AL26" s="256">
        <v>2.7198430010000001</v>
      </c>
      <c r="AM26" s="256">
        <v>2.608970013</v>
      </c>
      <c r="AN26" s="256">
        <v>2.5843229999999999</v>
      </c>
      <c r="AO26" s="256">
        <v>2.5894170110000001</v>
      </c>
      <c r="AP26" s="256">
        <v>2.3396529899999998</v>
      </c>
      <c r="AQ26" s="256">
        <v>2.3306269959999999</v>
      </c>
      <c r="AR26" s="256">
        <v>2.3411649899999998</v>
      </c>
      <c r="AS26" s="256">
        <v>2.3266760149999999</v>
      </c>
      <c r="AT26" s="256">
        <v>2.3442319970000001</v>
      </c>
      <c r="AU26" s="256">
        <v>2.34329901</v>
      </c>
      <c r="AV26" s="256">
        <v>2.3604809879999999</v>
      </c>
      <c r="AW26" s="256">
        <v>2.4701460000000002</v>
      </c>
      <c r="AX26" s="256">
        <v>2.4899620050000002</v>
      </c>
      <c r="AY26" s="256">
        <v>2.5517991000000002</v>
      </c>
      <c r="AZ26" s="256">
        <v>2.5515837050000001</v>
      </c>
      <c r="BA26" s="256">
        <v>2.3701026129999998</v>
      </c>
      <c r="BB26" s="256">
        <v>2.404309</v>
      </c>
      <c r="BC26" s="256">
        <v>2.1003275000000001</v>
      </c>
      <c r="BD26" s="256">
        <v>2.0220720000000001</v>
      </c>
      <c r="BE26" s="342">
        <v>1.9973069999999999</v>
      </c>
      <c r="BF26" s="342">
        <v>2.0083440000000001</v>
      </c>
      <c r="BG26" s="342">
        <v>2.0261979999999999</v>
      </c>
      <c r="BH26" s="342">
        <v>2.0386980000000001</v>
      </c>
      <c r="BI26" s="342">
        <v>2.1794980000000002</v>
      </c>
      <c r="BJ26" s="342">
        <v>2.0753430000000002</v>
      </c>
      <c r="BK26" s="342">
        <v>2.2584949999999999</v>
      </c>
      <c r="BL26" s="342">
        <v>2.1753290000000001</v>
      </c>
      <c r="BM26" s="342">
        <v>2.1448420000000001</v>
      </c>
      <c r="BN26" s="342">
        <v>2.310721</v>
      </c>
      <c r="BO26" s="342">
        <v>2.0588150000000001</v>
      </c>
      <c r="BP26" s="342">
        <v>2.1230039999999999</v>
      </c>
      <c r="BQ26" s="342">
        <v>2.1368809999999998</v>
      </c>
      <c r="BR26" s="342">
        <v>2.191309</v>
      </c>
      <c r="BS26" s="342">
        <v>2.233495</v>
      </c>
      <c r="BT26" s="342">
        <v>2.2575660000000002</v>
      </c>
      <c r="BU26" s="342">
        <v>2.3767659999999999</v>
      </c>
      <c r="BV26" s="342">
        <v>2.2761269999999998</v>
      </c>
    </row>
    <row r="27" spans="1:74" ht="11.1" customHeight="1" x14ac:dyDescent="0.2">
      <c r="A27" s="93" t="s">
        <v>223</v>
      </c>
      <c r="B27" s="199" t="s">
        <v>462</v>
      </c>
      <c r="C27" s="256">
        <v>66.662224447</v>
      </c>
      <c r="D27" s="256">
        <v>55.210717475999999</v>
      </c>
      <c r="E27" s="256">
        <v>44.574606430000003</v>
      </c>
      <c r="F27" s="256">
        <v>43.383704280000003</v>
      </c>
      <c r="G27" s="256">
        <v>49.342932779000002</v>
      </c>
      <c r="H27" s="256">
        <v>67.551228989999998</v>
      </c>
      <c r="I27" s="256">
        <v>78.568539092999998</v>
      </c>
      <c r="J27" s="256">
        <v>78.174536501999995</v>
      </c>
      <c r="K27" s="256">
        <v>66.614897790000001</v>
      </c>
      <c r="L27" s="256">
        <v>58.952702821000003</v>
      </c>
      <c r="M27" s="256">
        <v>52.533241680000003</v>
      </c>
      <c r="N27" s="256">
        <v>69.501358113999999</v>
      </c>
      <c r="O27" s="256">
        <v>68.005594380999995</v>
      </c>
      <c r="P27" s="256">
        <v>52.380923840000001</v>
      </c>
      <c r="Q27" s="256">
        <v>53.325237356999999</v>
      </c>
      <c r="R27" s="256">
        <v>48.565446540000003</v>
      </c>
      <c r="S27" s="256">
        <v>55.201684469</v>
      </c>
      <c r="T27" s="256">
        <v>63.09854739</v>
      </c>
      <c r="U27" s="256">
        <v>74.213783961000004</v>
      </c>
      <c r="V27" s="256">
        <v>70.229130451000003</v>
      </c>
      <c r="W27" s="256">
        <v>59.039437139999997</v>
      </c>
      <c r="X27" s="256">
        <v>54.435841869000001</v>
      </c>
      <c r="Y27" s="256">
        <v>55.357275270000002</v>
      </c>
      <c r="Z27" s="256">
        <v>63.002781149</v>
      </c>
      <c r="AA27" s="256">
        <v>69.253774041</v>
      </c>
      <c r="AB27" s="256">
        <v>50.024953132</v>
      </c>
      <c r="AC27" s="256">
        <v>48.869908676999998</v>
      </c>
      <c r="AD27" s="256">
        <v>44.793441719999997</v>
      </c>
      <c r="AE27" s="256">
        <v>51.573590324000001</v>
      </c>
      <c r="AF27" s="256">
        <v>60.239975909999998</v>
      </c>
      <c r="AG27" s="256">
        <v>68.083151048999994</v>
      </c>
      <c r="AH27" s="256">
        <v>67.976370340000003</v>
      </c>
      <c r="AI27" s="256">
        <v>58.159414290000001</v>
      </c>
      <c r="AJ27" s="256">
        <v>52.811207013000001</v>
      </c>
      <c r="AK27" s="256">
        <v>56.170449150000003</v>
      </c>
      <c r="AL27" s="256">
        <v>60.149091401</v>
      </c>
      <c r="AM27" s="256">
        <v>60.219019093</v>
      </c>
      <c r="AN27" s="256">
        <v>49.220422775999999</v>
      </c>
      <c r="AO27" s="256">
        <v>48.417438939</v>
      </c>
      <c r="AP27" s="256">
        <v>37.371611100000003</v>
      </c>
      <c r="AQ27" s="256">
        <v>44.129009949999997</v>
      </c>
      <c r="AR27" s="256">
        <v>48.353478299999999</v>
      </c>
      <c r="AS27" s="256">
        <v>59.997894047000003</v>
      </c>
      <c r="AT27" s="256">
        <v>56.467564291999999</v>
      </c>
      <c r="AU27" s="256">
        <v>51.326178329999998</v>
      </c>
      <c r="AV27" s="256">
        <v>41.404697151999997</v>
      </c>
      <c r="AW27" s="256">
        <v>45.883513260000001</v>
      </c>
      <c r="AX27" s="256">
        <v>44.552685771999997</v>
      </c>
      <c r="AY27" s="256">
        <v>41.291145112999999</v>
      </c>
      <c r="AZ27" s="256">
        <v>36.043788192000001</v>
      </c>
      <c r="BA27" s="256">
        <v>32.793821100000002</v>
      </c>
      <c r="BB27" s="256">
        <v>27.429210992000002</v>
      </c>
      <c r="BC27" s="256">
        <v>30.960649530000001</v>
      </c>
      <c r="BD27" s="256">
        <v>34.223016899999998</v>
      </c>
      <c r="BE27" s="342">
        <v>45.022880000000001</v>
      </c>
      <c r="BF27" s="342">
        <v>43.570830000000001</v>
      </c>
      <c r="BG27" s="342">
        <v>32.553870000000003</v>
      </c>
      <c r="BH27" s="342">
        <v>27.408069999999999</v>
      </c>
      <c r="BI27" s="342">
        <v>31.494399999999999</v>
      </c>
      <c r="BJ27" s="342">
        <v>40.418089999999999</v>
      </c>
      <c r="BK27" s="342">
        <v>43.130690000000001</v>
      </c>
      <c r="BL27" s="342">
        <v>36.05012</v>
      </c>
      <c r="BM27" s="342">
        <v>37.907200000000003</v>
      </c>
      <c r="BN27" s="342">
        <v>32.319090000000003</v>
      </c>
      <c r="BO27" s="342">
        <v>39.503390000000003</v>
      </c>
      <c r="BP27" s="342">
        <v>48.276890000000002</v>
      </c>
      <c r="BQ27" s="342">
        <v>58.591700000000003</v>
      </c>
      <c r="BR27" s="342">
        <v>57.084679999999999</v>
      </c>
      <c r="BS27" s="342">
        <v>43.268340000000002</v>
      </c>
      <c r="BT27" s="342">
        <v>39.282919999999997</v>
      </c>
      <c r="BU27" s="342">
        <v>34.562820000000002</v>
      </c>
      <c r="BV27" s="342">
        <v>41.509419999999999</v>
      </c>
    </row>
    <row r="28" spans="1:74" ht="11.1" customHeight="1" x14ac:dyDescent="0.2">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375"/>
      <c r="BF28" s="375"/>
      <c r="BG28" s="375"/>
      <c r="BH28" s="375"/>
      <c r="BI28" s="375"/>
      <c r="BJ28" s="375"/>
      <c r="BK28" s="375"/>
      <c r="BL28" s="375"/>
      <c r="BM28" s="375"/>
      <c r="BN28" s="375"/>
      <c r="BO28" s="375"/>
      <c r="BP28" s="375"/>
      <c r="BQ28" s="375"/>
      <c r="BR28" s="375"/>
      <c r="BS28" s="375"/>
      <c r="BT28" s="375"/>
      <c r="BU28" s="375"/>
      <c r="BV28" s="375"/>
    </row>
    <row r="29" spans="1:74" ht="11.1" customHeight="1" x14ac:dyDescent="0.2">
      <c r="A29" s="93" t="s">
        <v>224</v>
      </c>
      <c r="B29" s="97" t="s">
        <v>170</v>
      </c>
      <c r="C29" s="256">
        <v>0.49371956299999997</v>
      </c>
      <c r="D29" s="256">
        <v>-0.25319546300000001</v>
      </c>
      <c r="E29" s="256">
        <v>3.3800645579999999</v>
      </c>
      <c r="F29" s="256">
        <v>0.27131172999999997</v>
      </c>
      <c r="G29" s="256">
        <v>2.990457213</v>
      </c>
      <c r="H29" s="256">
        <v>-0.47500700000000001</v>
      </c>
      <c r="I29" s="256">
        <v>-2.439473091</v>
      </c>
      <c r="J29" s="256">
        <v>-1.3720615119999999</v>
      </c>
      <c r="K29" s="256">
        <v>7.3872199999999999E-3</v>
      </c>
      <c r="L29" s="256">
        <v>2.7367301730000002</v>
      </c>
      <c r="M29" s="256">
        <v>0.93688331999999996</v>
      </c>
      <c r="N29" s="256">
        <v>-3.828051114</v>
      </c>
      <c r="O29" s="256">
        <v>1.1605316210000001</v>
      </c>
      <c r="P29" s="256">
        <v>2.3827461599999999</v>
      </c>
      <c r="Q29" s="256">
        <v>3.4355056429999999</v>
      </c>
      <c r="R29" s="256">
        <v>1.89818445</v>
      </c>
      <c r="S29" s="256">
        <v>3.5361935459999998</v>
      </c>
      <c r="T29" s="256">
        <v>2.5919586099999998</v>
      </c>
      <c r="U29" s="256">
        <v>-6.473404972</v>
      </c>
      <c r="V29" s="256">
        <v>-0.71326744799999997</v>
      </c>
      <c r="W29" s="256">
        <v>-1.37835215</v>
      </c>
      <c r="X29" s="256">
        <v>2.1367081159999999</v>
      </c>
      <c r="Y29" s="256">
        <v>-1.6630012700000001</v>
      </c>
      <c r="Z29" s="256">
        <v>-2.3515101509999998</v>
      </c>
      <c r="AA29" s="256">
        <v>-1.075858046</v>
      </c>
      <c r="AB29" s="256">
        <v>5.2232929099999996</v>
      </c>
      <c r="AC29" s="256">
        <v>3.6103268220000002</v>
      </c>
      <c r="AD29" s="256">
        <v>2.0888129900000001</v>
      </c>
      <c r="AE29" s="256">
        <v>2.2749917329999998</v>
      </c>
      <c r="AF29" s="256">
        <v>-0.71955760999999996</v>
      </c>
      <c r="AG29" s="256">
        <v>-0.46915911199999999</v>
      </c>
      <c r="AH29" s="256">
        <v>-1.555087369</v>
      </c>
      <c r="AI29" s="256">
        <v>-1.61684608</v>
      </c>
      <c r="AJ29" s="256">
        <v>5.2173015000000003E-2</v>
      </c>
      <c r="AK29" s="256">
        <v>-0.81706712000000004</v>
      </c>
      <c r="AL29" s="256">
        <v>-1.915698119</v>
      </c>
      <c r="AM29" s="256">
        <v>1.6810709070000001</v>
      </c>
      <c r="AN29" s="256">
        <v>2.3994792239999998</v>
      </c>
      <c r="AO29" s="256">
        <v>1.139391061</v>
      </c>
      <c r="AP29" s="256">
        <v>6.5888178999999996</v>
      </c>
      <c r="AQ29" s="256">
        <v>1.5963490499999999</v>
      </c>
      <c r="AR29" s="256">
        <v>4.9446999999999998E-3</v>
      </c>
      <c r="AS29" s="256">
        <v>0.38810895299999998</v>
      </c>
      <c r="AT29" s="256">
        <v>0.60416570800000002</v>
      </c>
      <c r="AU29" s="256">
        <v>-0.14933332999999999</v>
      </c>
      <c r="AV29" s="256">
        <v>1.6079468480000001</v>
      </c>
      <c r="AW29" s="256">
        <v>-2.1045092599999999</v>
      </c>
      <c r="AX29" s="256">
        <v>-1.377372772</v>
      </c>
      <c r="AY29" s="256">
        <v>3.4548650869999999</v>
      </c>
      <c r="AZ29" s="256">
        <v>0.51841130800000002</v>
      </c>
      <c r="BA29" s="256">
        <v>1.3967649004</v>
      </c>
      <c r="BB29" s="256">
        <v>-0.35818379158000002</v>
      </c>
      <c r="BC29" s="256">
        <v>-1.36300938</v>
      </c>
      <c r="BD29" s="256">
        <v>8.0623566856999993</v>
      </c>
      <c r="BE29" s="342">
        <v>-1.4758929999999999</v>
      </c>
      <c r="BF29" s="342">
        <v>2.839064</v>
      </c>
      <c r="BG29" s="342">
        <v>0.91762460000000001</v>
      </c>
      <c r="BH29" s="342">
        <v>2.831912</v>
      </c>
      <c r="BI29" s="342">
        <v>-5.4424190000000001</v>
      </c>
      <c r="BJ29" s="342">
        <v>-1.8882890000000001</v>
      </c>
      <c r="BK29" s="342">
        <v>2.0016319999999999</v>
      </c>
      <c r="BL29" s="342">
        <v>-2.4157599999999999E-3</v>
      </c>
      <c r="BM29" s="342">
        <v>-5.5921770000000004</v>
      </c>
      <c r="BN29" s="342">
        <v>-4.6142180000000002</v>
      </c>
      <c r="BO29" s="342">
        <v>-6.1725909999999997</v>
      </c>
      <c r="BP29" s="342">
        <v>-4.0440649999999998</v>
      </c>
      <c r="BQ29" s="342">
        <v>-5.7867920000000002</v>
      </c>
      <c r="BR29" s="342">
        <v>-2.5224229999999999</v>
      </c>
      <c r="BS29" s="342">
        <v>-0.77128350000000001</v>
      </c>
      <c r="BT29" s="342">
        <v>1.809002</v>
      </c>
      <c r="BU29" s="342">
        <v>1.2510779999999999</v>
      </c>
      <c r="BV29" s="342">
        <v>3.5702099999999999</v>
      </c>
    </row>
    <row r="30" spans="1:74" ht="11.1" customHeight="1" x14ac:dyDescent="0.2">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375"/>
      <c r="BF30" s="375"/>
      <c r="BG30" s="375"/>
      <c r="BH30" s="375"/>
      <c r="BI30" s="375"/>
      <c r="BJ30" s="375"/>
      <c r="BK30" s="375"/>
      <c r="BL30" s="375"/>
      <c r="BM30" s="375"/>
      <c r="BN30" s="375"/>
      <c r="BO30" s="375"/>
      <c r="BP30" s="375"/>
      <c r="BQ30" s="375"/>
      <c r="BR30" s="375"/>
      <c r="BS30" s="375"/>
      <c r="BT30" s="375"/>
      <c r="BU30" s="375"/>
      <c r="BV30" s="375"/>
    </row>
    <row r="31" spans="1:74" ht="11.1" customHeight="1" x14ac:dyDescent="0.2">
      <c r="A31" s="93"/>
      <c r="B31" s="91" t="s">
        <v>694</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232"/>
      <c r="BE31" s="376"/>
      <c r="BF31" s="376"/>
      <c r="BG31" s="376"/>
      <c r="BH31" s="376"/>
      <c r="BI31" s="376"/>
      <c r="BJ31" s="376"/>
      <c r="BK31" s="376"/>
      <c r="BL31" s="376"/>
      <c r="BM31" s="376"/>
      <c r="BN31" s="376"/>
      <c r="BO31" s="376"/>
      <c r="BP31" s="376"/>
      <c r="BQ31" s="376"/>
      <c r="BR31" s="376"/>
      <c r="BS31" s="376"/>
      <c r="BT31" s="376"/>
      <c r="BU31" s="376"/>
      <c r="BV31" s="376"/>
    </row>
    <row r="32" spans="1:74" ht="11.1" customHeight="1" x14ac:dyDescent="0.2">
      <c r="A32" s="93" t="s">
        <v>629</v>
      </c>
      <c r="B32" s="199" t="s">
        <v>191</v>
      </c>
      <c r="C32" s="256">
        <v>35.235999999999997</v>
      </c>
      <c r="D32" s="256">
        <v>35.258000000000003</v>
      </c>
      <c r="E32" s="256">
        <v>35.207000000000001</v>
      </c>
      <c r="F32" s="256">
        <v>35.011000000000003</v>
      </c>
      <c r="G32" s="256">
        <v>34.052999999999997</v>
      </c>
      <c r="H32" s="256">
        <v>32.932000000000002</v>
      </c>
      <c r="I32" s="256">
        <v>31.393000000000001</v>
      </c>
      <c r="J32" s="256">
        <v>29.126000000000001</v>
      </c>
      <c r="K32" s="256">
        <v>27.282</v>
      </c>
      <c r="L32" s="256">
        <v>26.425000000000001</v>
      </c>
      <c r="M32" s="256">
        <v>25.645</v>
      </c>
      <c r="N32" s="256">
        <v>25.309000000000001</v>
      </c>
      <c r="O32" s="256">
        <v>24.974</v>
      </c>
      <c r="P32" s="256">
        <v>25.17</v>
      </c>
      <c r="Q32" s="256">
        <v>25.19</v>
      </c>
      <c r="R32" s="256">
        <v>25.169</v>
      </c>
      <c r="S32" s="256">
        <v>24.35</v>
      </c>
      <c r="T32" s="256">
        <v>23.43</v>
      </c>
      <c r="U32" s="256">
        <v>25.465</v>
      </c>
      <c r="V32" s="256">
        <v>24.225999999999999</v>
      </c>
      <c r="W32" s="256">
        <v>23.43</v>
      </c>
      <c r="X32" s="256">
        <v>23.459</v>
      </c>
      <c r="Y32" s="256">
        <v>23.704999999999998</v>
      </c>
      <c r="Z32" s="256">
        <v>23.998999999999999</v>
      </c>
      <c r="AA32" s="256">
        <v>24.768999999999998</v>
      </c>
      <c r="AB32" s="256">
        <v>24.937578970000001</v>
      </c>
      <c r="AC32" s="256">
        <v>24.73547048</v>
      </c>
      <c r="AD32" s="256">
        <v>23.41664278</v>
      </c>
      <c r="AE32" s="256">
        <v>22.84105272</v>
      </c>
      <c r="AF32" s="256">
        <v>22.99659243</v>
      </c>
      <c r="AG32" s="256">
        <v>21.024870499999999</v>
      </c>
      <c r="AH32" s="256">
        <v>21.80629454</v>
      </c>
      <c r="AI32" s="256">
        <v>22.53724734</v>
      </c>
      <c r="AJ32" s="256">
        <v>21.8777683</v>
      </c>
      <c r="AK32" s="256">
        <v>22.419307270000001</v>
      </c>
      <c r="AL32" s="256">
        <v>21.692</v>
      </c>
      <c r="AM32" s="256">
        <v>21.390999999999998</v>
      </c>
      <c r="AN32" s="256">
        <v>23.050999999999998</v>
      </c>
      <c r="AO32" s="256">
        <v>23.158000000000001</v>
      </c>
      <c r="AP32" s="256">
        <v>21.343</v>
      </c>
      <c r="AQ32" s="256">
        <v>22.193000000000001</v>
      </c>
      <c r="AR32" s="256">
        <v>21.878</v>
      </c>
      <c r="AS32" s="256">
        <v>21.977</v>
      </c>
      <c r="AT32" s="256">
        <v>22.5</v>
      </c>
      <c r="AU32" s="256">
        <v>23.073</v>
      </c>
      <c r="AV32" s="256">
        <v>24.213000000000001</v>
      </c>
      <c r="AW32" s="256">
        <v>24.567</v>
      </c>
      <c r="AX32" s="256">
        <v>24.437999999999999</v>
      </c>
      <c r="AY32" s="256">
        <v>24.5</v>
      </c>
      <c r="AZ32" s="256">
        <v>24.920999999999999</v>
      </c>
      <c r="BA32" s="256">
        <v>24.946999999999999</v>
      </c>
      <c r="BB32" s="256">
        <v>25.161439999999999</v>
      </c>
      <c r="BC32" s="256">
        <v>25.254300000000001</v>
      </c>
      <c r="BD32" s="256">
        <v>23.779129999999999</v>
      </c>
      <c r="BE32" s="342">
        <v>25.358370000000001</v>
      </c>
      <c r="BF32" s="342">
        <v>25.635960000000001</v>
      </c>
      <c r="BG32" s="342">
        <v>25.311229999999998</v>
      </c>
      <c r="BH32" s="342">
        <v>26.32593</v>
      </c>
      <c r="BI32" s="342">
        <v>26.4314</v>
      </c>
      <c r="BJ32" s="342">
        <v>26.5014</v>
      </c>
      <c r="BK32" s="342">
        <v>25.173400000000001</v>
      </c>
      <c r="BL32" s="342">
        <v>25.400030000000001</v>
      </c>
      <c r="BM32" s="342">
        <v>25.0306</v>
      </c>
      <c r="BN32" s="342">
        <v>25.15718</v>
      </c>
      <c r="BO32" s="342">
        <v>25.25769</v>
      </c>
      <c r="BP32" s="342">
        <v>23.305599999999998</v>
      </c>
      <c r="BQ32" s="342">
        <v>21.271409999999999</v>
      </c>
      <c r="BR32" s="342">
        <v>21.532430000000002</v>
      </c>
      <c r="BS32" s="342">
        <v>21.291530000000002</v>
      </c>
      <c r="BT32" s="342">
        <v>22.223960000000002</v>
      </c>
      <c r="BU32" s="342">
        <v>22.41534</v>
      </c>
      <c r="BV32" s="342">
        <v>23.13514</v>
      </c>
    </row>
    <row r="33" spans="1:74" ht="11.1" customHeight="1" x14ac:dyDescent="0.2">
      <c r="A33" s="98" t="s">
        <v>630</v>
      </c>
      <c r="B33" s="200" t="s">
        <v>95</v>
      </c>
      <c r="C33" s="256">
        <v>193.944963</v>
      </c>
      <c r="D33" s="256">
        <v>193.53549000000001</v>
      </c>
      <c r="E33" s="256">
        <v>197.75456</v>
      </c>
      <c r="F33" s="256">
        <v>199.310911</v>
      </c>
      <c r="G33" s="256">
        <v>198.46650199999999</v>
      </c>
      <c r="H33" s="256">
        <v>188.059922</v>
      </c>
      <c r="I33" s="256">
        <v>174.01779400000001</v>
      </c>
      <c r="J33" s="256">
        <v>164.73309800000001</v>
      </c>
      <c r="K33" s="256">
        <v>162.31757200000001</v>
      </c>
      <c r="L33" s="256">
        <v>166.65662599999999</v>
      </c>
      <c r="M33" s="256">
        <v>175.974628</v>
      </c>
      <c r="N33" s="256">
        <v>167.68078700000001</v>
      </c>
      <c r="O33" s="256">
        <v>161.64826199999999</v>
      </c>
      <c r="P33" s="256">
        <v>165.697835</v>
      </c>
      <c r="Q33" s="256">
        <v>166.774102</v>
      </c>
      <c r="R33" s="256">
        <v>168.99274399999999</v>
      </c>
      <c r="S33" s="256">
        <v>167.69529299999999</v>
      </c>
      <c r="T33" s="256">
        <v>163.26423</v>
      </c>
      <c r="U33" s="256">
        <v>151.14127999999999</v>
      </c>
      <c r="V33" s="256">
        <v>146.613383</v>
      </c>
      <c r="W33" s="256">
        <v>145.06004799999999</v>
      </c>
      <c r="X33" s="256">
        <v>146.87850299999999</v>
      </c>
      <c r="Y33" s="256">
        <v>148.767157</v>
      </c>
      <c r="Z33" s="256">
        <v>142.957404</v>
      </c>
      <c r="AA33" s="256">
        <v>128.76392899999999</v>
      </c>
      <c r="AB33" s="256">
        <v>125.817916</v>
      </c>
      <c r="AC33" s="256">
        <v>131.09570099999999</v>
      </c>
      <c r="AD33" s="256">
        <v>133.670559</v>
      </c>
      <c r="AE33" s="256">
        <v>133.092173</v>
      </c>
      <c r="AF33" s="256">
        <v>126.161967</v>
      </c>
      <c r="AG33" s="256">
        <v>115.55375100000001</v>
      </c>
      <c r="AH33" s="256">
        <v>109.032725</v>
      </c>
      <c r="AI33" s="256">
        <v>105.773808</v>
      </c>
      <c r="AJ33" s="256">
        <v>110.30066600000001</v>
      </c>
      <c r="AK33" s="256">
        <v>109.57455400000001</v>
      </c>
      <c r="AL33" s="256">
        <v>108.35454900000001</v>
      </c>
      <c r="AM33" s="256">
        <v>104.605419</v>
      </c>
      <c r="AN33" s="256">
        <v>103.977757</v>
      </c>
      <c r="AO33" s="256">
        <v>102.160025</v>
      </c>
      <c r="AP33" s="256">
        <v>114.050984</v>
      </c>
      <c r="AQ33" s="256">
        <v>121.228819</v>
      </c>
      <c r="AR33" s="256">
        <v>123.19296</v>
      </c>
      <c r="AS33" s="256">
        <v>116.54225700000001</v>
      </c>
      <c r="AT33" s="256">
        <v>116.296013</v>
      </c>
      <c r="AU33" s="256">
        <v>116.815128</v>
      </c>
      <c r="AV33" s="256">
        <v>124.899413</v>
      </c>
      <c r="AW33" s="256">
        <v>128.879739</v>
      </c>
      <c r="AX33" s="256">
        <v>134.33443500000001</v>
      </c>
      <c r="AY33" s="256">
        <v>140.2021848</v>
      </c>
      <c r="AZ33" s="256">
        <v>144.8748233</v>
      </c>
      <c r="BA33" s="256">
        <v>151.02899930000001</v>
      </c>
      <c r="BB33" s="256">
        <v>157.67284939999999</v>
      </c>
      <c r="BC33" s="256">
        <v>159.87027599999999</v>
      </c>
      <c r="BD33" s="256">
        <v>153.81323320000001</v>
      </c>
      <c r="BE33" s="342">
        <v>150.5693</v>
      </c>
      <c r="BF33" s="342">
        <v>147.07839999999999</v>
      </c>
      <c r="BG33" s="342">
        <v>145.22040000000001</v>
      </c>
      <c r="BH33" s="342">
        <v>149.71449999999999</v>
      </c>
      <c r="BI33" s="342">
        <v>154.55090000000001</v>
      </c>
      <c r="BJ33" s="342">
        <v>152.43860000000001</v>
      </c>
      <c r="BK33" s="342">
        <v>147.37430000000001</v>
      </c>
      <c r="BL33" s="342">
        <v>144.79429999999999</v>
      </c>
      <c r="BM33" s="342">
        <v>152.9213</v>
      </c>
      <c r="BN33" s="342">
        <v>152.9631</v>
      </c>
      <c r="BO33" s="342">
        <v>153.9648</v>
      </c>
      <c r="BP33" s="342">
        <v>148.45849999999999</v>
      </c>
      <c r="BQ33" s="342">
        <v>145.1139</v>
      </c>
      <c r="BR33" s="342">
        <v>141.58359999999999</v>
      </c>
      <c r="BS33" s="342">
        <v>139.6849</v>
      </c>
      <c r="BT33" s="342">
        <v>144.27340000000001</v>
      </c>
      <c r="BU33" s="342">
        <v>149.20099999999999</v>
      </c>
      <c r="BV33" s="342">
        <v>147.1808</v>
      </c>
    </row>
    <row r="34" spans="1:74" ht="11.1" customHeight="1" x14ac:dyDescent="0.2">
      <c r="A34" s="98" t="s">
        <v>63</v>
      </c>
      <c r="B34" s="200" t="s">
        <v>64</v>
      </c>
      <c r="C34" s="256">
        <v>187.203047</v>
      </c>
      <c r="D34" s="256">
        <v>187.06361799999999</v>
      </c>
      <c r="E34" s="256">
        <v>191.55273500000001</v>
      </c>
      <c r="F34" s="256">
        <v>193.18521200000001</v>
      </c>
      <c r="G34" s="256">
        <v>192.41693000000001</v>
      </c>
      <c r="H34" s="256">
        <v>182.086476</v>
      </c>
      <c r="I34" s="256">
        <v>168.11860899999999</v>
      </c>
      <c r="J34" s="256">
        <v>158.908174</v>
      </c>
      <c r="K34" s="256">
        <v>156.56690900000001</v>
      </c>
      <c r="L34" s="256">
        <v>160.93226000000001</v>
      </c>
      <c r="M34" s="256">
        <v>170.27655799999999</v>
      </c>
      <c r="N34" s="256">
        <v>162.00901400000001</v>
      </c>
      <c r="O34" s="256">
        <v>156.21421000000001</v>
      </c>
      <c r="P34" s="256">
        <v>160.50150199999999</v>
      </c>
      <c r="Q34" s="256">
        <v>161.81549000000001</v>
      </c>
      <c r="R34" s="256">
        <v>163.93691200000001</v>
      </c>
      <c r="S34" s="256">
        <v>162.54224199999999</v>
      </c>
      <c r="T34" s="256">
        <v>158.013959</v>
      </c>
      <c r="U34" s="256">
        <v>145.81148300000001</v>
      </c>
      <c r="V34" s="256">
        <v>141.204061</v>
      </c>
      <c r="W34" s="256">
        <v>139.5712</v>
      </c>
      <c r="X34" s="256">
        <v>141.46251899999999</v>
      </c>
      <c r="Y34" s="256">
        <v>143.424037</v>
      </c>
      <c r="Z34" s="256">
        <v>137.68714800000001</v>
      </c>
      <c r="AA34" s="256">
        <v>123.692398</v>
      </c>
      <c r="AB34" s="256">
        <v>120.945111</v>
      </c>
      <c r="AC34" s="256">
        <v>126.421621</v>
      </c>
      <c r="AD34" s="256">
        <v>128.96529699999999</v>
      </c>
      <c r="AE34" s="256">
        <v>128.35572999999999</v>
      </c>
      <c r="AF34" s="256">
        <v>121.39434199999999</v>
      </c>
      <c r="AG34" s="256">
        <v>110.67737</v>
      </c>
      <c r="AH34" s="256">
        <v>104.047589</v>
      </c>
      <c r="AI34" s="256">
        <v>100.67991600000001</v>
      </c>
      <c r="AJ34" s="256">
        <v>105.13419500000001</v>
      </c>
      <c r="AK34" s="256">
        <v>104.335503</v>
      </c>
      <c r="AL34" s="256">
        <v>103.042919</v>
      </c>
      <c r="AM34" s="256">
        <v>99.378401999999994</v>
      </c>
      <c r="AN34" s="256">
        <v>98.835352999999998</v>
      </c>
      <c r="AO34" s="256">
        <v>97.102233999999996</v>
      </c>
      <c r="AP34" s="256">
        <v>108.85160399999999</v>
      </c>
      <c r="AQ34" s="256">
        <v>115.88784800000001</v>
      </c>
      <c r="AR34" s="256">
        <v>117.71040000000001</v>
      </c>
      <c r="AS34" s="256">
        <v>110.932793</v>
      </c>
      <c r="AT34" s="256">
        <v>110.55964400000001</v>
      </c>
      <c r="AU34" s="256">
        <v>110.95185499999999</v>
      </c>
      <c r="AV34" s="256">
        <v>119.044652</v>
      </c>
      <c r="AW34" s="256">
        <v>123.033491</v>
      </c>
      <c r="AX34" s="256">
        <v>128.49669900000001</v>
      </c>
      <c r="AY34" s="256">
        <v>134.40232599999999</v>
      </c>
      <c r="AZ34" s="256">
        <v>139.55793700000001</v>
      </c>
      <c r="BA34" s="256">
        <v>145.45147399999999</v>
      </c>
      <c r="BB34" s="256">
        <v>151.99820800000001</v>
      </c>
      <c r="BC34" s="256">
        <v>154.09350000000001</v>
      </c>
      <c r="BD34" s="256">
        <v>147.9442</v>
      </c>
      <c r="BE34" s="342">
        <v>144.66470000000001</v>
      </c>
      <c r="BF34" s="342">
        <v>141.0958</v>
      </c>
      <c r="BG34" s="342">
        <v>139.15940000000001</v>
      </c>
      <c r="BH34" s="342">
        <v>143.72970000000001</v>
      </c>
      <c r="BI34" s="342">
        <v>148.65219999999999</v>
      </c>
      <c r="BJ34" s="342">
        <v>146.60300000000001</v>
      </c>
      <c r="BK34" s="342">
        <v>141.46180000000001</v>
      </c>
      <c r="BL34" s="342">
        <v>139.35249999999999</v>
      </c>
      <c r="BM34" s="342">
        <v>147.2201</v>
      </c>
      <c r="BN34" s="342">
        <v>147.14789999999999</v>
      </c>
      <c r="BO34" s="342">
        <v>148.02940000000001</v>
      </c>
      <c r="BP34" s="342">
        <v>142.416</v>
      </c>
      <c r="BQ34" s="342">
        <v>139.02510000000001</v>
      </c>
      <c r="BR34" s="342">
        <v>135.40719999999999</v>
      </c>
      <c r="BS34" s="342">
        <v>133.42150000000001</v>
      </c>
      <c r="BT34" s="342">
        <v>138.0686</v>
      </c>
      <c r="BU34" s="342">
        <v>143.0668</v>
      </c>
      <c r="BV34" s="342">
        <v>141.09229999999999</v>
      </c>
    </row>
    <row r="35" spans="1:74" ht="11.1" customHeight="1" x14ac:dyDescent="0.2">
      <c r="A35" s="98" t="s">
        <v>61</v>
      </c>
      <c r="B35" s="200" t="s">
        <v>65</v>
      </c>
      <c r="C35" s="256">
        <v>4.2395490000000002</v>
      </c>
      <c r="D35" s="256">
        <v>4.0975729999999997</v>
      </c>
      <c r="E35" s="256">
        <v>3.9555959999999999</v>
      </c>
      <c r="F35" s="256">
        <v>3.9152149999999999</v>
      </c>
      <c r="G35" s="256">
        <v>3.8748339999999999</v>
      </c>
      <c r="H35" s="256">
        <v>3.8344529999999999</v>
      </c>
      <c r="I35" s="256">
        <v>3.796265</v>
      </c>
      <c r="J35" s="256">
        <v>3.7580770000000001</v>
      </c>
      <c r="K35" s="256">
        <v>3.7198889999999998</v>
      </c>
      <c r="L35" s="256">
        <v>3.692218</v>
      </c>
      <c r="M35" s="256">
        <v>3.6645460000000001</v>
      </c>
      <c r="N35" s="256">
        <v>3.6368749999999999</v>
      </c>
      <c r="O35" s="256">
        <v>3.503212</v>
      </c>
      <c r="P35" s="256">
        <v>3.3695499999999998</v>
      </c>
      <c r="Q35" s="256">
        <v>3.235887</v>
      </c>
      <c r="R35" s="256">
        <v>3.25556</v>
      </c>
      <c r="S35" s="256">
        <v>3.2752319999999999</v>
      </c>
      <c r="T35" s="256">
        <v>3.294905</v>
      </c>
      <c r="U35" s="256">
        <v>3.357164</v>
      </c>
      <c r="V35" s="256">
        <v>3.4194230000000001</v>
      </c>
      <c r="W35" s="256">
        <v>3.4816820000000002</v>
      </c>
      <c r="X35" s="256">
        <v>3.4018329999999999</v>
      </c>
      <c r="Y35" s="256">
        <v>3.3219829999999999</v>
      </c>
      <c r="Z35" s="256">
        <v>3.2421340000000001</v>
      </c>
      <c r="AA35" s="256">
        <v>3.1251929999999999</v>
      </c>
      <c r="AB35" s="256">
        <v>3.0082529999999998</v>
      </c>
      <c r="AC35" s="256">
        <v>2.8913120000000001</v>
      </c>
      <c r="AD35" s="256">
        <v>2.8929550000000002</v>
      </c>
      <c r="AE35" s="256">
        <v>2.8945970000000001</v>
      </c>
      <c r="AF35" s="256">
        <v>2.8962400000000001</v>
      </c>
      <c r="AG35" s="256">
        <v>2.9386009999999998</v>
      </c>
      <c r="AH35" s="256">
        <v>2.9809610000000002</v>
      </c>
      <c r="AI35" s="256">
        <v>3.0233219999999998</v>
      </c>
      <c r="AJ35" s="256">
        <v>3.1015000000000001</v>
      </c>
      <c r="AK35" s="256">
        <v>3.1796790000000001</v>
      </c>
      <c r="AL35" s="256">
        <v>3.257857</v>
      </c>
      <c r="AM35" s="256">
        <v>3.1158079999999999</v>
      </c>
      <c r="AN35" s="256">
        <v>2.9737580000000001</v>
      </c>
      <c r="AO35" s="256">
        <v>2.831709</v>
      </c>
      <c r="AP35" s="256">
        <v>2.8828290000000001</v>
      </c>
      <c r="AQ35" s="256">
        <v>2.9339490000000001</v>
      </c>
      <c r="AR35" s="256">
        <v>2.9850690000000002</v>
      </c>
      <c r="AS35" s="256">
        <v>3.0461659999999999</v>
      </c>
      <c r="AT35" s="256">
        <v>3.107262</v>
      </c>
      <c r="AU35" s="256">
        <v>3.1683590000000001</v>
      </c>
      <c r="AV35" s="256">
        <v>3.1983519999999999</v>
      </c>
      <c r="AW35" s="256">
        <v>3.2283439999999999</v>
      </c>
      <c r="AX35" s="256">
        <v>3.258337</v>
      </c>
      <c r="AY35" s="256">
        <v>3.5037750000000001</v>
      </c>
      <c r="AZ35" s="256">
        <v>3.2551969999999999</v>
      </c>
      <c r="BA35" s="256">
        <v>3.6768380000000001</v>
      </c>
      <c r="BB35" s="256">
        <v>3.654998</v>
      </c>
      <c r="BC35" s="256">
        <v>3.6317400000000002</v>
      </c>
      <c r="BD35" s="256">
        <v>3.608752</v>
      </c>
      <c r="BE35" s="342">
        <v>3.6217570000000001</v>
      </c>
      <c r="BF35" s="342">
        <v>3.6362649999999999</v>
      </c>
      <c r="BG35" s="342">
        <v>3.651942</v>
      </c>
      <c r="BH35" s="342">
        <v>3.6035020000000002</v>
      </c>
      <c r="BI35" s="342">
        <v>3.557245</v>
      </c>
      <c r="BJ35" s="342">
        <v>3.511352</v>
      </c>
      <c r="BK35" s="342">
        <v>3.63808</v>
      </c>
      <c r="BL35" s="342">
        <v>3.391724</v>
      </c>
      <c r="BM35" s="342">
        <v>3.807766</v>
      </c>
      <c r="BN35" s="342">
        <v>3.7817949999999998</v>
      </c>
      <c r="BO35" s="342">
        <v>3.755077</v>
      </c>
      <c r="BP35" s="342">
        <v>3.7302230000000001</v>
      </c>
      <c r="BQ35" s="342">
        <v>3.7417729999999998</v>
      </c>
      <c r="BR35" s="342">
        <v>3.7553109999999998</v>
      </c>
      <c r="BS35" s="342">
        <v>3.770365</v>
      </c>
      <c r="BT35" s="342">
        <v>3.721365</v>
      </c>
      <c r="BU35" s="342">
        <v>3.6744059999999998</v>
      </c>
      <c r="BV35" s="342">
        <v>3.627796</v>
      </c>
    </row>
    <row r="36" spans="1:74" ht="11.1" customHeight="1" x14ac:dyDescent="0.2">
      <c r="A36" s="98" t="s">
        <v>62</v>
      </c>
      <c r="B36" s="200" t="s">
        <v>246</v>
      </c>
      <c r="C36" s="256">
        <v>2.1289310000000001</v>
      </c>
      <c r="D36" s="256">
        <v>2.0215879999999999</v>
      </c>
      <c r="E36" s="256">
        <v>1.9142440000000001</v>
      </c>
      <c r="F36" s="256">
        <v>1.8767229999999999</v>
      </c>
      <c r="G36" s="256">
        <v>1.839202</v>
      </c>
      <c r="H36" s="256">
        <v>1.8016810000000001</v>
      </c>
      <c r="I36" s="256">
        <v>1.7545459999999999</v>
      </c>
      <c r="J36" s="256">
        <v>1.707411</v>
      </c>
      <c r="K36" s="256">
        <v>1.6602760000000001</v>
      </c>
      <c r="L36" s="256">
        <v>1.6650879999999999</v>
      </c>
      <c r="M36" s="256">
        <v>1.6699010000000001</v>
      </c>
      <c r="N36" s="256">
        <v>1.6747129999999999</v>
      </c>
      <c r="O36" s="256">
        <v>1.579061</v>
      </c>
      <c r="P36" s="256">
        <v>1.483409</v>
      </c>
      <c r="Q36" s="256">
        <v>1.3877569999999999</v>
      </c>
      <c r="R36" s="256">
        <v>1.4671380000000001</v>
      </c>
      <c r="S36" s="256">
        <v>1.546519</v>
      </c>
      <c r="T36" s="256">
        <v>1.6258999999999999</v>
      </c>
      <c r="U36" s="256">
        <v>1.640547</v>
      </c>
      <c r="V36" s="256">
        <v>1.6551940000000001</v>
      </c>
      <c r="W36" s="256">
        <v>1.6698409999999999</v>
      </c>
      <c r="X36" s="256">
        <v>1.685878</v>
      </c>
      <c r="Y36" s="256">
        <v>1.701916</v>
      </c>
      <c r="Z36" s="256">
        <v>1.7179530000000001</v>
      </c>
      <c r="AA36" s="256">
        <v>1.6479470000000001</v>
      </c>
      <c r="AB36" s="256">
        <v>1.5779399999999999</v>
      </c>
      <c r="AC36" s="256">
        <v>1.5079340000000001</v>
      </c>
      <c r="AD36" s="256">
        <v>1.5438620000000001</v>
      </c>
      <c r="AE36" s="256">
        <v>1.5797909999999999</v>
      </c>
      <c r="AF36" s="256">
        <v>1.6157189999999999</v>
      </c>
      <c r="AG36" s="256">
        <v>1.680688</v>
      </c>
      <c r="AH36" s="256">
        <v>1.745657</v>
      </c>
      <c r="AI36" s="256">
        <v>1.8106260000000001</v>
      </c>
      <c r="AJ36" s="256">
        <v>1.80938</v>
      </c>
      <c r="AK36" s="256">
        <v>1.808135</v>
      </c>
      <c r="AL36" s="256">
        <v>1.806889</v>
      </c>
      <c r="AM36" s="256">
        <v>1.8730880000000001</v>
      </c>
      <c r="AN36" s="256">
        <v>1.939287</v>
      </c>
      <c r="AO36" s="256">
        <v>2.0054859999999999</v>
      </c>
      <c r="AP36" s="256">
        <v>2.1023290000000001</v>
      </c>
      <c r="AQ36" s="256">
        <v>2.199173</v>
      </c>
      <c r="AR36" s="256">
        <v>2.2960159999999998</v>
      </c>
      <c r="AS36" s="256">
        <v>2.35162</v>
      </c>
      <c r="AT36" s="256">
        <v>2.4072249999999999</v>
      </c>
      <c r="AU36" s="256">
        <v>2.4628290000000002</v>
      </c>
      <c r="AV36" s="256">
        <v>2.4195359999999999</v>
      </c>
      <c r="AW36" s="256">
        <v>2.3762439999999998</v>
      </c>
      <c r="AX36" s="256">
        <v>2.332951</v>
      </c>
      <c r="AY36" s="256">
        <v>2.0867779999999998</v>
      </c>
      <c r="AZ36" s="256">
        <v>1.8658699999999999</v>
      </c>
      <c r="BA36" s="256">
        <v>1.7033050000000001</v>
      </c>
      <c r="BB36" s="256">
        <v>1.825013</v>
      </c>
      <c r="BC36" s="256">
        <v>1.945989</v>
      </c>
      <c r="BD36" s="256">
        <v>2.0664220000000002</v>
      </c>
      <c r="BE36" s="342">
        <v>2.091291</v>
      </c>
      <c r="BF36" s="342">
        <v>2.15713</v>
      </c>
      <c r="BG36" s="342">
        <v>2.2222249999999999</v>
      </c>
      <c r="BH36" s="342">
        <v>2.1947570000000001</v>
      </c>
      <c r="BI36" s="342">
        <v>2.16492</v>
      </c>
      <c r="BJ36" s="342">
        <v>2.157314</v>
      </c>
      <c r="BK36" s="342">
        <v>2.1002839999999998</v>
      </c>
      <c r="BL36" s="342">
        <v>1.890803</v>
      </c>
      <c r="BM36" s="342">
        <v>1.7339530000000001</v>
      </c>
      <c r="BN36" s="342">
        <v>1.877902</v>
      </c>
      <c r="BO36" s="342">
        <v>2.01878</v>
      </c>
      <c r="BP36" s="342">
        <v>2.1540240000000002</v>
      </c>
      <c r="BQ36" s="342">
        <v>2.190626</v>
      </c>
      <c r="BR36" s="342">
        <v>2.2668089999999999</v>
      </c>
      <c r="BS36" s="342">
        <v>2.3410799999999998</v>
      </c>
      <c r="BT36" s="342">
        <v>2.3317739999999998</v>
      </c>
      <c r="BU36" s="342">
        <v>2.3179370000000001</v>
      </c>
      <c r="BV36" s="342">
        <v>2.3283330000000002</v>
      </c>
    </row>
    <row r="37" spans="1:74" ht="11.1" customHeight="1" x14ac:dyDescent="0.2">
      <c r="A37" s="98" t="s">
        <v>203</v>
      </c>
      <c r="B37" s="488" t="s">
        <v>204</v>
      </c>
      <c r="C37" s="256">
        <v>0.37343599999999999</v>
      </c>
      <c r="D37" s="256">
        <v>0.352711</v>
      </c>
      <c r="E37" s="256">
        <v>0.33198499999999997</v>
      </c>
      <c r="F37" s="256">
        <v>0.33376099999999997</v>
      </c>
      <c r="G37" s="256">
        <v>0.335536</v>
      </c>
      <c r="H37" s="256">
        <v>0.337312</v>
      </c>
      <c r="I37" s="256">
        <v>0.34837400000000002</v>
      </c>
      <c r="J37" s="256">
        <v>0.35943599999999998</v>
      </c>
      <c r="K37" s="256">
        <v>0.37049799999999999</v>
      </c>
      <c r="L37" s="256">
        <v>0.36706</v>
      </c>
      <c r="M37" s="256">
        <v>0.36362299999999997</v>
      </c>
      <c r="N37" s="256">
        <v>0.36018499999999998</v>
      </c>
      <c r="O37" s="256">
        <v>0.35177900000000001</v>
      </c>
      <c r="P37" s="256">
        <v>0.34337400000000001</v>
      </c>
      <c r="Q37" s="256">
        <v>0.33496799999999999</v>
      </c>
      <c r="R37" s="256">
        <v>0.33313399999999999</v>
      </c>
      <c r="S37" s="256">
        <v>0.33129999999999998</v>
      </c>
      <c r="T37" s="256">
        <v>0.32946599999999998</v>
      </c>
      <c r="U37" s="256">
        <v>0.33208599999999999</v>
      </c>
      <c r="V37" s="256">
        <v>0.33470499999999997</v>
      </c>
      <c r="W37" s="256">
        <v>0.33732499999999999</v>
      </c>
      <c r="X37" s="256">
        <v>0.32827299999999998</v>
      </c>
      <c r="Y37" s="256">
        <v>0.31922099999999998</v>
      </c>
      <c r="Z37" s="256">
        <v>0.31016899999999997</v>
      </c>
      <c r="AA37" s="256">
        <v>0.29839100000000002</v>
      </c>
      <c r="AB37" s="256">
        <v>0.28661199999999998</v>
      </c>
      <c r="AC37" s="256">
        <v>0.27483400000000002</v>
      </c>
      <c r="AD37" s="256">
        <v>0.26844499999999999</v>
      </c>
      <c r="AE37" s="256">
        <v>0.26205499999999998</v>
      </c>
      <c r="AF37" s="256">
        <v>0.255666</v>
      </c>
      <c r="AG37" s="256">
        <v>0.25709199999999999</v>
      </c>
      <c r="AH37" s="256">
        <v>0.25851800000000003</v>
      </c>
      <c r="AI37" s="256">
        <v>0.25994400000000001</v>
      </c>
      <c r="AJ37" s="256">
        <v>0.25559100000000001</v>
      </c>
      <c r="AK37" s="256">
        <v>0.25123699999999999</v>
      </c>
      <c r="AL37" s="256">
        <v>0.24688399999999999</v>
      </c>
      <c r="AM37" s="256">
        <v>0.238121</v>
      </c>
      <c r="AN37" s="256">
        <v>0.22935900000000001</v>
      </c>
      <c r="AO37" s="256">
        <v>0.22059599999999999</v>
      </c>
      <c r="AP37" s="256">
        <v>0.214222</v>
      </c>
      <c r="AQ37" s="256">
        <v>0.20784900000000001</v>
      </c>
      <c r="AR37" s="256">
        <v>0.20147499999999999</v>
      </c>
      <c r="AS37" s="256">
        <v>0.21167800000000001</v>
      </c>
      <c r="AT37" s="256">
        <v>0.221882</v>
      </c>
      <c r="AU37" s="256">
        <v>0.23208500000000001</v>
      </c>
      <c r="AV37" s="256">
        <v>0.236873</v>
      </c>
      <c r="AW37" s="256">
        <v>0.24166000000000001</v>
      </c>
      <c r="AX37" s="256">
        <v>0.246448</v>
      </c>
      <c r="AY37" s="256">
        <v>0.20930579999999999</v>
      </c>
      <c r="AZ37" s="256">
        <v>0.1958193</v>
      </c>
      <c r="BA37" s="256">
        <v>0.19738230000000001</v>
      </c>
      <c r="BB37" s="256">
        <v>0.19463040000000001</v>
      </c>
      <c r="BC37" s="256">
        <v>0.199047</v>
      </c>
      <c r="BD37" s="256">
        <v>0.19385920000000001</v>
      </c>
      <c r="BE37" s="342">
        <v>0.1915433</v>
      </c>
      <c r="BF37" s="342">
        <v>0.18926560000000001</v>
      </c>
      <c r="BG37" s="342">
        <v>0.1867596</v>
      </c>
      <c r="BH37" s="342">
        <v>0.18655830000000001</v>
      </c>
      <c r="BI37" s="342">
        <v>0.17652109999999999</v>
      </c>
      <c r="BJ37" s="342">
        <v>0.1669283</v>
      </c>
      <c r="BK37" s="342">
        <v>0.17411409999999999</v>
      </c>
      <c r="BL37" s="342">
        <v>0.15932199999999999</v>
      </c>
      <c r="BM37" s="342">
        <v>0.15940660000000001</v>
      </c>
      <c r="BN37" s="342">
        <v>0.15554190000000001</v>
      </c>
      <c r="BO37" s="342">
        <v>0.16153110000000001</v>
      </c>
      <c r="BP37" s="342">
        <v>0.1581775</v>
      </c>
      <c r="BQ37" s="342">
        <v>0.15638450000000001</v>
      </c>
      <c r="BR37" s="342">
        <v>0.154365</v>
      </c>
      <c r="BS37" s="342">
        <v>0.15189420000000001</v>
      </c>
      <c r="BT37" s="342">
        <v>0.15167610000000001</v>
      </c>
      <c r="BU37" s="342">
        <v>0.14181769999999999</v>
      </c>
      <c r="BV37" s="342">
        <v>0.13240279999999999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377"/>
      <c r="BF38" s="377"/>
      <c r="BG38" s="377"/>
      <c r="BH38" s="377"/>
      <c r="BI38" s="377"/>
      <c r="BJ38" s="377"/>
      <c r="BK38" s="377"/>
      <c r="BL38" s="377"/>
      <c r="BM38" s="377"/>
      <c r="BN38" s="377"/>
      <c r="BO38" s="377"/>
      <c r="BP38" s="377"/>
      <c r="BQ38" s="377"/>
      <c r="BR38" s="377"/>
      <c r="BS38" s="377"/>
      <c r="BT38" s="377"/>
      <c r="BU38" s="377"/>
      <c r="BV38" s="377"/>
    </row>
    <row r="39" spans="1:74" ht="11.1" customHeight="1" x14ac:dyDescent="0.2">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377"/>
      <c r="BF39" s="377"/>
      <c r="BG39" s="377"/>
      <c r="BH39" s="377"/>
      <c r="BI39" s="377"/>
      <c r="BJ39" s="377"/>
      <c r="BK39" s="377"/>
      <c r="BL39" s="377"/>
      <c r="BM39" s="377"/>
      <c r="BN39" s="377"/>
      <c r="BO39" s="377"/>
      <c r="BP39" s="377"/>
      <c r="BQ39" s="377"/>
      <c r="BR39" s="377"/>
      <c r="BS39" s="377"/>
      <c r="BT39" s="377"/>
      <c r="BU39" s="377"/>
      <c r="BV39" s="377"/>
    </row>
    <row r="40" spans="1:74" ht="11.1" customHeight="1" x14ac:dyDescent="0.2">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232"/>
      <c r="BD40" s="232"/>
      <c r="BE40" s="376"/>
      <c r="BF40" s="376"/>
      <c r="BG40" s="376"/>
      <c r="BH40" s="376"/>
      <c r="BI40" s="376"/>
      <c r="BJ40" s="376"/>
      <c r="BK40" s="376"/>
      <c r="BL40" s="376"/>
      <c r="BM40" s="376"/>
      <c r="BN40" s="376"/>
      <c r="BO40" s="376"/>
      <c r="BP40" s="376"/>
      <c r="BQ40" s="376"/>
      <c r="BR40" s="376"/>
      <c r="BS40" s="376"/>
      <c r="BT40" s="376"/>
      <c r="BU40" s="376"/>
      <c r="BV40" s="376"/>
    </row>
    <row r="41" spans="1:74" ht="11.1" customHeight="1" x14ac:dyDescent="0.2">
      <c r="A41" s="98" t="s">
        <v>57</v>
      </c>
      <c r="B41" s="200" t="s">
        <v>59</v>
      </c>
      <c r="C41" s="259">
        <v>6.61</v>
      </c>
      <c r="D41" s="259">
        <v>6.61</v>
      </c>
      <c r="E41" s="259">
        <v>6.61</v>
      </c>
      <c r="F41" s="259">
        <v>6.61</v>
      </c>
      <c r="G41" s="259">
        <v>6.61</v>
      </c>
      <c r="H41" s="259">
        <v>6.61</v>
      </c>
      <c r="I41" s="259">
        <v>6.61</v>
      </c>
      <c r="J41" s="259">
        <v>6.61</v>
      </c>
      <c r="K41" s="259">
        <v>6.61</v>
      </c>
      <c r="L41" s="259">
        <v>6.61</v>
      </c>
      <c r="M41" s="259">
        <v>6.61</v>
      </c>
      <c r="N41" s="259">
        <v>6.61</v>
      </c>
      <c r="O41" s="259">
        <v>6.55</v>
      </c>
      <c r="P41" s="259">
        <v>6.55</v>
      </c>
      <c r="Q41" s="259">
        <v>6.55</v>
      </c>
      <c r="R41" s="259">
        <v>6.55</v>
      </c>
      <c r="S41" s="259">
        <v>6.55</v>
      </c>
      <c r="T41" s="259">
        <v>6.55</v>
      </c>
      <c r="U41" s="259">
        <v>6.55</v>
      </c>
      <c r="V41" s="259">
        <v>6.55</v>
      </c>
      <c r="W41" s="259">
        <v>6.55</v>
      </c>
      <c r="X41" s="259">
        <v>6.55</v>
      </c>
      <c r="Y41" s="259">
        <v>6.55</v>
      </c>
      <c r="Z41" s="259">
        <v>6.55</v>
      </c>
      <c r="AA41" s="259">
        <v>6.4547315496</v>
      </c>
      <c r="AB41" s="259">
        <v>6.4547315496</v>
      </c>
      <c r="AC41" s="259">
        <v>6.4547315496</v>
      </c>
      <c r="AD41" s="259">
        <v>6.4547315496</v>
      </c>
      <c r="AE41" s="259">
        <v>6.4547315496</v>
      </c>
      <c r="AF41" s="259">
        <v>6.4547315496</v>
      </c>
      <c r="AG41" s="259">
        <v>6.4547315496</v>
      </c>
      <c r="AH41" s="259">
        <v>6.4547315496</v>
      </c>
      <c r="AI41" s="259">
        <v>6.4547315496</v>
      </c>
      <c r="AJ41" s="259">
        <v>6.4547315496</v>
      </c>
      <c r="AK41" s="259">
        <v>6.4547315496</v>
      </c>
      <c r="AL41" s="259">
        <v>6.4547315496</v>
      </c>
      <c r="AM41" s="259">
        <v>6.3676961752999999</v>
      </c>
      <c r="AN41" s="259">
        <v>6.3676961752999999</v>
      </c>
      <c r="AO41" s="259">
        <v>6.3676961752999999</v>
      </c>
      <c r="AP41" s="259">
        <v>6.3676961752999999</v>
      </c>
      <c r="AQ41" s="259">
        <v>6.3676961752999999</v>
      </c>
      <c r="AR41" s="259">
        <v>6.3676961752999999</v>
      </c>
      <c r="AS41" s="259">
        <v>6.3676961752999999</v>
      </c>
      <c r="AT41" s="259">
        <v>6.3676961752999999</v>
      </c>
      <c r="AU41" s="259">
        <v>6.3676961752999999</v>
      </c>
      <c r="AV41" s="259">
        <v>6.3676961752999999</v>
      </c>
      <c r="AW41" s="259">
        <v>6.3676961752999999</v>
      </c>
      <c r="AX41" s="259">
        <v>6.3676961752999999</v>
      </c>
      <c r="AY41" s="259">
        <v>6.3653438678000001</v>
      </c>
      <c r="AZ41" s="259">
        <v>6.3653438678000001</v>
      </c>
      <c r="BA41" s="259">
        <v>6.3653438678000001</v>
      </c>
      <c r="BB41" s="259">
        <v>6.3653438678000001</v>
      </c>
      <c r="BC41" s="259">
        <v>6.3653438678000001</v>
      </c>
      <c r="BD41" s="259">
        <v>6.3653438678000001</v>
      </c>
      <c r="BE41" s="378">
        <v>6.3653440000000003</v>
      </c>
      <c r="BF41" s="378">
        <v>6.3653440000000003</v>
      </c>
      <c r="BG41" s="378">
        <v>6.3653440000000003</v>
      </c>
      <c r="BH41" s="378">
        <v>6.3653440000000003</v>
      </c>
      <c r="BI41" s="378">
        <v>6.3653440000000003</v>
      </c>
      <c r="BJ41" s="378">
        <v>6.3653440000000003</v>
      </c>
      <c r="BK41" s="378">
        <v>6.3206499999999997</v>
      </c>
      <c r="BL41" s="378">
        <v>6.3206499999999997</v>
      </c>
      <c r="BM41" s="378">
        <v>6.3206499999999997</v>
      </c>
      <c r="BN41" s="378">
        <v>6.3206499999999997</v>
      </c>
      <c r="BO41" s="378">
        <v>6.3206499999999997</v>
      </c>
      <c r="BP41" s="378">
        <v>6.3206499999999997</v>
      </c>
      <c r="BQ41" s="378">
        <v>6.3206499999999997</v>
      </c>
      <c r="BR41" s="378">
        <v>6.3206499999999997</v>
      </c>
      <c r="BS41" s="378">
        <v>6.3206499999999997</v>
      </c>
      <c r="BT41" s="378">
        <v>6.3206499999999997</v>
      </c>
      <c r="BU41" s="378">
        <v>6.3206499999999997</v>
      </c>
      <c r="BV41" s="378">
        <v>6.3206499999999997</v>
      </c>
    </row>
    <row r="42" spans="1:74" ht="11.1" customHeight="1" x14ac:dyDescent="0.2">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231"/>
      <c r="BE42" s="379"/>
      <c r="BF42" s="379"/>
      <c r="BG42" s="379"/>
      <c r="BH42" s="379"/>
      <c r="BI42" s="379"/>
      <c r="BJ42" s="379"/>
      <c r="BK42" s="379"/>
      <c r="BL42" s="379"/>
      <c r="BM42" s="379"/>
      <c r="BN42" s="379"/>
      <c r="BO42" s="379"/>
      <c r="BP42" s="379"/>
      <c r="BQ42" s="379"/>
      <c r="BR42" s="379"/>
      <c r="BS42" s="379"/>
      <c r="BT42" s="379"/>
      <c r="BU42" s="379"/>
      <c r="BV42" s="379"/>
    </row>
    <row r="43" spans="1:74" ht="11.1" customHeight="1" x14ac:dyDescent="0.2">
      <c r="A43" s="98" t="s">
        <v>605</v>
      </c>
      <c r="B43" s="200" t="s">
        <v>60</v>
      </c>
      <c r="C43" s="269">
        <v>0.23306912442</v>
      </c>
      <c r="D43" s="269">
        <v>0.2419408867</v>
      </c>
      <c r="E43" s="269">
        <v>0.23995391704999999</v>
      </c>
      <c r="F43" s="269">
        <v>0.24051428571</v>
      </c>
      <c r="G43" s="269">
        <v>0.25033179723999999</v>
      </c>
      <c r="H43" s="269">
        <v>0.25108095238</v>
      </c>
      <c r="I43" s="269">
        <v>0.24453917050999999</v>
      </c>
      <c r="J43" s="269">
        <v>0.23815668203000001</v>
      </c>
      <c r="K43" s="269">
        <v>0.23178571429</v>
      </c>
      <c r="L43" s="269">
        <v>0.22693087558</v>
      </c>
      <c r="M43" s="269">
        <v>0.22875238095</v>
      </c>
      <c r="N43" s="269">
        <v>0.23537788018</v>
      </c>
      <c r="O43" s="269">
        <v>0.24443317972</v>
      </c>
      <c r="P43" s="269">
        <v>0.25045918366999997</v>
      </c>
      <c r="Q43" s="269">
        <v>0.249</v>
      </c>
      <c r="R43" s="269">
        <v>0.2465952381</v>
      </c>
      <c r="S43" s="269">
        <v>0.24871889401</v>
      </c>
      <c r="T43" s="269">
        <v>0.24690952381</v>
      </c>
      <c r="U43" s="269">
        <v>0.25118433179999999</v>
      </c>
      <c r="V43" s="269">
        <v>0.2512718894</v>
      </c>
      <c r="W43" s="269">
        <v>0.24677142857000001</v>
      </c>
      <c r="X43" s="269">
        <v>0.24806451613</v>
      </c>
      <c r="Y43" s="269">
        <v>0.24651904761999999</v>
      </c>
      <c r="Z43" s="269">
        <v>0.24038709677</v>
      </c>
      <c r="AA43" s="269">
        <v>0.24292626728</v>
      </c>
      <c r="AB43" s="269">
        <v>0.25241836735000001</v>
      </c>
      <c r="AC43" s="269">
        <v>0.25819354839000003</v>
      </c>
      <c r="AD43" s="269">
        <v>0.25464285714000001</v>
      </c>
      <c r="AE43" s="269">
        <v>0.25275115206999998</v>
      </c>
      <c r="AF43" s="269">
        <v>0.25158095238</v>
      </c>
      <c r="AG43" s="269">
        <v>0.25836866358999999</v>
      </c>
      <c r="AH43" s="269">
        <v>0.26530414746999997</v>
      </c>
      <c r="AI43" s="269">
        <v>0.26638571429000002</v>
      </c>
      <c r="AJ43" s="269">
        <v>0.26890322580999998</v>
      </c>
      <c r="AK43" s="269">
        <v>0.27294285713999999</v>
      </c>
      <c r="AL43" s="269">
        <v>0.26907373272000001</v>
      </c>
      <c r="AM43" s="269">
        <v>0.27165898618000001</v>
      </c>
      <c r="AN43" s="269">
        <v>0.27174999999999999</v>
      </c>
      <c r="AO43" s="269">
        <v>0.27561290322999998</v>
      </c>
      <c r="AP43" s="269">
        <v>0.27287619048</v>
      </c>
      <c r="AQ43" s="269">
        <v>0.27204147465</v>
      </c>
      <c r="AR43" s="269">
        <v>0.26721658986000002</v>
      </c>
      <c r="AS43" s="269">
        <v>0.26660952381000003</v>
      </c>
      <c r="AT43" s="269">
        <v>0.26590322580999998</v>
      </c>
      <c r="AU43" s="269">
        <v>0.25984761904999998</v>
      </c>
      <c r="AV43" s="269">
        <v>0.26339170506999998</v>
      </c>
      <c r="AW43" s="269">
        <v>0.26578095237999999</v>
      </c>
      <c r="AX43" s="269">
        <v>0.26488479262999998</v>
      </c>
      <c r="AY43" s="269">
        <v>0.27403686636000002</v>
      </c>
      <c r="AZ43" s="269">
        <v>0.27253201970000002</v>
      </c>
      <c r="BA43" s="269">
        <v>0.25678801842999999</v>
      </c>
      <c r="BB43" s="269">
        <v>0.18255714285999999</v>
      </c>
      <c r="BC43" s="269">
        <v>0.16480184332</v>
      </c>
      <c r="BD43" s="269">
        <v>0.17401058201</v>
      </c>
      <c r="BE43" s="361">
        <v>0.19514400000000001</v>
      </c>
      <c r="BF43" s="361">
        <v>0.2144287</v>
      </c>
      <c r="BG43" s="361">
        <v>0.23063220000000001</v>
      </c>
      <c r="BH43" s="361">
        <v>0.24271709999999999</v>
      </c>
      <c r="BI43" s="361">
        <v>0.25117070000000002</v>
      </c>
      <c r="BJ43" s="361">
        <v>0.27064759999999999</v>
      </c>
      <c r="BK43" s="361">
        <v>0.25538519999999998</v>
      </c>
      <c r="BL43" s="361">
        <v>0.25746659999999999</v>
      </c>
      <c r="BM43" s="361">
        <v>0.25445950000000001</v>
      </c>
      <c r="BN43" s="361">
        <v>0.2437735</v>
      </c>
      <c r="BO43" s="361">
        <v>0.2419693</v>
      </c>
      <c r="BP43" s="361">
        <v>0.24136949999999999</v>
      </c>
      <c r="BQ43" s="361">
        <v>0.24390909999999999</v>
      </c>
      <c r="BR43" s="361">
        <v>0.2467481</v>
      </c>
      <c r="BS43" s="361">
        <v>0.2496015</v>
      </c>
      <c r="BT43" s="361">
        <v>0.25214340000000002</v>
      </c>
      <c r="BU43" s="361">
        <v>0.25413790000000003</v>
      </c>
      <c r="BV43" s="361">
        <v>0.26992620000000001</v>
      </c>
    </row>
    <row r="44" spans="1:74" ht="11.1" customHeight="1" x14ac:dyDescent="0.2">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231"/>
      <c r="BB44" s="231"/>
      <c r="BC44" s="231"/>
      <c r="BD44" s="231"/>
      <c r="BE44" s="379"/>
      <c r="BF44" s="379"/>
      <c r="BG44" s="379"/>
      <c r="BH44" s="379"/>
      <c r="BI44" s="379"/>
      <c r="BJ44" s="379"/>
      <c r="BK44" s="379"/>
      <c r="BL44" s="379"/>
      <c r="BM44" s="379"/>
      <c r="BN44" s="379"/>
      <c r="BO44" s="379"/>
      <c r="BP44" s="379"/>
      <c r="BQ44" s="379"/>
      <c r="BR44" s="379"/>
      <c r="BS44" s="379"/>
      <c r="BT44" s="379"/>
      <c r="BU44" s="379"/>
      <c r="BV44" s="379"/>
    </row>
    <row r="45" spans="1:74" ht="11.1" customHeight="1" x14ac:dyDescent="0.2">
      <c r="A45" s="98" t="s">
        <v>537</v>
      </c>
      <c r="B45" s="201" t="s">
        <v>58</v>
      </c>
      <c r="C45" s="214">
        <v>2.12</v>
      </c>
      <c r="D45" s="214">
        <v>2.11</v>
      </c>
      <c r="E45" s="214">
        <v>2.17</v>
      </c>
      <c r="F45" s="214">
        <v>2.16</v>
      </c>
      <c r="G45" s="214">
        <v>2.16</v>
      </c>
      <c r="H45" s="214">
        <v>2.1</v>
      </c>
      <c r="I45" s="214">
        <v>2.11</v>
      </c>
      <c r="J45" s="214">
        <v>2.11</v>
      </c>
      <c r="K45" s="214">
        <v>2.12</v>
      </c>
      <c r="L45" s="214">
        <v>2.0699999999999998</v>
      </c>
      <c r="M45" s="214">
        <v>2.08</v>
      </c>
      <c r="N45" s="214">
        <v>2.08</v>
      </c>
      <c r="O45" s="214">
        <v>2.09</v>
      </c>
      <c r="P45" s="214">
        <v>2.06</v>
      </c>
      <c r="Q45" s="214">
        <v>2.0699999999999998</v>
      </c>
      <c r="R45" s="214">
        <v>2.08</v>
      </c>
      <c r="S45" s="214">
        <v>2.09</v>
      </c>
      <c r="T45" s="214">
        <v>2.0699999999999998</v>
      </c>
      <c r="U45" s="214">
        <v>2.06</v>
      </c>
      <c r="V45" s="214">
        <v>2.0499999999999998</v>
      </c>
      <c r="W45" s="214">
        <v>2.02</v>
      </c>
      <c r="X45" s="214">
        <v>2.0299999999999998</v>
      </c>
      <c r="Y45" s="214">
        <v>2.04</v>
      </c>
      <c r="Z45" s="214">
        <v>2.04</v>
      </c>
      <c r="AA45" s="214">
        <v>2.06</v>
      </c>
      <c r="AB45" s="214">
        <v>2.0699999999999998</v>
      </c>
      <c r="AC45" s="214">
        <v>2.04</v>
      </c>
      <c r="AD45" s="214">
        <v>2.0699999999999998</v>
      </c>
      <c r="AE45" s="214">
        <v>2.04</v>
      </c>
      <c r="AF45" s="214">
        <v>2.04</v>
      </c>
      <c r="AG45" s="214">
        <v>2.0499999999999998</v>
      </c>
      <c r="AH45" s="214">
        <v>2.06</v>
      </c>
      <c r="AI45" s="214">
        <v>2.0499999999999998</v>
      </c>
      <c r="AJ45" s="214">
        <v>2.04</v>
      </c>
      <c r="AK45" s="214">
        <v>2.06</v>
      </c>
      <c r="AL45" s="214">
        <v>2.11</v>
      </c>
      <c r="AM45" s="214">
        <v>2.1</v>
      </c>
      <c r="AN45" s="214">
        <v>2.0699999999999998</v>
      </c>
      <c r="AO45" s="214">
        <v>2.08</v>
      </c>
      <c r="AP45" s="214">
        <v>2.0699999999999998</v>
      </c>
      <c r="AQ45" s="214">
        <v>2.06</v>
      </c>
      <c r="AR45" s="214">
        <v>2.0299999999999998</v>
      </c>
      <c r="AS45" s="214">
        <v>2.02</v>
      </c>
      <c r="AT45" s="214">
        <v>2</v>
      </c>
      <c r="AU45" s="214">
        <v>1.96</v>
      </c>
      <c r="AV45" s="214">
        <v>1.96</v>
      </c>
      <c r="AW45" s="214">
        <v>1.97</v>
      </c>
      <c r="AX45" s="214">
        <v>1.92</v>
      </c>
      <c r="AY45" s="214">
        <v>1.94</v>
      </c>
      <c r="AZ45" s="214">
        <v>1.91</v>
      </c>
      <c r="BA45" s="214">
        <v>1.9223106634</v>
      </c>
      <c r="BB45" s="214">
        <v>1.9186062614999999</v>
      </c>
      <c r="BC45" s="214">
        <v>2.0403820000000001</v>
      </c>
      <c r="BD45" s="214">
        <v>2.0172729999999999</v>
      </c>
      <c r="BE45" s="380">
        <v>1.9960690000000001</v>
      </c>
      <c r="BF45" s="380">
        <v>2.0005320000000002</v>
      </c>
      <c r="BG45" s="380">
        <v>2.0041169999999999</v>
      </c>
      <c r="BH45" s="380">
        <v>1.995827</v>
      </c>
      <c r="BI45" s="380">
        <v>1.999452</v>
      </c>
      <c r="BJ45" s="380">
        <v>2.0104470000000001</v>
      </c>
      <c r="BK45" s="380">
        <v>2.0290279999999998</v>
      </c>
      <c r="BL45" s="380">
        <v>2.0368240000000002</v>
      </c>
      <c r="BM45" s="380">
        <v>2.0467279999999999</v>
      </c>
      <c r="BN45" s="380">
        <v>2.0659350000000001</v>
      </c>
      <c r="BO45" s="380">
        <v>2.059069</v>
      </c>
      <c r="BP45" s="380">
        <v>2.038732</v>
      </c>
      <c r="BQ45" s="380">
        <v>2.0266679999999999</v>
      </c>
      <c r="BR45" s="380">
        <v>2.0381119999999999</v>
      </c>
      <c r="BS45" s="380">
        <v>2.043507</v>
      </c>
      <c r="BT45" s="380">
        <v>2.0344280000000001</v>
      </c>
      <c r="BU45" s="380">
        <v>2.035901</v>
      </c>
      <c r="BV45" s="380">
        <v>2.0411489999999999</v>
      </c>
    </row>
    <row r="46" spans="1:74" s="287" customFormat="1" ht="11.1" customHeight="1" x14ac:dyDescent="0.2">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5">
      <c r="A47" s="93"/>
      <c r="B47" s="808" t="s">
        <v>827</v>
      </c>
      <c r="C47" s="805"/>
      <c r="D47" s="805"/>
      <c r="E47" s="805"/>
      <c r="F47" s="805"/>
      <c r="G47" s="805"/>
      <c r="H47" s="805"/>
      <c r="I47" s="805"/>
      <c r="J47" s="805"/>
      <c r="K47" s="805"/>
      <c r="L47" s="805"/>
      <c r="M47" s="805"/>
      <c r="N47" s="805"/>
      <c r="O47" s="805"/>
      <c r="P47" s="805"/>
      <c r="Q47" s="805"/>
      <c r="AY47" s="513"/>
      <c r="AZ47" s="513"/>
      <c r="BA47" s="513"/>
      <c r="BB47" s="513"/>
      <c r="BC47" s="513"/>
      <c r="BD47" s="657"/>
      <c r="BE47" s="657"/>
      <c r="BF47" s="657"/>
      <c r="BG47" s="513"/>
      <c r="BH47" s="513"/>
      <c r="BI47" s="513"/>
      <c r="BJ47" s="513"/>
    </row>
    <row r="48" spans="1:74" s="449" customFormat="1" ht="12" customHeight="1" x14ac:dyDescent="0.25">
      <c r="A48" s="448"/>
      <c r="B48" s="846" t="s">
        <v>891</v>
      </c>
      <c r="C48" s="795"/>
      <c r="D48" s="795"/>
      <c r="E48" s="795"/>
      <c r="F48" s="795"/>
      <c r="G48" s="795"/>
      <c r="H48" s="795"/>
      <c r="I48" s="795"/>
      <c r="J48" s="795"/>
      <c r="K48" s="795"/>
      <c r="L48" s="795"/>
      <c r="M48" s="795"/>
      <c r="N48" s="795"/>
      <c r="O48" s="795"/>
      <c r="P48" s="795"/>
      <c r="Q48" s="791"/>
      <c r="AY48" s="514"/>
      <c r="AZ48" s="514"/>
      <c r="BA48" s="514"/>
      <c r="BB48" s="514"/>
      <c r="BC48" s="514"/>
      <c r="BD48" s="658"/>
      <c r="BE48" s="658"/>
      <c r="BF48" s="658"/>
      <c r="BG48" s="514"/>
      <c r="BH48" s="514"/>
      <c r="BI48" s="514"/>
      <c r="BJ48" s="514"/>
    </row>
    <row r="49" spans="1:74" s="449" customFormat="1" ht="12" customHeight="1" x14ac:dyDescent="0.25">
      <c r="A49" s="448"/>
      <c r="B49" s="842" t="s">
        <v>892</v>
      </c>
      <c r="C49" s="795"/>
      <c r="D49" s="795"/>
      <c r="E49" s="795"/>
      <c r="F49" s="795"/>
      <c r="G49" s="795"/>
      <c r="H49" s="795"/>
      <c r="I49" s="795"/>
      <c r="J49" s="795"/>
      <c r="K49" s="795"/>
      <c r="L49" s="795"/>
      <c r="M49" s="795"/>
      <c r="N49" s="795"/>
      <c r="O49" s="795"/>
      <c r="P49" s="795"/>
      <c r="Q49" s="791"/>
      <c r="AY49" s="514"/>
      <c r="AZ49" s="514"/>
      <c r="BA49" s="514"/>
      <c r="BB49" s="514"/>
      <c r="BC49" s="514"/>
      <c r="BD49" s="658"/>
      <c r="BE49" s="658"/>
      <c r="BF49" s="658"/>
      <c r="BG49" s="514"/>
      <c r="BH49" s="514"/>
      <c r="BI49" s="514"/>
      <c r="BJ49" s="514"/>
    </row>
    <row r="50" spans="1:74" s="449" customFormat="1" ht="12" customHeight="1" x14ac:dyDescent="0.25">
      <c r="A50" s="448"/>
      <c r="B50" s="846" t="s">
        <v>893</v>
      </c>
      <c r="C50" s="795"/>
      <c r="D50" s="795"/>
      <c r="E50" s="795"/>
      <c r="F50" s="795"/>
      <c r="G50" s="795"/>
      <c r="H50" s="795"/>
      <c r="I50" s="795"/>
      <c r="J50" s="795"/>
      <c r="K50" s="795"/>
      <c r="L50" s="795"/>
      <c r="M50" s="795"/>
      <c r="N50" s="795"/>
      <c r="O50" s="795"/>
      <c r="P50" s="795"/>
      <c r="Q50" s="791"/>
      <c r="AY50" s="514"/>
      <c r="AZ50" s="514"/>
      <c r="BA50" s="514"/>
      <c r="BB50" s="514"/>
      <c r="BC50" s="514"/>
      <c r="BD50" s="658"/>
      <c r="BE50" s="658"/>
      <c r="BF50" s="658"/>
      <c r="BG50" s="514"/>
      <c r="BH50" s="514"/>
      <c r="BI50" s="514"/>
      <c r="BJ50" s="514"/>
    </row>
    <row r="51" spans="1:74" s="449" customFormat="1" ht="12" customHeight="1" x14ac:dyDescent="0.25">
      <c r="A51" s="448"/>
      <c r="B51" s="846" t="s">
        <v>94</v>
      </c>
      <c r="C51" s="795"/>
      <c r="D51" s="795"/>
      <c r="E51" s="795"/>
      <c r="F51" s="795"/>
      <c r="G51" s="795"/>
      <c r="H51" s="795"/>
      <c r="I51" s="795"/>
      <c r="J51" s="795"/>
      <c r="K51" s="795"/>
      <c r="L51" s="795"/>
      <c r="M51" s="795"/>
      <c r="N51" s="795"/>
      <c r="O51" s="795"/>
      <c r="P51" s="795"/>
      <c r="Q51" s="791"/>
      <c r="AY51" s="514"/>
      <c r="AZ51" s="514"/>
      <c r="BA51" s="514"/>
      <c r="BB51" s="514"/>
      <c r="BC51" s="514"/>
      <c r="BD51" s="658"/>
      <c r="BE51" s="658"/>
      <c r="BF51" s="658"/>
      <c r="BG51" s="514"/>
      <c r="BH51" s="514"/>
      <c r="BI51" s="514"/>
      <c r="BJ51" s="514"/>
    </row>
    <row r="52" spans="1:74" s="449" customFormat="1" ht="12" customHeight="1" x14ac:dyDescent="0.25">
      <c r="A52" s="448"/>
      <c r="B52" s="794" t="s">
        <v>852</v>
      </c>
      <c r="C52" s="795"/>
      <c r="D52" s="795"/>
      <c r="E52" s="795"/>
      <c r="F52" s="795"/>
      <c r="G52" s="795"/>
      <c r="H52" s="795"/>
      <c r="I52" s="795"/>
      <c r="J52" s="795"/>
      <c r="K52" s="795"/>
      <c r="L52" s="795"/>
      <c r="M52" s="795"/>
      <c r="N52" s="795"/>
      <c r="O52" s="795"/>
      <c r="P52" s="795"/>
      <c r="Q52" s="791"/>
      <c r="AY52" s="514"/>
      <c r="AZ52" s="514"/>
      <c r="BA52" s="514"/>
      <c r="BB52" s="514"/>
      <c r="BC52" s="514"/>
      <c r="BD52" s="658"/>
      <c r="BE52" s="658"/>
      <c r="BF52" s="658"/>
      <c r="BG52" s="514"/>
      <c r="BH52" s="514"/>
      <c r="BI52" s="514"/>
      <c r="BJ52" s="514"/>
    </row>
    <row r="53" spans="1:74" s="449" customFormat="1" ht="22.35" customHeight="1" x14ac:dyDescent="0.25">
      <c r="A53" s="448"/>
      <c r="B53" s="794" t="s">
        <v>894</v>
      </c>
      <c r="C53" s="795"/>
      <c r="D53" s="795"/>
      <c r="E53" s="795"/>
      <c r="F53" s="795"/>
      <c r="G53" s="795"/>
      <c r="H53" s="795"/>
      <c r="I53" s="795"/>
      <c r="J53" s="795"/>
      <c r="K53" s="795"/>
      <c r="L53" s="795"/>
      <c r="M53" s="795"/>
      <c r="N53" s="795"/>
      <c r="O53" s="795"/>
      <c r="P53" s="795"/>
      <c r="Q53" s="791"/>
      <c r="AY53" s="514"/>
      <c r="AZ53" s="514"/>
      <c r="BA53" s="514"/>
      <c r="BB53" s="514"/>
      <c r="BC53" s="514"/>
      <c r="BD53" s="658"/>
      <c r="BE53" s="658"/>
      <c r="BF53" s="658"/>
      <c r="BG53" s="514"/>
      <c r="BH53" s="514"/>
      <c r="BI53" s="514"/>
      <c r="BJ53" s="514"/>
    </row>
    <row r="54" spans="1:74" s="449" customFormat="1" ht="12" customHeight="1" x14ac:dyDescent="0.25">
      <c r="A54" s="448"/>
      <c r="B54" s="789" t="s">
        <v>856</v>
      </c>
      <c r="C54" s="790"/>
      <c r="D54" s="790"/>
      <c r="E54" s="790"/>
      <c r="F54" s="790"/>
      <c r="G54" s="790"/>
      <c r="H54" s="790"/>
      <c r="I54" s="790"/>
      <c r="J54" s="790"/>
      <c r="K54" s="790"/>
      <c r="L54" s="790"/>
      <c r="M54" s="790"/>
      <c r="N54" s="790"/>
      <c r="O54" s="790"/>
      <c r="P54" s="790"/>
      <c r="Q54" s="791"/>
      <c r="AY54" s="514"/>
      <c r="AZ54" s="514"/>
      <c r="BA54" s="514"/>
      <c r="BB54" s="514"/>
      <c r="BC54" s="514"/>
      <c r="BD54" s="658"/>
      <c r="BE54" s="658"/>
      <c r="BF54" s="658"/>
      <c r="BG54" s="514"/>
      <c r="BH54" s="514"/>
      <c r="BI54" s="514"/>
      <c r="BJ54" s="514"/>
    </row>
    <row r="55" spans="1:74" s="450" customFormat="1" ht="12" customHeight="1" x14ac:dyDescent="0.25">
      <c r="A55" s="429"/>
      <c r="B55" s="811" t="s">
        <v>951</v>
      </c>
      <c r="C55" s="791"/>
      <c r="D55" s="791"/>
      <c r="E55" s="791"/>
      <c r="F55" s="791"/>
      <c r="G55" s="791"/>
      <c r="H55" s="791"/>
      <c r="I55" s="791"/>
      <c r="J55" s="791"/>
      <c r="K55" s="791"/>
      <c r="L55" s="791"/>
      <c r="M55" s="791"/>
      <c r="N55" s="791"/>
      <c r="O55" s="791"/>
      <c r="P55" s="791"/>
      <c r="Q55" s="791"/>
      <c r="AY55" s="515"/>
      <c r="AZ55" s="515"/>
      <c r="BA55" s="515"/>
      <c r="BB55" s="515"/>
      <c r="BC55" s="515"/>
      <c r="BD55" s="659"/>
      <c r="BE55" s="659"/>
      <c r="BF55" s="659"/>
      <c r="BG55" s="515"/>
      <c r="BH55" s="515"/>
      <c r="BI55" s="515"/>
      <c r="BJ55" s="515"/>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P40" sqref="P40"/>
    </sheetView>
  </sheetViews>
  <sheetFormatPr defaultColWidth="11" defaultRowHeight="10.199999999999999" x14ac:dyDescent="0.2"/>
  <cols>
    <col min="1" max="1" width="11.5546875" style="100" customWidth="1"/>
    <col min="2" max="2" width="26.88671875" style="100" customWidth="1"/>
    <col min="3" max="50" width="6.5546875" style="100" customWidth="1"/>
    <col min="51" max="55" width="6.5546875" style="374" customWidth="1"/>
    <col min="56" max="58" width="6.5546875" style="660" customWidth="1"/>
    <col min="59" max="62" width="6.5546875" style="374" customWidth="1"/>
    <col min="63" max="74" width="6.5546875" style="100" customWidth="1"/>
    <col min="75" max="16384" width="11" style="100"/>
  </cols>
  <sheetData>
    <row r="1" spans="1:74" ht="15.6" customHeight="1" x14ac:dyDescent="0.25">
      <c r="A1" s="797" t="s">
        <v>810</v>
      </c>
      <c r="B1" s="849" t="s">
        <v>824</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299"/>
    </row>
    <row r="2" spans="1:74" ht="14.1" customHeight="1" x14ac:dyDescent="0.25">
      <c r="A2" s="798"/>
      <c r="B2" s="532" t="str">
        <f>"U.S. Energy Information Administration  |  Short-Term Energy Outlook  - "&amp;Dates!D1</f>
        <v>U.S. Energy Information Administration  |  Short-Term Energy Outlook  - July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01"/>
      <c r="B5" s="102" t="s">
        <v>1169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 customHeight="1" x14ac:dyDescent="0.2">
      <c r="A6" s="101" t="s">
        <v>1163</v>
      </c>
      <c r="B6" s="202" t="s">
        <v>463</v>
      </c>
      <c r="C6" s="273">
        <v>352.71906594000001</v>
      </c>
      <c r="D6" s="273">
        <v>313.68540066999998</v>
      </c>
      <c r="E6" s="273">
        <v>304.38958091000001</v>
      </c>
      <c r="F6" s="273">
        <v>292.89355019999999</v>
      </c>
      <c r="G6" s="273">
        <v>316.78445670000002</v>
      </c>
      <c r="H6" s="273">
        <v>367.78119572999998</v>
      </c>
      <c r="I6" s="273">
        <v>411.88694217</v>
      </c>
      <c r="J6" s="273">
        <v>409.70081176000002</v>
      </c>
      <c r="K6" s="273">
        <v>351.48446798999998</v>
      </c>
      <c r="L6" s="273">
        <v>312.94516379999999</v>
      </c>
      <c r="M6" s="273">
        <v>297.06177158999998</v>
      </c>
      <c r="N6" s="273">
        <v>345.34257681000003</v>
      </c>
      <c r="O6" s="273">
        <v>344.33203391000001</v>
      </c>
      <c r="P6" s="273">
        <v>291.04967181000001</v>
      </c>
      <c r="Q6" s="273">
        <v>319.33575506</v>
      </c>
      <c r="R6" s="273">
        <v>295.36059060000002</v>
      </c>
      <c r="S6" s="273">
        <v>323.44673778999999</v>
      </c>
      <c r="T6" s="273">
        <v>358.52200715999999</v>
      </c>
      <c r="U6" s="273">
        <v>404.43247348</v>
      </c>
      <c r="V6" s="273">
        <v>384.73857992000001</v>
      </c>
      <c r="W6" s="273">
        <v>335.91491022000002</v>
      </c>
      <c r="X6" s="273">
        <v>318.66964922</v>
      </c>
      <c r="Y6" s="273">
        <v>308.05234230000002</v>
      </c>
      <c r="Z6" s="273">
        <v>350.41580813000002</v>
      </c>
      <c r="AA6" s="273">
        <v>373.21419001999999</v>
      </c>
      <c r="AB6" s="273">
        <v>306.88008635</v>
      </c>
      <c r="AC6" s="273">
        <v>321.53226102000002</v>
      </c>
      <c r="AD6" s="273">
        <v>300.74538290999999</v>
      </c>
      <c r="AE6" s="273">
        <v>338.93751178000002</v>
      </c>
      <c r="AF6" s="273">
        <v>371.87195337000003</v>
      </c>
      <c r="AG6" s="273">
        <v>411.26622479999997</v>
      </c>
      <c r="AH6" s="273">
        <v>408.00546688999998</v>
      </c>
      <c r="AI6" s="273">
        <v>356.24036253000003</v>
      </c>
      <c r="AJ6" s="273">
        <v>324.91189141000001</v>
      </c>
      <c r="AK6" s="273">
        <v>322.35073137000001</v>
      </c>
      <c r="AL6" s="273">
        <v>342.12105164000002</v>
      </c>
      <c r="AM6" s="273">
        <v>357.75365220999998</v>
      </c>
      <c r="AN6" s="273">
        <v>313.68041557999999</v>
      </c>
      <c r="AO6" s="273">
        <v>323.78238920000001</v>
      </c>
      <c r="AP6" s="273">
        <v>294.57676692000001</v>
      </c>
      <c r="AQ6" s="273">
        <v>328.26850844000001</v>
      </c>
      <c r="AR6" s="273">
        <v>351.36268860000001</v>
      </c>
      <c r="AS6" s="273">
        <v>411.61614322000003</v>
      </c>
      <c r="AT6" s="273">
        <v>401.66494265</v>
      </c>
      <c r="AU6" s="273">
        <v>359.54511344999997</v>
      </c>
      <c r="AV6" s="273">
        <v>321.87496382</v>
      </c>
      <c r="AW6" s="273">
        <v>316.67189694000001</v>
      </c>
      <c r="AX6" s="273">
        <v>337.25309442000002</v>
      </c>
      <c r="AY6" s="273">
        <v>339.32035861999998</v>
      </c>
      <c r="AZ6" s="273">
        <v>316.93415938999999</v>
      </c>
      <c r="BA6" s="273">
        <v>305.77863986</v>
      </c>
      <c r="BB6" s="273">
        <v>274.87565283999999</v>
      </c>
      <c r="BC6" s="273">
        <v>305.10910000000001</v>
      </c>
      <c r="BD6" s="273">
        <v>339.91930000000002</v>
      </c>
      <c r="BE6" s="334">
        <v>391.42450000000002</v>
      </c>
      <c r="BF6" s="334">
        <v>381.80090000000001</v>
      </c>
      <c r="BG6" s="334">
        <v>332.06299999999999</v>
      </c>
      <c r="BH6" s="334">
        <v>301.14490000000001</v>
      </c>
      <c r="BI6" s="334">
        <v>290.2715</v>
      </c>
      <c r="BJ6" s="334">
        <v>329.40640000000002</v>
      </c>
      <c r="BK6" s="334">
        <v>334.4171</v>
      </c>
      <c r="BL6" s="334">
        <v>294.02229999999997</v>
      </c>
      <c r="BM6" s="334">
        <v>306.91860000000003</v>
      </c>
      <c r="BN6" s="334">
        <v>284.25790000000001</v>
      </c>
      <c r="BO6" s="334">
        <v>320.51420000000002</v>
      </c>
      <c r="BP6" s="334">
        <v>353.85739999999998</v>
      </c>
      <c r="BQ6" s="334">
        <v>401.55779999999999</v>
      </c>
      <c r="BR6" s="334">
        <v>390.81209999999999</v>
      </c>
      <c r="BS6" s="334">
        <v>329.99579999999997</v>
      </c>
      <c r="BT6" s="334">
        <v>307.82339999999999</v>
      </c>
      <c r="BU6" s="334">
        <v>296.02339999999998</v>
      </c>
      <c r="BV6" s="334">
        <v>334.80790000000002</v>
      </c>
    </row>
    <row r="7" spans="1:74" ht="11.1" customHeight="1" x14ac:dyDescent="0.2">
      <c r="A7" s="101" t="s">
        <v>1164</v>
      </c>
      <c r="B7" s="130" t="s">
        <v>1385</v>
      </c>
      <c r="C7" s="273">
        <v>339.20005320000001</v>
      </c>
      <c r="D7" s="273">
        <v>301.12160526999998</v>
      </c>
      <c r="E7" s="273">
        <v>291.26168795000001</v>
      </c>
      <c r="F7" s="273">
        <v>280.54750811999997</v>
      </c>
      <c r="G7" s="273">
        <v>303.87926582</v>
      </c>
      <c r="H7" s="273">
        <v>354.44498069999997</v>
      </c>
      <c r="I7" s="273">
        <v>397.63470692999999</v>
      </c>
      <c r="J7" s="273">
        <v>395.32849757999998</v>
      </c>
      <c r="K7" s="273">
        <v>338.25987989999999</v>
      </c>
      <c r="L7" s="273">
        <v>300.07336966000003</v>
      </c>
      <c r="M7" s="273">
        <v>284.28245021999999</v>
      </c>
      <c r="N7" s="273">
        <v>332.04439511999999</v>
      </c>
      <c r="O7" s="273">
        <v>330.85866775</v>
      </c>
      <c r="P7" s="273">
        <v>278.90430788999998</v>
      </c>
      <c r="Q7" s="273">
        <v>306.38182124000002</v>
      </c>
      <c r="R7" s="273">
        <v>282.89862764999998</v>
      </c>
      <c r="S7" s="273">
        <v>310.70322972999998</v>
      </c>
      <c r="T7" s="273">
        <v>345.2405493</v>
      </c>
      <c r="U7" s="273">
        <v>390.29400489</v>
      </c>
      <c r="V7" s="273">
        <v>370.79442302000001</v>
      </c>
      <c r="W7" s="273">
        <v>323.47218779999997</v>
      </c>
      <c r="X7" s="273">
        <v>306.08493284000002</v>
      </c>
      <c r="Y7" s="273">
        <v>295.31466129</v>
      </c>
      <c r="Z7" s="273">
        <v>336.50531651</v>
      </c>
      <c r="AA7" s="273">
        <v>359.43268525000002</v>
      </c>
      <c r="AB7" s="273">
        <v>294.61923932000002</v>
      </c>
      <c r="AC7" s="273">
        <v>308.73195314999998</v>
      </c>
      <c r="AD7" s="273">
        <v>288.49843047000002</v>
      </c>
      <c r="AE7" s="273">
        <v>325.89452800999999</v>
      </c>
      <c r="AF7" s="273">
        <v>358.50945899999999</v>
      </c>
      <c r="AG7" s="273">
        <v>396.82992151000002</v>
      </c>
      <c r="AH7" s="273">
        <v>393.47495798</v>
      </c>
      <c r="AI7" s="273">
        <v>342.8989737</v>
      </c>
      <c r="AJ7" s="273">
        <v>311.72968127000001</v>
      </c>
      <c r="AK7" s="273">
        <v>309.04453319999999</v>
      </c>
      <c r="AL7" s="273">
        <v>328.30198397999999</v>
      </c>
      <c r="AM7" s="273">
        <v>343.56359831999998</v>
      </c>
      <c r="AN7" s="273">
        <v>301.17312204000001</v>
      </c>
      <c r="AO7" s="273">
        <v>310.42133525999998</v>
      </c>
      <c r="AP7" s="273">
        <v>281.88617052000001</v>
      </c>
      <c r="AQ7" s="273">
        <v>315.31014499999998</v>
      </c>
      <c r="AR7" s="273">
        <v>338.27180069999997</v>
      </c>
      <c r="AS7" s="273">
        <v>397.30071881999999</v>
      </c>
      <c r="AT7" s="273">
        <v>387.31513553000002</v>
      </c>
      <c r="AU7" s="273">
        <v>346.09166249999998</v>
      </c>
      <c r="AV7" s="273">
        <v>308.59937477</v>
      </c>
      <c r="AW7" s="273">
        <v>302.8451814</v>
      </c>
      <c r="AX7" s="273">
        <v>323.00280461</v>
      </c>
      <c r="AY7" s="273">
        <v>324.83890206000001</v>
      </c>
      <c r="AZ7" s="273">
        <v>303.64117167000001</v>
      </c>
      <c r="BA7" s="273">
        <v>292.39801892999998</v>
      </c>
      <c r="BB7" s="273">
        <v>262.70618359999997</v>
      </c>
      <c r="BC7" s="273">
        <v>292.84300000000002</v>
      </c>
      <c r="BD7" s="273">
        <v>327.93209999999999</v>
      </c>
      <c r="BE7" s="334">
        <v>378.62689999999998</v>
      </c>
      <c r="BF7" s="334">
        <v>369.27359999999999</v>
      </c>
      <c r="BG7" s="334">
        <v>320.43450000000001</v>
      </c>
      <c r="BH7" s="334">
        <v>289.73700000000002</v>
      </c>
      <c r="BI7" s="334">
        <v>278.61520000000002</v>
      </c>
      <c r="BJ7" s="334">
        <v>317.07909999999998</v>
      </c>
      <c r="BK7" s="334">
        <v>321.86349999999999</v>
      </c>
      <c r="BL7" s="334">
        <v>282.66079999999999</v>
      </c>
      <c r="BM7" s="334">
        <v>294.71809999999999</v>
      </c>
      <c r="BN7" s="334">
        <v>272.51549999999997</v>
      </c>
      <c r="BO7" s="334">
        <v>308.36349999999999</v>
      </c>
      <c r="BP7" s="334">
        <v>341.48779999999999</v>
      </c>
      <c r="BQ7" s="334">
        <v>388.1995</v>
      </c>
      <c r="BR7" s="334">
        <v>377.577</v>
      </c>
      <c r="BS7" s="334">
        <v>317.59109999999998</v>
      </c>
      <c r="BT7" s="334">
        <v>295.5478</v>
      </c>
      <c r="BU7" s="334">
        <v>283.48759999999999</v>
      </c>
      <c r="BV7" s="334">
        <v>321.53750000000002</v>
      </c>
    </row>
    <row r="8" spans="1:74" ht="11.1" customHeight="1" x14ac:dyDescent="0.2">
      <c r="A8" s="101" t="s">
        <v>1386</v>
      </c>
      <c r="B8" s="130" t="s">
        <v>1387</v>
      </c>
      <c r="C8" s="273">
        <v>12.496719163</v>
      </c>
      <c r="D8" s="273">
        <v>11.5966592</v>
      </c>
      <c r="E8" s="273">
        <v>12.116862833000001</v>
      </c>
      <c r="F8" s="273">
        <v>11.38551504</v>
      </c>
      <c r="G8" s="273">
        <v>11.886486643</v>
      </c>
      <c r="H8" s="273">
        <v>12.247643910000001</v>
      </c>
      <c r="I8" s="273">
        <v>12.989266879000001</v>
      </c>
      <c r="J8" s="273">
        <v>13.074737289</v>
      </c>
      <c r="K8" s="273">
        <v>12.11053482</v>
      </c>
      <c r="L8" s="273">
        <v>11.850716022</v>
      </c>
      <c r="M8" s="273">
        <v>11.85238434</v>
      </c>
      <c r="N8" s="273">
        <v>12.282707005000001</v>
      </c>
      <c r="O8" s="273">
        <v>12.370320940999999</v>
      </c>
      <c r="P8" s="273">
        <v>11.165080836</v>
      </c>
      <c r="Q8" s="273">
        <v>11.866643140000001</v>
      </c>
      <c r="R8" s="273">
        <v>11.47611468</v>
      </c>
      <c r="S8" s="273">
        <v>11.669611293999999</v>
      </c>
      <c r="T8" s="273">
        <v>12.14311665</v>
      </c>
      <c r="U8" s="273">
        <v>12.911672143000001</v>
      </c>
      <c r="V8" s="273">
        <v>12.742698861999999</v>
      </c>
      <c r="W8" s="273">
        <v>11.34465801</v>
      </c>
      <c r="X8" s="273">
        <v>11.531131999999999</v>
      </c>
      <c r="Y8" s="273">
        <v>11.7312177</v>
      </c>
      <c r="Z8" s="273">
        <v>12.805809902</v>
      </c>
      <c r="AA8" s="273">
        <v>12.667554149000001</v>
      </c>
      <c r="AB8" s="273">
        <v>11.265465792000001</v>
      </c>
      <c r="AC8" s="273">
        <v>11.74227548</v>
      </c>
      <c r="AD8" s="273">
        <v>11.257603530000001</v>
      </c>
      <c r="AE8" s="273">
        <v>11.966830459000001</v>
      </c>
      <c r="AF8" s="273">
        <v>12.19919556</v>
      </c>
      <c r="AG8" s="273">
        <v>13.137917583</v>
      </c>
      <c r="AH8" s="273">
        <v>13.212371306</v>
      </c>
      <c r="AI8" s="273">
        <v>12.18536055</v>
      </c>
      <c r="AJ8" s="273">
        <v>12.126958603</v>
      </c>
      <c r="AK8" s="273">
        <v>12.31289967</v>
      </c>
      <c r="AL8" s="273">
        <v>12.723948139999999</v>
      </c>
      <c r="AM8" s="273">
        <v>13.022859347000001</v>
      </c>
      <c r="AN8" s="273">
        <v>11.443426792</v>
      </c>
      <c r="AO8" s="273">
        <v>12.204342725</v>
      </c>
      <c r="AP8" s="273">
        <v>11.64499191</v>
      </c>
      <c r="AQ8" s="273">
        <v>11.873916980000001</v>
      </c>
      <c r="AR8" s="273">
        <v>11.98463244</v>
      </c>
      <c r="AS8" s="273">
        <v>13.068406159</v>
      </c>
      <c r="AT8" s="273">
        <v>13.081698401000001</v>
      </c>
      <c r="AU8" s="273">
        <v>12.31279119</v>
      </c>
      <c r="AV8" s="273">
        <v>12.176255764</v>
      </c>
      <c r="AW8" s="273">
        <v>12.72724485</v>
      </c>
      <c r="AX8" s="273">
        <v>13.104863523000001</v>
      </c>
      <c r="AY8" s="273">
        <v>13.324250987999999</v>
      </c>
      <c r="AZ8" s="273">
        <v>12.218039619000001</v>
      </c>
      <c r="BA8" s="273">
        <v>12.304996461</v>
      </c>
      <c r="BB8" s="273">
        <v>11.201045877</v>
      </c>
      <c r="BC8" s="273">
        <v>11.29083</v>
      </c>
      <c r="BD8" s="273">
        <v>10.92836</v>
      </c>
      <c r="BE8" s="334">
        <v>11.59402</v>
      </c>
      <c r="BF8" s="334">
        <v>11.33384</v>
      </c>
      <c r="BG8" s="334">
        <v>10.541779999999999</v>
      </c>
      <c r="BH8" s="334">
        <v>10.38245</v>
      </c>
      <c r="BI8" s="334">
        <v>10.67592</v>
      </c>
      <c r="BJ8" s="334">
        <v>11.27036</v>
      </c>
      <c r="BK8" s="334">
        <v>11.476889999999999</v>
      </c>
      <c r="BL8" s="334">
        <v>10.3741</v>
      </c>
      <c r="BM8" s="334">
        <v>11.136100000000001</v>
      </c>
      <c r="BN8" s="334">
        <v>10.75394</v>
      </c>
      <c r="BO8" s="334">
        <v>11.105729999999999</v>
      </c>
      <c r="BP8" s="334">
        <v>11.26214</v>
      </c>
      <c r="BQ8" s="334">
        <v>12.12072</v>
      </c>
      <c r="BR8" s="334">
        <v>12.008380000000001</v>
      </c>
      <c r="BS8" s="334">
        <v>11.28722</v>
      </c>
      <c r="BT8" s="334">
        <v>11.21771</v>
      </c>
      <c r="BU8" s="334">
        <v>11.52623</v>
      </c>
      <c r="BV8" s="334">
        <v>12.18582</v>
      </c>
    </row>
    <row r="9" spans="1:74" ht="11.1" customHeight="1" x14ac:dyDescent="0.2">
      <c r="A9" s="101" t="s">
        <v>1388</v>
      </c>
      <c r="B9" s="130" t="s">
        <v>1389</v>
      </c>
      <c r="C9" s="273">
        <v>1.0222935719999999</v>
      </c>
      <c r="D9" s="273">
        <v>0.967136196</v>
      </c>
      <c r="E9" s="273">
        <v>1.011030125</v>
      </c>
      <c r="F9" s="273">
        <v>0.96052704</v>
      </c>
      <c r="G9" s="273">
        <v>1.0187042369999999</v>
      </c>
      <c r="H9" s="273">
        <v>1.0885711199999999</v>
      </c>
      <c r="I9" s="273">
        <v>1.2629683650000001</v>
      </c>
      <c r="J9" s="273">
        <v>1.2975768889999999</v>
      </c>
      <c r="K9" s="273">
        <v>1.1140532700000001</v>
      </c>
      <c r="L9" s="273">
        <v>1.021078124</v>
      </c>
      <c r="M9" s="273">
        <v>0.92693703000000005</v>
      </c>
      <c r="N9" s="273">
        <v>1.0154746880000001</v>
      </c>
      <c r="O9" s="273">
        <v>1.1030452239999999</v>
      </c>
      <c r="P9" s="273">
        <v>0.98028307999999997</v>
      </c>
      <c r="Q9" s="273">
        <v>1.087290683</v>
      </c>
      <c r="R9" s="273">
        <v>0.98584826999999997</v>
      </c>
      <c r="S9" s="273">
        <v>1.0738967610000001</v>
      </c>
      <c r="T9" s="273">
        <v>1.1383412100000001</v>
      </c>
      <c r="U9" s="273">
        <v>1.2267964490000001</v>
      </c>
      <c r="V9" s="273">
        <v>1.201458041</v>
      </c>
      <c r="W9" s="273">
        <v>1.0980644100000001</v>
      </c>
      <c r="X9" s="273">
        <v>1.053584383</v>
      </c>
      <c r="Y9" s="273">
        <v>1.00646331</v>
      </c>
      <c r="Z9" s="273">
        <v>1.104681714</v>
      </c>
      <c r="AA9" s="273">
        <v>1.1139506210000001</v>
      </c>
      <c r="AB9" s="273">
        <v>0.99538123999999994</v>
      </c>
      <c r="AC9" s="273">
        <v>1.0580323869999999</v>
      </c>
      <c r="AD9" s="273">
        <v>0.98934891000000003</v>
      </c>
      <c r="AE9" s="273">
        <v>1.0761533130000001</v>
      </c>
      <c r="AF9" s="273">
        <v>1.1632988099999999</v>
      </c>
      <c r="AG9" s="273">
        <v>1.29838571</v>
      </c>
      <c r="AH9" s="273">
        <v>1.318137608</v>
      </c>
      <c r="AI9" s="273">
        <v>1.1560282799999999</v>
      </c>
      <c r="AJ9" s="273">
        <v>1.055251532</v>
      </c>
      <c r="AK9" s="273">
        <v>0.99329849999999997</v>
      </c>
      <c r="AL9" s="273">
        <v>1.095119516</v>
      </c>
      <c r="AM9" s="273">
        <v>1.167194547</v>
      </c>
      <c r="AN9" s="273">
        <v>1.0638667479999999</v>
      </c>
      <c r="AO9" s="273">
        <v>1.1567112150000001</v>
      </c>
      <c r="AP9" s="273">
        <v>1.0456044900000001</v>
      </c>
      <c r="AQ9" s="273">
        <v>1.084446464</v>
      </c>
      <c r="AR9" s="273">
        <v>1.1062554600000001</v>
      </c>
      <c r="AS9" s="273">
        <v>1.247018245</v>
      </c>
      <c r="AT9" s="273">
        <v>1.2681087230000001</v>
      </c>
      <c r="AU9" s="273">
        <v>1.1406597599999999</v>
      </c>
      <c r="AV9" s="273">
        <v>1.0993332840000001</v>
      </c>
      <c r="AW9" s="273">
        <v>1.09947069</v>
      </c>
      <c r="AX9" s="273">
        <v>1.1454262850000001</v>
      </c>
      <c r="AY9" s="273">
        <v>1.1572055720000001</v>
      </c>
      <c r="AZ9" s="273">
        <v>1.074948104</v>
      </c>
      <c r="BA9" s="273">
        <v>1.075624468</v>
      </c>
      <c r="BB9" s="273">
        <v>0.96842336100000004</v>
      </c>
      <c r="BC9" s="273">
        <v>0.97524540000000004</v>
      </c>
      <c r="BD9" s="273">
        <v>1.058843</v>
      </c>
      <c r="BE9" s="334">
        <v>1.203543</v>
      </c>
      <c r="BF9" s="334">
        <v>1.193465</v>
      </c>
      <c r="BG9" s="334">
        <v>1.086738</v>
      </c>
      <c r="BH9" s="334">
        <v>1.025466</v>
      </c>
      <c r="BI9" s="334">
        <v>0.98037839999999998</v>
      </c>
      <c r="BJ9" s="334">
        <v>1.0570040000000001</v>
      </c>
      <c r="BK9" s="334">
        <v>1.0766180000000001</v>
      </c>
      <c r="BL9" s="334">
        <v>0.98738800000000004</v>
      </c>
      <c r="BM9" s="334">
        <v>1.0644169999999999</v>
      </c>
      <c r="BN9" s="334">
        <v>0.98841469999999998</v>
      </c>
      <c r="BO9" s="334">
        <v>1.044977</v>
      </c>
      <c r="BP9" s="334">
        <v>1.107443</v>
      </c>
      <c r="BQ9" s="334">
        <v>1.2375830000000001</v>
      </c>
      <c r="BR9" s="334">
        <v>1.226709</v>
      </c>
      <c r="BS9" s="334">
        <v>1.117515</v>
      </c>
      <c r="BT9" s="334">
        <v>1.0578650000000001</v>
      </c>
      <c r="BU9" s="334">
        <v>1.0096160000000001</v>
      </c>
      <c r="BV9" s="334">
        <v>1.084535</v>
      </c>
    </row>
    <row r="10" spans="1:74" ht="11.1" customHeight="1" x14ac:dyDescent="0.2">
      <c r="A10" s="104" t="s">
        <v>1165</v>
      </c>
      <c r="B10" s="130" t="s">
        <v>464</v>
      </c>
      <c r="C10" s="273">
        <v>6.1344340080000004</v>
      </c>
      <c r="D10" s="273">
        <v>4.8807040019999999</v>
      </c>
      <c r="E10" s="273">
        <v>5.1380149890000002</v>
      </c>
      <c r="F10" s="273">
        <v>4.2520869899999996</v>
      </c>
      <c r="G10" s="273">
        <v>5.1911280020000001</v>
      </c>
      <c r="H10" s="273">
        <v>6.1379739899999999</v>
      </c>
      <c r="I10" s="273">
        <v>7.0992690180000002</v>
      </c>
      <c r="J10" s="273">
        <v>6.7621760100000001</v>
      </c>
      <c r="K10" s="273">
        <v>4.7105979900000001</v>
      </c>
      <c r="L10" s="273">
        <v>5.3185119930000004</v>
      </c>
      <c r="M10" s="273">
        <v>6.0039290100000002</v>
      </c>
      <c r="N10" s="273">
        <v>4.873420007</v>
      </c>
      <c r="O10" s="273">
        <v>6.5348150040000004</v>
      </c>
      <c r="P10" s="273">
        <v>4.9823870039999996</v>
      </c>
      <c r="Q10" s="273">
        <v>5.0248839920000004</v>
      </c>
      <c r="R10" s="273">
        <v>4.4557850099999996</v>
      </c>
      <c r="S10" s="273">
        <v>4.2524480020000004</v>
      </c>
      <c r="T10" s="273">
        <v>5.1815790000000002</v>
      </c>
      <c r="U10" s="273">
        <v>5.2049829870000002</v>
      </c>
      <c r="V10" s="273">
        <v>5.7363849870000001</v>
      </c>
      <c r="W10" s="273">
        <v>4.5362460000000002</v>
      </c>
      <c r="X10" s="273">
        <v>3.242437002</v>
      </c>
      <c r="Y10" s="273">
        <v>3.1071029999999999</v>
      </c>
      <c r="Z10" s="273">
        <v>4.0550619809999997</v>
      </c>
      <c r="AA10" s="273">
        <v>4.0852609720000004</v>
      </c>
      <c r="AB10" s="273">
        <v>3.520158012</v>
      </c>
      <c r="AC10" s="273">
        <v>4.4031460080000002</v>
      </c>
      <c r="AD10" s="273">
        <v>2.9071250100000001</v>
      </c>
      <c r="AE10" s="273">
        <v>4.0977549949999998</v>
      </c>
      <c r="AF10" s="273">
        <v>4.2785660099999996</v>
      </c>
      <c r="AG10" s="273">
        <v>4.4353599990000001</v>
      </c>
      <c r="AH10" s="273">
        <v>5.0017699889999996</v>
      </c>
      <c r="AI10" s="273">
        <v>3.1896599999999999</v>
      </c>
      <c r="AJ10" s="273">
        <v>2.834574001</v>
      </c>
      <c r="AK10" s="273">
        <v>2.52829602</v>
      </c>
      <c r="AL10" s="273">
        <v>3.1744389979999998</v>
      </c>
      <c r="AM10" s="273">
        <v>3.3410119800000002</v>
      </c>
      <c r="AN10" s="273">
        <v>3.1338530160000002</v>
      </c>
      <c r="AO10" s="273">
        <v>2.4007799959999998</v>
      </c>
      <c r="AP10" s="273">
        <v>2.3863760100000002</v>
      </c>
      <c r="AQ10" s="273">
        <v>3.041396019</v>
      </c>
      <c r="AR10" s="273">
        <v>3.63049599</v>
      </c>
      <c r="AS10" s="273">
        <v>3.685152993</v>
      </c>
      <c r="AT10" s="273">
        <v>4.0799139990000004</v>
      </c>
      <c r="AU10" s="273">
        <v>3.5169769799999999</v>
      </c>
      <c r="AV10" s="273">
        <v>2.1962630139999999</v>
      </c>
      <c r="AW10" s="273">
        <v>3.5953349999999999</v>
      </c>
      <c r="AX10" s="273">
        <v>4.0368740020000002</v>
      </c>
      <c r="AY10" s="273">
        <v>3.2559039909999998</v>
      </c>
      <c r="AZ10" s="273">
        <v>3.6505840030000001</v>
      </c>
      <c r="BA10" s="273">
        <v>3.7776139999999998</v>
      </c>
      <c r="BB10" s="273">
        <v>3.4849190903</v>
      </c>
      <c r="BC10" s="273">
        <v>4.2042719999999996</v>
      </c>
      <c r="BD10" s="273">
        <v>4.7157730000000004</v>
      </c>
      <c r="BE10" s="334">
        <v>5.4577960000000001</v>
      </c>
      <c r="BF10" s="334">
        <v>5.5207839999999999</v>
      </c>
      <c r="BG10" s="334">
        <v>4.2445069999999996</v>
      </c>
      <c r="BH10" s="334">
        <v>3.70547</v>
      </c>
      <c r="BI10" s="334">
        <v>3.7364890000000002</v>
      </c>
      <c r="BJ10" s="334">
        <v>3.9138630000000001</v>
      </c>
      <c r="BK10" s="334">
        <v>4.5680420000000002</v>
      </c>
      <c r="BL10" s="334">
        <v>3.7026919999999999</v>
      </c>
      <c r="BM10" s="334">
        <v>4.0616859999999999</v>
      </c>
      <c r="BN10" s="334">
        <v>3.6959569999999999</v>
      </c>
      <c r="BO10" s="334">
        <v>4.2579209999999996</v>
      </c>
      <c r="BP10" s="334">
        <v>4.6117169999999996</v>
      </c>
      <c r="BQ10" s="334">
        <v>5.2691309999999998</v>
      </c>
      <c r="BR10" s="334">
        <v>5.2809949999999999</v>
      </c>
      <c r="BS10" s="334">
        <v>3.9688500000000002</v>
      </c>
      <c r="BT10" s="334">
        <v>3.4583200000000001</v>
      </c>
      <c r="BU10" s="334">
        <v>3.6527959999999999</v>
      </c>
      <c r="BV10" s="334">
        <v>3.8920490000000001</v>
      </c>
    </row>
    <row r="11" spans="1:74" ht="11.1" customHeight="1" x14ac:dyDescent="0.2">
      <c r="A11" s="104" t="s">
        <v>1166</v>
      </c>
      <c r="B11" s="130" t="s">
        <v>405</v>
      </c>
      <c r="C11" s="273">
        <v>358.85349994000001</v>
      </c>
      <c r="D11" s="273">
        <v>318.56610467000002</v>
      </c>
      <c r="E11" s="273">
        <v>309.52759589999999</v>
      </c>
      <c r="F11" s="273">
        <v>297.14563719</v>
      </c>
      <c r="G11" s="273">
        <v>321.97558470000001</v>
      </c>
      <c r="H11" s="273">
        <v>373.91916972000001</v>
      </c>
      <c r="I11" s="273">
        <v>418.98621119000001</v>
      </c>
      <c r="J11" s="273">
        <v>416.46298776999998</v>
      </c>
      <c r="K11" s="273">
        <v>356.19506597999998</v>
      </c>
      <c r="L11" s="273">
        <v>318.26367579999999</v>
      </c>
      <c r="M11" s="273">
        <v>303.06570060000001</v>
      </c>
      <c r="N11" s="273">
        <v>350.21599681999999</v>
      </c>
      <c r="O11" s="273">
        <v>350.86684892</v>
      </c>
      <c r="P11" s="273">
        <v>296.03205881000002</v>
      </c>
      <c r="Q11" s="273">
        <v>324.36063904999997</v>
      </c>
      <c r="R11" s="273">
        <v>299.81637561000002</v>
      </c>
      <c r="S11" s="273">
        <v>327.69918579</v>
      </c>
      <c r="T11" s="273">
        <v>363.70358615999999</v>
      </c>
      <c r="U11" s="273">
        <v>409.63745647000002</v>
      </c>
      <c r="V11" s="273">
        <v>390.47496490999998</v>
      </c>
      <c r="W11" s="273">
        <v>340.45115621999997</v>
      </c>
      <c r="X11" s="273">
        <v>321.91208623</v>
      </c>
      <c r="Y11" s="273">
        <v>311.15944530000002</v>
      </c>
      <c r="Z11" s="273">
        <v>354.47087011000002</v>
      </c>
      <c r="AA11" s="273">
        <v>377.29945099000003</v>
      </c>
      <c r="AB11" s="273">
        <v>310.40024435999999</v>
      </c>
      <c r="AC11" s="273">
        <v>325.93540703000002</v>
      </c>
      <c r="AD11" s="273">
        <v>303.65250792000001</v>
      </c>
      <c r="AE11" s="273">
        <v>343.03526677999997</v>
      </c>
      <c r="AF11" s="273">
        <v>376.15051937999999</v>
      </c>
      <c r="AG11" s="273">
        <v>415.70158479999998</v>
      </c>
      <c r="AH11" s="273">
        <v>413.00723687999999</v>
      </c>
      <c r="AI11" s="273">
        <v>359.43002252999997</v>
      </c>
      <c r="AJ11" s="273">
        <v>327.74646540999998</v>
      </c>
      <c r="AK11" s="273">
        <v>324.87902738999998</v>
      </c>
      <c r="AL11" s="273">
        <v>345.29549063000002</v>
      </c>
      <c r="AM11" s="273">
        <v>361.09466419</v>
      </c>
      <c r="AN11" s="273">
        <v>316.81426859999999</v>
      </c>
      <c r="AO11" s="273">
        <v>326.18316920000001</v>
      </c>
      <c r="AP11" s="273">
        <v>296.96314293</v>
      </c>
      <c r="AQ11" s="273">
        <v>331.30990445999998</v>
      </c>
      <c r="AR11" s="273">
        <v>354.99318459</v>
      </c>
      <c r="AS11" s="273">
        <v>415.30129621999998</v>
      </c>
      <c r="AT11" s="273">
        <v>405.74485664999997</v>
      </c>
      <c r="AU11" s="273">
        <v>363.06209043000001</v>
      </c>
      <c r="AV11" s="273">
        <v>324.07122683</v>
      </c>
      <c r="AW11" s="273">
        <v>320.26723193999999</v>
      </c>
      <c r="AX11" s="273">
        <v>341.28996841999998</v>
      </c>
      <c r="AY11" s="273">
        <v>342.57626261000001</v>
      </c>
      <c r="AZ11" s="273">
        <v>320.58474339999998</v>
      </c>
      <c r="BA11" s="273">
        <v>309.55625386000003</v>
      </c>
      <c r="BB11" s="273">
        <v>278.36057192999999</v>
      </c>
      <c r="BC11" s="273">
        <v>309.31330000000003</v>
      </c>
      <c r="BD11" s="273">
        <v>344.63499999999999</v>
      </c>
      <c r="BE11" s="334">
        <v>396.88229999999999</v>
      </c>
      <c r="BF11" s="334">
        <v>387.32170000000002</v>
      </c>
      <c r="BG11" s="334">
        <v>336.3075</v>
      </c>
      <c r="BH11" s="334">
        <v>304.85039999999998</v>
      </c>
      <c r="BI11" s="334">
        <v>294.00799999999998</v>
      </c>
      <c r="BJ11" s="334">
        <v>333.32029999999997</v>
      </c>
      <c r="BK11" s="334">
        <v>338.98509999999999</v>
      </c>
      <c r="BL11" s="334">
        <v>297.72489999999999</v>
      </c>
      <c r="BM11" s="334">
        <v>310.9803</v>
      </c>
      <c r="BN11" s="334">
        <v>287.9538</v>
      </c>
      <c r="BO11" s="334">
        <v>324.77210000000002</v>
      </c>
      <c r="BP11" s="334">
        <v>358.46910000000003</v>
      </c>
      <c r="BQ11" s="334">
        <v>406.82690000000002</v>
      </c>
      <c r="BR11" s="334">
        <v>396.09309999999999</v>
      </c>
      <c r="BS11" s="334">
        <v>333.96460000000002</v>
      </c>
      <c r="BT11" s="334">
        <v>311.2817</v>
      </c>
      <c r="BU11" s="334">
        <v>299.67619999999999</v>
      </c>
      <c r="BV11" s="334">
        <v>338.7</v>
      </c>
    </row>
    <row r="12" spans="1:74" ht="11.1" customHeight="1" x14ac:dyDescent="0.2">
      <c r="A12" s="104" t="s">
        <v>1167</v>
      </c>
      <c r="B12" s="130" t="s">
        <v>354</v>
      </c>
      <c r="C12" s="273">
        <v>26.042787334</v>
      </c>
      <c r="D12" s="273">
        <v>10.682067553</v>
      </c>
      <c r="E12" s="273">
        <v>12.13956342</v>
      </c>
      <c r="F12" s="273">
        <v>16.72813257</v>
      </c>
      <c r="G12" s="273">
        <v>25.888639864999998</v>
      </c>
      <c r="H12" s="273">
        <v>32.281900530000001</v>
      </c>
      <c r="I12" s="273">
        <v>34.246867553000001</v>
      </c>
      <c r="J12" s="273">
        <v>22.597702959999999</v>
      </c>
      <c r="K12" s="273">
        <v>7.7820443700000004</v>
      </c>
      <c r="L12" s="273">
        <v>10.233149879000001</v>
      </c>
      <c r="M12" s="273">
        <v>14.48040378</v>
      </c>
      <c r="N12" s="273">
        <v>27.767943317</v>
      </c>
      <c r="O12" s="273">
        <v>20.565512747</v>
      </c>
      <c r="P12" s="273">
        <v>9.3257837119999998</v>
      </c>
      <c r="Q12" s="273">
        <v>21.260261806999999</v>
      </c>
      <c r="R12" s="273">
        <v>15.80118309</v>
      </c>
      <c r="S12" s="273">
        <v>24.361261990999999</v>
      </c>
      <c r="T12" s="273">
        <v>23.169505139999998</v>
      </c>
      <c r="U12" s="273">
        <v>29.301778057</v>
      </c>
      <c r="V12" s="273">
        <v>17.664542325999999</v>
      </c>
      <c r="W12" s="273">
        <v>7.5286250399999997</v>
      </c>
      <c r="X12" s="273">
        <v>11.048111421</v>
      </c>
      <c r="Y12" s="273">
        <v>16.350302039999999</v>
      </c>
      <c r="Z12" s="273">
        <v>29.737578785</v>
      </c>
      <c r="AA12" s="273">
        <v>20.417194208000002</v>
      </c>
      <c r="AB12" s="273">
        <v>6.6321152520000002</v>
      </c>
      <c r="AC12" s="273">
        <v>17.414696895999999</v>
      </c>
      <c r="AD12" s="273">
        <v>14.161183080000001</v>
      </c>
      <c r="AE12" s="273">
        <v>28.047423662</v>
      </c>
      <c r="AF12" s="273">
        <v>26.040110640000002</v>
      </c>
      <c r="AG12" s="273">
        <v>27.684211665999999</v>
      </c>
      <c r="AH12" s="273">
        <v>18.797868133000001</v>
      </c>
      <c r="AI12" s="273">
        <v>10.15904763</v>
      </c>
      <c r="AJ12" s="273">
        <v>6.7677269630000003</v>
      </c>
      <c r="AK12" s="273">
        <v>22.395175980000001</v>
      </c>
      <c r="AL12" s="273">
        <v>20.717400315999999</v>
      </c>
      <c r="AM12" s="273">
        <v>24.815407651000001</v>
      </c>
      <c r="AN12" s="273">
        <v>14.490777616000001</v>
      </c>
      <c r="AO12" s="273">
        <v>17.240694143999999</v>
      </c>
      <c r="AP12" s="273">
        <v>16.689604559999999</v>
      </c>
      <c r="AQ12" s="273">
        <v>27.678959986999999</v>
      </c>
      <c r="AR12" s="273">
        <v>27.12323829</v>
      </c>
      <c r="AS12" s="273">
        <v>32.143850833999998</v>
      </c>
      <c r="AT12" s="273">
        <v>26.177438531</v>
      </c>
      <c r="AU12" s="273">
        <v>16.06287537</v>
      </c>
      <c r="AV12" s="273">
        <v>9.6290886530000002</v>
      </c>
      <c r="AW12" s="273">
        <v>26.358325019999999</v>
      </c>
      <c r="AX12" s="273">
        <v>23.090143261000001</v>
      </c>
      <c r="AY12" s="273">
        <v>19.998030219</v>
      </c>
      <c r="AZ12" s="273">
        <v>18.371978152000001</v>
      </c>
      <c r="BA12" s="273">
        <v>12.493578856999999</v>
      </c>
      <c r="BB12" s="273">
        <v>9.4488620327999993</v>
      </c>
      <c r="BC12" s="273">
        <v>23.559950000000001</v>
      </c>
      <c r="BD12" s="273">
        <v>26.397819999999999</v>
      </c>
      <c r="BE12" s="334">
        <v>28.354959999999998</v>
      </c>
      <c r="BF12" s="334">
        <v>21.971589999999999</v>
      </c>
      <c r="BG12" s="334">
        <v>14.432029999999999</v>
      </c>
      <c r="BH12" s="334">
        <v>10.12637</v>
      </c>
      <c r="BI12" s="334">
        <v>17.131620000000002</v>
      </c>
      <c r="BJ12" s="334">
        <v>25.059069999999998</v>
      </c>
      <c r="BK12" s="334">
        <v>18.460660000000001</v>
      </c>
      <c r="BL12" s="334">
        <v>9.3832850000000008</v>
      </c>
      <c r="BM12" s="334">
        <v>15.615019999999999</v>
      </c>
      <c r="BN12" s="334">
        <v>13.50582</v>
      </c>
      <c r="BO12" s="334">
        <v>27.08785</v>
      </c>
      <c r="BP12" s="334">
        <v>25.818919999999999</v>
      </c>
      <c r="BQ12" s="334">
        <v>29.991620000000001</v>
      </c>
      <c r="BR12" s="334">
        <v>22.500340000000001</v>
      </c>
      <c r="BS12" s="334">
        <v>4.8419090000000002</v>
      </c>
      <c r="BT12" s="334">
        <v>10.11387</v>
      </c>
      <c r="BU12" s="334">
        <v>17.411529999999999</v>
      </c>
      <c r="BV12" s="334">
        <v>25.40006</v>
      </c>
    </row>
    <row r="13" spans="1:74" ht="11.1" customHeight="1" x14ac:dyDescent="0.2">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371"/>
      <c r="BF13" s="371"/>
      <c r="BG13" s="371"/>
      <c r="BH13" s="371"/>
      <c r="BI13" s="371"/>
      <c r="BJ13" s="371"/>
      <c r="BK13" s="371"/>
      <c r="BL13" s="371"/>
      <c r="BM13" s="371"/>
      <c r="BN13" s="371"/>
      <c r="BO13" s="371"/>
      <c r="BP13" s="371"/>
      <c r="BQ13" s="371"/>
      <c r="BR13" s="371"/>
      <c r="BS13" s="371"/>
      <c r="BT13" s="371"/>
      <c r="BU13" s="371"/>
      <c r="BV13" s="371"/>
    </row>
    <row r="14" spans="1:74" ht="11.1" customHeight="1" x14ac:dyDescent="0.2">
      <c r="A14" s="101"/>
      <c r="B14" s="106" t="s">
        <v>1168</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371"/>
      <c r="BF14" s="371"/>
      <c r="BG14" s="371"/>
      <c r="BH14" s="371"/>
      <c r="BI14" s="371"/>
      <c r="BJ14" s="371"/>
      <c r="BK14" s="371"/>
      <c r="BL14" s="371"/>
      <c r="BM14" s="371"/>
      <c r="BN14" s="371"/>
      <c r="BO14" s="371"/>
      <c r="BP14" s="371"/>
      <c r="BQ14" s="371"/>
      <c r="BR14" s="371"/>
      <c r="BS14" s="371"/>
      <c r="BT14" s="371"/>
      <c r="BU14" s="371"/>
      <c r="BV14" s="371"/>
    </row>
    <row r="15" spans="1:74" ht="11.1" customHeight="1" x14ac:dyDescent="0.2">
      <c r="A15" s="104" t="s">
        <v>1170</v>
      </c>
      <c r="B15" s="130" t="s">
        <v>465</v>
      </c>
      <c r="C15" s="273">
        <v>320.89016289</v>
      </c>
      <c r="D15" s="273">
        <v>296.80576473999997</v>
      </c>
      <c r="E15" s="273">
        <v>285.81236021000001</v>
      </c>
      <c r="F15" s="273">
        <v>269.53123889</v>
      </c>
      <c r="G15" s="273">
        <v>284.70764095999999</v>
      </c>
      <c r="H15" s="273">
        <v>329.87790533999998</v>
      </c>
      <c r="I15" s="273">
        <v>372.17227167999999</v>
      </c>
      <c r="J15" s="273">
        <v>381.19232786999999</v>
      </c>
      <c r="K15" s="273">
        <v>336.75208588999999</v>
      </c>
      <c r="L15" s="273">
        <v>296.68067066999998</v>
      </c>
      <c r="M15" s="273">
        <v>277.31697881999997</v>
      </c>
      <c r="N15" s="273">
        <v>310.72222674</v>
      </c>
      <c r="O15" s="273">
        <v>318.17717861</v>
      </c>
      <c r="P15" s="273">
        <v>275.77713528999999</v>
      </c>
      <c r="Q15" s="273">
        <v>291.44363643999998</v>
      </c>
      <c r="R15" s="273">
        <v>272.80115833000002</v>
      </c>
      <c r="S15" s="273">
        <v>291.87053995000002</v>
      </c>
      <c r="T15" s="273">
        <v>328.58261573999999</v>
      </c>
      <c r="U15" s="273">
        <v>367.61302477999999</v>
      </c>
      <c r="V15" s="273">
        <v>360.26261635999998</v>
      </c>
      <c r="W15" s="273">
        <v>321.72580771000003</v>
      </c>
      <c r="X15" s="273">
        <v>299.53948041000001</v>
      </c>
      <c r="Y15" s="273">
        <v>283.34700346</v>
      </c>
      <c r="Z15" s="273">
        <v>312.21578289000001</v>
      </c>
      <c r="AA15" s="273">
        <v>344.47768812999999</v>
      </c>
      <c r="AB15" s="273">
        <v>292.73228481000001</v>
      </c>
      <c r="AC15" s="273">
        <v>296.99930554000002</v>
      </c>
      <c r="AD15" s="273">
        <v>278.46798732000002</v>
      </c>
      <c r="AE15" s="273">
        <v>303.24800969</v>
      </c>
      <c r="AF15" s="273">
        <v>338.08298767999997</v>
      </c>
      <c r="AG15" s="273">
        <v>375.02342897</v>
      </c>
      <c r="AH15" s="273">
        <v>381.13063082999997</v>
      </c>
      <c r="AI15" s="273">
        <v>337.26254918000001</v>
      </c>
      <c r="AJ15" s="273">
        <v>309.11358574000002</v>
      </c>
      <c r="AK15" s="273">
        <v>290.5071001</v>
      </c>
      <c r="AL15" s="273">
        <v>312.13970977999998</v>
      </c>
      <c r="AM15" s="273">
        <v>323.50695809000001</v>
      </c>
      <c r="AN15" s="273">
        <v>291.06582318</v>
      </c>
      <c r="AO15" s="273">
        <v>296.91634722999999</v>
      </c>
      <c r="AP15" s="273">
        <v>268.85088302999998</v>
      </c>
      <c r="AQ15" s="273">
        <v>291.96727272999999</v>
      </c>
      <c r="AR15" s="273">
        <v>316.08699494000001</v>
      </c>
      <c r="AS15" s="273">
        <v>370.27230230999999</v>
      </c>
      <c r="AT15" s="273">
        <v>366.65132639000001</v>
      </c>
      <c r="AU15" s="273">
        <v>334.88992443000001</v>
      </c>
      <c r="AV15" s="273">
        <v>302.49293998000002</v>
      </c>
      <c r="AW15" s="273">
        <v>281.46364326999998</v>
      </c>
      <c r="AX15" s="273">
        <v>305.37330974999998</v>
      </c>
      <c r="AY15" s="273">
        <v>309.54364246</v>
      </c>
      <c r="AZ15" s="273">
        <v>290.24790494000001</v>
      </c>
      <c r="BA15" s="273">
        <v>285.01893503999997</v>
      </c>
      <c r="BB15" s="273">
        <v>257.95811533</v>
      </c>
      <c r="BC15" s="273">
        <v>276.63984526000002</v>
      </c>
      <c r="BD15" s="273">
        <v>311.44264199999998</v>
      </c>
      <c r="BE15" s="334">
        <v>357.00839999999999</v>
      </c>
      <c r="BF15" s="334">
        <v>354.07440000000003</v>
      </c>
      <c r="BG15" s="334">
        <v>311.40879999999999</v>
      </c>
      <c r="BH15" s="334">
        <v>284.45589999999999</v>
      </c>
      <c r="BI15" s="334">
        <v>266.38470000000001</v>
      </c>
      <c r="BJ15" s="334">
        <v>297.16550000000001</v>
      </c>
      <c r="BK15" s="334">
        <v>309.22519999999997</v>
      </c>
      <c r="BL15" s="334">
        <v>278.11529999999999</v>
      </c>
      <c r="BM15" s="334">
        <v>284.38380000000001</v>
      </c>
      <c r="BN15" s="334">
        <v>263.87880000000001</v>
      </c>
      <c r="BO15" s="334">
        <v>286.7475</v>
      </c>
      <c r="BP15" s="334">
        <v>321.51650000000001</v>
      </c>
      <c r="BQ15" s="334">
        <v>364.8116</v>
      </c>
      <c r="BR15" s="334">
        <v>361.68</v>
      </c>
      <c r="BS15" s="334">
        <v>317.95740000000001</v>
      </c>
      <c r="BT15" s="334">
        <v>290.11880000000002</v>
      </c>
      <c r="BU15" s="334">
        <v>270.98129999999998</v>
      </c>
      <c r="BV15" s="334">
        <v>301.35539999999997</v>
      </c>
    </row>
    <row r="16" spans="1:74" ht="11.1" customHeight="1" x14ac:dyDescent="0.2">
      <c r="A16" s="104" t="s">
        <v>1171</v>
      </c>
      <c r="B16" s="130" t="s">
        <v>399</v>
      </c>
      <c r="C16" s="273">
        <v>130.97184831999999</v>
      </c>
      <c r="D16" s="273">
        <v>115.95942503000001</v>
      </c>
      <c r="E16" s="273">
        <v>100.22657547</v>
      </c>
      <c r="F16" s="273">
        <v>88.244340370000003</v>
      </c>
      <c r="G16" s="273">
        <v>94.198029730000002</v>
      </c>
      <c r="H16" s="273">
        <v>125.21123946</v>
      </c>
      <c r="I16" s="273">
        <v>154.40932699000001</v>
      </c>
      <c r="J16" s="273">
        <v>156.44152359</v>
      </c>
      <c r="K16" s="273">
        <v>129.36293162000001</v>
      </c>
      <c r="L16" s="273">
        <v>101.50796584</v>
      </c>
      <c r="M16" s="273">
        <v>93.244091310000002</v>
      </c>
      <c r="N16" s="273">
        <v>121.28085552</v>
      </c>
      <c r="O16" s="273">
        <v>129.21249867</v>
      </c>
      <c r="P16" s="273">
        <v>100.96823572</v>
      </c>
      <c r="Q16" s="273">
        <v>103.09552026999999</v>
      </c>
      <c r="R16" s="273">
        <v>90.724503889999994</v>
      </c>
      <c r="S16" s="273">
        <v>98.281158820000002</v>
      </c>
      <c r="T16" s="273">
        <v>122.54316910999999</v>
      </c>
      <c r="U16" s="273">
        <v>149.90048182000001</v>
      </c>
      <c r="V16" s="273">
        <v>142.00716657000001</v>
      </c>
      <c r="W16" s="273">
        <v>118.77878235999999</v>
      </c>
      <c r="X16" s="273">
        <v>102.81104302999999</v>
      </c>
      <c r="Y16" s="273">
        <v>98.320565540000004</v>
      </c>
      <c r="Z16" s="273">
        <v>122.00461661</v>
      </c>
      <c r="AA16" s="273">
        <v>148.91738377999999</v>
      </c>
      <c r="AB16" s="273">
        <v>113.75128017999999</v>
      </c>
      <c r="AC16" s="273">
        <v>107.218431</v>
      </c>
      <c r="AD16" s="273">
        <v>95.453615799999994</v>
      </c>
      <c r="AE16" s="273">
        <v>103.84799901</v>
      </c>
      <c r="AF16" s="273">
        <v>129.91289918999999</v>
      </c>
      <c r="AG16" s="273">
        <v>153.56605024000001</v>
      </c>
      <c r="AH16" s="273">
        <v>153.49649427</v>
      </c>
      <c r="AI16" s="273">
        <v>128.90979259</v>
      </c>
      <c r="AJ16" s="273">
        <v>107.0487529</v>
      </c>
      <c r="AK16" s="273">
        <v>103.78995653</v>
      </c>
      <c r="AL16" s="273">
        <v>123.18040376</v>
      </c>
      <c r="AM16" s="273">
        <v>133.01118431</v>
      </c>
      <c r="AN16" s="273">
        <v>116.24920246000001</v>
      </c>
      <c r="AO16" s="273">
        <v>112.13951462</v>
      </c>
      <c r="AP16" s="273">
        <v>89.864353120000004</v>
      </c>
      <c r="AQ16" s="273">
        <v>99.810154030000007</v>
      </c>
      <c r="AR16" s="273">
        <v>119.51889115</v>
      </c>
      <c r="AS16" s="273">
        <v>153.14090583000001</v>
      </c>
      <c r="AT16" s="273">
        <v>149.54884629</v>
      </c>
      <c r="AU16" s="273">
        <v>131.12289641000001</v>
      </c>
      <c r="AV16" s="273">
        <v>107.63613441</v>
      </c>
      <c r="AW16" s="273">
        <v>102.16681398</v>
      </c>
      <c r="AX16" s="273">
        <v>120.93829985000001</v>
      </c>
      <c r="AY16" s="273">
        <v>123.73063204</v>
      </c>
      <c r="AZ16" s="273">
        <v>111.96276399</v>
      </c>
      <c r="BA16" s="273">
        <v>103.97316859</v>
      </c>
      <c r="BB16" s="273">
        <v>97.44006478</v>
      </c>
      <c r="BC16" s="273">
        <v>108.09164308</v>
      </c>
      <c r="BD16" s="273">
        <v>133.48921028999999</v>
      </c>
      <c r="BE16" s="334">
        <v>158.20099999999999</v>
      </c>
      <c r="BF16" s="334">
        <v>152.77170000000001</v>
      </c>
      <c r="BG16" s="334">
        <v>123.5391</v>
      </c>
      <c r="BH16" s="334">
        <v>102.22280000000001</v>
      </c>
      <c r="BI16" s="334">
        <v>97.871020000000001</v>
      </c>
      <c r="BJ16" s="334">
        <v>121.5025</v>
      </c>
      <c r="BK16" s="334">
        <v>131.72800000000001</v>
      </c>
      <c r="BL16" s="334">
        <v>112.82040000000001</v>
      </c>
      <c r="BM16" s="334">
        <v>107.0501</v>
      </c>
      <c r="BN16" s="334">
        <v>97.037109999999998</v>
      </c>
      <c r="BO16" s="334">
        <v>108.9135</v>
      </c>
      <c r="BP16" s="334">
        <v>133.57650000000001</v>
      </c>
      <c r="BQ16" s="334">
        <v>158.31720000000001</v>
      </c>
      <c r="BR16" s="334">
        <v>153.16069999999999</v>
      </c>
      <c r="BS16" s="334">
        <v>123.8124</v>
      </c>
      <c r="BT16" s="334">
        <v>102.1117</v>
      </c>
      <c r="BU16" s="334">
        <v>97.476240000000004</v>
      </c>
      <c r="BV16" s="334">
        <v>121.04510000000001</v>
      </c>
    </row>
    <row r="17" spans="1:74" ht="11.1" customHeight="1" x14ac:dyDescent="0.2">
      <c r="A17" s="104" t="s">
        <v>1172</v>
      </c>
      <c r="B17" s="130" t="s">
        <v>398</v>
      </c>
      <c r="C17" s="273">
        <v>110.41047644</v>
      </c>
      <c r="D17" s="273">
        <v>103.45168962</v>
      </c>
      <c r="E17" s="273">
        <v>105.73917845</v>
      </c>
      <c r="F17" s="273">
        <v>102.04512867</v>
      </c>
      <c r="G17" s="273">
        <v>108.4368922</v>
      </c>
      <c r="H17" s="273">
        <v>120.36327305</v>
      </c>
      <c r="I17" s="273">
        <v>130.03831815999999</v>
      </c>
      <c r="J17" s="273">
        <v>135.01884086000001</v>
      </c>
      <c r="K17" s="273">
        <v>123.4928238</v>
      </c>
      <c r="L17" s="273">
        <v>112.96281664999999</v>
      </c>
      <c r="M17" s="273">
        <v>105.05986756</v>
      </c>
      <c r="N17" s="273">
        <v>110.17208073</v>
      </c>
      <c r="O17" s="273">
        <v>109.48838655</v>
      </c>
      <c r="P17" s="273">
        <v>99.639935519999995</v>
      </c>
      <c r="Q17" s="273">
        <v>107.17286437</v>
      </c>
      <c r="R17" s="273">
        <v>102.58904968</v>
      </c>
      <c r="S17" s="273">
        <v>109.87209982</v>
      </c>
      <c r="T17" s="273">
        <v>120.01315532</v>
      </c>
      <c r="U17" s="273">
        <v>129.27662307</v>
      </c>
      <c r="V17" s="273">
        <v>128.48100787999999</v>
      </c>
      <c r="W17" s="273">
        <v>118.78875909</v>
      </c>
      <c r="X17" s="273">
        <v>113.28719169999999</v>
      </c>
      <c r="Y17" s="273">
        <v>104.97310007</v>
      </c>
      <c r="Z17" s="273">
        <v>109.30552114</v>
      </c>
      <c r="AA17" s="273">
        <v>114.92525915</v>
      </c>
      <c r="AB17" s="273">
        <v>102.68544876999999</v>
      </c>
      <c r="AC17" s="273">
        <v>108.10834278</v>
      </c>
      <c r="AD17" s="273">
        <v>103.33147963</v>
      </c>
      <c r="AE17" s="273">
        <v>113.17548257999999</v>
      </c>
      <c r="AF17" s="273">
        <v>122.01117547</v>
      </c>
      <c r="AG17" s="273">
        <v>131.52157206000001</v>
      </c>
      <c r="AH17" s="273">
        <v>134.84807015999999</v>
      </c>
      <c r="AI17" s="273">
        <v>122.03347847000001</v>
      </c>
      <c r="AJ17" s="273">
        <v>116.13334136</v>
      </c>
      <c r="AK17" s="273">
        <v>104.98311214</v>
      </c>
      <c r="AL17" s="273">
        <v>107.99808272</v>
      </c>
      <c r="AM17" s="273">
        <v>111.43295869000001</v>
      </c>
      <c r="AN17" s="273">
        <v>101.54686918</v>
      </c>
      <c r="AO17" s="273">
        <v>106.88913761000001</v>
      </c>
      <c r="AP17" s="273">
        <v>101.95974332999999</v>
      </c>
      <c r="AQ17" s="273">
        <v>110.88937773000001</v>
      </c>
      <c r="AR17" s="273">
        <v>115.33808587999999</v>
      </c>
      <c r="AS17" s="273">
        <v>130.42916013000001</v>
      </c>
      <c r="AT17" s="273">
        <v>130.10067307</v>
      </c>
      <c r="AU17" s="273">
        <v>121.31829052000001</v>
      </c>
      <c r="AV17" s="273">
        <v>114.37209412999999</v>
      </c>
      <c r="AW17" s="273">
        <v>102.81005857</v>
      </c>
      <c r="AX17" s="273">
        <v>107.45853314999999</v>
      </c>
      <c r="AY17" s="273">
        <v>107.7146063</v>
      </c>
      <c r="AZ17" s="273">
        <v>102.03777678</v>
      </c>
      <c r="BA17" s="273">
        <v>102.93334960999999</v>
      </c>
      <c r="BB17" s="273">
        <v>90.587432949999993</v>
      </c>
      <c r="BC17" s="273">
        <v>93.280067720000005</v>
      </c>
      <c r="BD17" s="273">
        <v>102.57716006</v>
      </c>
      <c r="BE17" s="334">
        <v>118.16249999999999</v>
      </c>
      <c r="BF17" s="334">
        <v>120.9746</v>
      </c>
      <c r="BG17" s="334">
        <v>111.7542</v>
      </c>
      <c r="BH17" s="334">
        <v>107.71040000000001</v>
      </c>
      <c r="BI17" s="334">
        <v>97.911760000000001</v>
      </c>
      <c r="BJ17" s="334">
        <v>104.6399</v>
      </c>
      <c r="BK17" s="334">
        <v>105.2054</v>
      </c>
      <c r="BL17" s="334">
        <v>96.659679999999994</v>
      </c>
      <c r="BM17" s="334">
        <v>102.7531</v>
      </c>
      <c r="BN17" s="334">
        <v>94.621009999999998</v>
      </c>
      <c r="BO17" s="334">
        <v>100.8639</v>
      </c>
      <c r="BP17" s="334">
        <v>110.3222</v>
      </c>
      <c r="BQ17" s="334">
        <v>124.22750000000001</v>
      </c>
      <c r="BR17" s="334">
        <v>126.4148</v>
      </c>
      <c r="BS17" s="334">
        <v>116.24039999999999</v>
      </c>
      <c r="BT17" s="334">
        <v>111.5667</v>
      </c>
      <c r="BU17" s="334">
        <v>101.00700000000001</v>
      </c>
      <c r="BV17" s="334">
        <v>107.46720000000001</v>
      </c>
    </row>
    <row r="18" spans="1:74" ht="11.1" customHeight="1" x14ac:dyDescent="0.2">
      <c r="A18" s="104" t="s">
        <v>1173</v>
      </c>
      <c r="B18" s="130" t="s">
        <v>397</v>
      </c>
      <c r="C18" s="273">
        <v>78.847863129999993</v>
      </c>
      <c r="D18" s="273">
        <v>76.748459089999997</v>
      </c>
      <c r="E18" s="273">
        <v>79.237361289999996</v>
      </c>
      <c r="F18" s="273">
        <v>78.646726849999993</v>
      </c>
      <c r="G18" s="273">
        <v>81.491456029999995</v>
      </c>
      <c r="H18" s="273">
        <v>83.672033830000004</v>
      </c>
      <c r="I18" s="273">
        <v>87.076398530000006</v>
      </c>
      <c r="J18" s="273">
        <v>89.100538420000007</v>
      </c>
      <c r="K18" s="273">
        <v>83.259307469999996</v>
      </c>
      <c r="L18" s="273">
        <v>81.597272180000004</v>
      </c>
      <c r="M18" s="273">
        <v>78.421431949999999</v>
      </c>
      <c r="N18" s="273">
        <v>78.616332490000005</v>
      </c>
      <c r="O18" s="273">
        <v>78.809113389999993</v>
      </c>
      <c r="P18" s="273">
        <v>74.533794049999997</v>
      </c>
      <c r="Q18" s="273">
        <v>80.530224799999999</v>
      </c>
      <c r="R18" s="273">
        <v>78.898557760000003</v>
      </c>
      <c r="S18" s="273">
        <v>83.134470309999998</v>
      </c>
      <c r="T18" s="273">
        <v>85.398538310000006</v>
      </c>
      <c r="U18" s="273">
        <v>87.806131890000003</v>
      </c>
      <c r="V18" s="273">
        <v>89.134442910000004</v>
      </c>
      <c r="W18" s="273">
        <v>83.540140260000001</v>
      </c>
      <c r="X18" s="273">
        <v>82.815130679999996</v>
      </c>
      <c r="Y18" s="273">
        <v>79.455591850000005</v>
      </c>
      <c r="Z18" s="273">
        <v>80.241809140000001</v>
      </c>
      <c r="AA18" s="273">
        <v>79.889791200000005</v>
      </c>
      <c r="AB18" s="273">
        <v>75.661188859999996</v>
      </c>
      <c r="AC18" s="273">
        <v>81.052926760000005</v>
      </c>
      <c r="AD18" s="273">
        <v>79.083418890000004</v>
      </c>
      <c r="AE18" s="273">
        <v>85.637647099999995</v>
      </c>
      <c r="AF18" s="273">
        <v>85.536241020000006</v>
      </c>
      <c r="AG18" s="273">
        <v>89.301356670000004</v>
      </c>
      <c r="AH18" s="273">
        <v>92.105751400000003</v>
      </c>
      <c r="AI18" s="273">
        <v>85.678994119999999</v>
      </c>
      <c r="AJ18" s="273">
        <v>85.300743479999994</v>
      </c>
      <c r="AK18" s="273">
        <v>81.118357430000003</v>
      </c>
      <c r="AL18" s="273">
        <v>80.306136300000006</v>
      </c>
      <c r="AM18" s="273">
        <v>78.389833089999996</v>
      </c>
      <c r="AN18" s="273">
        <v>72.567760539999995</v>
      </c>
      <c r="AO18" s="273">
        <v>77.198317000000003</v>
      </c>
      <c r="AP18" s="273">
        <v>76.413163580000003</v>
      </c>
      <c r="AQ18" s="273">
        <v>80.65694397</v>
      </c>
      <c r="AR18" s="273">
        <v>80.618426909999997</v>
      </c>
      <c r="AS18" s="273">
        <v>86.056501350000005</v>
      </c>
      <c r="AT18" s="273">
        <v>86.345165030000004</v>
      </c>
      <c r="AU18" s="273">
        <v>81.767481500000002</v>
      </c>
      <c r="AV18" s="273">
        <v>79.938902440000007</v>
      </c>
      <c r="AW18" s="273">
        <v>75.869114719999999</v>
      </c>
      <c r="AX18" s="273">
        <v>76.326964750000002</v>
      </c>
      <c r="AY18" s="273">
        <v>77.383926119999998</v>
      </c>
      <c r="AZ18" s="273">
        <v>75.62630317</v>
      </c>
      <c r="BA18" s="273">
        <v>77.508773840000003</v>
      </c>
      <c r="BB18" s="273">
        <v>69.479697599999994</v>
      </c>
      <c r="BC18" s="273">
        <v>74.631265907</v>
      </c>
      <c r="BD18" s="273">
        <v>74.710060116999998</v>
      </c>
      <c r="BE18" s="334">
        <v>79.969030000000004</v>
      </c>
      <c r="BF18" s="334">
        <v>79.660030000000006</v>
      </c>
      <c r="BG18" s="334">
        <v>75.463130000000007</v>
      </c>
      <c r="BH18" s="334">
        <v>73.885230000000007</v>
      </c>
      <c r="BI18" s="334">
        <v>69.981660000000005</v>
      </c>
      <c r="BJ18" s="334">
        <v>70.348439999999997</v>
      </c>
      <c r="BK18" s="334">
        <v>71.582099999999997</v>
      </c>
      <c r="BL18" s="334">
        <v>67.967269999999999</v>
      </c>
      <c r="BM18" s="334">
        <v>73.921390000000002</v>
      </c>
      <c r="BN18" s="334">
        <v>71.598730000000003</v>
      </c>
      <c r="BO18" s="334">
        <v>76.355140000000006</v>
      </c>
      <c r="BP18" s="334">
        <v>76.985330000000005</v>
      </c>
      <c r="BQ18" s="334">
        <v>81.611320000000006</v>
      </c>
      <c r="BR18" s="334">
        <v>81.454509999999999</v>
      </c>
      <c r="BS18" s="334">
        <v>77.267899999999997</v>
      </c>
      <c r="BT18" s="334">
        <v>75.817639999999997</v>
      </c>
      <c r="BU18" s="334">
        <v>71.890810000000002</v>
      </c>
      <c r="BV18" s="334">
        <v>72.18038</v>
      </c>
    </row>
    <row r="19" spans="1:74" ht="11.1" customHeight="1" x14ac:dyDescent="0.2">
      <c r="A19" s="104" t="s">
        <v>1174</v>
      </c>
      <c r="B19" s="130" t="s">
        <v>823</v>
      </c>
      <c r="C19" s="273">
        <v>0.65997499999999998</v>
      </c>
      <c r="D19" s="273">
        <v>0.64619099999999996</v>
      </c>
      <c r="E19" s="273">
        <v>0.60924500000000004</v>
      </c>
      <c r="F19" s="273">
        <v>0.59504299999999999</v>
      </c>
      <c r="G19" s="273">
        <v>0.58126299999999997</v>
      </c>
      <c r="H19" s="273">
        <v>0.631359</v>
      </c>
      <c r="I19" s="273">
        <v>0.64822800000000003</v>
      </c>
      <c r="J19" s="273">
        <v>0.63142500000000001</v>
      </c>
      <c r="K19" s="273">
        <v>0.63702300000000001</v>
      </c>
      <c r="L19" s="273">
        <v>0.61261600000000005</v>
      </c>
      <c r="M19" s="273">
        <v>0.591588</v>
      </c>
      <c r="N19" s="273">
        <v>0.65295800000000004</v>
      </c>
      <c r="O19" s="273">
        <v>0.66718</v>
      </c>
      <c r="P19" s="273">
        <v>0.63517000000000001</v>
      </c>
      <c r="Q19" s="273">
        <v>0.64502700000000002</v>
      </c>
      <c r="R19" s="273">
        <v>0.58904699999999999</v>
      </c>
      <c r="S19" s="273">
        <v>0.58281099999999997</v>
      </c>
      <c r="T19" s="273">
        <v>0.62775300000000001</v>
      </c>
      <c r="U19" s="273">
        <v>0.62978800000000001</v>
      </c>
      <c r="V19" s="273">
        <v>0.63999899999999998</v>
      </c>
      <c r="W19" s="273">
        <v>0.61812599999999995</v>
      </c>
      <c r="X19" s="273">
        <v>0.62611499999999998</v>
      </c>
      <c r="Y19" s="273">
        <v>0.597746</v>
      </c>
      <c r="Z19" s="273">
        <v>0.66383599999999998</v>
      </c>
      <c r="AA19" s="273">
        <v>0.74525399999999997</v>
      </c>
      <c r="AB19" s="273">
        <v>0.63436700000000001</v>
      </c>
      <c r="AC19" s="273">
        <v>0.61960499999999996</v>
      </c>
      <c r="AD19" s="273">
        <v>0.59947300000000003</v>
      </c>
      <c r="AE19" s="273">
        <v>0.58688099999999999</v>
      </c>
      <c r="AF19" s="273">
        <v>0.622672</v>
      </c>
      <c r="AG19" s="273">
        <v>0.63444999999999996</v>
      </c>
      <c r="AH19" s="273">
        <v>0.680315</v>
      </c>
      <c r="AI19" s="273">
        <v>0.64028399999999996</v>
      </c>
      <c r="AJ19" s="273">
        <v>0.63074799999999998</v>
      </c>
      <c r="AK19" s="273">
        <v>0.61567400000000005</v>
      </c>
      <c r="AL19" s="273">
        <v>0.65508699999999997</v>
      </c>
      <c r="AM19" s="273">
        <v>0.67298199999999997</v>
      </c>
      <c r="AN19" s="273">
        <v>0.70199100000000003</v>
      </c>
      <c r="AO19" s="273">
        <v>0.68937800000000005</v>
      </c>
      <c r="AP19" s="273">
        <v>0.61362300000000003</v>
      </c>
      <c r="AQ19" s="273">
        <v>0.61079700000000003</v>
      </c>
      <c r="AR19" s="273">
        <v>0.611591</v>
      </c>
      <c r="AS19" s="273">
        <v>0.64573499999999995</v>
      </c>
      <c r="AT19" s="273">
        <v>0.65664199999999995</v>
      </c>
      <c r="AU19" s="273">
        <v>0.68125599999999997</v>
      </c>
      <c r="AV19" s="273">
        <v>0.54580899999999999</v>
      </c>
      <c r="AW19" s="273">
        <v>0.61765599999999998</v>
      </c>
      <c r="AX19" s="273">
        <v>0.64951199999999998</v>
      </c>
      <c r="AY19" s="273">
        <v>0.71447799999999995</v>
      </c>
      <c r="AZ19" s="273">
        <v>0.62106099999999997</v>
      </c>
      <c r="BA19" s="273">
        <v>0.60364300000000004</v>
      </c>
      <c r="BB19" s="273">
        <v>0.45091999999999999</v>
      </c>
      <c r="BC19" s="273">
        <v>0.63686855999000003</v>
      </c>
      <c r="BD19" s="273">
        <v>0.66621152937000006</v>
      </c>
      <c r="BE19" s="334">
        <v>0.67579650000000002</v>
      </c>
      <c r="BF19" s="334">
        <v>0.66810380000000003</v>
      </c>
      <c r="BG19" s="334">
        <v>0.65241570000000004</v>
      </c>
      <c r="BH19" s="334">
        <v>0.63749480000000003</v>
      </c>
      <c r="BI19" s="334">
        <v>0.62022529999999998</v>
      </c>
      <c r="BJ19" s="334">
        <v>0.67466280000000001</v>
      </c>
      <c r="BK19" s="334">
        <v>0.70970230000000001</v>
      </c>
      <c r="BL19" s="334">
        <v>0.66792850000000004</v>
      </c>
      <c r="BM19" s="334">
        <v>0.65919609999999995</v>
      </c>
      <c r="BN19" s="334">
        <v>0.62198529999999996</v>
      </c>
      <c r="BO19" s="334">
        <v>0.61502520000000005</v>
      </c>
      <c r="BP19" s="334">
        <v>0.63246539999999996</v>
      </c>
      <c r="BQ19" s="334">
        <v>0.65561000000000003</v>
      </c>
      <c r="BR19" s="334">
        <v>0.65000840000000004</v>
      </c>
      <c r="BS19" s="334">
        <v>0.63668499999999995</v>
      </c>
      <c r="BT19" s="334">
        <v>0.62267439999999996</v>
      </c>
      <c r="BU19" s="334">
        <v>0.60730879999999998</v>
      </c>
      <c r="BV19" s="334">
        <v>0.6626976</v>
      </c>
    </row>
    <row r="20" spans="1:74" ht="11.1" customHeight="1" x14ac:dyDescent="0.2">
      <c r="A20" s="104" t="s">
        <v>1175</v>
      </c>
      <c r="B20" s="130" t="s">
        <v>355</v>
      </c>
      <c r="C20" s="273">
        <v>11.920549749999999</v>
      </c>
      <c r="D20" s="273">
        <v>11.07827223</v>
      </c>
      <c r="E20" s="273">
        <v>11.575672268</v>
      </c>
      <c r="F20" s="273">
        <v>10.88626573</v>
      </c>
      <c r="G20" s="273">
        <v>11.379303879</v>
      </c>
      <c r="H20" s="273">
        <v>11.759363759999999</v>
      </c>
      <c r="I20" s="273">
        <v>12.567071990000001</v>
      </c>
      <c r="J20" s="273">
        <v>12.672956689999999</v>
      </c>
      <c r="K20" s="273">
        <v>11.66093581</v>
      </c>
      <c r="L20" s="273">
        <v>11.349855217</v>
      </c>
      <c r="M20" s="273">
        <v>11.268318000000001</v>
      </c>
      <c r="N20" s="273">
        <v>11.72582667</v>
      </c>
      <c r="O20" s="273">
        <v>12.124157500000001</v>
      </c>
      <c r="P20" s="273">
        <v>10.92913967</v>
      </c>
      <c r="Q20" s="273">
        <v>11.656740804</v>
      </c>
      <c r="R20" s="273">
        <v>11.21403419</v>
      </c>
      <c r="S20" s="273">
        <v>11.467383908</v>
      </c>
      <c r="T20" s="273">
        <v>11.95146516</v>
      </c>
      <c r="U20" s="273">
        <v>12.72265357</v>
      </c>
      <c r="V20" s="273">
        <v>12.547806100000001</v>
      </c>
      <c r="W20" s="273">
        <v>11.19672359</v>
      </c>
      <c r="X20" s="273">
        <v>11.324494550000001</v>
      </c>
      <c r="Y20" s="273">
        <v>11.462139799999999</v>
      </c>
      <c r="Z20" s="273">
        <v>12.51750837</v>
      </c>
      <c r="AA20" s="273">
        <v>12.40456884</v>
      </c>
      <c r="AB20" s="273">
        <v>11.035844470000001</v>
      </c>
      <c r="AC20" s="273">
        <v>11.521404592</v>
      </c>
      <c r="AD20" s="273">
        <v>11.023337550000001</v>
      </c>
      <c r="AE20" s="273">
        <v>11.73983327</v>
      </c>
      <c r="AF20" s="273">
        <v>12.02742112</v>
      </c>
      <c r="AG20" s="273">
        <v>12.993943979999999</v>
      </c>
      <c r="AH20" s="273">
        <v>13.07873792</v>
      </c>
      <c r="AI20" s="273">
        <v>12.00842602</v>
      </c>
      <c r="AJ20" s="273">
        <v>11.865152610000001</v>
      </c>
      <c r="AK20" s="273">
        <v>11.976751399999999</v>
      </c>
      <c r="AL20" s="273">
        <v>12.4383806</v>
      </c>
      <c r="AM20" s="273">
        <v>12.77229867</v>
      </c>
      <c r="AN20" s="273">
        <v>11.257667939999999</v>
      </c>
      <c r="AO20" s="273">
        <v>12.02612776</v>
      </c>
      <c r="AP20" s="273">
        <v>11.422655369999999</v>
      </c>
      <c r="AQ20" s="273">
        <v>11.663671591</v>
      </c>
      <c r="AR20" s="273">
        <v>11.78295136</v>
      </c>
      <c r="AS20" s="273">
        <v>12.885142979999999</v>
      </c>
      <c r="AT20" s="273">
        <v>12.916091979999999</v>
      </c>
      <c r="AU20" s="273">
        <v>12.109290570000001</v>
      </c>
      <c r="AV20" s="273">
        <v>11.9491982</v>
      </c>
      <c r="AW20" s="273">
        <v>12.44526374</v>
      </c>
      <c r="AX20" s="273">
        <v>12.82651544</v>
      </c>
      <c r="AY20" s="273">
        <v>13.03458987</v>
      </c>
      <c r="AZ20" s="273">
        <v>11.964860420000001</v>
      </c>
      <c r="BA20" s="273">
        <v>12.043739967</v>
      </c>
      <c r="BB20" s="273">
        <v>10.95359457</v>
      </c>
      <c r="BC20" s="273">
        <v>11.040559999999999</v>
      </c>
      <c r="BD20" s="273">
        <v>10.789540000000001</v>
      </c>
      <c r="BE20" s="334">
        <v>11.518929999999999</v>
      </c>
      <c r="BF20" s="334">
        <v>11.275679999999999</v>
      </c>
      <c r="BG20" s="334">
        <v>10.46669</v>
      </c>
      <c r="BH20" s="334">
        <v>10.268129999999999</v>
      </c>
      <c r="BI20" s="334">
        <v>10.4917</v>
      </c>
      <c r="BJ20" s="334">
        <v>11.09571</v>
      </c>
      <c r="BK20" s="334">
        <v>11.29927</v>
      </c>
      <c r="BL20" s="334">
        <v>10.22634</v>
      </c>
      <c r="BM20" s="334">
        <v>10.98155</v>
      </c>
      <c r="BN20" s="334">
        <v>10.56915</v>
      </c>
      <c r="BO20" s="334">
        <v>10.93671</v>
      </c>
      <c r="BP20" s="334">
        <v>11.133710000000001</v>
      </c>
      <c r="BQ20" s="334">
        <v>12.02365</v>
      </c>
      <c r="BR20" s="334">
        <v>11.912750000000001</v>
      </c>
      <c r="BS20" s="334">
        <v>11.16535</v>
      </c>
      <c r="BT20" s="334">
        <v>11.049099999999999</v>
      </c>
      <c r="BU20" s="334">
        <v>11.28337</v>
      </c>
      <c r="BV20" s="334">
        <v>11.94449</v>
      </c>
    </row>
    <row r="21" spans="1:74" ht="11.1" customHeight="1" x14ac:dyDescent="0.2">
      <c r="A21" s="107" t="s">
        <v>1176</v>
      </c>
      <c r="B21" s="203" t="s">
        <v>466</v>
      </c>
      <c r="C21" s="273">
        <v>332.81071264000002</v>
      </c>
      <c r="D21" s="273">
        <v>307.88403697000001</v>
      </c>
      <c r="E21" s="273">
        <v>297.38803247999999</v>
      </c>
      <c r="F21" s="273">
        <v>280.41750461999999</v>
      </c>
      <c r="G21" s="273">
        <v>296.08694484</v>
      </c>
      <c r="H21" s="273">
        <v>341.63726910000003</v>
      </c>
      <c r="I21" s="273">
        <v>384.73934366999998</v>
      </c>
      <c r="J21" s="273">
        <v>393.86528456000002</v>
      </c>
      <c r="K21" s="273">
        <v>348.4130217</v>
      </c>
      <c r="L21" s="273">
        <v>308.03052588999998</v>
      </c>
      <c r="M21" s="273">
        <v>288.58529682</v>
      </c>
      <c r="N21" s="273">
        <v>322.44805341</v>
      </c>
      <c r="O21" s="273">
        <v>330.30133611000002</v>
      </c>
      <c r="P21" s="273">
        <v>286.70627495999997</v>
      </c>
      <c r="Q21" s="273">
        <v>303.10037724</v>
      </c>
      <c r="R21" s="273">
        <v>284.01519252000003</v>
      </c>
      <c r="S21" s="273">
        <v>303.33792385999999</v>
      </c>
      <c r="T21" s="273">
        <v>340.53408089999999</v>
      </c>
      <c r="U21" s="273">
        <v>380.33567835000002</v>
      </c>
      <c r="V21" s="273">
        <v>372.81042245999998</v>
      </c>
      <c r="W21" s="273">
        <v>332.9225313</v>
      </c>
      <c r="X21" s="273">
        <v>310.86397496000001</v>
      </c>
      <c r="Y21" s="273">
        <v>294.80914325999998</v>
      </c>
      <c r="Z21" s="273">
        <v>324.73329125999999</v>
      </c>
      <c r="AA21" s="273">
        <v>356.88225697000001</v>
      </c>
      <c r="AB21" s="273">
        <v>303.76812927999998</v>
      </c>
      <c r="AC21" s="273">
        <v>308.52071013</v>
      </c>
      <c r="AD21" s="273">
        <v>289.49132487000003</v>
      </c>
      <c r="AE21" s="273">
        <v>314.98784296000002</v>
      </c>
      <c r="AF21" s="273">
        <v>350.11040880000002</v>
      </c>
      <c r="AG21" s="273">
        <v>388.01737294999998</v>
      </c>
      <c r="AH21" s="273">
        <v>394.20936875000001</v>
      </c>
      <c r="AI21" s="273">
        <v>349.27097520000001</v>
      </c>
      <c r="AJ21" s="273">
        <v>320.97873835000001</v>
      </c>
      <c r="AK21" s="273">
        <v>302.48385150000001</v>
      </c>
      <c r="AL21" s="273">
        <v>324.57809037999999</v>
      </c>
      <c r="AM21" s="273">
        <v>336.27925676000001</v>
      </c>
      <c r="AN21" s="273">
        <v>302.32349112000003</v>
      </c>
      <c r="AO21" s="273">
        <v>308.94247498999999</v>
      </c>
      <c r="AP21" s="273">
        <v>280.27353840000001</v>
      </c>
      <c r="AQ21" s="273">
        <v>303.63094432000003</v>
      </c>
      <c r="AR21" s="273">
        <v>327.86994629999998</v>
      </c>
      <c r="AS21" s="273">
        <v>383.15744529</v>
      </c>
      <c r="AT21" s="273">
        <v>379.56741836999998</v>
      </c>
      <c r="AU21" s="273">
        <v>346.99921499999999</v>
      </c>
      <c r="AV21" s="273">
        <v>314.44213817999997</v>
      </c>
      <c r="AW21" s="273">
        <v>293.90890701000001</v>
      </c>
      <c r="AX21" s="273">
        <v>318.19982519000001</v>
      </c>
      <c r="AY21" s="273">
        <v>322.57823232999999</v>
      </c>
      <c r="AZ21" s="273">
        <v>302.21276535999999</v>
      </c>
      <c r="BA21" s="273">
        <v>297.06267501000002</v>
      </c>
      <c r="BB21" s="273">
        <v>268.91170990000001</v>
      </c>
      <c r="BC21" s="273">
        <v>285.7534</v>
      </c>
      <c r="BD21" s="273">
        <v>318.23719999999997</v>
      </c>
      <c r="BE21" s="334">
        <v>368.52730000000003</v>
      </c>
      <c r="BF21" s="334">
        <v>365.3501</v>
      </c>
      <c r="BG21" s="334">
        <v>321.87549999999999</v>
      </c>
      <c r="BH21" s="334">
        <v>294.72399999999999</v>
      </c>
      <c r="BI21" s="334">
        <v>276.87639999999999</v>
      </c>
      <c r="BJ21" s="334">
        <v>308.26119999999997</v>
      </c>
      <c r="BK21" s="334">
        <v>320.52440000000001</v>
      </c>
      <c r="BL21" s="334">
        <v>288.3417</v>
      </c>
      <c r="BM21" s="334">
        <v>295.36529999999999</v>
      </c>
      <c r="BN21" s="334">
        <v>274.44799999999998</v>
      </c>
      <c r="BO21" s="334">
        <v>297.68419999999998</v>
      </c>
      <c r="BP21" s="334">
        <v>332.65019999999998</v>
      </c>
      <c r="BQ21" s="334">
        <v>376.83530000000002</v>
      </c>
      <c r="BR21" s="334">
        <v>373.59280000000001</v>
      </c>
      <c r="BS21" s="334">
        <v>329.12270000000001</v>
      </c>
      <c r="BT21" s="334">
        <v>301.16789999999997</v>
      </c>
      <c r="BU21" s="334">
        <v>282.2647</v>
      </c>
      <c r="BV21" s="334">
        <v>313.29989999999998</v>
      </c>
    </row>
    <row r="22" spans="1:74" ht="11.1" customHeight="1" x14ac:dyDescent="0.2">
      <c r="A22" s="107"/>
      <c r="B22" s="108" t="s">
        <v>187</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351"/>
      <c r="BF22" s="351"/>
      <c r="BG22" s="351"/>
      <c r="BH22" s="351"/>
      <c r="BI22" s="351"/>
      <c r="BJ22" s="351"/>
      <c r="BK22" s="351"/>
      <c r="BL22" s="351"/>
      <c r="BM22" s="351"/>
      <c r="BN22" s="351"/>
      <c r="BO22" s="351"/>
      <c r="BP22" s="351"/>
      <c r="BQ22" s="351"/>
      <c r="BR22" s="351"/>
      <c r="BS22" s="351"/>
      <c r="BT22" s="351"/>
      <c r="BU22" s="351"/>
      <c r="BV22" s="351"/>
    </row>
    <row r="23" spans="1:74" ht="11.1" customHeight="1" x14ac:dyDescent="0.2">
      <c r="A23" s="107" t="s">
        <v>188</v>
      </c>
      <c r="B23" s="203" t="s">
        <v>189</v>
      </c>
      <c r="C23" s="273">
        <v>999.26060428000005</v>
      </c>
      <c r="D23" s="273">
        <v>884.72207283</v>
      </c>
      <c r="E23" s="273">
        <v>764.68698926000002</v>
      </c>
      <c r="F23" s="273">
        <v>673.26753049000001</v>
      </c>
      <c r="G23" s="273">
        <v>718.69169839000006</v>
      </c>
      <c r="H23" s="273">
        <v>955.30956011000001</v>
      </c>
      <c r="I23" s="273">
        <v>1178.0787961000001</v>
      </c>
      <c r="J23" s="273">
        <v>1193.583609</v>
      </c>
      <c r="K23" s="273">
        <v>986.98524056999997</v>
      </c>
      <c r="L23" s="273">
        <v>774.46346359999995</v>
      </c>
      <c r="M23" s="273">
        <v>711.41354591000004</v>
      </c>
      <c r="N23" s="273">
        <v>925.32236910999995</v>
      </c>
      <c r="O23" s="273">
        <v>974.60209114999998</v>
      </c>
      <c r="P23" s="273">
        <v>761.56606122000005</v>
      </c>
      <c r="Q23" s="273">
        <v>777.61138185000004</v>
      </c>
      <c r="R23" s="273">
        <v>684.30138044</v>
      </c>
      <c r="S23" s="273">
        <v>741.29843391999998</v>
      </c>
      <c r="T23" s="273">
        <v>924.29780477999998</v>
      </c>
      <c r="U23" s="273">
        <v>1130.6438971</v>
      </c>
      <c r="V23" s="273">
        <v>1071.1075393000001</v>
      </c>
      <c r="W23" s="273">
        <v>895.90442770000004</v>
      </c>
      <c r="X23" s="273">
        <v>775.46567524</v>
      </c>
      <c r="Y23" s="273">
        <v>741.59566423000001</v>
      </c>
      <c r="Z23" s="273">
        <v>920.23570243999995</v>
      </c>
      <c r="AA23" s="273">
        <v>1112.4343782000001</v>
      </c>
      <c r="AB23" s="273">
        <v>849.73850213000003</v>
      </c>
      <c r="AC23" s="273">
        <v>800.93717463999997</v>
      </c>
      <c r="AD23" s="273">
        <v>713.05230486000005</v>
      </c>
      <c r="AE23" s="273">
        <v>775.75956057999997</v>
      </c>
      <c r="AF23" s="273">
        <v>970.46813179000003</v>
      </c>
      <c r="AG23" s="273">
        <v>1147.1605884999999</v>
      </c>
      <c r="AH23" s="273">
        <v>1146.6409953</v>
      </c>
      <c r="AI23" s="273">
        <v>962.97478051999997</v>
      </c>
      <c r="AJ23" s="273">
        <v>799.66965471000003</v>
      </c>
      <c r="AK23" s="273">
        <v>775.32597486999998</v>
      </c>
      <c r="AL23" s="273">
        <v>920.17541796</v>
      </c>
      <c r="AM23" s="273">
        <v>985.28218967999999</v>
      </c>
      <c r="AN23" s="273">
        <v>861.11757700999999</v>
      </c>
      <c r="AO23" s="273">
        <v>830.67500743000005</v>
      </c>
      <c r="AP23" s="273">
        <v>665.67144015999997</v>
      </c>
      <c r="AQ23" s="273">
        <v>739.34509811999999</v>
      </c>
      <c r="AR23" s="273">
        <v>885.33784126</v>
      </c>
      <c r="AS23" s="273">
        <v>1134.3933806</v>
      </c>
      <c r="AT23" s="273">
        <v>1107.7851498</v>
      </c>
      <c r="AU23" s="273">
        <v>971.29467091000004</v>
      </c>
      <c r="AV23" s="273">
        <v>797.31615615999999</v>
      </c>
      <c r="AW23" s="273">
        <v>756.80208933999995</v>
      </c>
      <c r="AX23" s="273">
        <v>895.85213085999999</v>
      </c>
      <c r="AY23" s="273">
        <v>908.65997068000001</v>
      </c>
      <c r="AZ23" s="273">
        <v>822.23843980000004</v>
      </c>
      <c r="BA23" s="273">
        <v>763.56399984999996</v>
      </c>
      <c r="BB23" s="273">
        <v>715.585825</v>
      </c>
      <c r="BC23" s="273">
        <v>788.48230000000001</v>
      </c>
      <c r="BD23" s="273">
        <v>967.7808</v>
      </c>
      <c r="BE23" s="334">
        <v>1161.8050000000001</v>
      </c>
      <c r="BF23" s="334">
        <v>1121.933</v>
      </c>
      <c r="BG23" s="334">
        <v>907.25350000000003</v>
      </c>
      <c r="BH23" s="334">
        <v>750.70929999999998</v>
      </c>
      <c r="BI23" s="334">
        <v>718.75070000000005</v>
      </c>
      <c r="BJ23" s="334">
        <v>892.29679999999996</v>
      </c>
      <c r="BK23" s="334">
        <v>961.13070000000005</v>
      </c>
      <c r="BL23" s="334">
        <v>823.17489999999998</v>
      </c>
      <c r="BM23" s="334">
        <v>781.07259999999997</v>
      </c>
      <c r="BN23" s="334">
        <v>708.01459999999997</v>
      </c>
      <c r="BO23" s="334">
        <v>794.66830000000004</v>
      </c>
      <c r="BP23" s="334">
        <v>974.61779999999999</v>
      </c>
      <c r="BQ23" s="334">
        <v>1155.135</v>
      </c>
      <c r="BR23" s="334">
        <v>1117.511</v>
      </c>
      <c r="BS23" s="334">
        <v>903.37620000000004</v>
      </c>
      <c r="BT23" s="334">
        <v>745.04079999999999</v>
      </c>
      <c r="BU23" s="334">
        <v>711.21860000000004</v>
      </c>
      <c r="BV23" s="334">
        <v>883.1848</v>
      </c>
    </row>
    <row r="24" spans="1:74" ht="11.1" customHeight="1" x14ac:dyDescent="0.2">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234"/>
      <c r="BE24" s="372"/>
      <c r="BF24" s="372"/>
      <c r="BG24" s="372"/>
      <c r="BH24" s="372"/>
      <c r="BI24" s="372"/>
      <c r="BJ24" s="372"/>
      <c r="BK24" s="372"/>
      <c r="BL24" s="372"/>
      <c r="BM24" s="372"/>
      <c r="BN24" s="372"/>
      <c r="BO24" s="372"/>
      <c r="BP24" s="372"/>
      <c r="BQ24" s="372"/>
      <c r="BR24" s="372"/>
      <c r="BS24" s="372"/>
      <c r="BT24" s="372"/>
      <c r="BU24" s="372"/>
      <c r="BV24" s="372"/>
    </row>
    <row r="25" spans="1:74" ht="11.1" customHeight="1" x14ac:dyDescent="0.2">
      <c r="A25" s="107"/>
      <c r="B25" s="109" t="s">
        <v>93</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372"/>
      <c r="BF25" s="372"/>
      <c r="BG25" s="372"/>
      <c r="BH25" s="372"/>
      <c r="BI25" s="372"/>
      <c r="BJ25" s="372"/>
      <c r="BK25" s="372"/>
      <c r="BL25" s="372"/>
      <c r="BM25" s="372"/>
      <c r="BN25" s="372"/>
      <c r="BO25" s="372"/>
      <c r="BP25" s="372"/>
      <c r="BQ25" s="372"/>
      <c r="BR25" s="372"/>
      <c r="BS25" s="372"/>
      <c r="BT25" s="372"/>
      <c r="BU25" s="372"/>
      <c r="BV25" s="372"/>
    </row>
    <row r="26" spans="1:74" ht="11.1" customHeight="1" x14ac:dyDescent="0.2">
      <c r="A26" s="107" t="s">
        <v>63</v>
      </c>
      <c r="B26" s="203" t="s">
        <v>81</v>
      </c>
      <c r="C26" s="256">
        <v>187.203047</v>
      </c>
      <c r="D26" s="256">
        <v>187.06361799999999</v>
      </c>
      <c r="E26" s="256">
        <v>191.55273500000001</v>
      </c>
      <c r="F26" s="256">
        <v>193.18521200000001</v>
      </c>
      <c r="G26" s="256">
        <v>192.41693000000001</v>
      </c>
      <c r="H26" s="256">
        <v>182.086476</v>
      </c>
      <c r="I26" s="256">
        <v>168.11860899999999</v>
      </c>
      <c r="J26" s="256">
        <v>158.908174</v>
      </c>
      <c r="K26" s="256">
        <v>156.56690900000001</v>
      </c>
      <c r="L26" s="256">
        <v>160.93226000000001</v>
      </c>
      <c r="M26" s="256">
        <v>170.27655799999999</v>
      </c>
      <c r="N26" s="256">
        <v>162.00901400000001</v>
      </c>
      <c r="O26" s="256">
        <v>156.21421000000001</v>
      </c>
      <c r="P26" s="256">
        <v>160.50150199999999</v>
      </c>
      <c r="Q26" s="256">
        <v>161.81549000000001</v>
      </c>
      <c r="R26" s="256">
        <v>163.93691200000001</v>
      </c>
      <c r="S26" s="256">
        <v>162.54224199999999</v>
      </c>
      <c r="T26" s="256">
        <v>158.013959</v>
      </c>
      <c r="U26" s="256">
        <v>145.81148300000001</v>
      </c>
      <c r="V26" s="256">
        <v>141.204061</v>
      </c>
      <c r="W26" s="256">
        <v>139.5712</v>
      </c>
      <c r="X26" s="256">
        <v>141.46251899999999</v>
      </c>
      <c r="Y26" s="256">
        <v>143.424037</v>
      </c>
      <c r="Z26" s="256">
        <v>137.68714800000001</v>
      </c>
      <c r="AA26" s="256">
        <v>123.692398</v>
      </c>
      <c r="AB26" s="256">
        <v>120.945111</v>
      </c>
      <c r="AC26" s="256">
        <v>126.421621</v>
      </c>
      <c r="AD26" s="256">
        <v>128.96529699999999</v>
      </c>
      <c r="AE26" s="256">
        <v>128.35572999999999</v>
      </c>
      <c r="AF26" s="256">
        <v>121.39434199999999</v>
      </c>
      <c r="AG26" s="256">
        <v>110.67737</v>
      </c>
      <c r="AH26" s="256">
        <v>104.047589</v>
      </c>
      <c r="AI26" s="256">
        <v>100.67991600000001</v>
      </c>
      <c r="AJ26" s="256">
        <v>105.13419500000001</v>
      </c>
      <c r="AK26" s="256">
        <v>104.335503</v>
      </c>
      <c r="AL26" s="256">
        <v>103.042919</v>
      </c>
      <c r="AM26" s="256">
        <v>99.378401999999994</v>
      </c>
      <c r="AN26" s="256">
        <v>98.835352999999998</v>
      </c>
      <c r="AO26" s="256">
        <v>97.102233999999996</v>
      </c>
      <c r="AP26" s="256">
        <v>108.85160399999999</v>
      </c>
      <c r="AQ26" s="256">
        <v>115.88784800000001</v>
      </c>
      <c r="AR26" s="256">
        <v>117.71040000000001</v>
      </c>
      <c r="AS26" s="256">
        <v>110.932793</v>
      </c>
      <c r="AT26" s="256">
        <v>110.55964400000001</v>
      </c>
      <c r="AU26" s="256">
        <v>110.95185499999999</v>
      </c>
      <c r="AV26" s="256">
        <v>119.044652</v>
      </c>
      <c r="AW26" s="256">
        <v>123.033491</v>
      </c>
      <c r="AX26" s="256">
        <v>128.49669900000001</v>
      </c>
      <c r="AY26" s="256">
        <v>134.40232599999999</v>
      </c>
      <c r="AZ26" s="256">
        <v>139.55793700000001</v>
      </c>
      <c r="BA26" s="256">
        <v>145.45147399999999</v>
      </c>
      <c r="BB26" s="256">
        <v>151.99820800000001</v>
      </c>
      <c r="BC26" s="256">
        <v>154.09350000000001</v>
      </c>
      <c r="BD26" s="256">
        <v>147.9442</v>
      </c>
      <c r="BE26" s="342">
        <v>144.66470000000001</v>
      </c>
      <c r="BF26" s="342">
        <v>141.0958</v>
      </c>
      <c r="BG26" s="342">
        <v>139.15940000000001</v>
      </c>
      <c r="BH26" s="342">
        <v>143.72970000000001</v>
      </c>
      <c r="BI26" s="342">
        <v>148.65219999999999</v>
      </c>
      <c r="BJ26" s="342">
        <v>146.60300000000001</v>
      </c>
      <c r="BK26" s="342">
        <v>141.46180000000001</v>
      </c>
      <c r="BL26" s="342">
        <v>139.35249999999999</v>
      </c>
      <c r="BM26" s="342">
        <v>147.2201</v>
      </c>
      <c r="BN26" s="342">
        <v>147.14789999999999</v>
      </c>
      <c r="BO26" s="342">
        <v>148.02940000000001</v>
      </c>
      <c r="BP26" s="342">
        <v>142.416</v>
      </c>
      <c r="BQ26" s="342">
        <v>139.02510000000001</v>
      </c>
      <c r="BR26" s="342">
        <v>135.40719999999999</v>
      </c>
      <c r="BS26" s="342">
        <v>133.42150000000001</v>
      </c>
      <c r="BT26" s="342">
        <v>138.0686</v>
      </c>
      <c r="BU26" s="342">
        <v>143.0668</v>
      </c>
      <c r="BV26" s="342">
        <v>141.09229999999999</v>
      </c>
    </row>
    <row r="27" spans="1:74" ht="11.1" customHeight="1" x14ac:dyDescent="0.2">
      <c r="A27" s="107" t="s">
        <v>77</v>
      </c>
      <c r="B27" s="203" t="s">
        <v>79</v>
      </c>
      <c r="C27" s="256">
        <v>12.020158</v>
      </c>
      <c r="D27" s="256">
        <v>11.645473000000001</v>
      </c>
      <c r="E27" s="256">
        <v>11.732889999999999</v>
      </c>
      <c r="F27" s="256">
        <v>11.982028</v>
      </c>
      <c r="G27" s="256">
        <v>12.093938</v>
      </c>
      <c r="H27" s="256">
        <v>11.935582</v>
      </c>
      <c r="I27" s="256">
        <v>11.696489</v>
      </c>
      <c r="J27" s="256">
        <v>11.595335</v>
      </c>
      <c r="K27" s="256">
        <v>11.639842</v>
      </c>
      <c r="L27" s="256">
        <v>11.630210999999999</v>
      </c>
      <c r="M27" s="256">
        <v>11.952718000000001</v>
      </c>
      <c r="N27" s="256">
        <v>11.78941</v>
      </c>
      <c r="O27" s="256">
        <v>11.857519</v>
      </c>
      <c r="P27" s="256">
        <v>11.743665</v>
      </c>
      <c r="Q27" s="256">
        <v>12.68052</v>
      </c>
      <c r="R27" s="256">
        <v>12.439018000000001</v>
      </c>
      <c r="S27" s="256">
        <v>12.169980000000001</v>
      </c>
      <c r="T27" s="256">
        <v>11.993369</v>
      </c>
      <c r="U27" s="256">
        <v>11.739884999999999</v>
      </c>
      <c r="V27" s="256">
        <v>11.530931000000001</v>
      </c>
      <c r="W27" s="256">
        <v>11.382107</v>
      </c>
      <c r="X27" s="256">
        <v>11.292009999999999</v>
      </c>
      <c r="Y27" s="256">
        <v>11.380966000000001</v>
      </c>
      <c r="Z27" s="256">
        <v>10.929873000000001</v>
      </c>
      <c r="AA27" s="256">
        <v>9.7864740000000001</v>
      </c>
      <c r="AB27" s="256">
        <v>10.343336000000001</v>
      </c>
      <c r="AC27" s="256">
        <v>10.309226000000001</v>
      </c>
      <c r="AD27" s="256">
        <v>10.217109000000001</v>
      </c>
      <c r="AE27" s="256">
        <v>10.150803</v>
      </c>
      <c r="AF27" s="256">
        <v>10.169206000000001</v>
      </c>
      <c r="AG27" s="256">
        <v>9.6053359999999994</v>
      </c>
      <c r="AH27" s="256">
        <v>8.9444920000000003</v>
      </c>
      <c r="AI27" s="256">
        <v>8.691808</v>
      </c>
      <c r="AJ27" s="256">
        <v>8.685257</v>
      </c>
      <c r="AK27" s="256">
        <v>8.5197979999999998</v>
      </c>
      <c r="AL27" s="256">
        <v>8.8053609999999995</v>
      </c>
      <c r="AM27" s="256">
        <v>8.6374619999999993</v>
      </c>
      <c r="AN27" s="256">
        <v>8.9551960000000008</v>
      </c>
      <c r="AO27" s="256">
        <v>8.9910910000000008</v>
      </c>
      <c r="AP27" s="256">
        <v>8.9834890000000005</v>
      </c>
      <c r="AQ27" s="256">
        <v>8.9900110000000009</v>
      </c>
      <c r="AR27" s="256">
        <v>8.8659140000000001</v>
      </c>
      <c r="AS27" s="256">
        <v>8.6140120000000007</v>
      </c>
      <c r="AT27" s="256">
        <v>8.1618720000000007</v>
      </c>
      <c r="AU27" s="256">
        <v>8.3497260000000004</v>
      </c>
      <c r="AV27" s="256">
        <v>8.2463130000000007</v>
      </c>
      <c r="AW27" s="256">
        <v>8.6549230000000001</v>
      </c>
      <c r="AX27" s="256">
        <v>8.6572250000000004</v>
      </c>
      <c r="AY27" s="256">
        <v>8.2188250000000007</v>
      </c>
      <c r="AZ27" s="256">
        <v>8.261495</v>
      </c>
      <c r="BA27" s="256">
        <v>8.3903829999999999</v>
      </c>
      <c r="BB27" s="256">
        <v>8.5866489999999995</v>
      </c>
      <c r="BC27" s="256">
        <v>8.7701279999999997</v>
      </c>
      <c r="BD27" s="256">
        <v>9.1069890000000004</v>
      </c>
      <c r="BE27" s="342">
        <v>8.9571039999999993</v>
      </c>
      <c r="BF27" s="342">
        <v>9.1621349999999993</v>
      </c>
      <c r="BG27" s="342">
        <v>9.5590430000000008</v>
      </c>
      <c r="BH27" s="342">
        <v>9.9024380000000001</v>
      </c>
      <c r="BI27" s="342">
        <v>10.27596</v>
      </c>
      <c r="BJ27" s="342">
        <v>10.276300000000001</v>
      </c>
      <c r="BK27" s="342">
        <v>9.78172</v>
      </c>
      <c r="BL27" s="342">
        <v>9.7798730000000003</v>
      </c>
      <c r="BM27" s="342">
        <v>10.173</v>
      </c>
      <c r="BN27" s="342">
        <v>10.055809999999999</v>
      </c>
      <c r="BO27" s="342">
        <v>10.00192</v>
      </c>
      <c r="BP27" s="342">
        <v>10.03729</v>
      </c>
      <c r="BQ27" s="342">
        <v>9.6671329999999998</v>
      </c>
      <c r="BR27" s="342">
        <v>9.6805850000000007</v>
      </c>
      <c r="BS27" s="342">
        <v>9.9275610000000007</v>
      </c>
      <c r="BT27" s="342">
        <v>10.153890000000001</v>
      </c>
      <c r="BU27" s="342">
        <v>10.427199999999999</v>
      </c>
      <c r="BV27" s="342">
        <v>10.34529</v>
      </c>
    </row>
    <row r="28" spans="1:74" ht="11.1" customHeight="1" x14ac:dyDescent="0.2">
      <c r="A28" s="107" t="s">
        <v>78</v>
      </c>
      <c r="B28" s="203" t="s">
        <v>80</v>
      </c>
      <c r="C28" s="256">
        <v>17.929735999999998</v>
      </c>
      <c r="D28" s="256">
        <v>17.661663000000001</v>
      </c>
      <c r="E28" s="256">
        <v>17.501256000000001</v>
      </c>
      <c r="F28" s="256">
        <v>17.637352</v>
      </c>
      <c r="G28" s="256">
        <v>17.855595000000001</v>
      </c>
      <c r="H28" s="256">
        <v>17.859297000000002</v>
      </c>
      <c r="I28" s="256">
        <v>17.726261999999998</v>
      </c>
      <c r="J28" s="256">
        <v>17.819545999999999</v>
      </c>
      <c r="K28" s="256">
        <v>17.852170999999998</v>
      </c>
      <c r="L28" s="256">
        <v>18.016973</v>
      </c>
      <c r="M28" s="256">
        <v>18.324117999999999</v>
      </c>
      <c r="N28" s="256">
        <v>17.854973000000001</v>
      </c>
      <c r="O28" s="256">
        <v>17.738306999999999</v>
      </c>
      <c r="P28" s="256">
        <v>17.609500000000001</v>
      </c>
      <c r="Q28" s="256">
        <v>17.343235</v>
      </c>
      <c r="R28" s="256">
        <v>17.349148</v>
      </c>
      <c r="S28" s="256">
        <v>17.257390000000001</v>
      </c>
      <c r="T28" s="256">
        <v>17.091805000000001</v>
      </c>
      <c r="U28" s="256">
        <v>17.155162000000001</v>
      </c>
      <c r="V28" s="256">
        <v>17.100694000000001</v>
      </c>
      <c r="W28" s="256">
        <v>16.849118000000001</v>
      </c>
      <c r="X28" s="256">
        <v>16.789831</v>
      </c>
      <c r="Y28" s="256">
        <v>16.945611</v>
      </c>
      <c r="Z28" s="256">
        <v>16.342396000000001</v>
      </c>
      <c r="AA28" s="256">
        <v>15.71396</v>
      </c>
      <c r="AB28" s="256">
        <v>16.066441999999999</v>
      </c>
      <c r="AC28" s="256">
        <v>16.027380999999998</v>
      </c>
      <c r="AD28" s="256">
        <v>15.957198</v>
      </c>
      <c r="AE28" s="256">
        <v>16.124790999999998</v>
      </c>
      <c r="AF28" s="256">
        <v>15.872617</v>
      </c>
      <c r="AG28" s="256">
        <v>15.855935000000001</v>
      </c>
      <c r="AH28" s="256">
        <v>15.409642</v>
      </c>
      <c r="AI28" s="256">
        <v>15.437128</v>
      </c>
      <c r="AJ28" s="256">
        <v>15.492546000000001</v>
      </c>
      <c r="AK28" s="256">
        <v>15.774938000000001</v>
      </c>
      <c r="AL28" s="256">
        <v>16.632866</v>
      </c>
      <c r="AM28" s="256">
        <v>16.570525</v>
      </c>
      <c r="AN28" s="256">
        <v>16.518815</v>
      </c>
      <c r="AO28" s="256">
        <v>16.502348000000001</v>
      </c>
      <c r="AP28" s="256">
        <v>16.639633</v>
      </c>
      <c r="AQ28" s="256">
        <v>16.711628999999999</v>
      </c>
      <c r="AR28" s="256">
        <v>16.609382</v>
      </c>
      <c r="AS28" s="256">
        <v>16.503692000000001</v>
      </c>
      <c r="AT28" s="256">
        <v>16.283723999999999</v>
      </c>
      <c r="AU28" s="256">
        <v>16.318049999999999</v>
      </c>
      <c r="AV28" s="256">
        <v>16.363530999999998</v>
      </c>
      <c r="AW28" s="256">
        <v>16.202311000000002</v>
      </c>
      <c r="AX28" s="256">
        <v>16.628129000000001</v>
      </c>
      <c r="AY28" s="256">
        <v>16.462295000000001</v>
      </c>
      <c r="AZ28" s="256">
        <v>16.296955000000001</v>
      </c>
      <c r="BA28" s="256">
        <v>16.509356</v>
      </c>
      <c r="BB28" s="256">
        <v>16.274892000000001</v>
      </c>
      <c r="BC28" s="256">
        <v>16.23096</v>
      </c>
      <c r="BD28" s="256">
        <v>16.33466</v>
      </c>
      <c r="BE28" s="342">
        <v>16.295500000000001</v>
      </c>
      <c r="BF28" s="342">
        <v>16.300070000000002</v>
      </c>
      <c r="BG28" s="342">
        <v>16.33323</v>
      </c>
      <c r="BH28" s="342">
        <v>16.42221</v>
      </c>
      <c r="BI28" s="342">
        <v>16.616340000000001</v>
      </c>
      <c r="BJ28" s="342">
        <v>16.655249999999999</v>
      </c>
      <c r="BK28" s="342">
        <v>16.72043</v>
      </c>
      <c r="BL28" s="342">
        <v>16.862480000000001</v>
      </c>
      <c r="BM28" s="342">
        <v>16.80369</v>
      </c>
      <c r="BN28" s="342">
        <v>16.716149999999999</v>
      </c>
      <c r="BO28" s="342">
        <v>16.64019</v>
      </c>
      <c r="BP28" s="342">
        <v>16.70871</v>
      </c>
      <c r="BQ28" s="342">
        <v>16.642939999999999</v>
      </c>
      <c r="BR28" s="342">
        <v>16.619440000000001</v>
      </c>
      <c r="BS28" s="342">
        <v>16.626850000000001</v>
      </c>
      <c r="BT28" s="342">
        <v>16.693809999999999</v>
      </c>
      <c r="BU28" s="342">
        <v>16.865839999999999</v>
      </c>
      <c r="BV28" s="342">
        <v>16.88382</v>
      </c>
    </row>
    <row r="29" spans="1:74" ht="11.1" customHeight="1" x14ac:dyDescent="0.2">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07"/>
      <c r="B30" s="55" t="s">
        <v>132</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234"/>
      <c r="AZ30" s="234"/>
      <c r="BA30" s="234"/>
      <c r="BB30" s="234"/>
      <c r="BC30" s="234"/>
      <c r="BD30" s="234"/>
      <c r="BE30" s="372"/>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372"/>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537</v>
      </c>
      <c r="B32" s="203" t="s">
        <v>400</v>
      </c>
      <c r="C32" s="213">
        <v>2.12</v>
      </c>
      <c r="D32" s="213">
        <v>2.11</v>
      </c>
      <c r="E32" s="213">
        <v>2.17</v>
      </c>
      <c r="F32" s="213">
        <v>2.16</v>
      </c>
      <c r="G32" s="213">
        <v>2.16</v>
      </c>
      <c r="H32" s="213">
        <v>2.1</v>
      </c>
      <c r="I32" s="213">
        <v>2.11</v>
      </c>
      <c r="J32" s="213">
        <v>2.11</v>
      </c>
      <c r="K32" s="213">
        <v>2.12</v>
      </c>
      <c r="L32" s="213">
        <v>2.0699999999999998</v>
      </c>
      <c r="M32" s="213">
        <v>2.08</v>
      </c>
      <c r="N32" s="213">
        <v>2.08</v>
      </c>
      <c r="O32" s="213">
        <v>2.09</v>
      </c>
      <c r="P32" s="213">
        <v>2.06</v>
      </c>
      <c r="Q32" s="213">
        <v>2.0699999999999998</v>
      </c>
      <c r="R32" s="213">
        <v>2.08</v>
      </c>
      <c r="S32" s="213">
        <v>2.09</v>
      </c>
      <c r="T32" s="213">
        <v>2.0699999999999998</v>
      </c>
      <c r="U32" s="213">
        <v>2.06</v>
      </c>
      <c r="V32" s="213">
        <v>2.0499999999999998</v>
      </c>
      <c r="W32" s="213">
        <v>2.02</v>
      </c>
      <c r="X32" s="213">
        <v>2.0299999999999998</v>
      </c>
      <c r="Y32" s="213">
        <v>2.04</v>
      </c>
      <c r="Z32" s="213">
        <v>2.04</v>
      </c>
      <c r="AA32" s="213">
        <v>2.06</v>
      </c>
      <c r="AB32" s="213">
        <v>2.0699999999999998</v>
      </c>
      <c r="AC32" s="213">
        <v>2.04</v>
      </c>
      <c r="AD32" s="213">
        <v>2.0699999999999998</v>
      </c>
      <c r="AE32" s="213">
        <v>2.04</v>
      </c>
      <c r="AF32" s="213">
        <v>2.04</v>
      </c>
      <c r="AG32" s="213">
        <v>2.0499999999999998</v>
      </c>
      <c r="AH32" s="213">
        <v>2.06</v>
      </c>
      <c r="AI32" s="213">
        <v>2.0499999999999998</v>
      </c>
      <c r="AJ32" s="213">
        <v>2.04</v>
      </c>
      <c r="AK32" s="213">
        <v>2.06</v>
      </c>
      <c r="AL32" s="213">
        <v>2.11</v>
      </c>
      <c r="AM32" s="213">
        <v>2.1</v>
      </c>
      <c r="AN32" s="213">
        <v>2.0699999999999998</v>
      </c>
      <c r="AO32" s="213">
        <v>2.08</v>
      </c>
      <c r="AP32" s="213">
        <v>2.0699999999999998</v>
      </c>
      <c r="AQ32" s="213">
        <v>2.06</v>
      </c>
      <c r="AR32" s="213">
        <v>2.0299999999999998</v>
      </c>
      <c r="AS32" s="213">
        <v>2.02</v>
      </c>
      <c r="AT32" s="213">
        <v>2</v>
      </c>
      <c r="AU32" s="213">
        <v>1.96</v>
      </c>
      <c r="AV32" s="213">
        <v>1.96</v>
      </c>
      <c r="AW32" s="213">
        <v>1.97</v>
      </c>
      <c r="AX32" s="213">
        <v>1.92</v>
      </c>
      <c r="AY32" s="213">
        <v>1.94</v>
      </c>
      <c r="AZ32" s="213">
        <v>1.91</v>
      </c>
      <c r="BA32" s="213">
        <v>1.9223106634</v>
      </c>
      <c r="BB32" s="213">
        <v>1.9186062614999999</v>
      </c>
      <c r="BC32" s="213">
        <v>2.0403820000000001</v>
      </c>
      <c r="BD32" s="213">
        <v>2.0172729999999999</v>
      </c>
      <c r="BE32" s="351">
        <v>1.9960690000000001</v>
      </c>
      <c r="BF32" s="351">
        <v>2.0005320000000002</v>
      </c>
      <c r="BG32" s="351">
        <v>2.0041169999999999</v>
      </c>
      <c r="BH32" s="351">
        <v>1.995827</v>
      </c>
      <c r="BI32" s="351">
        <v>1.999452</v>
      </c>
      <c r="BJ32" s="351">
        <v>2.0104470000000001</v>
      </c>
      <c r="BK32" s="351">
        <v>2.0290279999999998</v>
      </c>
      <c r="BL32" s="351">
        <v>2.0368240000000002</v>
      </c>
      <c r="BM32" s="351">
        <v>2.0467279999999999</v>
      </c>
      <c r="BN32" s="351">
        <v>2.0659350000000001</v>
      </c>
      <c r="BO32" s="351">
        <v>2.059069</v>
      </c>
      <c r="BP32" s="351">
        <v>2.038732</v>
      </c>
      <c r="BQ32" s="351">
        <v>2.0266679999999999</v>
      </c>
      <c r="BR32" s="351">
        <v>2.0381119999999999</v>
      </c>
      <c r="BS32" s="351">
        <v>2.043507</v>
      </c>
      <c r="BT32" s="351">
        <v>2.0344280000000001</v>
      </c>
      <c r="BU32" s="351">
        <v>2.035901</v>
      </c>
      <c r="BV32" s="351">
        <v>2.0411489999999999</v>
      </c>
    </row>
    <row r="33" spans="1:74" ht="11.1" customHeight="1" x14ac:dyDescent="0.2">
      <c r="A33" s="107" t="s">
        <v>539</v>
      </c>
      <c r="B33" s="203" t="s">
        <v>467</v>
      </c>
      <c r="C33" s="213">
        <v>3.02</v>
      </c>
      <c r="D33" s="213">
        <v>2.7</v>
      </c>
      <c r="E33" s="213">
        <v>2.23</v>
      </c>
      <c r="F33" s="213">
        <v>2.42</v>
      </c>
      <c r="G33" s="213">
        <v>2.39</v>
      </c>
      <c r="H33" s="213">
        <v>2.67</v>
      </c>
      <c r="I33" s="213">
        <v>2.97</v>
      </c>
      <c r="J33" s="213">
        <v>2.95</v>
      </c>
      <c r="K33" s="213">
        <v>3.07</v>
      </c>
      <c r="L33" s="213">
        <v>3.13</v>
      </c>
      <c r="M33" s="213">
        <v>3.02</v>
      </c>
      <c r="N33" s="213">
        <v>3.96</v>
      </c>
      <c r="O33" s="213">
        <v>4.1100000000000003</v>
      </c>
      <c r="P33" s="213">
        <v>3.56</v>
      </c>
      <c r="Q33" s="213">
        <v>3.35</v>
      </c>
      <c r="R33" s="213">
        <v>3.38</v>
      </c>
      <c r="S33" s="213">
        <v>3.48</v>
      </c>
      <c r="T33" s="213">
        <v>3.29</v>
      </c>
      <c r="U33" s="213">
        <v>3.21</v>
      </c>
      <c r="V33" s="213">
        <v>3.13</v>
      </c>
      <c r="W33" s="213">
        <v>3.16</v>
      </c>
      <c r="X33" s="213">
        <v>3.13</v>
      </c>
      <c r="Y33" s="213">
        <v>3.35</v>
      </c>
      <c r="Z33" s="213">
        <v>3.63</v>
      </c>
      <c r="AA33" s="213">
        <v>5.0599999999999996</v>
      </c>
      <c r="AB33" s="213">
        <v>3.61</v>
      </c>
      <c r="AC33" s="213">
        <v>3.18</v>
      </c>
      <c r="AD33" s="213">
        <v>3.14</v>
      </c>
      <c r="AE33" s="213">
        <v>3.06</v>
      </c>
      <c r="AF33" s="213">
        <v>3.13</v>
      </c>
      <c r="AG33" s="213">
        <v>3.23</v>
      </c>
      <c r="AH33" s="213">
        <v>3.28</v>
      </c>
      <c r="AI33" s="213">
        <v>3.12</v>
      </c>
      <c r="AJ33" s="213">
        <v>3.43</v>
      </c>
      <c r="AK33" s="213">
        <v>4.18</v>
      </c>
      <c r="AL33" s="213">
        <v>4.72</v>
      </c>
      <c r="AM33" s="213">
        <v>4.01</v>
      </c>
      <c r="AN33" s="213">
        <v>3.64</v>
      </c>
      <c r="AO33" s="213">
        <v>3.45</v>
      </c>
      <c r="AP33" s="213">
        <v>2.89</v>
      </c>
      <c r="AQ33" s="213">
        <v>2.77</v>
      </c>
      <c r="AR33" s="213">
        <v>2.59</v>
      </c>
      <c r="AS33" s="213">
        <v>2.5299999999999998</v>
      </c>
      <c r="AT33" s="213">
        <v>2.41</v>
      </c>
      <c r="AU33" s="213">
        <v>2.59</v>
      </c>
      <c r="AV33" s="213">
        <v>2.4900000000000002</v>
      </c>
      <c r="AW33" s="213">
        <v>2.96</v>
      </c>
      <c r="AX33" s="213">
        <v>2.92</v>
      </c>
      <c r="AY33" s="213">
        <v>2.62</v>
      </c>
      <c r="AZ33" s="213">
        <v>2.4</v>
      </c>
      <c r="BA33" s="213">
        <v>2.1565309811</v>
      </c>
      <c r="BB33" s="213">
        <v>2.1207692503</v>
      </c>
      <c r="BC33" s="213">
        <v>1.9207399999999999</v>
      </c>
      <c r="BD33" s="213">
        <v>1.603572</v>
      </c>
      <c r="BE33" s="351">
        <v>1.5231049999999999</v>
      </c>
      <c r="BF33" s="351">
        <v>1.5803259999999999</v>
      </c>
      <c r="BG33" s="351">
        <v>1.5512919999999999</v>
      </c>
      <c r="BH33" s="351">
        <v>1.9446589999999999</v>
      </c>
      <c r="BI33" s="351">
        <v>2.787871</v>
      </c>
      <c r="BJ33" s="351">
        <v>3.2851819999999998</v>
      </c>
      <c r="BK33" s="351">
        <v>3.6450900000000002</v>
      </c>
      <c r="BL33" s="351">
        <v>3.5884459999999998</v>
      </c>
      <c r="BM33" s="351">
        <v>3.4518960000000001</v>
      </c>
      <c r="BN33" s="351">
        <v>3.2645590000000002</v>
      </c>
      <c r="BO33" s="351">
        <v>3.2128359999999998</v>
      </c>
      <c r="BP33" s="351">
        <v>3.2460960000000001</v>
      </c>
      <c r="BQ33" s="351">
        <v>3.2592560000000002</v>
      </c>
      <c r="BR33" s="351">
        <v>3.355299</v>
      </c>
      <c r="BS33" s="351">
        <v>3.3699110000000001</v>
      </c>
      <c r="BT33" s="351">
        <v>3.4890189999999999</v>
      </c>
      <c r="BU33" s="351">
        <v>3.5882350000000001</v>
      </c>
      <c r="BV33" s="351">
        <v>3.7438359999999999</v>
      </c>
    </row>
    <row r="34" spans="1:74" ht="11.1" customHeight="1" x14ac:dyDescent="0.2">
      <c r="A34" s="52" t="s">
        <v>538</v>
      </c>
      <c r="B34" s="203" t="s">
        <v>409</v>
      </c>
      <c r="C34" s="213">
        <v>7.08</v>
      </c>
      <c r="D34" s="213">
        <v>5.77</v>
      </c>
      <c r="E34" s="213">
        <v>5.63</v>
      </c>
      <c r="F34" s="213">
        <v>7.53</v>
      </c>
      <c r="G34" s="213">
        <v>9.07</v>
      </c>
      <c r="H34" s="213">
        <v>8.93</v>
      </c>
      <c r="I34" s="213">
        <v>11.72</v>
      </c>
      <c r="J34" s="213">
        <v>8.5500000000000007</v>
      </c>
      <c r="K34" s="213">
        <v>8.42</v>
      </c>
      <c r="L34" s="213">
        <v>8.75</v>
      </c>
      <c r="M34" s="213">
        <v>9.0299999999999994</v>
      </c>
      <c r="N34" s="213">
        <v>9.65</v>
      </c>
      <c r="O34" s="213">
        <v>11.25</v>
      </c>
      <c r="P34" s="213">
        <v>10.77</v>
      </c>
      <c r="Q34" s="213">
        <v>11.42</v>
      </c>
      <c r="R34" s="213">
        <v>10.64</v>
      </c>
      <c r="S34" s="213">
        <v>10.69</v>
      </c>
      <c r="T34" s="213">
        <v>10.48</v>
      </c>
      <c r="U34" s="213">
        <v>9.99</v>
      </c>
      <c r="V34" s="213">
        <v>10.029999999999999</v>
      </c>
      <c r="W34" s="213">
        <v>10.06</v>
      </c>
      <c r="X34" s="213">
        <v>10.61</v>
      </c>
      <c r="Y34" s="213">
        <v>10.28</v>
      </c>
      <c r="Z34" s="213">
        <v>13.6</v>
      </c>
      <c r="AA34" s="213">
        <v>11.45</v>
      </c>
      <c r="AB34" s="213">
        <v>11.46</v>
      </c>
      <c r="AC34" s="213">
        <v>12.1</v>
      </c>
      <c r="AD34" s="213">
        <v>12.2</v>
      </c>
      <c r="AE34" s="213">
        <v>12.83</v>
      </c>
      <c r="AF34" s="213">
        <v>13.81</v>
      </c>
      <c r="AG34" s="213">
        <v>13.76</v>
      </c>
      <c r="AH34" s="213">
        <v>14.38</v>
      </c>
      <c r="AI34" s="213">
        <v>13.91</v>
      </c>
      <c r="AJ34" s="213">
        <v>14.52</v>
      </c>
      <c r="AK34" s="213">
        <v>15.25</v>
      </c>
      <c r="AL34" s="213">
        <v>13.56</v>
      </c>
      <c r="AM34" s="213">
        <v>11.29</v>
      </c>
      <c r="AN34" s="213">
        <v>12.27</v>
      </c>
      <c r="AO34" s="213">
        <v>13.68</v>
      </c>
      <c r="AP34" s="213">
        <v>13.89</v>
      </c>
      <c r="AQ34" s="213">
        <v>13.47</v>
      </c>
      <c r="AR34" s="213">
        <v>12.92</v>
      </c>
      <c r="AS34" s="213">
        <v>12.93</v>
      </c>
      <c r="AT34" s="213">
        <v>13.72</v>
      </c>
      <c r="AU34" s="213">
        <v>11.53</v>
      </c>
      <c r="AV34" s="213">
        <v>12.65</v>
      </c>
      <c r="AW34" s="213">
        <v>12.04</v>
      </c>
      <c r="AX34" s="213">
        <v>12.84</v>
      </c>
      <c r="AY34" s="213">
        <v>13.15</v>
      </c>
      <c r="AZ34" s="213">
        <v>12.68</v>
      </c>
      <c r="BA34" s="213">
        <v>10.29</v>
      </c>
      <c r="BB34" s="213">
        <v>8.8374539999999993</v>
      </c>
      <c r="BC34" s="213">
        <v>6.3227549999999999</v>
      </c>
      <c r="BD34" s="213">
        <v>6.8186679999999997</v>
      </c>
      <c r="BE34" s="351">
        <v>7.3314440000000003</v>
      </c>
      <c r="BF34" s="351">
        <v>7.3015879999999997</v>
      </c>
      <c r="BG34" s="351">
        <v>7.2790400000000002</v>
      </c>
      <c r="BH34" s="351">
        <v>7.3387599999999997</v>
      </c>
      <c r="BI34" s="351">
        <v>7.609642</v>
      </c>
      <c r="BJ34" s="351">
        <v>8.3127669999999991</v>
      </c>
      <c r="BK34" s="351">
        <v>8.5512130000000006</v>
      </c>
      <c r="BL34" s="351">
        <v>8.4433399999999992</v>
      </c>
      <c r="BM34" s="351">
        <v>9.0282879999999999</v>
      </c>
      <c r="BN34" s="351">
        <v>9.8941730000000003</v>
      </c>
      <c r="BO34" s="351">
        <v>9.6599339999999998</v>
      </c>
      <c r="BP34" s="351">
        <v>10.22566</v>
      </c>
      <c r="BQ34" s="351">
        <v>9.9237520000000004</v>
      </c>
      <c r="BR34" s="351">
        <v>9.6785750000000004</v>
      </c>
      <c r="BS34" s="351">
        <v>9.5515019999999993</v>
      </c>
      <c r="BT34" s="351">
        <v>9.5645959999999999</v>
      </c>
      <c r="BU34" s="351">
        <v>9.6396169999999994</v>
      </c>
      <c r="BV34" s="351">
        <v>10.139379999999999</v>
      </c>
    </row>
    <row r="35" spans="1:74" ht="11.1" customHeight="1" x14ac:dyDescent="0.2">
      <c r="A35" s="56" t="s">
        <v>18</v>
      </c>
      <c r="B35" s="203" t="s">
        <v>408</v>
      </c>
      <c r="C35" s="213">
        <v>8.9</v>
      </c>
      <c r="D35" s="213">
        <v>8.7799999999999994</v>
      </c>
      <c r="E35" s="213">
        <v>9.4600000000000009</v>
      </c>
      <c r="F35" s="213">
        <v>9.9700000000000006</v>
      </c>
      <c r="G35" s="213">
        <v>10.76</v>
      </c>
      <c r="H35" s="213">
        <v>12.22</v>
      </c>
      <c r="I35" s="213">
        <v>12.08</v>
      </c>
      <c r="J35" s="213">
        <v>11.41</v>
      </c>
      <c r="K35" s="213">
        <v>11.29</v>
      </c>
      <c r="L35" s="213">
        <v>12.04</v>
      </c>
      <c r="M35" s="213">
        <v>12.01</v>
      </c>
      <c r="N35" s="213">
        <v>12.22</v>
      </c>
      <c r="O35" s="213">
        <v>13.02</v>
      </c>
      <c r="P35" s="213">
        <v>12.98</v>
      </c>
      <c r="Q35" s="213">
        <v>12.35</v>
      </c>
      <c r="R35" s="213">
        <v>13</v>
      </c>
      <c r="S35" s="213">
        <v>12.22</v>
      </c>
      <c r="T35" s="213">
        <v>11.56</v>
      </c>
      <c r="U35" s="213">
        <v>11.82</v>
      </c>
      <c r="V35" s="213">
        <v>12.95</v>
      </c>
      <c r="W35" s="213">
        <v>14.52</v>
      </c>
      <c r="X35" s="213">
        <v>14.11</v>
      </c>
      <c r="Y35" s="213">
        <v>14.61</v>
      </c>
      <c r="Z35" s="213">
        <v>14.63</v>
      </c>
      <c r="AA35" s="213">
        <v>16.07</v>
      </c>
      <c r="AB35" s="213">
        <v>15.19</v>
      </c>
      <c r="AC35" s="213">
        <v>15.02</v>
      </c>
      <c r="AD35" s="213">
        <v>16.190000000000001</v>
      </c>
      <c r="AE35" s="213">
        <v>16.73</v>
      </c>
      <c r="AF35" s="213">
        <v>16.59</v>
      </c>
      <c r="AG35" s="213">
        <v>16.21</v>
      </c>
      <c r="AH35" s="213">
        <v>16.93</v>
      </c>
      <c r="AI35" s="213">
        <v>17.39</v>
      </c>
      <c r="AJ35" s="213">
        <v>17.760000000000002</v>
      </c>
      <c r="AK35" s="213">
        <v>16.39</v>
      </c>
      <c r="AL35" s="213">
        <v>14.54</v>
      </c>
      <c r="AM35" s="213">
        <v>14.12</v>
      </c>
      <c r="AN35" s="213">
        <v>15.12</v>
      </c>
      <c r="AO35" s="213">
        <v>15.7</v>
      </c>
      <c r="AP35" s="213">
        <v>16.38</v>
      </c>
      <c r="AQ35" s="213">
        <v>16.18</v>
      </c>
      <c r="AR35" s="213">
        <v>14.87</v>
      </c>
      <c r="AS35" s="213">
        <v>15.1</v>
      </c>
      <c r="AT35" s="213">
        <v>14.83</v>
      </c>
      <c r="AU35" s="213">
        <v>15.11</v>
      </c>
      <c r="AV35" s="213">
        <v>15.38</v>
      </c>
      <c r="AW35" s="213">
        <v>15.29</v>
      </c>
      <c r="AX35" s="213">
        <v>14.63</v>
      </c>
      <c r="AY35" s="213">
        <v>14.57</v>
      </c>
      <c r="AZ35" s="213">
        <v>13.81</v>
      </c>
      <c r="BA35" s="213">
        <v>10.81</v>
      </c>
      <c r="BB35" s="213">
        <v>8.3700069999999993</v>
      </c>
      <c r="BC35" s="213">
        <v>7.8067469999999997</v>
      </c>
      <c r="BD35" s="213">
        <v>9.0990300000000008</v>
      </c>
      <c r="BE35" s="351">
        <v>9.8613250000000008</v>
      </c>
      <c r="BF35" s="351">
        <v>9.6577649999999995</v>
      </c>
      <c r="BG35" s="351">
        <v>9.6532309999999999</v>
      </c>
      <c r="BH35" s="351">
        <v>10.078060000000001</v>
      </c>
      <c r="BI35" s="351">
        <v>10.759080000000001</v>
      </c>
      <c r="BJ35" s="351">
        <v>10.746320000000001</v>
      </c>
      <c r="BK35" s="351">
        <v>10.61712</v>
      </c>
      <c r="BL35" s="351">
        <v>11.01112</v>
      </c>
      <c r="BM35" s="351">
        <v>11.799899999999999</v>
      </c>
      <c r="BN35" s="351">
        <v>11.922370000000001</v>
      </c>
      <c r="BO35" s="351">
        <v>11.966419999999999</v>
      </c>
      <c r="BP35" s="351">
        <v>12.46449</v>
      </c>
      <c r="BQ35" s="351">
        <v>12.67362</v>
      </c>
      <c r="BR35" s="351">
        <v>12.69492</v>
      </c>
      <c r="BS35" s="351">
        <v>12.659079999999999</v>
      </c>
      <c r="BT35" s="351">
        <v>12.92371</v>
      </c>
      <c r="BU35" s="351">
        <v>13.375400000000001</v>
      </c>
      <c r="BV35" s="351">
        <v>13.02445</v>
      </c>
    </row>
    <row r="36" spans="1:74" ht="11.1" customHeight="1" x14ac:dyDescent="0.2">
      <c r="A36" s="56"/>
      <c r="B36" s="55" t="s">
        <v>1046</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351"/>
      <c r="BF36" s="351"/>
      <c r="BG36" s="351"/>
      <c r="BH36" s="351"/>
      <c r="BI36" s="351"/>
      <c r="BJ36" s="351"/>
      <c r="BK36" s="351"/>
      <c r="BL36" s="351"/>
      <c r="BM36" s="351"/>
      <c r="BN36" s="351"/>
      <c r="BO36" s="351"/>
      <c r="BP36" s="351"/>
      <c r="BQ36" s="351"/>
      <c r="BR36" s="351"/>
      <c r="BS36" s="351"/>
      <c r="BT36" s="351"/>
      <c r="BU36" s="351"/>
      <c r="BV36" s="351"/>
    </row>
    <row r="37" spans="1:74" ht="11.1" customHeight="1" x14ac:dyDescent="0.2">
      <c r="A37" s="56" t="s">
        <v>541</v>
      </c>
      <c r="B37" s="203" t="s">
        <v>399</v>
      </c>
      <c r="C37" s="213">
        <v>11.99</v>
      </c>
      <c r="D37" s="213">
        <v>12.14</v>
      </c>
      <c r="E37" s="213">
        <v>12.56</v>
      </c>
      <c r="F37" s="213">
        <v>12.43</v>
      </c>
      <c r="G37" s="213">
        <v>12.79</v>
      </c>
      <c r="H37" s="213">
        <v>12.73</v>
      </c>
      <c r="I37" s="213">
        <v>12.68</v>
      </c>
      <c r="J37" s="213">
        <v>12.88</v>
      </c>
      <c r="K37" s="213">
        <v>12.87</v>
      </c>
      <c r="L37" s="213">
        <v>12.46</v>
      </c>
      <c r="M37" s="213">
        <v>12.75</v>
      </c>
      <c r="N37" s="213">
        <v>12.23</v>
      </c>
      <c r="O37" s="213">
        <v>12.21</v>
      </c>
      <c r="P37" s="213">
        <v>12.79</v>
      </c>
      <c r="Q37" s="213">
        <v>12.89</v>
      </c>
      <c r="R37" s="213">
        <v>12.72</v>
      </c>
      <c r="S37" s="213">
        <v>13.07</v>
      </c>
      <c r="T37" s="213">
        <v>13.2</v>
      </c>
      <c r="U37" s="213">
        <v>13.08</v>
      </c>
      <c r="V37" s="213">
        <v>13.15</v>
      </c>
      <c r="W37" s="213">
        <v>13.28</v>
      </c>
      <c r="X37" s="213">
        <v>12.8</v>
      </c>
      <c r="Y37" s="213">
        <v>12.94</v>
      </c>
      <c r="Z37" s="213">
        <v>12.45</v>
      </c>
      <c r="AA37" s="213">
        <v>12.22</v>
      </c>
      <c r="AB37" s="213">
        <v>12.63</v>
      </c>
      <c r="AC37" s="213">
        <v>12.97</v>
      </c>
      <c r="AD37" s="213">
        <v>12.88</v>
      </c>
      <c r="AE37" s="213">
        <v>13.12</v>
      </c>
      <c r="AF37" s="213">
        <v>13.03</v>
      </c>
      <c r="AG37" s="213">
        <v>13.13</v>
      </c>
      <c r="AH37" s="213">
        <v>13.26</v>
      </c>
      <c r="AI37" s="213">
        <v>13.01</v>
      </c>
      <c r="AJ37" s="213">
        <v>12.85</v>
      </c>
      <c r="AK37" s="213">
        <v>12.9</v>
      </c>
      <c r="AL37" s="213">
        <v>12.43</v>
      </c>
      <c r="AM37" s="213">
        <v>12.48</v>
      </c>
      <c r="AN37" s="213">
        <v>12.73</v>
      </c>
      <c r="AO37" s="213">
        <v>12.86</v>
      </c>
      <c r="AP37" s="213">
        <v>13.29</v>
      </c>
      <c r="AQ37" s="213">
        <v>13.34</v>
      </c>
      <c r="AR37" s="213">
        <v>13.36</v>
      </c>
      <c r="AS37" s="213">
        <v>13.29</v>
      </c>
      <c r="AT37" s="213">
        <v>13.33</v>
      </c>
      <c r="AU37" s="213">
        <v>13.18</v>
      </c>
      <c r="AV37" s="213">
        <v>12.84</v>
      </c>
      <c r="AW37" s="213">
        <v>13.04</v>
      </c>
      <c r="AX37" s="213">
        <v>12.69</v>
      </c>
      <c r="AY37" s="213">
        <v>12.79</v>
      </c>
      <c r="AZ37" s="213">
        <v>12.85</v>
      </c>
      <c r="BA37" s="213">
        <v>13.08</v>
      </c>
      <c r="BB37" s="213">
        <v>13.28</v>
      </c>
      <c r="BC37" s="213">
        <v>13.30015</v>
      </c>
      <c r="BD37" s="213">
        <v>13.22245</v>
      </c>
      <c r="BE37" s="351">
        <v>13.1439</v>
      </c>
      <c r="BF37" s="351">
        <v>13.20987</v>
      </c>
      <c r="BG37" s="351">
        <v>13.24391</v>
      </c>
      <c r="BH37" s="351">
        <v>12.820499999999999</v>
      </c>
      <c r="BI37" s="351">
        <v>13.05312</v>
      </c>
      <c r="BJ37" s="351">
        <v>12.635579999999999</v>
      </c>
      <c r="BK37" s="351">
        <v>12.65841</v>
      </c>
      <c r="BL37" s="351">
        <v>12.844950000000001</v>
      </c>
      <c r="BM37" s="351">
        <v>13.164759999999999</v>
      </c>
      <c r="BN37" s="351">
        <v>13.560180000000001</v>
      </c>
      <c r="BO37" s="351">
        <v>13.56995</v>
      </c>
      <c r="BP37" s="351">
        <v>13.57029</v>
      </c>
      <c r="BQ37" s="351">
        <v>13.59638</v>
      </c>
      <c r="BR37" s="351">
        <v>13.749510000000001</v>
      </c>
      <c r="BS37" s="351">
        <v>13.85313</v>
      </c>
      <c r="BT37" s="351">
        <v>13.421239999999999</v>
      </c>
      <c r="BU37" s="351">
        <v>13.722899999999999</v>
      </c>
      <c r="BV37" s="351">
        <v>13.26742</v>
      </c>
    </row>
    <row r="38" spans="1:74" ht="11.1" customHeight="1" x14ac:dyDescent="0.2">
      <c r="A38" s="56" t="s">
        <v>7</v>
      </c>
      <c r="B38" s="203" t="s">
        <v>398</v>
      </c>
      <c r="C38" s="213">
        <v>10.08</v>
      </c>
      <c r="D38" s="213">
        <v>10.25</v>
      </c>
      <c r="E38" s="213">
        <v>10.23</v>
      </c>
      <c r="F38" s="213">
        <v>10.19</v>
      </c>
      <c r="G38" s="213">
        <v>10.31</v>
      </c>
      <c r="H38" s="213">
        <v>10.66</v>
      </c>
      <c r="I38" s="213">
        <v>10.68</v>
      </c>
      <c r="J38" s="213">
        <v>10.76</v>
      </c>
      <c r="K38" s="213">
        <v>10.77</v>
      </c>
      <c r="L38" s="213">
        <v>10.55</v>
      </c>
      <c r="M38" s="213">
        <v>10.32</v>
      </c>
      <c r="N38" s="213">
        <v>10.17</v>
      </c>
      <c r="O38" s="213">
        <v>10.210000000000001</v>
      </c>
      <c r="P38" s="213">
        <v>10.48</v>
      </c>
      <c r="Q38" s="213">
        <v>10.46</v>
      </c>
      <c r="R38" s="213">
        <v>10.4</v>
      </c>
      <c r="S38" s="213">
        <v>10.59</v>
      </c>
      <c r="T38" s="213">
        <v>11.01</v>
      </c>
      <c r="U38" s="213">
        <v>10.97</v>
      </c>
      <c r="V38" s="213">
        <v>11.01</v>
      </c>
      <c r="W38" s="213">
        <v>11.03</v>
      </c>
      <c r="X38" s="213">
        <v>10.78</v>
      </c>
      <c r="Y38" s="213">
        <v>10.49</v>
      </c>
      <c r="Z38" s="213">
        <v>10.28</v>
      </c>
      <c r="AA38" s="213">
        <v>10.49</v>
      </c>
      <c r="AB38" s="213">
        <v>10.65</v>
      </c>
      <c r="AC38" s="213">
        <v>10.51</v>
      </c>
      <c r="AD38" s="213">
        <v>10.46</v>
      </c>
      <c r="AE38" s="213">
        <v>10.51</v>
      </c>
      <c r="AF38" s="213">
        <v>10.84</v>
      </c>
      <c r="AG38" s="213">
        <v>11</v>
      </c>
      <c r="AH38" s="213">
        <v>11.03</v>
      </c>
      <c r="AI38" s="213">
        <v>10.72</v>
      </c>
      <c r="AJ38" s="213">
        <v>10.77</v>
      </c>
      <c r="AK38" s="213">
        <v>10.54</v>
      </c>
      <c r="AL38" s="213">
        <v>10.33</v>
      </c>
      <c r="AM38" s="213">
        <v>10.3</v>
      </c>
      <c r="AN38" s="213">
        <v>10.54</v>
      </c>
      <c r="AO38" s="213">
        <v>10.45</v>
      </c>
      <c r="AP38" s="213">
        <v>10.51</v>
      </c>
      <c r="AQ38" s="213">
        <v>10.51</v>
      </c>
      <c r="AR38" s="213">
        <v>10.88</v>
      </c>
      <c r="AS38" s="213">
        <v>11.01</v>
      </c>
      <c r="AT38" s="213">
        <v>11.01</v>
      </c>
      <c r="AU38" s="213">
        <v>10.97</v>
      </c>
      <c r="AV38" s="213">
        <v>10.74</v>
      </c>
      <c r="AW38" s="213">
        <v>10.52</v>
      </c>
      <c r="AX38" s="213">
        <v>10.31</v>
      </c>
      <c r="AY38" s="213">
        <v>10.28</v>
      </c>
      <c r="AZ38" s="213">
        <v>10.36</v>
      </c>
      <c r="BA38" s="213">
        <v>10.41</v>
      </c>
      <c r="BB38" s="213">
        <v>10.42</v>
      </c>
      <c r="BC38" s="213">
        <v>10.48122</v>
      </c>
      <c r="BD38" s="213">
        <v>10.757720000000001</v>
      </c>
      <c r="BE38" s="351">
        <v>10.82794</v>
      </c>
      <c r="BF38" s="351">
        <v>10.812329999999999</v>
      </c>
      <c r="BG38" s="351">
        <v>10.8378</v>
      </c>
      <c r="BH38" s="351">
        <v>10.59571</v>
      </c>
      <c r="BI38" s="351">
        <v>10.37463</v>
      </c>
      <c r="BJ38" s="351">
        <v>10.168049999999999</v>
      </c>
      <c r="BK38" s="351">
        <v>10.1752</v>
      </c>
      <c r="BL38" s="351">
        <v>10.33268</v>
      </c>
      <c r="BM38" s="351">
        <v>10.450480000000001</v>
      </c>
      <c r="BN38" s="351">
        <v>10.55245</v>
      </c>
      <c r="BO38" s="351">
        <v>10.65977</v>
      </c>
      <c r="BP38" s="351">
        <v>11.01993</v>
      </c>
      <c r="BQ38" s="351">
        <v>11.168290000000001</v>
      </c>
      <c r="BR38" s="351">
        <v>11.22621</v>
      </c>
      <c r="BS38" s="351">
        <v>11.31071</v>
      </c>
      <c r="BT38" s="351">
        <v>11.09009</v>
      </c>
      <c r="BU38" s="351">
        <v>10.87087</v>
      </c>
      <c r="BV38" s="351">
        <v>10.64695</v>
      </c>
    </row>
    <row r="39" spans="1:74" ht="11.1" customHeight="1" x14ac:dyDescent="0.2">
      <c r="A39" s="56" t="s">
        <v>6</v>
      </c>
      <c r="B39" s="203" t="s">
        <v>397</v>
      </c>
      <c r="C39" s="213">
        <v>6.44</v>
      </c>
      <c r="D39" s="213">
        <v>6.42</v>
      </c>
      <c r="E39" s="213">
        <v>6.46</v>
      </c>
      <c r="F39" s="213">
        <v>6.44</v>
      </c>
      <c r="G39" s="213">
        <v>6.57</v>
      </c>
      <c r="H39" s="213">
        <v>7.03</v>
      </c>
      <c r="I39" s="213">
        <v>7.23</v>
      </c>
      <c r="J39" s="213">
        <v>7.23</v>
      </c>
      <c r="K39" s="213">
        <v>7.14</v>
      </c>
      <c r="L39" s="213">
        <v>6.73</v>
      </c>
      <c r="M39" s="213">
        <v>6.66</v>
      </c>
      <c r="N39" s="213">
        <v>6.67</v>
      </c>
      <c r="O39" s="213">
        <v>6.59</v>
      </c>
      <c r="P39" s="213">
        <v>6.63</v>
      </c>
      <c r="Q39" s="213">
        <v>6.71</v>
      </c>
      <c r="R39" s="213">
        <v>6.6</v>
      </c>
      <c r="S39" s="213">
        <v>6.78</v>
      </c>
      <c r="T39" s="213">
        <v>7.19</v>
      </c>
      <c r="U39" s="213">
        <v>7.31</v>
      </c>
      <c r="V39" s="213">
        <v>7.22</v>
      </c>
      <c r="W39" s="213">
        <v>7.17</v>
      </c>
      <c r="X39" s="213">
        <v>6.91</v>
      </c>
      <c r="Y39" s="213">
        <v>6.73</v>
      </c>
      <c r="Z39" s="213">
        <v>6.54</v>
      </c>
      <c r="AA39" s="213">
        <v>6.94</v>
      </c>
      <c r="AB39" s="213">
        <v>6.78</v>
      </c>
      <c r="AC39" s="213">
        <v>6.63</v>
      </c>
      <c r="AD39" s="213">
        <v>6.57</v>
      </c>
      <c r="AE39" s="213">
        <v>6.79</v>
      </c>
      <c r="AF39" s="213">
        <v>7.17</v>
      </c>
      <c r="AG39" s="213">
        <v>7.32</v>
      </c>
      <c r="AH39" s="213">
        <v>7.25</v>
      </c>
      <c r="AI39" s="213">
        <v>7.05</v>
      </c>
      <c r="AJ39" s="213">
        <v>6.87</v>
      </c>
      <c r="AK39" s="213">
        <v>6.85</v>
      </c>
      <c r="AL39" s="213">
        <v>6.67</v>
      </c>
      <c r="AM39" s="213">
        <v>6.58</v>
      </c>
      <c r="AN39" s="213">
        <v>6.69</v>
      </c>
      <c r="AO39" s="213">
        <v>6.72</v>
      </c>
      <c r="AP39" s="213">
        <v>6.52</v>
      </c>
      <c r="AQ39" s="213">
        <v>6.7</v>
      </c>
      <c r="AR39" s="213">
        <v>6.91</v>
      </c>
      <c r="AS39" s="213">
        <v>7.19</v>
      </c>
      <c r="AT39" s="213">
        <v>7.45</v>
      </c>
      <c r="AU39" s="213">
        <v>7.1</v>
      </c>
      <c r="AV39" s="213">
        <v>6.86</v>
      </c>
      <c r="AW39" s="213">
        <v>6.73</v>
      </c>
      <c r="AX39" s="213">
        <v>6.37</v>
      </c>
      <c r="AY39" s="213">
        <v>6.33</v>
      </c>
      <c r="AZ39" s="213">
        <v>6.42</v>
      </c>
      <c r="BA39" s="213">
        <v>6.4</v>
      </c>
      <c r="BB39" s="213">
        <v>6.41</v>
      </c>
      <c r="BC39" s="213">
        <v>6.6185980000000004</v>
      </c>
      <c r="BD39" s="213">
        <v>6.8100399999999999</v>
      </c>
      <c r="BE39" s="351">
        <v>7.0780690000000002</v>
      </c>
      <c r="BF39" s="351">
        <v>7.3873290000000003</v>
      </c>
      <c r="BG39" s="351">
        <v>7.0129830000000002</v>
      </c>
      <c r="BH39" s="351">
        <v>6.8760050000000001</v>
      </c>
      <c r="BI39" s="351">
        <v>6.8152520000000001</v>
      </c>
      <c r="BJ39" s="351">
        <v>6.5488660000000003</v>
      </c>
      <c r="BK39" s="351">
        <v>6.5947829999999996</v>
      </c>
      <c r="BL39" s="351">
        <v>6.736847</v>
      </c>
      <c r="BM39" s="351">
        <v>6.7356230000000004</v>
      </c>
      <c r="BN39" s="351">
        <v>6.6867159999999997</v>
      </c>
      <c r="BO39" s="351">
        <v>6.9034579999999997</v>
      </c>
      <c r="BP39" s="351">
        <v>7.1872749999999996</v>
      </c>
      <c r="BQ39" s="351">
        <v>7.4932280000000002</v>
      </c>
      <c r="BR39" s="351">
        <v>7.8332069999999998</v>
      </c>
      <c r="BS39" s="351">
        <v>7.4362919999999999</v>
      </c>
      <c r="BT39" s="351">
        <v>7.1938649999999997</v>
      </c>
      <c r="BU39" s="351">
        <v>6.9720690000000003</v>
      </c>
      <c r="BV39" s="351">
        <v>6.6433929999999997</v>
      </c>
    </row>
    <row r="40" spans="1:74" ht="11.1" customHeight="1" x14ac:dyDescent="0.2">
      <c r="A40" s="56"/>
      <c r="B40" s="754" t="s">
        <v>1177</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351"/>
      <c r="BF40" s="351"/>
      <c r="BG40" s="351"/>
      <c r="BH40" s="351"/>
      <c r="BI40" s="351"/>
      <c r="BJ40" s="351"/>
      <c r="BK40" s="351"/>
      <c r="BL40" s="351"/>
      <c r="BM40" s="351"/>
      <c r="BN40" s="351"/>
      <c r="BO40" s="351"/>
      <c r="BP40" s="351"/>
      <c r="BQ40" s="351"/>
      <c r="BR40" s="351"/>
      <c r="BS40" s="351"/>
      <c r="BT40" s="351"/>
      <c r="BU40" s="351"/>
      <c r="BV40" s="351"/>
    </row>
    <row r="41" spans="1:74" ht="11.1" customHeight="1" x14ac:dyDescent="0.2">
      <c r="A41" s="56" t="s">
        <v>1178</v>
      </c>
      <c r="B41" s="567" t="s">
        <v>1189</v>
      </c>
      <c r="C41" s="259">
        <v>21.379375</v>
      </c>
      <c r="D41" s="259">
        <v>17.977708332999999</v>
      </c>
      <c r="E41" s="259">
        <v>19.640407609</v>
      </c>
      <c r="F41" s="259">
        <v>23.423541666999999</v>
      </c>
      <c r="G41" s="259">
        <v>21.700654761999999</v>
      </c>
      <c r="H41" s="259">
        <v>27.514090909</v>
      </c>
      <c r="I41" s="259">
        <v>31.366656249999998</v>
      </c>
      <c r="J41" s="259">
        <v>36.464429348000003</v>
      </c>
      <c r="K41" s="259">
        <v>31.285863095</v>
      </c>
      <c r="L41" s="259">
        <v>29.247738094999999</v>
      </c>
      <c r="M41" s="259">
        <v>21.860714286</v>
      </c>
      <c r="N41" s="259">
        <v>29.634583332999998</v>
      </c>
      <c r="O41" s="259">
        <v>24.844914772999999</v>
      </c>
      <c r="P41" s="259">
        <v>21.93884375</v>
      </c>
      <c r="Q41" s="259">
        <v>23.807527174000001</v>
      </c>
      <c r="R41" s="259">
        <v>24.520062500000002</v>
      </c>
      <c r="S41" s="259">
        <v>26.122215909000001</v>
      </c>
      <c r="T41" s="259">
        <v>29.632073863999999</v>
      </c>
      <c r="U41" s="259">
        <v>36.524843750000002</v>
      </c>
      <c r="V41" s="259">
        <v>31.051521738999998</v>
      </c>
      <c r="W41" s="259">
        <v>26.055406250000001</v>
      </c>
      <c r="X41" s="259">
        <v>23.987102273000001</v>
      </c>
      <c r="Y41" s="259">
        <v>25.441160713999999</v>
      </c>
      <c r="Z41" s="259">
        <v>23.415500000000002</v>
      </c>
      <c r="AA41" s="259">
        <v>49.059857954999998</v>
      </c>
      <c r="AB41" s="259">
        <v>24.707875000000001</v>
      </c>
      <c r="AC41" s="259">
        <v>26.023892045</v>
      </c>
      <c r="AD41" s="259">
        <v>26.954970238000001</v>
      </c>
      <c r="AE41" s="259">
        <v>47.089687499999997</v>
      </c>
      <c r="AF41" s="259">
        <v>36.993988094999999</v>
      </c>
      <c r="AG41" s="259">
        <v>112.15372024</v>
      </c>
      <c r="AH41" s="259">
        <v>38.983940216999997</v>
      </c>
      <c r="AI41" s="259">
        <v>31.974046052999999</v>
      </c>
      <c r="AJ41" s="259">
        <v>33.686331522000003</v>
      </c>
      <c r="AK41" s="259">
        <v>36.620267857000002</v>
      </c>
      <c r="AL41" s="259">
        <v>32.864281249999998</v>
      </c>
      <c r="AM41" s="259">
        <v>26.792130682</v>
      </c>
      <c r="AN41" s="259">
        <v>23.64725</v>
      </c>
      <c r="AO41" s="259">
        <v>34.789345238000003</v>
      </c>
      <c r="AP41" s="259">
        <v>28.277045455</v>
      </c>
      <c r="AQ41" s="259">
        <v>27.556107955000002</v>
      </c>
      <c r="AR41" s="259">
        <v>29.188500000000001</v>
      </c>
      <c r="AS41" s="259">
        <v>38.172613636000001</v>
      </c>
      <c r="AT41" s="259">
        <v>230.71971590999999</v>
      </c>
      <c r="AU41" s="259">
        <v>150.53678124999999</v>
      </c>
      <c r="AV41" s="259">
        <v>35.184592391000002</v>
      </c>
      <c r="AW41" s="259">
        <v>28.548124999999999</v>
      </c>
      <c r="AX41" s="259">
        <v>21.474821428999999</v>
      </c>
      <c r="AY41" s="259">
        <v>19.109886364000001</v>
      </c>
      <c r="AZ41" s="259">
        <v>21.413187499999999</v>
      </c>
      <c r="BA41" s="259">
        <v>29.710823864000002</v>
      </c>
      <c r="BB41" s="259">
        <v>26.042613635999999</v>
      </c>
      <c r="BC41" s="259">
        <v>22.068312500000001</v>
      </c>
      <c r="BD41" s="259">
        <v>23.898380681999999</v>
      </c>
      <c r="BE41" s="378">
        <v>30.719719999999999</v>
      </c>
      <c r="BF41" s="378">
        <v>31.046530000000001</v>
      </c>
      <c r="BG41" s="378">
        <v>25.661339999999999</v>
      </c>
      <c r="BH41" s="378">
        <v>25.22871</v>
      </c>
      <c r="BI41" s="378">
        <v>29.260439999999999</v>
      </c>
      <c r="BJ41" s="378">
        <v>30.106809999999999</v>
      </c>
      <c r="BK41" s="378">
        <v>31.243490000000001</v>
      </c>
      <c r="BL41" s="378">
        <v>30.832550000000001</v>
      </c>
      <c r="BM41" s="378">
        <v>29.36833</v>
      </c>
      <c r="BN41" s="378">
        <v>30.012350000000001</v>
      </c>
      <c r="BO41" s="378">
        <v>35.375129999999999</v>
      </c>
      <c r="BP41" s="378">
        <v>34.763640000000002</v>
      </c>
      <c r="BQ41" s="378">
        <v>38.00958</v>
      </c>
      <c r="BR41" s="378">
        <v>38.340260000000001</v>
      </c>
      <c r="BS41" s="378">
        <v>33.772460000000002</v>
      </c>
      <c r="BT41" s="378">
        <v>31.832809999999998</v>
      </c>
      <c r="BU41" s="378">
        <v>31.374030000000001</v>
      </c>
      <c r="BV41" s="378">
        <v>31.62396</v>
      </c>
    </row>
    <row r="42" spans="1:74" ht="11.1" customHeight="1" x14ac:dyDescent="0.2">
      <c r="A42" s="56" t="s">
        <v>1179</v>
      </c>
      <c r="B42" s="567" t="s">
        <v>1190</v>
      </c>
      <c r="C42" s="259">
        <v>30.137355775</v>
      </c>
      <c r="D42" s="259">
        <v>24.469601399999998</v>
      </c>
      <c r="E42" s="259">
        <v>19.606868241000001</v>
      </c>
      <c r="F42" s="259">
        <v>18.924073173</v>
      </c>
      <c r="G42" s="259">
        <v>23.0655584</v>
      </c>
      <c r="H42" s="259">
        <v>33.413180648999997</v>
      </c>
      <c r="I42" s="259">
        <v>39.026688825000001</v>
      </c>
      <c r="J42" s="259">
        <v>38.574794259000001</v>
      </c>
      <c r="K42" s="259">
        <v>35.548484625</v>
      </c>
      <c r="L42" s="259">
        <v>35.445508797999999</v>
      </c>
      <c r="M42" s="259">
        <v>30.666991199999998</v>
      </c>
      <c r="N42" s="259">
        <v>36.397802235999997</v>
      </c>
      <c r="O42" s="259">
        <v>36.269641851000003</v>
      </c>
      <c r="P42" s="259">
        <v>28.521619583</v>
      </c>
      <c r="Q42" s="259">
        <v>23.966937823999999</v>
      </c>
      <c r="R42" s="259">
        <v>26.710481274999999</v>
      </c>
      <c r="S42" s="259">
        <v>32.078168101000003</v>
      </c>
      <c r="T42" s="259">
        <v>38.141154207</v>
      </c>
      <c r="U42" s="259">
        <v>41.486057625000001</v>
      </c>
      <c r="V42" s="259">
        <v>54.957107477000001</v>
      </c>
      <c r="W42" s="259">
        <v>43.1825914</v>
      </c>
      <c r="X42" s="259">
        <v>47.860684519000003</v>
      </c>
      <c r="Y42" s="259">
        <v>44.822954475000003</v>
      </c>
      <c r="Z42" s="259">
        <v>44.207965774999998</v>
      </c>
      <c r="AA42" s="259">
        <v>37.085246466000001</v>
      </c>
      <c r="AB42" s="259">
        <v>36.842470910999999</v>
      </c>
      <c r="AC42" s="259">
        <v>32.387819583000002</v>
      </c>
      <c r="AD42" s="259">
        <v>27.694415475</v>
      </c>
      <c r="AE42" s="259">
        <v>24.118882909</v>
      </c>
      <c r="AF42" s="259">
        <v>31.446635576999999</v>
      </c>
      <c r="AG42" s="259">
        <v>101.0353087</v>
      </c>
      <c r="AH42" s="259">
        <v>85.215712361000001</v>
      </c>
      <c r="AI42" s="259">
        <v>38.320563073000002</v>
      </c>
      <c r="AJ42" s="259">
        <v>41.093450949000001</v>
      </c>
      <c r="AK42" s="259">
        <v>55.504792649999999</v>
      </c>
      <c r="AL42" s="259">
        <v>57.260470699999999</v>
      </c>
      <c r="AM42" s="259">
        <v>42.563868677999999</v>
      </c>
      <c r="AN42" s="259">
        <v>72.725849999999994</v>
      </c>
      <c r="AO42" s="259">
        <v>35.975619856000002</v>
      </c>
      <c r="AP42" s="259">
        <v>24.829938340999998</v>
      </c>
      <c r="AQ42" s="259">
        <v>20.247661803</v>
      </c>
      <c r="AR42" s="259">
        <v>24.811784775</v>
      </c>
      <c r="AS42" s="259">
        <v>35.23677988</v>
      </c>
      <c r="AT42" s="259">
        <v>36.391629236</v>
      </c>
      <c r="AU42" s="259">
        <v>40.345273306999999</v>
      </c>
      <c r="AV42" s="259">
        <v>36.414090045999998</v>
      </c>
      <c r="AW42" s="259">
        <v>45.174564400000001</v>
      </c>
      <c r="AX42" s="259">
        <v>43.133999950000003</v>
      </c>
      <c r="AY42" s="259">
        <v>33.598353606000003</v>
      </c>
      <c r="AZ42" s="259">
        <v>26.848522774999999</v>
      </c>
      <c r="BA42" s="259">
        <v>25.487610624999999</v>
      </c>
      <c r="BB42" s="259">
        <v>17.106287981000001</v>
      </c>
      <c r="BC42" s="259">
        <v>16.811286450000001</v>
      </c>
      <c r="BD42" s="259">
        <v>23.720671682999999</v>
      </c>
      <c r="BE42" s="378">
        <v>28.935030000000001</v>
      </c>
      <c r="BF42" s="378">
        <v>27.59638</v>
      </c>
      <c r="BG42" s="378">
        <v>25.66826</v>
      </c>
      <c r="BH42" s="378">
        <v>28.06644</v>
      </c>
      <c r="BI42" s="378">
        <v>34.41892</v>
      </c>
      <c r="BJ42" s="378">
        <v>36.328009999999999</v>
      </c>
      <c r="BK42" s="378">
        <v>33.266069999999999</v>
      </c>
      <c r="BL42" s="378">
        <v>33.890709999999999</v>
      </c>
      <c r="BM42" s="378">
        <v>32.45637</v>
      </c>
      <c r="BN42" s="378">
        <v>32.571980000000003</v>
      </c>
      <c r="BO42" s="378">
        <v>29.657869999999999</v>
      </c>
      <c r="BP42" s="378">
        <v>30.33231</v>
      </c>
      <c r="BQ42" s="378">
        <v>34.060429999999997</v>
      </c>
      <c r="BR42" s="378">
        <v>35.051600000000001</v>
      </c>
      <c r="BS42" s="378">
        <v>32.585120000000003</v>
      </c>
      <c r="BT42" s="378">
        <v>33.099870000000003</v>
      </c>
      <c r="BU42" s="378">
        <v>34.921289999999999</v>
      </c>
      <c r="BV42" s="378">
        <v>38.90222</v>
      </c>
    </row>
    <row r="43" spans="1:74" ht="11.1" customHeight="1" x14ac:dyDescent="0.2">
      <c r="A43" s="56" t="s">
        <v>1180</v>
      </c>
      <c r="B43" s="567" t="s">
        <v>1191</v>
      </c>
      <c r="C43" s="259">
        <v>45.415500000000002</v>
      </c>
      <c r="D43" s="259">
        <v>33.036577381000001</v>
      </c>
      <c r="E43" s="259">
        <v>23.102146738999998</v>
      </c>
      <c r="F43" s="259">
        <v>32.734821429</v>
      </c>
      <c r="G43" s="259">
        <v>24.888333332999999</v>
      </c>
      <c r="H43" s="259">
        <v>26.891363636000001</v>
      </c>
      <c r="I43" s="259">
        <v>42.610937499999999</v>
      </c>
      <c r="J43" s="259">
        <v>43.878260869999998</v>
      </c>
      <c r="K43" s="259">
        <v>37.435892856999999</v>
      </c>
      <c r="L43" s="259">
        <v>27.247708332999999</v>
      </c>
      <c r="M43" s="259">
        <v>28.473363095</v>
      </c>
      <c r="N43" s="259">
        <v>60.510773810000003</v>
      </c>
      <c r="O43" s="259">
        <v>42.890170455000003</v>
      </c>
      <c r="P43" s="259">
        <v>32.918437500000003</v>
      </c>
      <c r="Q43" s="259">
        <v>37.809184782999999</v>
      </c>
      <c r="R43" s="259">
        <v>33.054250000000003</v>
      </c>
      <c r="S43" s="259">
        <v>33.286193181999998</v>
      </c>
      <c r="T43" s="259">
        <v>30.229687500000001</v>
      </c>
      <c r="U43" s="259">
        <v>34.638406250000003</v>
      </c>
      <c r="V43" s="259">
        <v>30.159782609000001</v>
      </c>
      <c r="W43" s="259">
        <v>31.03228125</v>
      </c>
      <c r="X43" s="259">
        <v>35.315369318000002</v>
      </c>
      <c r="Y43" s="259">
        <v>37.946309524</v>
      </c>
      <c r="Z43" s="259">
        <v>74.972875000000002</v>
      </c>
      <c r="AA43" s="259">
        <v>115.63914773</v>
      </c>
      <c r="AB43" s="259">
        <v>42.974031250000003</v>
      </c>
      <c r="AC43" s="259">
        <v>38.979062499999998</v>
      </c>
      <c r="AD43" s="259">
        <v>50.647321429000002</v>
      </c>
      <c r="AE43" s="259">
        <v>27.697784090999999</v>
      </c>
      <c r="AF43" s="259">
        <v>30.498184523999999</v>
      </c>
      <c r="AG43" s="259">
        <v>40.011875000000003</v>
      </c>
      <c r="AH43" s="259">
        <v>49.629538042999997</v>
      </c>
      <c r="AI43" s="259">
        <v>40.934342104999999</v>
      </c>
      <c r="AJ43" s="259">
        <v>43.018179347999997</v>
      </c>
      <c r="AK43" s="259">
        <v>63.505416666999999</v>
      </c>
      <c r="AL43" s="259">
        <v>56.02225</v>
      </c>
      <c r="AM43" s="259">
        <v>63.145909091</v>
      </c>
      <c r="AN43" s="259">
        <v>38.393406249999998</v>
      </c>
      <c r="AO43" s="259">
        <v>40.665178570999998</v>
      </c>
      <c r="AP43" s="259">
        <v>29.498750000000001</v>
      </c>
      <c r="AQ43" s="259">
        <v>26.757187500000001</v>
      </c>
      <c r="AR43" s="259">
        <v>25.189843750000001</v>
      </c>
      <c r="AS43" s="259">
        <v>33.969005682000002</v>
      </c>
      <c r="AT43" s="259">
        <v>30.534460227</v>
      </c>
      <c r="AU43" s="259">
        <v>24.044343749999999</v>
      </c>
      <c r="AV43" s="259">
        <v>23.620788043000001</v>
      </c>
      <c r="AW43" s="259">
        <v>36.634656249999999</v>
      </c>
      <c r="AX43" s="259">
        <v>46.180535714000001</v>
      </c>
      <c r="AY43" s="259">
        <v>29.598238636000001</v>
      </c>
      <c r="AZ43" s="259">
        <v>25.054625000000001</v>
      </c>
      <c r="BA43" s="259">
        <v>19.167073863999999</v>
      </c>
      <c r="BB43" s="259">
        <v>20.129573864000001</v>
      </c>
      <c r="BC43" s="259">
        <v>18.226781249999998</v>
      </c>
      <c r="BD43" s="259">
        <v>22.36478125</v>
      </c>
      <c r="BE43" s="378">
        <v>19.84319</v>
      </c>
      <c r="BF43" s="378">
        <v>21.06643</v>
      </c>
      <c r="BG43" s="378">
        <v>19.419499999999999</v>
      </c>
      <c r="BH43" s="378">
        <v>22.100200000000001</v>
      </c>
      <c r="BI43" s="378">
        <v>23.831</v>
      </c>
      <c r="BJ43" s="378">
        <v>42.135280000000002</v>
      </c>
      <c r="BK43" s="378">
        <v>47.984780000000001</v>
      </c>
      <c r="BL43" s="378">
        <v>41.21416</v>
      </c>
      <c r="BM43" s="378">
        <v>33.829470000000001</v>
      </c>
      <c r="BN43" s="378">
        <v>23.131039999999999</v>
      </c>
      <c r="BO43" s="378">
        <v>23.718419999999998</v>
      </c>
      <c r="BP43" s="378">
        <v>24.287710000000001</v>
      </c>
      <c r="BQ43" s="378">
        <v>24.777090000000001</v>
      </c>
      <c r="BR43" s="378">
        <v>26.897120000000001</v>
      </c>
      <c r="BS43" s="378">
        <v>24.73021</v>
      </c>
      <c r="BT43" s="378">
        <v>26.074829999999999</v>
      </c>
      <c r="BU43" s="378">
        <v>24.488849999999999</v>
      </c>
      <c r="BV43" s="378">
        <v>40.133209999999998</v>
      </c>
    </row>
    <row r="44" spans="1:74" ht="11.1" customHeight="1" x14ac:dyDescent="0.2">
      <c r="A44" s="56" t="s">
        <v>1181</v>
      </c>
      <c r="B44" s="567" t="s">
        <v>1192</v>
      </c>
      <c r="C44" s="259">
        <v>43.062750000000001</v>
      </c>
      <c r="D44" s="259">
        <v>31.249285713999999</v>
      </c>
      <c r="E44" s="259">
        <v>23.444293477999999</v>
      </c>
      <c r="F44" s="259">
        <v>31.470744048</v>
      </c>
      <c r="G44" s="259">
        <v>25.861160714</v>
      </c>
      <c r="H44" s="259">
        <v>28.896278409000001</v>
      </c>
      <c r="I44" s="259">
        <v>44.287999999999997</v>
      </c>
      <c r="J44" s="259">
        <v>40.624483695999999</v>
      </c>
      <c r="K44" s="259">
        <v>32.407797619</v>
      </c>
      <c r="L44" s="259">
        <v>25.783303571000001</v>
      </c>
      <c r="M44" s="259">
        <v>29.540089286000001</v>
      </c>
      <c r="N44" s="259">
        <v>51.874940475999999</v>
      </c>
      <c r="O44" s="259">
        <v>42.986221591000003</v>
      </c>
      <c r="P44" s="259">
        <v>34.031593749999999</v>
      </c>
      <c r="Q44" s="259">
        <v>39.069157609000001</v>
      </c>
      <c r="R44" s="259">
        <v>35.698093749999998</v>
      </c>
      <c r="S44" s="259">
        <v>33.440426135999999</v>
      </c>
      <c r="T44" s="259">
        <v>34.124403409000003</v>
      </c>
      <c r="U44" s="259">
        <v>36.547593749999997</v>
      </c>
      <c r="V44" s="259">
        <v>32.427173912999997</v>
      </c>
      <c r="W44" s="259">
        <v>31.782624999999999</v>
      </c>
      <c r="X44" s="259">
        <v>29.924034090999999</v>
      </c>
      <c r="Y44" s="259">
        <v>33.936309524000002</v>
      </c>
      <c r="Z44" s="259">
        <v>52.746218749999997</v>
      </c>
      <c r="AA44" s="259">
        <v>92.125426136000002</v>
      </c>
      <c r="AB44" s="259">
        <v>32.459781249999999</v>
      </c>
      <c r="AC44" s="259">
        <v>29.977471591</v>
      </c>
      <c r="AD44" s="259">
        <v>38.154047619000004</v>
      </c>
      <c r="AE44" s="259">
        <v>31.689403409000001</v>
      </c>
      <c r="AF44" s="259">
        <v>32.883839285999997</v>
      </c>
      <c r="AG44" s="259">
        <v>41.755000000000003</v>
      </c>
      <c r="AH44" s="259">
        <v>43.828206522000002</v>
      </c>
      <c r="AI44" s="259">
        <v>40.005263157999998</v>
      </c>
      <c r="AJ44" s="259">
        <v>39.091005435</v>
      </c>
      <c r="AK44" s="259">
        <v>43.328333333000003</v>
      </c>
      <c r="AL44" s="259">
        <v>43.42728125</v>
      </c>
      <c r="AM44" s="259">
        <v>53.682528409</v>
      </c>
      <c r="AN44" s="259">
        <v>34.270906250000003</v>
      </c>
      <c r="AO44" s="259">
        <v>37.354077381000003</v>
      </c>
      <c r="AP44" s="259">
        <v>29.756704545000002</v>
      </c>
      <c r="AQ44" s="259">
        <v>23.157329545</v>
      </c>
      <c r="AR44" s="259">
        <v>24.11209375</v>
      </c>
      <c r="AS44" s="259">
        <v>31.286789772999999</v>
      </c>
      <c r="AT44" s="259">
        <v>29.070909091000001</v>
      </c>
      <c r="AU44" s="259">
        <v>22.916125000000001</v>
      </c>
      <c r="AV44" s="259">
        <v>21.676440217</v>
      </c>
      <c r="AW44" s="259">
        <v>29.001437500000002</v>
      </c>
      <c r="AX44" s="259">
        <v>30.447976189999999</v>
      </c>
      <c r="AY44" s="259">
        <v>26.000823864000001</v>
      </c>
      <c r="AZ44" s="259">
        <v>21.2898125</v>
      </c>
      <c r="BA44" s="259">
        <v>18.174204544999998</v>
      </c>
      <c r="BB44" s="259">
        <v>16.589943181999999</v>
      </c>
      <c r="BC44" s="259">
        <v>16.49428125</v>
      </c>
      <c r="BD44" s="259">
        <v>21.031968750000001</v>
      </c>
      <c r="BE44" s="378">
        <v>19.752890000000001</v>
      </c>
      <c r="BF44" s="378">
        <v>20.455670000000001</v>
      </c>
      <c r="BG44" s="378">
        <v>18.516760000000001</v>
      </c>
      <c r="BH44" s="378">
        <v>19.403469999999999</v>
      </c>
      <c r="BI44" s="378">
        <v>21.565629999999999</v>
      </c>
      <c r="BJ44" s="378">
        <v>23.94276</v>
      </c>
      <c r="BK44" s="378">
        <v>24.98714</v>
      </c>
      <c r="BL44" s="378">
        <v>24.160990000000002</v>
      </c>
      <c r="BM44" s="378">
        <v>23.529689999999999</v>
      </c>
      <c r="BN44" s="378">
        <v>21.58588</v>
      </c>
      <c r="BO44" s="378">
        <v>23.369890000000002</v>
      </c>
      <c r="BP44" s="378">
        <v>23.233640000000001</v>
      </c>
      <c r="BQ44" s="378">
        <v>23.755189999999999</v>
      </c>
      <c r="BR44" s="378">
        <v>25.595199999999998</v>
      </c>
      <c r="BS44" s="378">
        <v>23.380140000000001</v>
      </c>
      <c r="BT44" s="378">
        <v>23.199549999999999</v>
      </c>
      <c r="BU44" s="378">
        <v>23.168589999999998</v>
      </c>
      <c r="BV44" s="378">
        <v>25.521049999999999</v>
      </c>
    </row>
    <row r="45" spans="1:74" ht="11.1" customHeight="1" x14ac:dyDescent="0.2">
      <c r="A45" s="56" t="s">
        <v>1182</v>
      </c>
      <c r="B45" s="567" t="s">
        <v>1193</v>
      </c>
      <c r="C45" s="259">
        <v>35.594270938000001</v>
      </c>
      <c r="D45" s="259">
        <v>30.548824256</v>
      </c>
      <c r="E45" s="259">
        <v>28.340957635999999</v>
      </c>
      <c r="F45" s="259">
        <v>34.332097320999999</v>
      </c>
      <c r="G45" s="259">
        <v>30.036680119</v>
      </c>
      <c r="H45" s="259">
        <v>31.831184034</v>
      </c>
      <c r="I45" s="259">
        <v>43.165364281000002</v>
      </c>
      <c r="J45" s="259">
        <v>40.041507011</v>
      </c>
      <c r="K45" s="259">
        <v>39.023187618999998</v>
      </c>
      <c r="L45" s="259">
        <v>35.841072292</v>
      </c>
      <c r="M45" s="259">
        <v>29.988161606999999</v>
      </c>
      <c r="N45" s="259">
        <v>37.093420803999997</v>
      </c>
      <c r="O45" s="259">
        <v>33.652942330000002</v>
      </c>
      <c r="P45" s="259">
        <v>29.039217280999999</v>
      </c>
      <c r="Q45" s="259">
        <v>34.674774321000001</v>
      </c>
      <c r="R45" s="259">
        <v>34.398394125000003</v>
      </c>
      <c r="S45" s="259">
        <v>35.360233067999999</v>
      </c>
      <c r="T45" s="259">
        <v>29.95249858</v>
      </c>
      <c r="U45" s="259">
        <v>35.616748063000003</v>
      </c>
      <c r="V45" s="259">
        <v>32.154279619999997</v>
      </c>
      <c r="W45" s="259">
        <v>37.517318875000001</v>
      </c>
      <c r="X45" s="259">
        <v>33.598029034</v>
      </c>
      <c r="Y45" s="259">
        <v>35.000318958000001</v>
      </c>
      <c r="Z45" s="259">
        <v>41.365689688000003</v>
      </c>
      <c r="AA45" s="259">
        <v>73.369733152999999</v>
      </c>
      <c r="AB45" s="259">
        <v>31.167148906000001</v>
      </c>
      <c r="AC45" s="259">
        <v>37.765500568</v>
      </c>
      <c r="AD45" s="259">
        <v>39.310800475999997</v>
      </c>
      <c r="AE45" s="259">
        <v>44.487758239000001</v>
      </c>
      <c r="AF45" s="259">
        <v>35.396447500000001</v>
      </c>
      <c r="AG45" s="259">
        <v>40.104854582999998</v>
      </c>
      <c r="AH45" s="259">
        <v>38.726088505</v>
      </c>
      <c r="AI45" s="259">
        <v>41.351170920999998</v>
      </c>
      <c r="AJ45" s="259">
        <v>38.334911890999997</v>
      </c>
      <c r="AK45" s="259">
        <v>42.0370025</v>
      </c>
      <c r="AL45" s="259">
        <v>37.835433063000004</v>
      </c>
      <c r="AM45" s="259">
        <v>38.700897756000003</v>
      </c>
      <c r="AN45" s="259">
        <v>29.440715405999999</v>
      </c>
      <c r="AO45" s="259">
        <v>33.233683601000003</v>
      </c>
      <c r="AP45" s="259">
        <v>29.513949574000002</v>
      </c>
      <c r="AQ45" s="259">
        <v>29.328377869000001</v>
      </c>
      <c r="AR45" s="259">
        <v>26.781477905999999</v>
      </c>
      <c r="AS45" s="259">
        <v>32.827892273000003</v>
      </c>
      <c r="AT45" s="259">
        <v>29.330724403000001</v>
      </c>
      <c r="AU45" s="259">
        <v>31.361443999999999</v>
      </c>
      <c r="AV45" s="259">
        <v>29.732951277000002</v>
      </c>
      <c r="AW45" s="259">
        <v>33.294376094</v>
      </c>
      <c r="AX45" s="259">
        <v>26.65051747</v>
      </c>
      <c r="AY45" s="259">
        <v>24.53741767</v>
      </c>
      <c r="AZ45" s="259">
        <v>21.65219325</v>
      </c>
      <c r="BA45" s="259">
        <v>21.231371136</v>
      </c>
      <c r="BB45" s="259">
        <v>19.294396902999999</v>
      </c>
      <c r="BC45" s="259">
        <v>20.381221531000001</v>
      </c>
      <c r="BD45" s="259">
        <v>22.697961505999999</v>
      </c>
      <c r="BE45" s="378">
        <v>28.158300000000001</v>
      </c>
      <c r="BF45" s="378">
        <v>28.505469999999999</v>
      </c>
      <c r="BG45" s="378">
        <v>26.424849999999999</v>
      </c>
      <c r="BH45" s="378">
        <v>26.226870000000002</v>
      </c>
      <c r="BI45" s="378">
        <v>25.224869999999999</v>
      </c>
      <c r="BJ45" s="378">
        <v>26.26248</v>
      </c>
      <c r="BK45" s="378">
        <v>26.87341</v>
      </c>
      <c r="BL45" s="378">
        <v>27.350079999999998</v>
      </c>
      <c r="BM45" s="378">
        <v>26.896439999999998</v>
      </c>
      <c r="BN45" s="378">
        <v>25.893149999999999</v>
      </c>
      <c r="BO45" s="378">
        <v>27.68092</v>
      </c>
      <c r="BP45" s="378">
        <v>28.517330000000001</v>
      </c>
      <c r="BQ45" s="378">
        <v>30.29682</v>
      </c>
      <c r="BR45" s="378">
        <v>31.121410000000001</v>
      </c>
      <c r="BS45" s="378">
        <v>29.02534</v>
      </c>
      <c r="BT45" s="378">
        <v>27.24793</v>
      </c>
      <c r="BU45" s="378">
        <v>27.0121</v>
      </c>
      <c r="BV45" s="378">
        <v>28.249269999999999</v>
      </c>
    </row>
    <row r="46" spans="1:74" ht="11.1" customHeight="1" x14ac:dyDescent="0.2">
      <c r="A46" s="56" t="s">
        <v>1183</v>
      </c>
      <c r="B46" s="567" t="s">
        <v>1194</v>
      </c>
      <c r="C46" s="259">
        <v>25.25721875</v>
      </c>
      <c r="D46" s="259">
        <v>25.035089286000002</v>
      </c>
      <c r="E46" s="259">
        <v>24.640597826</v>
      </c>
      <c r="F46" s="259">
        <v>26.801607142999998</v>
      </c>
      <c r="G46" s="259">
        <v>30.620625</v>
      </c>
      <c r="H46" s="259">
        <v>31.253153408999999</v>
      </c>
      <c r="I46" s="259">
        <v>39.364593749999997</v>
      </c>
      <c r="J46" s="259">
        <v>39.827228261000002</v>
      </c>
      <c r="K46" s="259">
        <v>36.345654762000002</v>
      </c>
      <c r="L46" s="259">
        <v>34.379523810000002</v>
      </c>
      <c r="M46" s="259">
        <v>27.464404762000001</v>
      </c>
      <c r="N46" s="259">
        <v>35.203363095</v>
      </c>
      <c r="O46" s="259">
        <v>31.273267045000001</v>
      </c>
      <c r="P46" s="259">
        <v>26.670437499999998</v>
      </c>
      <c r="Q46" s="259">
        <v>28.353858696</v>
      </c>
      <c r="R46" s="259">
        <v>30.201812499999999</v>
      </c>
      <c r="S46" s="259">
        <v>35.087329545000003</v>
      </c>
      <c r="T46" s="259">
        <v>34.569886363999998</v>
      </c>
      <c r="U46" s="259">
        <v>36.909687499999997</v>
      </c>
      <c r="V46" s="259">
        <v>31.370625</v>
      </c>
      <c r="W46" s="259">
        <v>36.386843749999997</v>
      </c>
      <c r="X46" s="259">
        <v>30.211931818</v>
      </c>
      <c r="Y46" s="259">
        <v>28.870267857000002</v>
      </c>
      <c r="Z46" s="259">
        <v>27.568562499999999</v>
      </c>
      <c r="AA46" s="259">
        <v>40.638323864</v>
      </c>
      <c r="AB46" s="259">
        <v>26.479156249999999</v>
      </c>
      <c r="AC46" s="259">
        <v>26.556505682000001</v>
      </c>
      <c r="AD46" s="259">
        <v>34.451934524000002</v>
      </c>
      <c r="AE46" s="259">
        <v>38.105511364000002</v>
      </c>
      <c r="AF46" s="259">
        <v>35.071994048000001</v>
      </c>
      <c r="AG46" s="259">
        <v>37.157589285999997</v>
      </c>
      <c r="AH46" s="259">
        <v>36.634999999999998</v>
      </c>
      <c r="AI46" s="259">
        <v>37.886546053000004</v>
      </c>
      <c r="AJ46" s="259">
        <v>38.906304347999999</v>
      </c>
      <c r="AK46" s="259">
        <v>39.586428570999999</v>
      </c>
      <c r="AL46" s="259">
        <v>36.419812499999999</v>
      </c>
      <c r="AM46" s="259">
        <v>35.084886363999999</v>
      </c>
      <c r="AN46" s="259">
        <v>28.597906250000001</v>
      </c>
      <c r="AO46" s="259">
        <v>30.642976189999999</v>
      </c>
      <c r="AP46" s="259">
        <v>28.999147727</v>
      </c>
      <c r="AQ46" s="259">
        <v>27.970681817999999</v>
      </c>
      <c r="AR46" s="259">
        <v>26.453968750000001</v>
      </c>
      <c r="AS46" s="259">
        <v>32.740397727000001</v>
      </c>
      <c r="AT46" s="259">
        <v>28.651221590999999</v>
      </c>
      <c r="AU46" s="259">
        <v>30.73153125</v>
      </c>
      <c r="AV46" s="259">
        <v>27.428451086999999</v>
      </c>
      <c r="AW46" s="259">
        <v>29.948656249999999</v>
      </c>
      <c r="AX46" s="259">
        <v>26.890357142999999</v>
      </c>
      <c r="AY46" s="259">
        <v>26.436022727000001</v>
      </c>
      <c r="AZ46" s="259">
        <v>24.917156250000001</v>
      </c>
      <c r="BA46" s="259">
        <v>21.923409091</v>
      </c>
      <c r="BB46" s="259">
        <v>20.644659091000001</v>
      </c>
      <c r="BC46" s="259">
        <v>22.585125000000001</v>
      </c>
      <c r="BD46" s="259">
        <v>25.776534090999998</v>
      </c>
      <c r="BE46" s="378">
        <v>30.558610000000002</v>
      </c>
      <c r="BF46" s="378">
        <v>31.126110000000001</v>
      </c>
      <c r="BG46" s="378">
        <v>28.217140000000001</v>
      </c>
      <c r="BH46" s="378">
        <v>27.75881</v>
      </c>
      <c r="BI46" s="378">
        <v>28.39649</v>
      </c>
      <c r="BJ46" s="378">
        <v>27.292110000000001</v>
      </c>
      <c r="BK46" s="378">
        <v>27.656079999999999</v>
      </c>
      <c r="BL46" s="378">
        <v>27.794280000000001</v>
      </c>
      <c r="BM46" s="378">
        <v>27.393740000000001</v>
      </c>
      <c r="BN46" s="378">
        <v>27.32545</v>
      </c>
      <c r="BO46" s="378">
        <v>29.331630000000001</v>
      </c>
      <c r="BP46" s="378">
        <v>30.38777</v>
      </c>
      <c r="BQ46" s="378">
        <v>32.673180000000002</v>
      </c>
      <c r="BR46" s="378">
        <v>33.14499</v>
      </c>
      <c r="BS46" s="378">
        <v>30.628150000000002</v>
      </c>
      <c r="BT46" s="378">
        <v>29.611619999999998</v>
      </c>
      <c r="BU46" s="378">
        <v>29.56231</v>
      </c>
      <c r="BV46" s="378">
        <v>29.58053</v>
      </c>
    </row>
    <row r="47" spans="1:74" ht="11.1" customHeight="1" x14ac:dyDescent="0.2">
      <c r="A47" s="56" t="s">
        <v>1184</v>
      </c>
      <c r="B47" s="567" t="s">
        <v>1195</v>
      </c>
      <c r="C47" s="259">
        <v>23.801805938000001</v>
      </c>
      <c r="D47" s="259">
        <v>20.558873810000001</v>
      </c>
      <c r="E47" s="259">
        <v>18.770275271999999</v>
      </c>
      <c r="F47" s="259">
        <v>23.908863988</v>
      </c>
      <c r="G47" s="259">
        <v>23.115482143000001</v>
      </c>
      <c r="H47" s="259">
        <v>31.256289489</v>
      </c>
      <c r="I47" s="259">
        <v>33.607924687999997</v>
      </c>
      <c r="J47" s="259">
        <v>32.593408695999997</v>
      </c>
      <c r="K47" s="259">
        <v>36.782417559999999</v>
      </c>
      <c r="L47" s="259">
        <v>36.333016667000003</v>
      </c>
      <c r="M47" s="259">
        <v>26.716611607000001</v>
      </c>
      <c r="N47" s="259">
        <v>35.836062202000001</v>
      </c>
      <c r="O47" s="259">
        <v>31.286221307000002</v>
      </c>
      <c r="P47" s="259">
        <v>25.573871563000001</v>
      </c>
      <c r="Q47" s="259">
        <v>29.293053261000001</v>
      </c>
      <c r="R47" s="259">
        <v>38.000240937999997</v>
      </c>
      <c r="S47" s="259">
        <v>35.139747442999997</v>
      </c>
      <c r="T47" s="259">
        <v>32.034503692999998</v>
      </c>
      <c r="U47" s="259">
        <v>35.998700624999998</v>
      </c>
      <c r="V47" s="259">
        <v>30.472764674</v>
      </c>
      <c r="W47" s="259">
        <v>28.750007188000001</v>
      </c>
      <c r="X47" s="259">
        <v>26.762923579999999</v>
      </c>
      <c r="Y47" s="259">
        <v>24.852670238000002</v>
      </c>
      <c r="Z47" s="259">
        <v>28.743617188000002</v>
      </c>
      <c r="AA47" s="259">
        <v>33.108419601999998</v>
      </c>
      <c r="AB47" s="259">
        <v>24.315900312</v>
      </c>
      <c r="AC47" s="259">
        <v>22.188074147999998</v>
      </c>
      <c r="AD47" s="259">
        <v>24.397300595000001</v>
      </c>
      <c r="AE47" s="259">
        <v>30.6437375</v>
      </c>
      <c r="AF47" s="259">
        <v>30.435057440000001</v>
      </c>
      <c r="AG47" s="259">
        <v>34.149397917000002</v>
      </c>
      <c r="AH47" s="259">
        <v>29.550833151999999</v>
      </c>
      <c r="AI47" s="259">
        <v>26.212023354999999</v>
      </c>
      <c r="AJ47" s="259">
        <v>35.369316032999997</v>
      </c>
      <c r="AK47" s="259">
        <v>42.616371428999997</v>
      </c>
      <c r="AL47" s="259">
        <v>31.352083125</v>
      </c>
      <c r="AM47" s="259">
        <v>28.552306818000002</v>
      </c>
      <c r="AN47" s="259">
        <v>27.485459687999999</v>
      </c>
      <c r="AO47" s="259">
        <v>31.418118452000002</v>
      </c>
      <c r="AP47" s="259">
        <v>24.783113067999999</v>
      </c>
      <c r="AQ47" s="259">
        <v>28.997365340999998</v>
      </c>
      <c r="AR47" s="259">
        <v>27.625429688000001</v>
      </c>
      <c r="AS47" s="259">
        <v>33.675886079999998</v>
      </c>
      <c r="AT47" s="259">
        <v>30.744647443000002</v>
      </c>
      <c r="AU47" s="259">
        <v>30.098027188</v>
      </c>
      <c r="AV47" s="259">
        <v>23.221609238999999</v>
      </c>
      <c r="AW47" s="259">
        <v>25.25366</v>
      </c>
      <c r="AX47" s="259">
        <v>22.442256844999999</v>
      </c>
      <c r="AY47" s="259">
        <v>20.043210511000002</v>
      </c>
      <c r="AZ47" s="259">
        <v>21.695782813000001</v>
      </c>
      <c r="BA47" s="259">
        <v>18.448979545</v>
      </c>
      <c r="BB47" s="259">
        <v>17.372336648000001</v>
      </c>
      <c r="BC47" s="259">
        <v>19.445364999999999</v>
      </c>
      <c r="BD47" s="259">
        <v>22.0121775</v>
      </c>
      <c r="BE47" s="378">
        <v>26.10735</v>
      </c>
      <c r="BF47" s="378">
        <v>27.842199999999998</v>
      </c>
      <c r="BG47" s="378">
        <v>24.084769999999999</v>
      </c>
      <c r="BH47" s="378">
        <v>22.84076</v>
      </c>
      <c r="BI47" s="378">
        <v>23.5352</v>
      </c>
      <c r="BJ47" s="378">
        <v>21.7088</v>
      </c>
      <c r="BK47" s="378">
        <v>20.761089999999999</v>
      </c>
      <c r="BL47" s="378">
        <v>20.61769</v>
      </c>
      <c r="BM47" s="378">
        <v>20.458359999999999</v>
      </c>
      <c r="BN47" s="378">
        <v>20.62566</v>
      </c>
      <c r="BO47" s="378">
        <v>22.641220000000001</v>
      </c>
      <c r="BP47" s="378">
        <v>24.176349999999999</v>
      </c>
      <c r="BQ47" s="378">
        <v>27.68036</v>
      </c>
      <c r="BR47" s="378">
        <v>29.46218</v>
      </c>
      <c r="BS47" s="378">
        <v>24.373629999999999</v>
      </c>
      <c r="BT47" s="378">
        <v>24.000699999999998</v>
      </c>
      <c r="BU47" s="378">
        <v>23.576129999999999</v>
      </c>
      <c r="BV47" s="378">
        <v>22.393219999999999</v>
      </c>
    </row>
    <row r="48" spans="1:74" ht="11.1" customHeight="1" x14ac:dyDescent="0.2">
      <c r="A48" s="107" t="s">
        <v>1185</v>
      </c>
      <c r="B48" s="567" t="s">
        <v>1196</v>
      </c>
      <c r="C48" s="259">
        <v>23.684210526000001</v>
      </c>
      <c r="D48" s="259">
        <v>21.862500000000001</v>
      </c>
      <c r="E48" s="259">
        <v>20.670454544999998</v>
      </c>
      <c r="F48" s="259">
        <v>21.5</v>
      </c>
      <c r="G48" s="259">
        <v>21.845238094999999</v>
      </c>
      <c r="H48" s="259">
        <v>27.431818182000001</v>
      </c>
      <c r="I48" s="259">
        <v>36.375</v>
      </c>
      <c r="J48" s="259">
        <v>33.554347825999997</v>
      </c>
      <c r="K48" s="259">
        <v>32.202380951999999</v>
      </c>
      <c r="L48" s="259">
        <v>31.559523810000002</v>
      </c>
      <c r="M48" s="259">
        <v>24.262499999999999</v>
      </c>
      <c r="N48" s="259">
        <v>31.547619048000001</v>
      </c>
      <c r="O48" s="259">
        <v>29.337499999999999</v>
      </c>
      <c r="P48" s="259">
        <v>26.526315789000002</v>
      </c>
      <c r="Q48" s="259">
        <v>31.815217391000001</v>
      </c>
      <c r="R48" s="259">
        <v>31.912500000000001</v>
      </c>
      <c r="S48" s="259">
        <v>33.670454544999998</v>
      </c>
      <c r="T48" s="259">
        <v>30.931818182000001</v>
      </c>
      <c r="U48" s="259">
        <v>30.1</v>
      </c>
      <c r="V48" s="259">
        <v>25.902173912999999</v>
      </c>
      <c r="W48" s="259">
        <v>27.5625</v>
      </c>
      <c r="X48" s="259">
        <v>30.647727273000001</v>
      </c>
      <c r="Y48" s="259">
        <v>27.1875</v>
      </c>
      <c r="Z48" s="259">
        <v>30.75</v>
      </c>
      <c r="AA48" s="259">
        <v>38.25</v>
      </c>
      <c r="AB48" s="259">
        <v>26.684210526000001</v>
      </c>
      <c r="AC48" s="259">
        <v>27.583333332999999</v>
      </c>
      <c r="AD48" s="259">
        <v>29.845238094999999</v>
      </c>
      <c r="AE48" s="259">
        <v>28.522727273000001</v>
      </c>
      <c r="AF48" s="259">
        <v>29.523809524000001</v>
      </c>
      <c r="AG48" s="259">
        <v>31.464285713999999</v>
      </c>
      <c r="AH48" s="259">
        <v>31.173913042999999</v>
      </c>
      <c r="AI48" s="259">
        <v>32.776315789000002</v>
      </c>
      <c r="AJ48" s="259">
        <v>31.413043477999999</v>
      </c>
      <c r="AK48" s="259">
        <v>31.524999999999999</v>
      </c>
      <c r="AL48" s="259">
        <v>30.597222221999999</v>
      </c>
      <c r="AM48" s="259">
        <v>31.595238094999999</v>
      </c>
      <c r="AN48" s="259">
        <v>30.631578947000001</v>
      </c>
      <c r="AO48" s="259">
        <v>29.988095238</v>
      </c>
      <c r="AP48" s="259">
        <v>29.920454544999998</v>
      </c>
      <c r="AQ48" s="259">
        <v>29.590909091</v>
      </c>
      <c r="AR48" s="259">
        <v>30.1</v>
      </c>
      <c r="AS48" s="259">
        <v>31.119047619</v>
      </c>
      <c r="AT48" s="259">
        <v>31.397727273000001</v>
      </c>
      <c r="AU48" s="259">
        <v>30.712499999999999</v>
      </c>
      <c r="AV48" s="259">
        <v>28.456521738999999</v>
      </c>
      <c r="AW48" s="259">
        <v>29.763888889</v>
      </c>
      <c r="AX48" s="259">
        <v>29.702380951999999</v>
      </c>
      <c r="AY48" s="259">
        <v>28.607142856999999</v>
      </c>
      <c r="AZ48" s="259">
        <v>24.052631579</v>
      </c>
      <c r="BA48" s="259">
        <v>18.090909091</v>
      </c>
      <c r="BB48" s="259">
        <v>17.556818182000001</v>
      </c>
      <c r="BC48" s="259">
        <v>18.587499999999999</v>
      </c>
      <c r="BD48" s="259">
        <v>18.534090909</v>
      </c>
      <c r="BE48" s="378">
        <v>31.56814</v>
      </c>
      <c r="BF48" s="378">
        <v>32.86739</v>
      </c>
      <c r="BG48" s="378">
        <v>29.459199999999999</v>
      </c>
      <c r="BH48" s="378">
        <v>28.075209999999998</v>
      </c>
      <c r="BI48" s="378">
        <v>28.217949999999998</v>
      </c>
      <c r="BJ48" s="378">
        <v>29.691130000000001</v>
      </c>
      <c r="BK48" s="378">
        <v>30.276820000000001</v>
      </c>
      <c r="BL48" s="378">
        <v>28.80782</v>
      </c>
      <c r="BM48" s="378">
        <v>27.311859999999999</v>
      </c>
      <c r="BN48" s="378">
        <v>28.577059999999999</v>
      </c>
      <c r="BO48" s="378">
        <v>30.54327</v>
      </c>
      <c r="BP48" s="378">
        <v>32.79036</v>
      </c>
      <c r="BQ48" s="378">
        <v>34.677250000000001</v>
      </c>
      <c r="BR48" s="378">
        <v>35.97871</v>
      </c>
      <c r="BS48" s="378">
        <v>33.036290000000001</v>
      </c>
      <c r="BT48" s="378">
        <v>31.750520000000002</v>
      </c>
      <c r="BU48" s="378">
        <v>29.514810000000001</v>
      </c>
      <c r="BV48" s="378">
        <v>30.913620000000002</v>
      </c>
    </row>
    <row r="49" spans="1:74" ht="11.1" customHeight="1" x14ac:dyDescent="0.2">
      <c r="A49" s="52" t="s">
        <v>1186</v>
      </c>
      <c r="B49" s="567" t="s">
        <v>1197</v>
      </c>
      <c r="C49" s="259">
        <v>23.197368421</v>
      </c>
      <c r="D49" s="259">
        <v>21.024999999999999</v>
      </c>
      <c r="E49" s="259">
        <v>20.943181817999999</v>
      </c>
      <c r="F49" s="259">
        <v>23.202380951999999</v>
      </c>
      <c r="G49" s="259">
        <v>23.785714286000001</v>
      </c>
      <c r="H49" s="259">
        <v>29.238636364000001</v>
      </c>
      <c r="I49" s="259">
        <v>38.887500000000003</v>
      </c>
      <c r="J49" s="259">
        <v>32.989130435</v>
      </c>
      <c r="K49" s="259">
        <v>32.773809524000001</v>
      </c>
      <c r="L49" s="259">
        <v>33.440476189999998</v>
      </c>
      <c r="M49" s="259">
        <v>27.65</v>
      </c>
      <c r="N49" s="259">
        <v>34.797619048000001</v>
      </c>
      <c r="O49" s="259">
        <v>30.5625</v>
      </c>
      <c r="P49" s="259">
        <v>27.276315789000002</v>
      </c>
      <c r="Q49" s="259">
        <v>30.989130435</v>
      </c>
      <c r="R49" s="259">
        <v>32.912500000000001</v>
      </c>
      <c r="S49" s="259">
        <v>33.681818182000001</v>
      </c>
      <c r="T49" s="259">
        <v>29.863636364000001</v>
      </c>
      <c r="U49" s="259">
        <v>30.487500000000001</v>
      </c>
      <c r="V49" s="259">
        <v>31.586956522000001</v>
      </c>
      <c r="W49" s="259">
        <v>32.112499999999997</v>
      </c>
      <c r="X49" s="259">
        <v>34.897727273000001</v>
      </c>
      <c r="Y49" s="259">
        <v>25.725000000000001</v>
      </c>
      <c r="Z49" s="259">
        <v>28.375</v>
      </c>
      <c r="AA49" s="259">
        <v>37.559523810000002</v>
      </c>
      <c r="AB49" s="259">
        <v>26.973684210999998</v>
      </c>
      <c r="AC49" s="259">
        <v>26.404761905000001</v>
      </c>
      <c r="AD49" s="259">
        <v>30.666666667000001</v>
      </c>
      <c r="AE49" s="259">
        <v>29.954545455000002</v>
      </c>
      <c r="AF49" s="259">
        <v>29.952380951999999</v>
      </c>
      <c r="AG49" s="259">
        <v>31.678571429000002</v>
      </c>
      <c r="AH49" s="259">
        <v>31.25</v>
      </c>
      <c r="AI49" s="259">
        <v>32.171052631999999</v>
      </c>
      <c r="AJ49" s="259">
        <v>31.760869565</v>
      </c>
      <c r="AK49" s="259">
        <v>30.85</v>
      </c>
      <c r="AL49" s="259">
        <v>30.652777778000001</v>
      </c>
      <c r="AM49" s="259">
        <v>31.642857143000001</v>
      </c>
      <c r="AN49" s="259">
        <v>30.486842105000001</v>
      </c>
      <c r="AO49" s="259">
        <v>30.011904762</v>
      </c>
      <c r="AP49" s="259">
        <v>29.897727273000001</v>
      </c>
      <c r="AQ49" s="259">
        <v>29.25</v>
      </c>
      <c r="AR49" s="259">
        <v>29.5625</v>
      </c>
      <c r="AS49" s="259">
        <v>30.404761905000001</v>
      </c>
      <c r="AT49" s="259">
        <v>31.159090909</v>
      </c>
      <c r="AU49" s="259">
        <v>30.362500000000001</v>
      </c>
      <c r="AV49" s="259">
        <v>29.358695652000002</v>
      </c>
      <c r="AW49" s="259">
        <v>29.680555556000002</v>
      </c>
      <c r="AX49" s="259">
        <v>29.369047619</v>
      </c>
      <c r="AY49" s="259">
        <v>28.464285713999999</v>
      </c>
      <c r="AZ49" s="259">
        <v>26.855263158</v>
      </c>
      <c r="BA49" s="259">
        <v>23.386363635999999</v>
      </c>
      <c r="BB49" s="259">
        <v>18.727272726999999</v>
      </c>
      <c r="BC49" s="259">
        <v>18.45</v>
      </c>
      <c r="BD49" s="259">
        <v>18.397727273000001</v>
      </c>
      <c r="BE49" s="378">
        <v>26.845410000000001</v>
      </c>
      <c r="BF49" s="378">
        <v>27.465959999999999</v>
      </c>
      <c r="BG49" s="378">
        <v>25.651900000000001</v>
      </c>
      <c r="BH49" s="378">
        <v>26.376139999999999</v>
      </c>
      <c r="BI49" s="378">
        <v>29.662420000000001</v>
      </c>
      <c r="BJ49" s="378">
        <v>30.398710000000001</v>
      </c>
      <c r="BK49" s="378">
        <v>31.158860000000001</v>
      </c>
      <c r="BL49" s="378">
        <v>29.10615</v>
      </c>
      <c r="BM49" s="378">
        <v>29.045179999999998</v>
      </c>
      <c r="BN49" s="378">
        <v>30.053570000000001</v>
      </c>
      <c r="BO49" s="378">
        <v>29.91629</v>
      </c>
      <c r="BP49" s="378">
        <v>30.182839999999999</v>
      </c>
      <c r="BQ49" s="378">
        <v>30.849920000000001</v>
      </c>
      <c r="BR49" s="378">
        <v>32.179209999999998</v>
      </c>
      <c r="BS49" s="378">
        <v>31.531749999999999</v>
      </c>
      <c r="BT49" s="378">
        <v>31.580570000000002</v>
      </c>
      <c r="BU49" s="378">
        <v>30.842230000000001</v>
      </c>
      <c r="BV49" s="378">
        <v>31.267620000000001</v>
      </c>
    </row>
    <row r="50" spans="1:74" ht="11.1" customHeight="1" x14ac:dyDescent="0.2">
      <c r="A50" s="107" t="s">
        <v>1187</v>
      </c>
      <c r="B50" s="567" t="s">
        <v>1198</v>
      </c>
      <c r="C50" s="259">
        <v>22.833157894999999</v>
      </c>
      <c r="D50" s="259">
        <v>17.152000000000001</v>
      </c>
      <c r="E50" s="259">
        <v>13.274545455</v>
      </c>
      <c r="F50" s="259">
        <v>12.746666667</v>
      </c>
      <c r="G50" s="259">
        <v>14.662857143</v>
      </c>
      <c r="H50" s="259">
        <v>22.325454544999999</v>
      </c>
      <c r="I50" s="259">
        <v>31.123999999999999</v>
      </c>
      <c r="J50" s="259">
        <v>35.982608696</v>
      </c>
      <c r="K50" s="259">
        <v>28.557619047999999</v>
      </c>
      <c r="L50" s="259">
        <v>23.29047619</v>
      </c>
      <c r="M50" s="259">
        <v>19.146999999999998</v>
      </c>
      <c r="N50" s="259">
        <v>34.330952381000003</v>
      </c>
      <c r="O50" s="259">
        <v>34.0685</v>
      </c>
      <c r="P50" s="259">
        <v>23.462105263000002</v>
      </c>
      <c r="Q50" s="259">
        <v>13.852173913</v>
      </c>
      <c r="R50" s="259">
        <v>14.746</v>
      </c>
      <c r="S50" s="259">
        <v>17.742272727</v>
      </c>
      <c r="T50" s="259">
        <v>16.197272727000001</v>
      </c>
      <c r="U50" s="259">
        <v>29.6355</v>
      </c>
      <c r="V50" s="259">
        <v>51.956956521999999</v>
      </c>
      <c r="W50" s="259">
        <v>31.184999999999999</v>
      </c>
      <c r="X50" s="259">
        <v>26.870909091000001</v>
      </c>
      <c r="Y50" s="259">
        <v>26.280999999999999</v>
      </c>
      <c r="Z50" s="259">
        <v>28.32</v>
      </c>
      <c r="AA50" s="259">
        <v>22.958571428999999</v>
      </c>
      <c r="AB50" s="259">
        <v>21.467894737000002</v>
      </c>
      <c r="AC50" s="259">
        <v>20.974761905000001</v>
      </c>
      <c r="AD50" s="259">
        <v>17.980952381000002</v>
      </c>
      <c r="AE50" s="259">
        <v>14.546818182000001</v>
      </c>
      <c r="AF50" s="259">
        <v>22.572857143</v>
      </c>
      <c r="AG50" s="259">
        <v>72.002857143</v>
      </c>
      <c r="AH50" s="259">
        <v>77.147826086999999</v>
      </c>
      <c r="AI50" s="259">
        <v>30.831052631999999</v>
      </c>
      <c r="AJ50" s="259">
        <v>42.388260870000003</v>
      </c>
      <c r="AK50" s="259">
        <v>55.738</v>
      </c>
      <c r="AL50" s="259">
        <v>54.651111110999999</v>
      </c>
      <c r="AM50" s="259">
        <v>35.965238094999997</v>
      </c>
      <c r="AN50" s="259">
        <v>90.38</v>
      </c>
      <c r="AO50" s="259">
        <v>40.880952381</v>
      </c>
      <c r="AP50" s="259">
        <v>18.137727272999999</v>
      </c>
      <c r="AQ50" s="259">
        <v>14.582272726999999</v>
      </c>
      <c r="AR50" s="259">
        <v>22.916499999999999</v>
      </c>
      <c r="AS50" s="259">
        <v>32.249523809999999</v>
      </c>
      <c r="AT50" s="259">
        <v>33.415909091000003</v>
      </c>
      <c r="AU50" s="259">
        <v>32.542499999999997</v>
      </c>
      <c r="AV50" s="259">
        <v>36.132173913000003</v>
      </c>
      <c r="AW50" s="259">
        <v>39.411111110999997</v>
      </c>
      <c r="AX50" s="259">
        <v>36.877619048</v>
      </c>
      <c r="AY50" s="259">
        <v>25.463809523999998</v>
      </c>
      <c r="AZ50" s="259">
        <v>19.003157895000001</v>
      </c>
      <c r="BA50" s="259">
        <v>23.857727272999998</v>
      </c>
      <c r="BB50" s="259">
        <v>18.335454545000001</v>
      </c>
      <c r="BC50" s="259">
        <v>13.253500000000001</v>
      </c>
      <c r="BD50" s="259">
        <v>11.871363636</v>
      </c>
      <c r="BE50" s="378">
        <v>23.72598</v>
      </c>
      <c r="BF50" s="378">
        <v>21.382079999999998</v>
      </c>
      <c r="BG50" s="378">
        <v>21.42475</v>
      </c>
      <c r="BH50" s="378">
        <v>23.47147</v>
      </c>
      <c r="BI50" s="378">
        <v>28.121449999999999</v>
      </c>
      <c r="BJ50" s="378">
        <v>30.344999999999999</v>
      </c>
      <c r="BK50" s="378">
        <v>27.59826</v>
      </c>
      <c r="BL50" s="378">
        <v>28.007000000000001</v>
      </c>
      <c r="BM50" s="378">
        <v>25.661249999999999</v>
      </c>
      <c r="BN50" s="378">
        <v>26.782720000000001</v>
      </c>
      <c r="BO50" s="378">
        <v>22.195080000000001</v>
      </c>
      <c r="BP50" s="378">
        <v>22.11899</v>
      </c>
      <c r="BQ50" s="378">
        <v>27.936209999999999</v>
      </c>
      <c r="BR50" s="378">
        <v>29.021889999999999</v>
      </c>
      <c r="BS50" s="378">
        <v>27.404779999999999</v>
      </c>
      <c r="BT50" s="378">
        <v>27.907859999999999</v>
      </c>
      <c r="BU50" s="378">
        <v>29.104109999999999</v>
      </c>
      <c r="BV50" s="378">
        <v>31.51342</v>
      </c>
    </row>
    <row r="51" spans="1:74" ht="11.1" customHeight="1" x14ac:dyDescent="0.2">
      <c r="A51" s="110" t="s">
        <v>1188</v>
      </c>
      <c r="B51" s="755" t="s">
        <v>1199</v>
      </c>
      <c r="C51" s="214">
        <v>21.562105262999999</v>
      </c>
      <c r="D51" s="214">
        <v>18.765499999999999</v>
      </c>
      <c r="E51" s="214">
        <v>17.020909091</v>
      </c>
      <c r="F51" s="214">
        <v>18.625714286000001</v>
      </c>
      <c r="G51" s="214">
        <v>18.727619048000001</v>
      </c>
      <c r="H51" s="214">
        <v>29.892727272999998</v>
      </c>
      <c r="I51" s="214">
        <v>40.896000000000001</v>
      </c>
      <c r="J51" s="214">
        <v>37.178260870000003</v>
      </c>
      <c r="K51" s="214">
        <v>26.682380951999999</v>
      </c>
      <c r="L51" s="214">
        <v>26.674761905</v>
      </c>
      <c r="M51" s="214">
        <v>19.959</v>
      </c>
      <c r="N51" s="214">
        <v>28.761904762</v>
      </c>
      <c r="O51" s="214">
        <v>27.491499999999998</v>
      </c>
      <c r="P51" s="214">
        <v>22.123157894999999</v>
      </c>
      <c r="Q51" s="214">
        <v>20.897826086999999</v>
      </c>
      <c r="R51" s="214">
        <v>27.2545</v>
      </c>
      <c r="S51" s="214">
        <v>28.739090909000002</v>
      </c>
      <c r="T51" s="214">
        <v>42.306363636</v>
      </c>
      <c r="U51" s="214">
        <v>38.549999999999997</v>
      </c>
      <c r="V51" s="214">
        <v>53.943478261000003</v>
      </c>
      <c r="W51" s="214">
        <v>38.774000000000001</v>
      </c>
      <c r="X51" s="214">
        <v>35.598636364000001</v>
      </c>
      <c r="Y51" s="214">
        <v>29.183</v>
      </c>
      <c r="Z51" s="214">
        <v>27.475000000000001</v>
      </c>
      <c r="AA51" s="214">
        <v>27.717142856999999</v>
      </c>
      <c r="AB51" s="214">
        <v>26.473684210999998</v>
      </c>
      <c r="AC51" s="214">
        <v>24.976190475999999</v>
      </c>
      <c r="AD51" s="214">
        <v>25.347619047999999</v>
      </c>
      <c r="AE51" s="214">
        <v>22.265000000000001</v>
      </c>
      <c r="AF51" s="214">
        <v>29.668095237999999</v>
      </c>
      <c r="AG51" s="214">
        <v>89.43</v>
      </c>
      <c r="AH51" s="214">
        <v>81.089565217000001</v>
      </c>
      <c r="AI51" s="214">
        <v>32.812631578999998</v>
      </c>
      <c r="AJ51" s="214">
        <v>36.543478260999997</v>
      </c>
      <c r="AK51" s="214">
        <v>44.3125</v>
      </c>
      <c r="AL51" s="214">
        <v>47.264444443999999</v>
      </c>
      <c r="AM51" s="214">
        <v>36.910952381000001</v>
      </c>
      <c r="AN51" s="214">
        <v>62.665263158000002</v>
      </c>
      <c r="AO51" s="214">
        <v>33.113333333</v>
      </c>
      <c r="AP51" s="214">
        <v>20.009545455000001</v>
      </c>
      <c r="AQ51" s="214">
        <v>11.723636364000001</v>
      </c>
      <c r="AR51" s="214">
        <v>23.627500000000001</v>
      </c>
      <c r="AS51" s="214">
        <v>45.812857143000002</v>
      </c>
      <c r="AT51" s="214">
        <v>43.297272726999999</v>
      </c>
      <c r="AU51" s="214">
        <v>36.878999999999998</v>
      </c>
      <c r="AV51" s="214">
        <v>40.923913042999999</v>
      </c>
      <c r="AW51" s="214">
        <v>39.368333333000002</v>
      </c>
      <c r="AX51" s="214">
        <v>28.814285714</v>
      </c>
      <c r="AY51" s="214">
        <v>21.753809524000001</v>
      </c>
      <c r="AZ51" s="214">
        <v>20.582105262999999</v>
      </c>
      <c r="BA51" s="214">
        <v>23.875</v>
      </c>
      <c r="BB51" s="214">
        <v>17.184545454999999</v>
      </c>
      <c r="BC51" s="214">
        <v>16.318999999999999</v>
      </c>
      <c r="BD51" s="214">
        <v>25.284545455</v>
      </c>
      <c r="BE51" s="380">
        <v>25.479120000000002</v>
      </c>
      <c r="BF51" s="380">
        <v>25.49061</v>
      </c>
      <c r="BG51" s="380">
        <v>24.68168</v>
      </c>
      <c r="BH51" s="380">
        <v>25.169589999999999</v>
      </c>
      <c r="BI51" s="380">
        <v>30.647600000000001</v>
      </c>
      <c r="BJ51" s="380">
        <v>31.019839999999999</v>
      </c>
      <c r="BK51" s="380">
        <v>27.831949999999999</v>
      </c>
      <c r="BL51" s="380">
        <v>30.409649999999999</v>
      </c>
      <c r="BM51" s="380">
        <v>29.303550000000001</v>
      </c>
      <c r="BN51" s="380">
        <v>29.5944</v>
      </c>
      <c r="BO51" s="380">
        <v>26.380929999999999</v>
      </c>
      <c r="BP51" s="380">
        <v>28.08746</v>
      </c>
      <c r="BQ51" s="380">
        <v>31.73057</v>
      </c>
      <c r="BR51" s="380">
        <v>32.79486</v>
      </c>
      <c r="BS51" s="380">
        <v>29.921469999999999</v>
      </c>
      <c r="BT51" s="380">
        <v>28.98949</v>
      </c>
      <c r="BU51" s="380">
        <v>31.986419999999999</v>
      </c>
      <c r="BV51" s="380">
        <v>34.416620000000002</v>
      </c>
    </row>
    <row r="52" spans="1:74" s="272" customFormat="1" ht="11.1" customHeight="1" x14ac:dyDescent="0.2">
      <c r="A52" s="101"/>
      <c r="B52" s="794" t="s">
        <v>370</v>
      </c>
      <c r="C52" s="795"/>
      <c r="D52" s="795"/>
      <c r="E52" s="795"/>
      <c r="F52" s="795"/>
      <c r="G52" s="795"/>
      <c r="H52" s="795"/>
      <c r="I52" s="795"/>
      <c r="J52" s="795"/>
      <c r="K52" s="795"/>
      <c r="L52" s="795"/>
      <c r="M52" s="795"/>
      <c r="N52" s="795"/>
      <c r="O52" s="795"/>
      <c r="P52" s="795"/>
      <c r="Q52" s="791"/>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5">
      <c r="A53" s="101"/>
      <c r="B53" s="826" t="s">
        <v>1390</v>
      </c>
      <c r="C53" s="805"/>
      <c r="D53" s="805"/>
      <c r="E53" s="805"/>
      <c r="F53" s="805"/>
      <c r="G53" s="805"/>
      <c r="H53" s="805"/>
      <c r="I53" s="805"/>
      <c r="J53" s="805"/>
      <c r="K53" s="805"/>
      <c r="L53" s="805"/>
      <c r="M53" s="805"/>
      <c r="N53" s="805"/>
      <c r="O53" s="805"/>
      <c r="P53" s="805"/>
      <c r="Q53" s="805"/>
      <c r="AY53" s="511"/>
      <c r="AZ53" s="511"/>
      <c r="BA53" s="511"/>
      <c r="BB53" s="511"/>
      <c r="BC53" s="511"/>
      <c r="BD53" s="661"/>
      <c r="BE53" s="661"/>
      <c r="BF53" s="661"/>
      <c r="BG53" s="511"/>
      <c r="BH53" s="511"/>
      <c r="BI53" s="511"/>
      <c r="BJ53" s="511"/>
    </row>
    <row r="54" spans="1:74" s="272" customFormat="1" ht="12" customHeight="1" x14ac:dyDescent="0.25">
      <c r="A54" s="101"/>
      <c r="B54" s="826" t="s">
        <v>1391</v>
      </c>
      <c r="C54" s="805"/>
      <c r="D54" s="805"/>
      <c r="E54" s="805"/>
      <c r="F54" s="805"/>
      <c r="G54" s="805"/>
      <c r="H54" s="805"/>
      <c r="I54" s="805"/>
      <c r="J54" s="805"/>
      <c r="K54" s="805"/>
      <c r="L54" s="805"/>
      <c r="M54" s="805"/>
      <c r="N54" s="805"/>
      <c r="O54" s="805"/>
      <c r="P54" s="805"/>
      <c r="Q54" s="805"/>
      <c r="AY54" s="511"/>
      <c r="AZ54" s="511"/>
      <c r="BA54" s="511"/>
      <c r="BB54" s="511"/>
      <c r="BC54" s="511"/>
      <c r="BD54" s="661"/>
      <c r="BE54" s="661"/>
      <c r="BF54" s="661"/>
      <c r="BG54" s="511"/>
      <c r="BH54" s="511"/>
      <c r="BI54" s="511"/>
      <c r="BJ54" s="511"/>
    </row>
    <row r="55" spans="1:74" s="452" customFormat="1" ht="12" customHeight="1" x14ac:dyDescent="0.25">
      <c r="A55" s="451"/>
      <c r="B55" s="850" t="s">
        <v>1392</v>
      </c>
      <c r="C55" s="851"/>
      <c r="D55" s="851"/>
      <c r="E55" s="851"/>
      <c r="F55" s="851"/>
      <c r="G55" s="851"/>
      <c r="H55" s="851"/>
      <c r="I55" s="851"/>
      <c r="J55" s="851"/>
      <c r="K55" s="851"/>
      <c r="L55" s="851"/>
      <c r="M55" s="851"/>
      <c r="N55" s="851"/>
      <c r="O55" s="851"/>
      <c r="P55" s="851"/>
      <c r="Q55" s="851"/>
      <c r="AY55" s="512"/>
      <c r="AZ55" s="512"/>
      <c r="BA55" s="512"/>
      <c r="BB55" s="512"/>
      <c r="BC55" s="512"/>
      <c r="BD55" s="662"/>
      <c r="BE55" s="662"/>
      <c r="BF55" s="662"/>
      <c r="BG55" s="512"/>
      <c r="BH55" s="512"/>
      <c r="BI55" s="512"/>
      <c r="BJ55" s="512"/>
    </row>
    <row r="56" spans="1:74" s="452" customFormat="1" ht="12" customHeight="1" x14ac:dyDescent="0.25">
      <c r="A56" s="451"/>
      <c r="B56" s="850" t="s">
        <v>1393</v>
      </c>
      <c r="C56" s="851"/>
      <c r="D56" s="851"/>
      <c r="E56" s="851"/>
      <c r="F56" s="851"/>
      <c r="G56" s="851"/>
      <c r="H56" s="851"/>
      <c r="I56" s="851"/>
      <c r="J56" s="851"/>
      <c r="K56" s="851"/>
      <c r="L56" s="851"/>
      <c r="M56" s="851"/>
      <c r="N56" s="851"/>
      <c r="O56" s="851"/>
      <c r="P56" s="851"/>
      <c r="Q56" s="851"/>
      <c r="AY56" s="512"/>
      <c r="AZ56" s="512"/>
      <c r="BA56" s="512"/>
      <c r="BB56" s="512"/>
      <c r="BC56" s="512"/>
      <c r="BD56" s="662"/>
      <c r="BE56" s="662"/>
      <c r="BF56" s="662"/>
      <c r="BG56" s="512"/>
      <c r="BH56" s="512"/>
      <c r="BI56" s="512"/>
      <c r="BJ56" s="512"/>
    </row>
    <row r="57" spans="1:74" s="452" customFormat="1" ht="12" customHeight="1" x14ac:dyDescent="0.25">
      <c r="A57" s="453"/>
      <c r="B57" s="840" t="s">
        <v>1394</v>
      </c>
      <c r="C57" s="795"/>
      <c r="D57" s="795"/>
      <c r="E57" s="795"/>
      <c r="F57" s="795"/>
      <c r="G57" s="795"/>
      <c r="H57" s="795"/>
      <c r="I57" s="795"/>
      <c r="J57" s="795"/>
      <c r="K57" s="795"/>
      <c r="L57" s="795"/>
      <c r="M57" s="795"/>
      <c r="N57" s="795"/>
      <c r="O57" s="795"/>
      <c r="P57" s="795"/>
      <c r="Q57" s="791"/>
      <c r="AY57" s="512"/>
      <c r="AZ57" s="512"/>
      <c r="BA57" s="512"/>
      <c r="BB57" s="512"/>
      <c r="BC57" s="512"/>
      <c r="BD57" s="662"/>
      <c r="BE57" s="662"/>
      <c r="BF57" s="662"/>
      <c r="BG57" s="512"/>
      <c r="BH57" s="512"/>
      <c r="BI57" s="512"/>
      <c r="BJ57" s="512"/>
    </row>
    <row r="58" spans="1:74" s="452" customFormat="1" ht="12" customHeight="1" x14ac:dyDescent="0.25">
      <c r="A58" s="453"/>
      <c r="B58" s="840" t="s">
        <v>1395</v>
      </c>
      <c r="C58" s="795"/>
      <c r="D58" s="795"/>
      <c r="E58" s="795"/>
      <c r="F58" s="795"/>
      <c r="G58" s="795"/>
      <c r="H58" s="795"/>
      <c r="I58" s="795"/>
      <c r="J58" s="795"/>
      <c r="K58" s="795"/>
      <c r="L58" s="795"/>
      <c r="M58" s="795"/>
      <c r="N58" s="795"/>
      <c r="O58" s="795"/>
      <c r="P58" s="795"/>
      <c r="Q58" s="791"/>
      <c r="AY58" s="512"/>
      <c r="AZ58" s="512"/>
      <c r="BA58" s="512"/>
      <c r="BB58" s="512"/>
      <c r="BC58" s="512"/>
      <c r="BD58" s="662"/>
      <c r="BE58" s="662"/>
      <c r="BF58" s="662"/>
      <c r="BG58" s="512"/>
      <c r="BH58" s="512"/>
      <c r="BI58" s="512"/>
      <c r="BJ58" s="512"/>
    </row>
    <row r="59" spans="1:74" s="452" customFormat="1" ht="12" customHeight="1" x14ac:dyDescent="0.25">
      <c r="A59" s="453"/>
      <c r="B59" s="840" t="s">
        <v>1396</v>
      </c>
      <c r="C59" s="791"/>
      <c r="D59" s="791"/>
      <c r="E59" s="791"/>
      <c r="F59" s="791"/>
      <c r="G59" s="791"/>
      <c r="H59" s="791"/>
      <c r="I59" s="791"/>
      <c r="J59" s="791"/>
      <c r="K59" s="791"/>
      <c r="L59" s="791"/>
      <c r="M59" s="791"/>
      <c r="N59" s="791"/>
      <c r="O59" s="791"/>
      <c r="P59" s="791"/>
      <c r="Q59" s="791"/>
      <c r="AY59" s="512"/>
      <c r="AZ59" s="512"/>
      <c r="BA59" s="512"/>
      <c r="BB59" s="512"/>
      <c r="BC59" s="512"/>
      <c r="BD59" s="662"/>
      <c r="BE59" s="662"/>
      <c r="BF59" s="662"/>
      <c r="BG59" s="512"/>
      <c r="BH59" s="512"/>
      <c r="BI59" s="512"/>
      <c r="BJ59" s="512"/>
    </row>
    <row r="60" spans="1:74" s="452" customFormat="1" ht="12" customHeight="1" x14ac:dyDescent="0.25">
      <c r="A60" s="451"/>
      <c r="B60" s="794" t="s">
        <v>1397</v>
      </c>
      <c r="C60" s="852"/>
      <c r="D60" s="852"/>
      <c r="E60" s="852"/>
      <c r="F60" s="852"/>
      <c r="G60" s="852"/>
      <c r="H60" s="852"/>
      <c r="I60" s="852"/>
      <c r="J60" s="852"/>
      <c r="K60" s="852"/>
      <c r="L60" s="852"/>
      <c r="M60" s="852"/>
      <c r="N60" s="852"/>
      <c r="O60" s="852"/>
      <c r="P60" s="852"/>
      <c r="Q60" s="822"/>
      <c r="AY60" s="512"/>
      <c r="AZ60" s="512"/>
      <c r="BA60" s="512"/>
      <c r="BB60" s="512"/>
      <c r="BC60" s="512"/>
      <c r="BD60" s="662"/>
      <c r="BE60" s="662"/>
      <c r="BF60" s="662"/>
      <c r="BG60" s="512"/>
      <c r="BH60" s="512"/>
      <c r="BI60" s="512"/>
      <c r="BJ60" s="512"/>
    </row>
    <row r="61" spans="1:74" s="452" customFormat="1" ht="22.35" customHeight="1" x14ac:dyDescent="0.25">
      <c r="A61" s="451"/>
      <c r="B61" s="821" t="s">
        <v>1398</v>
      </c>
      <c r="C61" s="852"/>
      <c r="D61" s="852"/>
      <c r="E61" s="852"/>
      <c r="F61" s="852"/>
      <c r="G61" s="852"/>
      <c r="H61" s="852"/>
      <c r="I61" s="852"/>
      <c r="J61" s="852"/>
      <c r="K61" s="852"/>
      <c r="L61" s="852"/>
      <c r="M61" s="852"/>
      <c r="N61" s="852"/>
      <c r="O61" s="852"/>
      <c r="P61" s="852"/>
      <c r="Q61" s="822"/>
      <c r="AY61" s="512"/>
      <c r="AZ61" s="512"/>
      <c r="BA61" s="512"/>
      <c r="BB61" s="512"/>
      <c r="BC61" s="512"/>
      <c r="BD61" s="662"/>
      <c r="BE61" s="662"/>
      <c r="BF61" s="662"/>
      <c r="BG61" s="512"/>
      <c r="BH61" s="512"/>
      <c r="BI61" s="512"/>
      <c r="BJ61" s="512"/>
    </row>
    <row r="62" spans="1:74" s="452" customFormat="1" ht="12" customHeight="1" x14ac:dyDescent="0.25">
      <c r="A62" s="451"/>
      <c r="B62" s="821" t="s">
        <v>1399</v>
      </c>
      <c r="C62" s="852"/>
      <c r="D62" s="852"/>
      <c r="E62" s="852"/>
      <c r="F62" s="852"/>
      <c r="G62" s="852"/>
      <c r="H62" s="852"/>
      <c r="I62" s="852"/>
      <c r="J62" s="852"/>
      <c r="K62" s="852"/>
      <c r="L62" s="852"/>
      <c r="M62" s="852"/>
      <c r="N62" s="852"/>
      <c r="O62" s="852"/>
      <c r="P62" s="852"/>
      <c r="Q62" s="822"/>
      <c r="AY62" s="512"/>
      <c r="AZ62" s="512"/>
      <c r="BA62" s="512"/>
      <c r="BB62" s="512"/>
      <c r="BC62" s="512"/>
      <c r="BD62" s="662"/>
      <c r="BE62" s="662"/>
      <c r="BF62" s="662"/>
      <c r="BG62" s="512"/>
      <c r="BH62" s="512"/>
      <c r="BI62" s="512"/>
      <c r="BJ62" s="512"/>
    </row>
    <row r="63" spans="1:74" s="454" customFormat="1" ht="12" customHeight="1" x14ac:dyDescent="0.25">
      <c r="A63" s="429"/>
      <c r="B63" s="821" t="s">
        <v>1400</v>
      </c>
      <c r="C63" s="852"/>
      <c r="D63" s="852"/>
      <c r="E63" s="852"/>
      <c r="F63" s="852"/>
      <c r="G63" s="852"/>
      <c r="H63" s="852"/>
      <c r="I63" s="852"/>
      <c r="J63" s="852"/>
      <c r="K63" s="852"/>
      <c r="L63" s="852"/>
      <c r="M63" s="852"/>
      <c r="N63" s="852"/>
      <c r="O63" s="852"/>
      <c r="P63" s="852"/>
      <c r="Q63" s="822"/>
      <c r="AY63" s="506"/>
      <c r="AZ63" s="506"/>
      <c r="BA63" s="506"/>
      <c r="BB63" s="506"/>
      <c r="BC63" s="506"/>
      <c r="BD63" s="663"/>
      <c r="BE63" s="663"/>
      <c r="BF63" s="663"/>
      <c r="BG63" s="506"/>
      <c r="BH63" s="506"/>
      <c r="BI63" s="506"/>
      <c r="BJ63" s="506"/>
    </row>
    <row r="64" spans="1:74" ht="13.2" x14ac:dyDescent="0.2">
      <c r="A64" s="101"/>
      <c r="B64" s="821" t="s">
        <v>1401</v>
      </c>
      <c r="C64" s="822"/>
      <c r="D64" s="822"/>
      <c r="E64" s="822"/>
      <c r="F64" s="822"/>
      <c r="G64" s="822"/>
      <c r="H64" s="822"/>
      <c r="I64" s="822"/>
      <c r="J64" s="822"/>
      <c r="K64" s="822"/>
      <c r="L64" s="822"/>
      <c r="M64" s="822"/>
      <c r="N64" s="822"/>
      <c r="O64" s="822"/>
      <c r="P64" s="822"/>
      <c r="Q64" s="791"/>
      <c r="BK64" s="374"/>
      <c r="BL64" s="374"/>
      <c r="BM64" s="374"/>
      <c r="BN64" s="374"/>
      <c r="BO64" s="374"/>
      <c r="BP64" s="374"/>
      <c r="BQ64" s="374"/>
      <c r="BR64" s="374"/>
      <c r="BS64" s="374"/>
      <c r="BT64" s="374"/>
      <c r="BU64" s="374"/>
      <c r="BV64" s="374"/>
    </row>
    <row r="65" spans="1:74" ht="13.2" x14ac:dyDescent="0.2">
      <c r="A65" s="101"/>
      <c r="B65" s="811" t="s">
        <v>951</v>
      </c>
      <c r="C65" s="791"/>
      <c r="D65" s="791"/>
      <c r="E65" s="791"/>
      <c r="F65" s="791"/>
      <c r="G65" s="791"/>
      <c r="H65" s="791"/>
      <c r="I65" s="791"/>
      <c r="J65" s="791"/>
      <c r="K65" s="791"/>
      <c r="L65" s="791"/>
      <c r="M65" s="791"/>
      <c r="N65" s="791"/>
      <c r="O65" s="791"/>
      <c r="P65" s="791"/>
      <c r="Q65" s="791"/>
      <c r="BK65" s="374"/>
      <c r="BL65" s="374"/>
      <c r="BM65" s="374"/>
      <c r="BN65" s="374"/>
      <c r="BO65" s="374"/>
      <c r="BP65" s="374"/>
      <c r="BQ65" s="374"/>
      <c r="BR65" s="374"/>
      <c r="BS65" s="374"/>
      <c r="BT65" s="374"/>
      <c r="BU65" s="374"/>
      <c r="BV65" s="374"/>
    </row>
    <row r="66" spans="1:74" x14ac:dyDescent="0.2">
      <c r="BK66" s="374"/>
      <c r="BL66" s="374"/>
      <c r="BM66" s="374"/>
      <c r="BN66" s="374"/>
      <c r="BO66" s="374"/>
      <c r="BP66" s="374"/>
      <c r="BQ66" s="374"/>
      <c r="BR66" s="374"/>
      <c r="BS66" s="374"/>
      <c r="BT66" s="374"/>
      <c r="BU66" s="374"/>
      <c r="BV66" s="374"/>
    </row>
    <row r="67" spans="1:74" x14ac:dyDescent="0.2">
      <c r="BK67" s="374"/>
      <c r="BL67" s="374"/>
      <c r="BM67" s="374"/>
      <c r="BN67" s="374"/>
      <c r="BO67" s="374"/>
      <c r="BP67" s="374"/>
      <c r="BQ67" s="374"/>
      <c r="BR67" s="374"/>
      <c r="BS67" s="374"/>
      <c r="BT67" s="374"/>
      <c r="BU67" s="374"/>
      <c r="BV67" s="374"/>
    </row>
    <row r="68" spans="1:74" x14ac:dyDescent="0.2">
      <c r="BK68" s="374"/>
      <c r="BL68" s="374"/>
      <c r="BM68" s="374"/>
      <c r="BN68" s="374"/>
      <c r="BO68" s="374"/>
      <c r="BP68" s="374"/>
      <c r="BQ68" s="374"/>
      <c r="BR68" s="374"/>
      <c r="BS68" s="374"/>
      <c r="BT68" s="374"/>
      <c r="BU68" s="374"/>
      <c r="BV68" s="374"/>
    </row>
    <row r="69" spans="1:74" x14ac:dyDescent="0.2">
      <c r="BK69" s="374"/>
      <c r="BL69" s="374"/>
      <c r="BM69" s="374"/>
      <c r="BN69" s="374"/>
      <c r="BO69" s="374"/>
      <c r="BP69" s="374"/>
      <c r="BQ69" s="374"/>
      <c r="BR69" s="374"/>
      <c r="BS69" s="374"/>
      <c r="BT69" s="374"/>
      <c r="BU69" s="374"/>
      <c r="BV69" s="374"/>
    </row>
    <row r="70" spans="1:74" x14ac:dyDescent="0.2">
      <c r="BK70" s="374"/>
      <c r="BL70" s="374"/>
      <c r="BM70" s="374"/>
      <c r="BN70" s="374"/>
      <c r="BO70" s="374"/>
      <c r="BP70" s="374"/>
      <c r="BQ70" s="374"/>
      <c r="BR70" s="374"/>
      <c r="BS70" s="374"/>
      <c r="BT70" s="374"/>
      <c r="BU70" s="374"/>
      <c r="BV70" s="374"/>
    </row>
    <row r="71" spans="1:74" x14ac:dyDescent="0.2">
      <c r="BK71" s="374"/>
      <c r="BL71" s="374"/>
      <c r="BM71" s="374"/>
      <c r="BN71" s="374"/>
      <c r="BO71" s="374"/>
      <c r="BP71" s="374"/>
      <c r="BQ71" s="374"/>
      <c r="BR71" s="374"/>
      <c r="BS71" s="374"/>
      <c r="BT71" s="374"/>
      <c r="BU71" s="374"/>
      <c r="BV71" s="374"/>
    </row>
    <row r="72" spans="1:74" x14ac:dyDescent="0.2">
      <c r="BK72" s="374"/>
      <c r="BL72" s="374"/>
      <c r="BM72" s="374"/>
      <c r="BN72" s="374"/>
      <c r="BO72" s="374"/>
      <c r="BP72" s="374"/>
      <c r="BQ72" s="374"/>
      <c r="BR72" s="374"/>
      <c r="BS72" s="374"/>
      <c r="BT72" s="374"/>
      <c r="BU72" s="374"/>
      <c r="BV72" s="374"/>
    </row>
    <row r="73" spans="1:74" x14ac:dyDescent="0.2">
      <c r="BK73" s="374"/>
      <c r="BL73" s="374"/>
      <c r="BM73" s="374"/>
      <c r="BN73" s="374"/>
      <c r="BO73" s="374"/>
      <c r="BP73" s="374"/>
      <c r="BQ73" s="374"/>
      <c r="BR73" s="374"/>
      <c r="BS73" s="374"/>
      <c r="BT73" s="374"/>
      <c r="BU73" s="374"/>
      <c r="BV73" s="374"/>
    </row>
    <row r="74" spans="1:74" x14ac:dyDescent="0.2">
      <c r="BK74" s="374"/>
      <c r="BL74" s="374"/>
      <c r="BM74" s="374"/>
      <c r="BN74" s="374"/>
      <c r="BO74" s="374"/>
      <c r="BP74" s="374"/>
      <c r="BQ74" s="374"/>
      <c r="BR74" s="374"/>
      <c r="BS74" s="374"/>
      <c r="BT74" s="374"/>
      <c r="BU74" s="374"/>
      <c r="BV74" s="374"/>
    </row>
    <row r="75" spans="1:74" x14ac:dyDescent="0.2">
      <c r="BK75" s="374"/>
      <c r="BL75" s="374"/>
      <c r="BM75" s="374"/>
      <c r="BN75" s="374"/>
      <c r="BO75" s="374"/>
      <c r="BP75" s="374"/>
      <c r="BQ75" s="374"/>
      <c r="BR75" s="374"/>
      <c r="BS75" s="374"/>
      <c r="BT75" s="374"/>
      <c r="BU75" s="374"/>
      <c r="BV75" s="374"/>
    </row>
    <row r="76" spans="1:74" x14ac:dyDescent="0.2">
      <c r="BK76" s="374"/>
      <c r="BL76" s="374"/>
      <c r="BM76" s="374"/>
      <c r="BN76" s="374"/>
      <c r="BO76" s="374"/>
      <c r="BP76" s="374"/>
      <c r="BQ76" s="374"/>
      <c r="BR76" s="374"/>
      <c r="BS76" s="374"/>
      <c r="BT76" s="374"/>
      <c r="BU76" s="374"/>
      <c r="BV76" s="374"/>
    </row>
    <row r="77" spans="1:74" x14ac:dyDescent="0.2">
      <c r="BK77" s="374"/>
      <c r="BL77" s="374"/>
      <c r="BM77" s="374"/>
      <c r="BN77" s="374"/>
      <c r="BO77" s="374"/>
      <c r="BP77" s="374"/>
      <c r="BQ77" s="374"/>
      <c r="BR77" s="374"/>
      <c r="BS77" s="374"/>
      <c r="BT77" s="374"/>
      <c r="BU77" s="374"/>
      <c r="BV77" s="374"/>
    </row>
    <row r="78" spans="1:74" x14ac:dyDescent="0.2">
      <c r="BK78" s="374"/>
      <c r="BL78" s="374"/>
      <c r="BM78" s="374"/>
      <c r="BN78" s="374"/>
      <c r="BO78" s="374"/>
      <c r="BP78" s="374"/>
      <c r="BQ78" s="374"/>
      <c r="BR78" s="374"/>
      <c r="BS78" s="374"/>
      <c r="BT78" s="374"/>
      <c r="BU78" s="374"/>
      <c r="BV78" s="374"/>
    </row>
    <row r="79" spans="1:74" x14ac:dyDescent="0.2">
      <c r="BK79" s="374"/>
      <c r="BL79" s="374"/>
      <c r="BM79" s="374"/>
      <c r="BN79" s="374"/>
      <c r="BO79" s="374"/>
      <c r="BP79" s="374"/>
      <c r="BQ79" s="374"/>
      <c r="BR79" s="374"/>
      <c r="BS79" s="374"/>
      <c r="BT79" s="374"/>
      <c r="BU79" s="374"/>
      <c r="BV79" s="374"/>
    </row>
    <row r="80" spans="1:74" x14ac:dyDescent="0.2">
      <c r="BK80" s="374"/>
      <c r="BL80" s="374"/>
      <c r="BM80" s="374"/>
      <c r="BN80" s="374"/>
      <c r="BO80" s="374"/>
      <c r="BP80" s="374"/>
      <c r="BQ80" s="374"/>
      <c r="BR80" s="374"/>
      <c r="BS80" s="374"/>
      <c r="BT80" s="374"/>
      <c r="BU80" s="374"/>
      <c r="BV80" s="374"/>
    </row>
    <row r="81" spans="63:74" x14ac:dyDescent="0.2">
      <c r="BK81" s="374"/>
      <c r="BL81" s="374"/>
      <c r="BM81" s="374"/>
      <c r="BN81" s="374"/>
      <c r="BO81" s="374"/>
      <c r="BP81" s="374"/>
      <c r="BQ81" s="374"/>
      <c r="BR81" s="374"/>
      <c r="BS81" s="374"/>
      <c r="BT81" s="374"/>
      <c r="BU81" s="374"/>
      <c r="BV81" s="374"/>
    </row>
    <row r="82" spans="63:74" x14ac:dyDescent="0.2">
      <c r="BK82" s="374"/>
      <c r="BL82" s="374"/>
      <c r="BM82" s="374"/>
      <c r="BN82" s="374"/>
      <c r="BO82" s="374"/>
      <c r="BP82" s="374"/>
      <c r="BQ82" s="374"/>
      <c r="BR82" s="374"/>
      <c r="BS82" s="374"/>
      <c r="BT82" s="374"/>
      <c r="BU82" s="374"/>
      <c r="BV82" s="374"/>
    </row>
    <row r="83" spans="63:74" x14ac:dyDescent="0.2">
      <c r="BK83" s="374"/>
      <c r="BL83" s="374"/>
      <c r="BM83" s="374"/>
      <c r="BN83" s="374"/>
      <c r="BO83" s="374"/>
      <c r="BP83" s="374"/>
      <c r="BQ83" s="374"/>
      <c r="BR83" s="374"/>
      <c r="BS83" s="374"/>
      <c r="BT83" s="374"/>
      <c r="BU83" s="374"/>
      <c r="BV83" s="374"/>
    </row>
    <row r="84" spans="63:74" x14ac:dyDescent="0.2">
      <c r="BK84" s="374"/>
      <c r="BL84" s="374"/>
      <c r="BM84" s="374"/>
      <c r="BN84" s="374"/>
      <c r="BO84" s="374"/>
      <c r="BP84" s="374"/>
      <c r="BQ84" s="374"/>
      <c r="BR84" s="374"/>
      <c r="BS84" s="374"/>
      <c r="BT84" s="374"/>
      <c r="BU84" s="374"/>
      <c r="BV84" s="374"/>
    </row>
    <row r="85" spans="63:74" x14ac:dyDescent="0.2">
      <c r="BK85" s="374"/>
      <c r="BL85" s="374"/>
      <c r="BM85" s="374"/>
      <c r="BN85" s="374"/>
      <c r="BO85" s="374"/>
      <c r="BP85" s="374"/>
      <c r="BQ85" s="374"/>
      <c r="BR85" s="374"/>
      <c r="BS85" s="374"/>
      <c r="BT85" s="374"/>
      <c r="BU85" s="374"/>
      <c r="BV85" s="374"/>
    </row>
    <row r="86" spans="63:74" x14ac:dyDescent="0.2">
      <c r="BK86" s="374"/>
      <c r="BL86" s="374"/>
      <c r="BM86" s="374"/>
      <c r="BN86" s="374"/>
      <c r="BO86" s="374"/>
      <c r="BP86" s="374"/>
      <c r="BQ86" s="374"/>
      <c r="BR86" s="374"/>
      <c r="BS86" s="374"/>
      <c r="BT86" s="374"/>
      <c r="BU86" s="374"/>
      <c r="BV86" s="374"/>
    </row>
    <row r="87" spans="63:74" x14ac:dyDescent="0.2">
      <c r="BK87" s="374"/>
      <c r="BL87" s="374"/>
      <c r="BM87" s="374"/>
      <c r="BN87" s="374"/>
      <c r="BO87" s="374"/>
      <c r="BP87" s="374"/>
      <c r="BQ87" s="374"/>
      <c r="BR87" s="374"/>
      <c r="BS87" s="374"/>
      <c r="BT87" s="374"/>
      <c r="BU87" s="374"/>
      <c r="BV87" s="374"/>
    </row>
    <row r="88" spans="63:74" x14ac:dyDescent="0.2">
      <c r="BK88" s="374"/>
      <c r="BL88" s="374"/>
      <c r="BM88" s="374"/>
      <c r="BN88" s="374"/>
      <c r="BO88" s="374"/>
      <c r="BP88" s="374"/>
      <c r="BQ88" s="374"/>
      <c r="BR88" s="374"/>
      <c r="BS88" s="374"/>
      <c r="BT88" s="374"/>
      <c r="BU88" s="374"/>
      <c r="BV88" s="374"/>
    </row>
    <row r="89" spans="63:74" x14ac:dyDescent="0.2">
      <c r="BK89" s="374"/>
      <c r="BL89" s="374"/>
      <c r="BM89" s="374"/>
      <c r="BN89" s="374"/>
      <c r="BO89" s="374"/>
      <c r="BP89" s="374"/>
      <c r="BQ89" s="374"/>
      <c r="BR89" s="374"/>
      <c r="BS89" s="374"/>
      <c r="BT89" s="374"/>
      <c r="BU89" s="374"/>
      <c r="BV89" s="374"/>
    </row>
    <row r="90" spans="63:74" x14ac:dyDescent="0.2">
      <c r="BK90" s="374"/>
      <c r="BL90" s="374"/>
      <c r="BM90" s="374"/>
      <c r="BN90" s="374"/>
      <c r="BO90" s="374"/>
      <c r="BP90" s="374"/>
      <c r="BQ90" s="374"/>
      <c r="BR90" s="374"/>
      <c r="BS90" s="374"/>
      <c r="BT90" s="374"/>
      <c r="BU90" s="374"/>
      <c r="BV90" s="374"/>
    </row>
    <row r="91" spans="63:74" x14ac:dyDescent="0.2">
      <c r="BK91" s="374"/>
      <c r="BL91" s="374"/>
      <c r="BM91" s="374"/>
      <c r="BN91" s="374"/>
      <c r="BO91" s="374"/>
      <c r="BP91" s="374"/>
      <c r="BQ91" s="374"/>
      <c r="BR91" s="374"/>
      <c r="BS91" s="374"/>
      <c r="BT91" s="374"/>
      <c r="BU91" s="374"/>
      <c r="BV91" s="374"/>
    </row>
    <row r="92" spans="63:74" x14ac:dyDescent="0.2">
      <c r="BK92" s="374"/>
      <c r="BL92" s="374"/>
      <c r="BM92" s="374"/>
      <c r="BN92" s="374"/>
      <c r="BO92" s="374"/>
      <c r="BP92" s="374"/>
      <c r="BQ92" s="374"/>
      <c r="BR92" s="374"/>
      <c r="BS92" s="374"/>
      <c r="BT92" s="374"/>
      <c r="BU92" s="374"/>
      <c r="BV92" s="374"/>
    </row>
    <row r="93" spans="63:74" x14ac:dyDescent="0.2">
      <c r="BK93" s="374"/>
      <c r="BL93" s="374"/>
      <c r="BM93" s="374"/>
      <c r="BN93" s="374"/>
      <c r="BO93" s="374"/>
      <c r="BP93" s="374"/>
      <c r="BQ93" s="374"/>
      <c r="BR93" s="374"/>
      <c r="BS93" s="374"/>
      <c r="BT93" s="374"/>
      <c r="BU93" s="374"/>
      <c r="BV93" s="374"/>
    </row>
    <row r="94" spans="63:74" x14ac:dyDescent="0.2">
      <c r="BK94" s="374"/>
      <c r="BL94" s="374"/>
      <c r="BM94" s="374"/>
      <c r="BN94" s="374"/>
      <c r="BO94" s="374"/>
      <c r="BP94" s="374"/>
      <c r="BQ94" s="374"/>
      <c r="BR94" s="374"/>
      <c r="BS94" s="374"/>
      <c r="BT94" s="374"/>
      <c r="BU94" s="374"/>
      <c r="BV94" s="374"/>
    </row>
    <row r="95" spans="63:74" x14ac:dyDescent="0.2">
      <c r="BK95" s="374"/>
      <c r="BL95" s="374"/>
      <c r="BM95" s="374"/>
      <c r="BN95" s="374"/>
      <c r="BO95" s="374"/>
      <c r="BP95" s="374"/>
      <c r="BQ95" s="374"/>
      <c r="BR95" s="374"/>
      <c r="BS95" s="374"/>
      <c r="BT95" s="374"/>
      <c r="BU95" s="374"/>
      <c r="BV95" s="374"/>
    </row>
    <row r="96" spans="63:74" x14ac:dyDescent="0.2">
      <c r="BK96" s="374"/>
      <c r="BL96" s="374"/>
      <c r="BM96" s="374"/>
      <c r="BN96" s="374"/>
      <c r="BO96" s="374"/>
      <c r="BP96" s="374"/>
      <c r="BQ96" s="374"/>
      <c r="BR96" s="374"/>
      <c r="BS96" s="374"/>
      <c r="BT96" s="374"/>
      <c r="BU96" s="374"/>
      <c r="BV96" s="374"/>
    </row>
    <row r="97" spans="63:74" x14ac:dyDescent="0.2">
      <c r="BK97" s="374"/>
      <c r="BL97" s="374"/>
      <c r="BM97" s="374"/>
      <c r="BN97" s="374"/>
      <c r="BO97" s="374"/>
      <c r="BP97" s="374"/>
      <c r="BQ97" s="374"/>
      <c r="BR97" s="374"/>
      <c r="BS97" s="374"/>
      <c r="BT97" s="374"/>
      <c r="BU97" s="374"/>
      <c r="BV97" s="374"/>
    </row>
    <row r="98" spans="63:74" x14ac:dyDescent="0.2">
      <c r="BK98" s="374"/>
      <c r="BL98" s="374"/>
      <c r="BM98" s="374"/>
      <c r="BN98" s="374"/>
      <c r="BO98" s="374"/>
      <c r="BP98" s="374"/>
      <c r="BQ98" s="374"/>
      <c r="BR98" s="374"/>
      <c r="BS98" s="374"/>
      <c r="BT98" s="374"/>
      <c r="BU98" s="374"/>
      <c r="BV98" s="374"/>
    </row>
    <row r="99" spans="63:74" x14ac:dyDescent="0.2">
      <c r="BK99" s="374"/>
      <c r="BL99" s="374"/>
      <c r="BM99" s="374"/>
      <c r="BN99" s="374"/>
      <c r="BO99" s="374"/>
      <c r="BP99" s="374"/>
      <c r="BQ99" s="374"/>
      <c r="BR99" s="374"/>
      <c r="BS99" s="374"/>
      <c r="BT99" s="374"/>
      <c r="BU99" s="374"/>
      <c r="BV99" s="374"/>
    </row>
    <row r="100" spans="63:74" x14ac:dyDescent="0.2">
      <c r="BK100" s="374"/>
      <c r="BL100" s="374"/>
      <c r="BM100" s="374"/>
      <c r="BN100" s="374"/>
      <c r="BO100" s="374"/>
      <c r="BP100" s="374"/>
      <c r="BQ100" s="374"/>
      <c r="BR100" s="374"/>
      <c r="BS100" s="374"/>
      <c r="BT100" s="374"/>
      <c r="BU100" s="374"/>
      <c r="BV100" s="374"/>
    </row>
    <row r="101" spans="63:74" x14ac:dyDescent="0.2">
      <c r="BK101" s="374"/>
      <c r="BL101" s="374"/>
      <c r="BM101" s="374"/>
      <c r="BN101" s="374"/>
      <c r="BO101" s="374"/>
      <c r="BP101" s="374"/>
      <c r="BQ101" s="374"/>
      <c r="BR101" s="374"/>
      <c r="BS101" s="374"/>
      <c r="BT101" s="374"/>
      <c r="BU101" s="374"/>
      <c r="BV101" s="374"/>
    </row>
    <row r="102" spans="63:74" x14ac:dyDescent="0.2">
      <c r="BK102" s="374"/>
      <c r="BL102" s="374"/>
      <c r="BM102" s="374"/>
      <c r="BN102" s="374"/>
      <c r="BO102" s="374"/>
      <c r="BP102" s="374"/>
      <c r="BQ102" s="374"/>
      <c r="BR102" s="374"/>
      <c r="BS102" s="374"/>
      <c r="BT102" s="374"/>
      <c r="BU102" s="374"/>
      <c r="BV102" s="374"/>
    </row>
    <row r="103" spans="63:74" x14ac:dyDescent="0.2">
      <c r="BK103" s="374"/>
      <c r="BL103" s="374"/>
      <c r="BM103" s="374"/>
      <c r="BN103" s="374"/>
      <c r="BO103" s="374"/>
      <c r="BP103" s="374"/>
      <c r="BQ103" s="374"/>
      <c r="BR103" s="374"/>
      <c r="BS103" s="374"/>
      <c r="BT103" s="374"/>
      <c r="BU103" s="374"/>
      <c r="BV103" s="374"/>
    </row>
    <row r="104" spans="63:74" x14ac:dyDescent="0.2">
      <c r="BK104" s="374"/>
      <c r="BL104" s="374"/>
      <c r="BM104" s="374"/>
      <c r="BN104" s="374"/>
      <c r="BO104" s="374"/>
      <c r="BP104" s="374"/>
      <c r="BQ104" s="374"/>
      <c r="BR104" s="374"/>
      <c r="BS104" s="374"/>
      <c r="BT104" s="374"/>
      <c r="BU104" s="374"/>
      <c r="BV104" s="374"/>
    </row>
    <row r="105" spans="63:74" x14ac:dyDescent="0.2">
      <c r="BK105" s="374"/>
      <c r="BL105" s="374"/>
      <c r="BM105" s="374"/>
      <c r="BN105" s="374"/>
      <c r="BO105" s="374"/>
      <c r="BP105" s="374"/>
      <c r="BQ105" s="374"/>
      <c r="BR105" s="374"/>
      <c r="BS105" s="374"/>
      <c r="BT105" s="374"/>
      <c r="BU105" s="374"/>
      <c r="BV105" s="374"/>
    </row>
    <row r="106" spans="63:74" x14ac:dyDescent="0.2">
      <c r="BK106" s="374"/>
      <c r="BL106" s="374"/>
      <c r="BM106" s="374"/>
      <c r="BN106" s="374"/>
      <c r="BO106" s="374"/>
      <c r="BP106" s="374"/>
      <c r="BQ106" s="374"/>
      <c r="BR106" s="374"/>
      <c r="BS106" s="374"/>
      <c r="BT106" s="374"/>
      <c r="BU106" s="374"/>
      <c r="BV106" s="374"/>
    </row>
    <row r="107" spans="63:74" x14ac:dyDescent="0.2">
      <c r="BK107" s="374"/>
      <c r="BL107" s="374"/>
      <c r="BM107" s="374"/>
      <c r="BN107" s="374"/>
      <c r="BO107" s="374"/>
      <c r="BP107" s="374"/>
      <c r="BQ107" s="374"/>
      <c r="BR107" s="374"/>
      <c r="BS107" s="374"/>
      <c r="BT107" s="374"/>
      <c r="BU107" s="374"/>
      <c r="BV107" s="374"/>
    </row>
    <row r="108" spans="63:74" x14ac:dyDescent="0.2">
      <c r="BK108" s="374"/>
      <c r="BL108" s="374"/>
      <c r="BM108" s="374"/>
      <c r="BN108" s="374"/>
      <c r="BO108" s="374"/>
      <c r="BP108" s="374"/>
      <c r="BQ108" s="374"/>
      <c r="BR108" s="374"/>
      <c r="BS108" s="374"/>
      <c r="BT108" s="374"/>
      <c r="BU108" s="374"/>
      <c r="BV108" s="374"/>
    </row>
    <row r="109" spans="63:74" x14ac:dyDescent="0.2">
      <c r="BK109" s="374"/>
      <c r="BL109" s="374"/>
      <c r="BM109" s="374"/>
      <c r="BN109" s="374"/>
      <c r="BO109" s="374"/>
      <c r="BP109" s="374"/>
      <c r="BQ109" s="374"/>
      <c r="BR109" s="374"/>
      <c r="BS109" s="374"/>
      <c r="BT109" s="374"/>
      <c r="BU109" s="374"/>
      <c r="BV109" s="374"/>
    </row>
    <row r="110" spans="63:74" x14ac:dyDescent="0.2">
      <c r="BK110" s="374"/>
      <c r="BL110" s="374"/>
      <c r="BM110" s="374"/>
      <c r="BN110" s="374"/>
      <c r="BO110" s="374"/>
      <c r="BP110" s="374"/>
      <c r="BQ110" s="374"/>
      <c r="BR110" s="374"/>
      <c r="BS110" s="374"/>
      <c r="BT110" s="374"/>
      <c r="BU110" s="374"/>
      <c r="BV110" s="374"/>
    </row>
    <row r="111" spans="63:74" x14ac:dyDescent="0.2">
      <c r="BK111" s="374"/>
      <c r="BL111" s="374"/>
      <c r="BM111" s="374"/>
      <c r="BN111" s="374"/>
      <c r="BO111" s="374"/>
      <c r="BP111" s="374"/>
      <c r="BQ111" s="374"/>
      <c r="BR111" s="374"/>
      <c r="BS111" s="374"/>
      <c r="BT111" s="374"/>
      <c r="BU111" s="374"/>
      <c r="BV111" s="374"/>
    </row>
    <row r="112" spans="63:74" x14ac:dyDescent="0.2">
      <c r="BK112" s="374"/>
      <c r="BL112" s="374"/>
      <c r="BM112" s="374"/>
      <c r="BN112" s="374"/>
      <c r="BO112" s="374"/>
      <c r="BP112" s="374"/>
      <c r="BQ112" s="374"/>
      <c r="BR112" s="374"/>
      <c r="BS112" s="374"/>
      <c r="BT112" s="374"/>
      <c r="BU112" s="374"/>
      <c r="BV112" s="374"/>
    </row>
    <row r="113" spans="63:74" x14ac:dyDescent="0.2">
      <c r="BK113" s="374"/>
      <c r="BL113" s="374"/>
      <c r="BM113" s="374"/>
      <c r="BN113" s="374"/>
      <c r="BO113" s="374"/>
      <c r="BP113" s="374"/>
      <c r="BQ113" s="374"/>
      <c r="BR113" s="374"/>
      <c r="BS113" s="374"/>
      <c r="BT113" s="374"/>
      <c r="BU113" s="374"/>
      <c r="BV113" s="374"/>
    </row>
    <row r="114" spans="63:74" x14ac:dyDescent="0.2">
      <c r="BK114" s="374"/>
      <c r="BL114" s="374"/>
      <c r="BM114" s="374"/>
      <c r="BN114" s="374"/>
      <c r="BO114" s="374"/>
      <c r="BP114" s="374"/>
      <c r="BQ114" s="374"/>
      <c r="BR114" s="374"/>
      <c r="BS114" s="374"/>
      <c r="BT114" s="374"/>
      <c r="BU114" s="374"/>
      <c r="BV114" s="374"/>
    </row>
    <row r="115" spans="63:74" x14ac:dyDescent="0.2">
      <c r="BK115" s="374"/>
      <c r="BL115" s="374"/>
      <c r="BM115" s="374"/>
      <c r="BN115" s="374"/>
      <c r="BO115" s="374"/>
      <c r="BP115" s="374"/>
      <c r="BQ115" s="374"/>
      <c r="BR115" s="374"/>
      <c r="BS115" s="374"/>
      <c r="BT115" s="374"/>
      <c r="BU115" s="374"/>
      <c r="BV115" s="374"/>
    </row>
    <row r="116" spans="63:74" x14ac:dyDescent="0.2">
      <c r="BK116" s="374"/>
      <c r="BL116" s="374"/>
      <c r="BM116" s="374"/>
      <c r="BN116" s="374"/>
      <c r="BO116" s="374"/>
      <c r="BP116" s="374"/>
      <c r="BQ116" s="374"/>
      <c r="BR116" s="374"/>
      <c r="BS116" s="374"/>
      <c r="BT116" s="374"/>
      <c r="BU116" s="374"/>
      <c r="BV116" s="374"/>
    </row>
    <row r="117" spans="63:74" x14ac:dyDescent="0.2">
      <c r="BK117" s="374"/>
      <c r="BL117" s="374"/>
      <c r="BM117" s="374"/>
      <c r="BN117" s="374"/>
      <c r="BO117" s="374"/>
      <c r="BP117" s="374"/>
      <c r="BQ117" s="374"/>
      <c r="BR117" s="374"/>
      <c r="BS117" s="374"/>
      <c r="BT117" s="374"/>
      <c r="BU117" s="374"/>
      <c r="BV117" s="374"/>
    </row>
    <row r="118" spans="63:74" x14ac:dyDescent="0.2">
      <c r="BK118" s="374"/>
      <c r="BL118" s="374"/>
      <c r="BM118" s="374"/>
      <c r="BN118" s="374"/>
      <c r="BO118" s="374"/>
      <c r="BP118" s="374"/>
      <c r="BQ118" s="374"/>
      <c r="BR118" s="374"/>
      <c r="BS118" s="374"/>
      <c r="BT118" s="374"/>
      <c r="BU118" s="374"/>
      <c r="BV118" s="374"/>
    </row>
    <row r="119" spans="63:74" x14ac:dyDescent="0.2">
      <c r="BK119" s="374"/>
      <c r="BL119" s="374"/>
      <c r="BM119" s="374"/>
      <c r="BN119" s="374"/>
      <c r="BO119" s="374"/>
      <c r="BP119" s="374"/>
      <c r="BQ119" s="374"/>
      <c r="BR119" s="374"/>
      <c r="BS119" s="374"/>
      <c r="BT119" s="374"/>
      <c r="BU119" s="374"/>
      <c r="BV119" s="374"/>
    </row>
    <row r="120" spans="63:74" x14ac:dyDescent="0.2">
      <c r="BK120" s="374"/>
      <c r="BL120" s="374"/>
      <c r="BM120" s="374"/>
      <c r="BN120" s="374"/>
      <c r="BO120" s="374"/>
      <c r="BP120" s="374"/>
      <c r="BQ120" s="374"/>
      <c r="BR120" s="374"/>
      <c r="BS120" s="374"/>
      <c r="BT120" s="374"/>
      <c r="BU120" s="374"/>
      <c r="BV120" s="374"/>
    </row>
    <row r="121" spans="63:74" x14ac:dyDescent="0.2">
      <c r="BK121" s="374"/>
      <c r="BL121" s="374"/>
      <c r="BM121" s="374"/>
      <c r="BN121" s="374"/>
      <c r="BO121" s="374"/>
      <c r="BP121" s="374"/>
      <c r="BQ121" s="374"/>
      <c r="BR121" s="374"/>
      <c r="BS121" s="374"/>
      <c r="BT121" s="374"/>
      <c r="BU121" s="374"/>
      <c r="BV121" s="374"/>
    </row>
    <row r="122" spans="63:74" x14ac:dyDescent="0.2">
      <c r="BK122" s="374"/>
      <c r="BL122" s="374"/>
      <c r="BM122" s="374"/>
      <c r="BN122" s="374"/>
      <c r="BO122" s="374"/>
      <c r="BP122" s="374"/>
      <c r="BQ122" s="374"/>
      <c r="BR122" s="374"/>
      <c r="BS122" s="374"/>
      <c r="BT122" s="374"/>
      <c r="BU122" s="374"/>
      <c r="BV122" s="374"/>
    </row>
    <row r="123" spans="63:74" x14ac:dyDescent="0.2">
      <c r="BK123" s="374"/>
      <c r="BL123" s="374"/>
      <c r="BM123" s="374"/>
      <c r="BN123" s="374"/>
      <c r="BO123" s="374"/>
      <c r="BP123" s="374"/>
      <c r="BQ123" s="374"/>
      <c r="BR123" s="374"/>
      <c r="BS123" s="374"/>
      <c r="BT123" s="374"/>
      <c r="BU123" s="374"/>
      <c r="BV123" s="374"/>
    </row>
    <row r="124" spans="63:74" x14ac:dyDescent="0.2">
      <c r="BK124" s="374"/>
      <c r="BL124" s="374"/>
      <c r="BM124" s="374"/>
      <c r="BN124" s="374"/>
      <c r="BO124" s="374"/>
      <c r="BP124" s="374"/>
      <c r="BQ124" s="374"/>
      <c r="BR124" s="374"/>
      <c r="BS124" s="374"/>
      <c r="BT124" s="374"/>
      <c r="BU124" s="374"/>
      <c r="BV124" s="374"/>
    </row>
    <row r="125" spans="63:74" x14ac:dyDescent="0.2">
      <c r="BK125" s="374"/>
      <c r="BL125" s="374"/>
      <c r="BM125" s="374"/>
      <c r="BN125" s="374"/>
      <c r="BO125" s="374"/>
      <c r="BP125" s="374"/>
      <c r="BQ125" s="374"/>
      <c r="BR125" s="374"/>
      <c r="BS125" s="374"/>
      <c r="BT125" s="374"/>
      <c r="BU125" s="374"/>
      <c r="BV125" s="374"/>
    </row>
    <row r="126" spans="63:74" x14ac:dyDescent="0.2">
      <c r="BK126" s="374"/>
      <c r="BL126" s="374"/>
      <c r="BM126" s="374"/>
      <c r="BN126" s="374"/>
      <c r="BO126" s="374"/>
      <c r="BP126" s="374"/>
      <c r="BQ126" s="374"/>
      <c r="BR126" s="374"/>
      <c r="BS126" s="374"/>
      <c r="BT126" s="374"/>
      <c r="BU126" s="374"/>
      <c r="BV126" s="374"/>
    </row>
    <row r="127" spans="63:74" x14ac:dyDescent="0.2">
      <c r="BK127" s="374"/>
      <c r="BL127" s="374"/>
      <c r="BM127" s="374"/>
      <c r="BN127" s="374"/>
      <c r="BO127" s="374"/>
      <c r="BP127" s="374"/>
      <c r="BQ127" s="374"/>
      <c r="BR127" s="374"/>
      <c r="BS127" s="374"/>
      <c r="BT127" s="374"/>
      <c r="BU127" s="374"/>
      <c r="BV127" s="374"/>
    </row>
    <row r="128" spans="63:74" x14ac:dyDescent="0.2">
      <c r="BK128" s="374"/>
      <c r="BL128" s="374"/>
      <c r="BM128" s="374"/>
      <c r="BN128" s="374"/>
      <c r="BO128" s="374"/>
      <c r="BP128" s="374"/>
      <c r="BQ128" s="374"/>
      <c r="BR128" s="374"/>
      <c r="BS128" s="374"/>
      <c r="BT128" s="374"/>
      <c r="BU128" s="374"/>
      <c r="BV128" s="374"/>
    </row>
    <row r="129" spans="63:74" x14ac:dyDescent="0.2">
      <c r="BK129" s="374"/>
      <c r="BL129" s="374"/>
      <c r="BM129" s="374"/>
      <c r="BN129" s="374"/>
      <c r="BO129" s="374"/>
      <c r="BP129" s="374"/>
      <c r="BQ129" s="374"/>
      <c r="BR129" s="374"/>
      <c r="BS129" s="374"/>
      <c r="BT129" s="374"/>
      <c r="BU129" s="374"/>
      <c r="BV129" s="374"/>
    </row>
    <row r="130" spans="63:74" x14ac:dyDescent="0.2">
      <c r="BK130" s="374"/>
      <c r="BL130" s="374"/>
      <c r="BM130" s="374"/>
      <c r="BN130" s="374"/>
      <c r="BO130" s="374"/>
      <c r="BP130" s="374"/>
      <c r="BQ130" s="374"/>
      <c r="BR130" s="374"/>
      <c r="BS130" s="374"/>
      <c r="BT130" s="374"/>
      <c r="BU130" s="374"/>
      <c r="BV130" s="374"/>
    </row>
    <row r="131" spans="63:74" x14ac:dyDescent="0.2">
      <c r="BK131" s="374"/>
      <c r="BL131" s="374"/>
      <c r="BM131" s="374"/>
      <c r="BN131" s="374"/>
      <c r="BO131" s="374"/>
      <c r="BP131" s="374"/>
      <c r="BQ131" s="374"/>
      <c r="BR131" s="374"/>
      <c r="BS131" s="374"/>
      <c r="BT131" s="374"/>
      <c r="BU131" s="374"/>
      <c r="BV131" s="374"/>
    </row>
    <row r="132" spans="63:74" x14ac:dyDescent="0.2">
      <c r="BK132" s="374"/>
      <c r="BL132" s="374"/>
      <c r="BM132" s="374"/>
      <c r="BN132" s="374"/>
      <c r="BO132" s="374"/>
      <c r="BP132" s="374"/>
      <c r="BQ132" s="374"/>
      <c r="BR132" s="374"/>
      <c r="BS132" s="374"/>
      <c r="BT132" s="374"/>
      <c r="BU132" s="374"/>
      <c r="BV132" s="374"/>
    </row>
    <row r="133" spans="63:74" x14ac:dyDescent="0.2">
      <c r="BK133" s="374"/>
      <c r="BL133" s="374"/>
      <c r="BM133" s="374"/>
      <c r="BN133" s="374"/>
      <c r="BO133" s="374"/>
      <c r="BP133" s="374"/>
      <c r="BQ133" s="374"/>
      <c r="BR133" s="374"/>
      <c r="BS133" s="374"/>
      <c r="BT133" s="374"/>
      <c r="BU133" s="374"/>
      <c r="BV133" s="374"/>
    </row>
    <row r="134" spans="63:74" x14ac:dyDescent="0.2">
      <c r="BK134" s="374"/>
      <c r="BL134" s="374"/>
      <c r="BM134" s="374"/>
      <c r="BN134" s="374"/>
      <c r="BO134" s="374"/>
      <c r="BP134" s="374"/>
      <c r="BQ134" s="374"/>
      <c r="BR134" s="374"/>
      <c r="BS134" s="374"/>
      <c r="BT134" s="374"/>
      <c r="BU134" s="374"/>
      <c r="BV134" s="374"/>
    </row>
    <row r="135" spans="63:74" x14ac:dyDescent="0.2">
      <c r="BK135" s="374"/>
      <c r="BL135" s="374"/>
      <c r="BM135" s="374"/>
      <c r="BN135" s="374"/>
      <c r="BO135" s="374"/>
      <c r="BP135" s="374"/>
      <c r="BQ135" s="374"/>
      <c r="BR135" s="374"/>
      <c r="BS135" s="374"/>
      <c r="BT135" s="374"/>
      <c r="BU135" s="374"/>
      <c r="BV135" s="374"/>
    </row>
    <row r="136" spans="63:74" x14ac:dyDescent="0.2">
      <c r="BK136" s="374"/>
      <c r="BL136" s="374"/>
      <c r="BM136" s="374"/>
      <c r="BN136" s="374"/>
      <c r="BO136" s="374"/>
      <c r="BP136" s="374"/>
      <c r="BQ136" s="374"/>
      <c r="BR136" s="374"/>
      <c r="BS136" s="374"/>
      <c r="BT136" s="374"/>
      <c r="BU136" s="374"/>
      <c r="BV136" s="374"/>
    </row>
    <row r="137" spans="63:74" x14ac:dyDescent="0.2">
      <c r="BK137" s="374"/>
      <c r="BL137" s="374"/>
      <c r="BM137" s="374"/>
      <c r="BN137" s="374"/>
      <c r="BO137" s="374"/>
      <c r="BP137" s="374"/>
      <c r="BQ137" s="374"/>
      <c r="BR137" s="374"/>
      <c r="BS137" s="374"/>
      <c r="BT137" s="374"/>
      <c r="BU137" s="374"/>
      <c r="BV137" s="374"/>
    </row>
    <row r="138" spans="63:74" x14ac:dyDescent="0.2">
      <c r="BK138" s="374"/>
      <c r="BL138" s="374"/>
      <c r="BM138" s="374"/>
      <c r="BN138" s="374"/>
      <c r="BO138" s="374"/>
      <c r="BP138" s="374"/>
      <c r="BQ138" s="374"/>
      <c r="BR138" s="374"/>
      <c r="BS138" s="374"/>
      <c r="BT138" s="374"/>
      <c r="BU138" s="374"/>
      <c r="BV138" s="374"/>
    </row>
    <row r="139" spans="63:74" x14ac:dyDescent="0.2">
      <c r="BK139" s="374"/>
      <c r="BL139" s="374"/>
      <c r="BM139" s="374"/>
      <c r="BN139" s="374"/>
      <c r="BO139" s="374"/>
      <c r="BP139" s="374"/>
      <c r="BQ139" s="374"/>
      <c r="BR139" s="374"/>
      <c r="BS139" s="374"/>
      <c r="BT139" s="374"/>
      <c r="BU139" s="374"/>
      <c r="BV139" s="374"/>
    </row>
    <row r="140" spans="63:74" x14ac:dyDescent="0.2">
      <c r="BK140" s="374"/>
      <c r="BL140" s="374"/>
      <c r="BM140" s="374"/>
      <c r="BN140" s="374"/>
      <c r="BO140" s="374"/>
      <c r="BP140" s="374"/>
      <c r="BQ140" s="374"/>
      <c r="BR140" s="374"/>
      <c r="BS140" s="374"/>
      <c r="BT140" s="374"/>
      <c r="BU140" s="374"/>
      <c r="BV140" s="374"/>
    </row>
    <row r="141" spans="63:74" x14ac:dyDescent="0.2">
      <c r="BK141" s="374"/>
      <c r="BL141" s="374"/>
      <c r="BM141" s="374"/>
      <c r="BN141" s="374"/>
      <c r="BO141" s="374"/>
      <c r="BP141" s="374"/>
      <c r="BQ141" s="374"/>
      <c r="BR141" s="374"/>
      <c r="BS141" s="374"/>
      <c r="BT141" s="374"/>
      <c r="BU141" s="374"/>
      <c r="BV141" s="374"/>
    </row>
    <row r="142" spans="63:74" x14ac:dyDescent="0.2">
      <c r="BK142" s="374"/>
      <c r="BL142" s="374"/>
      <c r="BM142" s="374"/>
      <c r="BN142" s="374"/>
      <c r="BO142" s="374"/>
      <c r="BP142" s="374"/>
      <c r="BQ142" s="374"/>
      <c r="BR142" s="374"/>
      <c r="BS142" s="374"/>
      <c r="BT142" s="374"/>
      <c r="BU142" s="374"/>
      <c r="BV142" s="374"/>
    </row>
    <row r="143" spans="63:74" x14ac:dyDescent="0.2">
      <c r="BK143" s="374"/>
      <c r="BL143" s="374"/>
      <c r="BM143" s="374"/>
      <c r="BN143" s="374"/>
      <c r="BO143" s="374"/>
      <c r="BP143" s="374"/>
      <c r="BQ143" s="374"/>
      <c r="BR143" s="374"/>
      <c r="BS143" s="374"/>
      <c r="BT143" s="374"/>
      <c r="BU143" s="374"/>
      <c r="BV143" s="374"/>
    </row>
    <row r="144" spans="63:74" x14ac:dyDescent="0.2">
      <c r="BK144" s="374"/>
      <c r="BL144" s="374"/>
      <c r="BM144" s="374"/>
      <c r="BN144" s="374"/>
      <c r="BO144" s="374"/>
      <c r="BP144" s="374"/>
      <c r="BQ144" s="374"/>
      <c r="BR144" s="374"/>
      <c r="BS144" s="374"/>
      <c r="BT144" s="374"/>
      <c r="BU144" s="374"/>
      <c r="BV144" s="374"/>
    </row>
    <row r="145" spans="63:74" x14ac:dyDescent="0.2">
      <c r="BK145" s="374"/>
      <c r="BL145" s="374"/>
      <c r="BM145" s="374"/>
      <c r="BN145" s="374"/>
      <c r="BO145" s="374"/>
      <c r="BP145" s="374"/>
      <c r="BQ145" s="374"/>
      <c r="BR145" s="374"/>
      <c r="BS145" s="374"/>
      <c r="BT145" s="374"/>
      <c r="BU145" s="374"/>
      <c r="BV145" s="374"/>
    </row>
    <row r="146" spans="63:74" x14ac:dyDescent="0.2">
      <c r="BK146" s="374"/>
      <c r="BL146" s="374"/>
      <c r="BM146" s="374"/>
      <c r="BN146" s="374"/>
      <c r="BO146" s="374"/>
      <c r="BP146" s="374"/>
      <c r="BQ146" s="374"/>
      <c r="BR146" s="374"/>
      <c r="BS146" s="374"/>
      <c r="BT146" s="374"/>
      <c r="BU146" s="374"/>
      <c r="BV146" s="374"/>
    </row>
    <row r="147" spans="63:74" x14ac:dyDescent="0.2">
      <c r="BK147" s="374"/>
      <c r="BL147" s="374"/>
      <c r="BM147" s="374"/>
      <c r="BN147" s="374"/>
      <c r="BO147" s="374"/>
      <c r="BP147" s="374"/>
      <c r="BQ147" s="374"/>
      <c r="BR147" s="374"/>
      <c r="BS147" s="374"/>
      <c r="BT147" s="374"/>
      <c r="BU147" s="374"/>
      <c r="BV147" s="374"/>
    </row>
    <row r="148" spans="63:74" x14ac:dyDescent="0.2">
      <c r="BK148" s="374"/>
      <c r="BL148" s="374"/>
      <c r="BM148" s="374"/>
      <c r="BN148" s="374"/>
      <c r="BO148" s="374"/>
      <c r="BP148" s="374"/>
      <c r="BQ148" s="374"/>
      <c r="BR148" s="374"/>
      <c r="BS148" s="374"/>
      <c r="BT148" s="374"/>
      <c r="BU148" s="374"/>
      <c r="BV148" s="374"/>
    </row>
    <row r="149" spans="63:74" x14ac:dyDescent="0.2">
      <c r="BK149" s="374"/>
      <c r="BL149" s="374"/>
      <c r="BM149" s="374"/>
      <c r="BN149" s="374"/>
      <c r="BO149" s="374"/>
      <c r="BP149" s="374"/>
      <c r="BQ149" s="374"/>
      <c r="BR149" s="374"/>
      <c r="BS149" s="374"/>
      <c r="BT149" s="374"/>
      <c r="BU149" s="374"/>
      <c r="BV149" s="374"/>
    </row>
    <row r="150" spans="63:74" x14ac:dyDescent="0.2">
      <c r="BK150" s="374"/>
      <c r="BL150" s="374"/>
      <c r="BM150" s="374"/>
      <c r="BN150" s="374"/>
      <c r="BO150" s="374"/>
      <c r="BP150" s="374"/>
      <c r="BQ150" s="374"/>
      <c r="BR150" s="374"/>
      <c r="BS150" s="374"/>
      <c r="BT150" s="374"/>
      <c r="BU150" s="374"/>
      <c r="BV150" s="374"/>
    </row>
    <row r="151" spans="63:74" x14ac:dyDescent="0.2">
      <c r="BK151" s="374"/>
      <c r="BL151" s="374"/>
      <c r="BM151" s="374"/>
      <c r="BN151" s="374"/>
      <c r="BO151" s="374"/>
      <c r="BP151" s="374"/>
      <c r="BQ151" s="374"/>
      <c r="BR151" s="374"/>
      <c r="BS151" s="374"/>
      <c r="BT151" s="374"/>
      <c r="BU151" s="374"/>
      <c r="BV151" s="374"/>
    </row>
    <row r="152" spans="63:74" x14ac:dyDescent="0.2">
      <c r="BK152" s="374"/>
      <c r="BL152" s="374"/>
      <c r="BM152" s="374"/>
      <c r="BN152" s="374"/>
      <c r="BO152" s="374"/>
      <c r="BP152" s="374"/>
      <c r="BQ152" s="374"/>
      <c r="BR152" s="374"/>
      <c r="BS152" s="374"/>
      <c r="BT152" s="374"/>
      <c r="BU152" s="374"/>
      <c r="BV152" s="374"/>
    </row>
    <row r="153" spans="63:74" x14ac:dyDescent="0.2">
      <c r="BK153" s="374"/>
      <c r="BL153" s="374"/>
      <c r="BM153" s="374"/>
      <c r="BN153" s="374"/>
      <c r="BO153" s="374"/>
      <c r="BP153" s="374"/>
      <c r="BQ153" s="374"/>
      <c r="BR153" s="374"/>
      <c r="BS153" s="374"/>
      <c r="BT153" s="374"/>
      <c r="BU153" s="374"/>
      <c r="BV153" s="374"/>
    </row>
    <row r="154" spans="63:74" x14ac:dyDescent="0.2">
      <c r="BK154" s="374"/>
      <c r="BL154" s="374"/>
      <c r="BM154" s="374"/>
      <c r="BN154" s="374"/>
      <c r="BO154" s="374"/>
      <c r="BP154" s="374"/>
      <c r="BQ154" s="374"/>
      <c r="BR154" s="374"/>
      <c r="BS154" s="374"/>
      <c r="BT154" s="374"/>
      <c r="BU154" s="374"/>
      <c r="BV154" s="374"/>
    </row>
    <row r="155" spans="63:74" x14ac:dyDescent="0.2">
      <c r="BK155" s="374"/>
      <c r="BL155" s="374"/>
      <c r="BM155" s="374"/>
      <c r="BN155" s="374"/>
      <c r="BO155" s="374"/>
      <c r="BP155" s="374"/>
      <c r="BQ155" s="374"/>
      <c r="BR155" s="374"/>
      <c r="BS155" s="374"/>
      <c r="BT155" s="374"/>
      <c r="BU155" s="374"/>
      <c r="BV155" s="374"/>
    </row>
    <row r="156" spans="63:74" x14ac:dyDescent="0.2">
      <c r="BK156" s="374"/>
      <c r="BL156" s="374"/>
      <c r="BM156" s="374"/>
      <c r="BN156" s="374"/>
      <c r="BO156" s="374"/>
      <c r="BP156" s="374"/>
      <c r="BQ156" s="374"/>
      <c r="BR156" s="374"/>
      <c r="BS156" s="374"/>
      <c r="BT156" s="374"/>
      <c r="BU156" s="374"/>
      <c r="BV156" s="374"/>
    </row>
    <row r="157" spans="63:74" x14ac:dyDescent="0.2">
      <c r="BK157" s="374"/>
      <c r="BL157" s="374"/>
      <c r="BM157" s="374"/>
      <c r="BN157" s="374"/>
      <c r="BO157" s="374"/>
      <c r="BP157" s="374"/>
      <c r="BQ157" s="374"/>
      <c r="BR157" s="374"/>
      <c r="BS157" s="374"/>
      <c r="BT157" s="374"/>
      <c r="BU157" s="374"/>
      <c r="BV157" s="374"/>
    </row>
    <row r="158" spans="63:74" x14ac:dyDescent="0.2">
      <c r="BK158" s="374"/>
      <c r="BL158" s="374"/>
      <c r="BM158" s="374"/>
      <c r="BN158" s="374"/>
      <c r="BO158" s="374"/>
      <c r="BP158" s="374"/>
      <c r="BQ158" s="374"/>
      <c r="BR158" s="374"/>
      <c r="BS158" s="374"/>
      <c r="BT158" s="374"/>
      <c r="BU158" s="374"/>
      <c r="BV158" s="374"/>
    </row>
    <row r="159" spans="63:74" x14ac:dyDescent="0.2">
      <c r="BK159" s="374"/>
      <c r="BL159" s="374"/>
      <c r="BM159" s="374"/>
      <c r="BN159" s="374"/>
      <c r="BO159" s="374"/>
      <c r="BP159" s="374"/>
      <c r="BQ159" s="374"/>
      <c r="BR159" s="374"/>
      <c r="BS159" s="374"/>
      <c r="BT159" s="374"/>
      <c r="BU159" s="374"/>
      <c r="BV159" s="374"/>
    </row>
  </sheetData>
  <mergeCells count="22">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2" sqref="B2"/>
    </sheetView>
  </sheetViews>
  <sheetFormatPr defaultColWidth="9.5546875" defaultRowHeight="10.199999999999999" x14ac:dyDescent="0.2"/>
  <cols>
    <col min="1" max="1" width="11.44140625" style="112" customWidth="1"/>
    <col min="2" max="2" width="17" style="112" customWidth="1"/>
    <col min="3" max="50" width="6.5546875" style="112" customWidth="1"/>
    <col min="51" max="55" width="6.5546875" style="370" customWidth="1"/>
    <col min="56" max="58" width="6.5546875" style="664" customWidth="1"/>
    <col min="59" max="62" width="6.5546875" style="370" customWidth="1"/>
    <col min="63" max="74" width="6.5546875" style="112" customWidth="1"/>
    <col min="75" max="16384" width="9.5546875" style="112"/>
  </cols>
  <sheetData>
    <row r="1" spans="1:74" ht="15.6" customHeight="1" x14ac:dyDescent="0.25">
      <c r="A1" s="797" t="s">
        <v>810</v>
      </c>
      <c r="B1" s="854" t="s">
        <v>1423</v>
      </c>
      <c r="C1" s="855"/>
      <c r="D1" s="855"/>
      <c r="E1" s="855"/>
      <c r="F1" s="855"/>
      <c r="G1" s="855"/>
      <c r="H1" s="855"/>
      <c r="I1" s="855"/>
      <c r="J1" s="855"/>
      <c r="K1" s="855"/>
      <c r="L1" s="855"/>
      <c r="M1" s="855"/>
      <c r="N1" s="855"/>
      <c r="O1" s="855"/>
      <c r="P1" s="855"/>
      <c r="Q1" s="855"/>
      <c r="R1" s="855"/>
      <c r="S1" s="855"/>
      <c r="T1" s="855"/>
      <c r="U1" s="855"/>
      <c r="V1" s="855"/>
      <c r="W1" s="855"/>
      <c r="X1" s="855"/>
      <c r="Y1" s="855"/>
      <c r="Z1" s="855"/>
      <c r="AA1" s="855"/>
      <c r="AB1" s="855"/>
      <c r="AC1" s="855"/>
      <c r="AD1" s="855"/>
      <c r="AE1" s="855"/>
      <c r="AF1" s="855"/>
      <c r="AG1" s="855"/>
      <c r="AH1" s="855"/>
      <c r="AI1" s="855"/>
      <c r="AJ1" s="855"/>
      <c r="AK1" s="855"/>
      <c r="AL1" s="855"/>
      <c r="AM1" s="116"/>
    </row>
    <row r="2" spans="1:74" ht="13.35" customHeight="1" x14ac:dyDescent="0.25">
      <c r="A2" s="798"/>
      <c r="B2" s="532" t="str">
        <f>"U.S. Energy Information Administration  |  Short-Term Energy Outlook  - "&amp;Dates!D1</f>
        <v>U.S. Energy Information Administration  |  Short-Term Energy Outlook  - July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115"/>
      <c r="BI5" s="417"/>
      <c r="BJ5" s="417"/>
      <c r="BK5" s="417"/>
      <c r="BL5" s="417"/>
      <c r="BM5" s="417"/>
      <c r="BN5" s="417"/>
      <c r="BO5" s="417"/>
      <c r="BP5" s="417"/>
      <c r="BQ5" s="417"/>
      <c r="BR5" s="417"/>
      <c r="BS5" s="417"/>
      <c r="BT5" s="417"/>
      <c r="BU5" s="417"/>
      <c r="BV5" s="417"/>
    </row>
    <row r="6" spans="1:74" ht="11.1" customHeight="1" x14ac:dyDescent="0.2">
      <c r="A6" s="111" t="s">
        <v>1200</v>
      </c>
      <c r="B6" s="204" t="s">
        <v>444</v>
      </c>
      <c r="C6" s="756">
        <v>4.3213041900000002</v>
      </c>
      <c r="D6" s="756">
        <v>3.9952842</v>
      </c>
      <c r="E6" s="756">
        <v>3.74941879</v>
      </c>
      <c r="F6" s="756">
        <v>3.32666029</v>
      </c>
      <c r="G6" s="756">
        <v>3.05998086</v>
      </c>
      <c r="H6" s="756">
        <v>3.5622726600000001</v>
      </c>
      <c r="I6" s="756">
        <v>4.5432735199999996</v>
      </c>
      <c r="J6" s="756">
        <v>5.1516398199999998</v>
      </c>
      <c r="K6" s="756">
        <v>4.3145549599999997</v>
      </c>
      <c r="L6" s="756">
        <v>3.2099726500000001</v>
      </c>
      <c r="M6" s="756">
        <v>3.2353908900000001</v>
      </c>
      <c r="N6" s="756">
        <v>4.0623221699999998</v>
      </c>
      <c r="O6" s="756">
        <v>4.4145479500000002</v>
      </c>
      <c r="P6" s="756">
        <v>3.7607345900000002</v>
      </c>
      <c r="Q6" s="756">
        <v>3.8988904999999998</v>
      </c>
      <c r="R6" s="756">
        <v>3.41727341</v>
      </c>
      <c r="S6" s="756">
        <v>3.1346294600000002</v>
      </c>
      <c r="T6" s="756">
        <v>3.6941368699999999</v>
      </c>
      <c r="U6" s="756">
        <v>4.5414986600000002</v>
      </c>
      <c r="V6" s="756">
        <v>4.3510151700000002</v>
      </c>
      <c r="W6" s="756">
        <v>3.58626377</v>
      </c>
      <c r="X6" s="756">
        <v>3.1967585500000002</v>
      </c>
      <c r="Y6" s="756">
        <v>3.4401828600000002</v>
      </c>
      <c r="Z6" s="756">
        <v>4.4131102200000001</v>
      </c>
      <c r="AA6" s="756">
        <v>4.9784098300000004</v>
      </c>
      <c r="AB6" s="756">
        <v>3.8248589900000001</v>
      </c>
      <c r="AC6" s="756">
        <v>3.7746561999999999</v>
      </c>
      <c r="AD6" s="756">
        <v>3.41821829</v>
      </c>
      <c r="AE6" s="756">
        <v>3.1562297199999998</v>
      </c>
      <c r="AF6" s="756">
        <v>3.5509333500000002</v>
      </c>
      <c r="AG6" s="756">
        <v>4.94082534</v>
      </c>
      <c r="AH6" s="756">
        <v>5.1076185399999998</v>
      </c>
      <c r="AI6" s="756">
        <v>4.10676079</v>
      </c>
      <c r="AJ6" s="756">
        <v>3.3214954400000001</v>
      </c>
      <c r="AK6" s="756">
        <v>3.6397468499999999</v>
      </c>
      <c r="AL6" s="756">
        <v>4.2795196899999999</v>
      </c>
      <c r="AM6" s="756">
        <v>4.5356901199999999</v>
      </c>
      <c r="AN6" s="756">
        <v>3.9604616300000002</v>
      </c>
      <c r="AO6" s="756">
        <v>3.9075998200000002</v>
      </c>
      <c r="AP6" s="756">
        <v>3.1971129899999999</v>
      </c>
      <c r="AQ6" s="756">
        <v>3.1261771299999999</v>
      </c>
      <c r="AR6" s="756">
        <v>3.3762462800000002</v>
      </c>
      <c r="AS6" s="756">
        <v>4.96360768</v>
      </c>
      <c r="AT6" s="756">
        <v>4.6943541800000004</v>
      </c>
      <c r="AU6" s="756">
        <v>3.48137629</v>
      </c>
      <c r="AV6" s="756">
        <v>3.1376606300000001</v>
      </c>
      <c r="AW6" s="756">
        <v>3.3747379400000002</v>
      </c>
      <c r="AX6" s="756">
        <v>4.3763109599999996</v>
      </c>
      <c r="AY6" s="756">
        <v>4.2932759699999998</v>
      </c>
      <c r="AZ6" s="756">
        <v>3.7928125000000001</v>
      </c>
      <c r="BA6" s="756">
        <v>3.6126775200000001</v>
      </c>
      <c r="BB6" s="756">
        <v>3.5090164599999998</v>
      </c>
      <c r="BC6" s="756">
        <v>3.5246483934000001</v>
      </c>
      <c r="BD6" s="756">
        <v>4.1864292998000003</v>
      </c>
      <c r="BE6" s="757">
        <v>4.974952</v>
      </c>
      <c r="BF6" s="757">
        <v>4.9530830000000003</v>
      </c>
      <c r="BG6" s="757">
        <v>3.6249790000000002</v>
      </c>
      <c r="BH6" s="757">
        <v>3.2311480000000001</v>
      </c>
      <c r="BI6" s="757">
        <v>3.372935</v>
      </c>
      <c r="BJ6" s="757">
        <v>4.3471580000000003</v>
      </c>
      <c r="BK6" s="757">
        <v>4.549112</v>
      </c>
      <c r="BL6" s="757">
        <v>3.968464</v>
      </c>
      <c r="BM6" s="757">
        <v>3.888976</v>
      </c>
      <c r="BN6" s="757">
        <v>3.6329030000000002</v>
      </c>
      <c r="BO6" s="757">
        <v>3.5648</v>
      </c>
      <c r="BP6" s="757">
        <v>3.9129149999999999</v>
      </c>
      <c r="BQ6" s="757">
        <v>4.8473499999999996</v>
      </c>
      <c r="BR6" s="757">
        <v>4.9427779999999997</v>
      </c>
      <c r="BS6" s="757">
        <v>3.6118800000000002</v>
      </c>
      <c r="BT6" s="757">
        <v>3.1967750000000001</v>
      </c>
      <c r="BU6" s="757">
        <v>3.3204259999999999</v>
      </c>
      <c r="BV6" s="757">
        <v>4.2647050000000002</v>
      </c>
    </row>
    <row r="7" spans="1:74" ht="11.1" customHeight="1" x14ac:dyDescent="0.2">
      <c r="A7" s="111" t="s">
        <v>1201</v>
      </c>
      <c r="B7" s="187" t="s">
        <v>477</v>
      </c>
      <c r="C7" s="756">
        <v>12.0440158</v>
      </c>
      <c r="D7" s="756">
        <v>11.36313234</v>
      </c>
      <c r="E7" s="756">
        <v>10.118817910000001</v>
      </c>
      <c r="F7" s="756">
        <v>8.7169738900000002</v>
      </c>
      <c r="G7" s="756">
        <v>8.6722040200000006</v>
      </c>
      <c r="H7" s="756">
        <v>10.82901189</v>
      </c>
      <c r="I7" s="756">
        <v>14.382376199999999</v>
      </c>
      <c r="J7" s="756">
        <v>15.47832461</v>
      </c>
      <c r="K7" s="756">
        <v>12.660667780000001</v>
      </c>
      <c r="L7" s="756">
        <v>9.1373953500000002</v>
      </c>
      <c r="M7" s="756">
        <v>9.0148583200000001</v>
      </c>
      <c r="N7" s="756">
        <v>11.381364919999999</v>
      </c>
      <c r="O7" s="756">
        <v>12.265230239999999</v>
      </c>
      <c r="P7" s="756">
        <v>10.30959182</v>
      </c>
      <c r="Q7" s="756">
        <v>10.675129180000001</v>
      </c>
      <c r="R7" s="756">
        <v>8.7755417399999995</v>
      </c>
      <c r="S7" s="756">
        <v>8.5171580799999997</v>
      </c>
      <c r="T7" s="756">
        <v>10.721274510000001</v>
      </c>
      <c r="U7" s="756">
        <v>13.75667157</v>
      </c>
      <c r="V7" s="756">
        <v>12.85714228</v>
      </c>
      <c r="W7" s="756">
        <v>10.536885229999999</v>
      </c>
      <c r="X7" s="756">
        <v>9.2502459800000008</v>
      </c>
      <c r="Y7" s="756">
        <v>9.18771922</v>
      </c>
      <c r="Z7" s="756">
        <v>11.714544180000001</v>
      </c>
      <c r="AA7" s="756">
        <v>13.739746520000001</v>
      </c>
      <c r="AB7" s="756">
        <v>10.928913319999999</v>
      </c>
      <c r="AC7" s="756">
        <v>10.77179209</v>
      </c>
      <c r="AD7" s="756">
        <v>9.5476263699999997</v>
      </c>
      <c r="AE7" s="756">
        <v>9.0911498500000008</v>
      </c>
      <c r="AF7" s="756">
        <v>10.76555383</v>
      </c>
      <c r="AG7" s="756">
        <v>14.27730002</v>
      </c>
      <c r="AH7" s="756">
        <v>14.64571718</v>
      </c>
      <c r="AI7" s="756">
        <v>12.736082359999999</v>
      </c>
      <c r="AJ7" s="756">
        <v>9.6873388400000007</v>
      </c>
      <c r="AK7" s="756">
        <v>9.6868814299999997</v>
      </c>
      <c r="AL7" s="756">
        <v>11.702286170000001</v>
      </c>
      <c r="AM7" s="756">
        <v>12.646271049999999</v>
      </c>
      <c r="AN7" s="756">
        <v>11.58095022</v>
      </c>
      <c r="AO7" s="756">
        <v>11.024462460000001</v>
      </c>
      <c r="AP7" s="756">
        <v>8.6582835199999995</v>
      </c>
      <c r="AQ7" s="756">
        <v>8.6342745300000008</v>
      </c>
      <c r="AR7" s="756">
        <v>10.41688255</v>
      </c>
      <c r="AS7" s="756">
        <v>14.913599919999999</v>
      </c>
      <c r="AT7" s="756">
        <v>14.23576503</v>
      </c>
      <c r="AU7" s="756">
        <v>11.182471339999999</v>
      </c>
      <c r="AV7" s="756">
        <v>8.8731467199999994</v>
      </c>
      <c r="AW7" s="756">
        <v>9.3499713700000004</v>
      </c>
      <c r="AX7" s="756">
        <v>11.566664230000001</v>
      </c>
      <c r="AY7" s="756">
        <v>11.875017570000001</v>
      </c>
      <c r="AZ7" s="756">
        <v>10.62822976</v>
      </c>
      <c r="BA7" s="756">
        <v>9.6491634499999996</v>
      </c>
      <c r="BB7" s="756">
        <v>9.5514092099999992</v>
      </c>
      <c r="BC7" s="756">
        <v>9.6896331244000002</v>
      </c>
      <c r="BD7" s="756">
        <v>12.239452248999999</v>
      </c>
      <c r="BE7" s="757">
        <v>15.2409</v>
      </c>
      <c r="BF7" s="757">
        <v>14.311920000000001</v>
      </c>
      <c r="BG7" s="757">
        <v>11.16244</v>
      </c>
      <c r="BH7" s="757">
        <v>8.8817090000000007</v>
      </c>
      <c r="BI7" s="757">
        <v>9.1036540000000006</v>
      </c>
      <c r="BJ7" s="757">
        <v>11.34319</v>
      </c>
      <c r="BK7" s="757">
        <v>12.472950000000001</v>
      </c>
      <c r="BL7" s="757">
        <v>10.936400000000001</v>
      </c>
      <c r="BM7" s="757">
        <v>10.294409999999999</v>
      </c>
      <c r="BN7" s="757">
        <v>9.634036</v>
      </c>
      <c r="BO7" s="757">
        <v>9.5904819999999997</v>
      </c>
      <c r="BP7" s="757">
        <v>11.681279999999999</v>
      </c>
      <c r="BQ7" s="757">
        <v>14.70857</v>
      </c>
      <c r="BR7" s="757">
        <v>14.212680000000001</v>
      </c>
      <c r="BS7" s="757">
        <v>11.12039</v>
      </c>
      <c r="BT7" s="757">
        <v>8.8347929999999995</v>
      </c>
      <c r="BU7" s="757">
        <v>9.0470509999999997</v>
      </c>
      <c r="BV7" s="757">
        <v>11.27215</v>
      </c>
    </row>
    <row r="8" spans="1:74" ht="11.1" customHeight="1" x14ac:dyDescent="0.2">
      <c r="A8" s="111" t="s">
        <v>1202</v>
      </c>
      <c r="B8" s="204" t="s">
        <v>445</v>
      </c>
      <c r="C8" s="756">
        <v>18.158318789999999</v>
      </c>
      <c r="D8" s="756">
        <v>15.73025296</v>
      </c>
      <c r="E8" s="756">
        <v>13.66982436</v>
      </c>
      <c r="F8" s="756">
        <v>12.022169829999999</v>
      </c>
      <c r="G8" s="756">
        <v>12.36264441</v>
      </c>
      <c r="H8" s="756">
        <v>16.417349699999999</v>
      </c>
      <c r="I8" s="756">
        <v>20.369059279999998</v>
      </c>
      <c r="J8" s="756">
        <v>21.074190720000001</v>
      </c>
      <c r="K8" s="756">
        <v>15.693494230000001</v>
      </c>
      <c r="L8" s="756">
        <v>12.19438036</v>
      </c>
      <c r="M8" s="756">
        <v>12.59124196</v>
      </c>
      <c r="N8" s="756">
        <v>17.614732450000002</v>
      </c>
      <c r="O8" s="756">
        <v>17.736402439999999</v>
      </c>
      <c r="P8" s="756">
        <v>13.67212007</v>
      </c>
      <c r="Q8" s="756">
        <v>14.257932459999999</v>
      </c>
      <c r="R8" s="756">
        <v>11.590782369999999</v>
      </c>
      <c r="S8" s="756">
        <v>12.114459139999999</v>
      </c>
      <c r="T8" s="756">
        <v>15.863171449999999</v>
      </c>
      <c r="U8" s="756">
        <v>19.21673818</v>
      </c>
      <c r="V8" s="756">
        <v>16.76708262</v>
      </c>
      <c r="W8" s="756">
        <v>14.304039489999999</v>
      </c>
      <c r="X8" s="756">
        <v>12.328191260000001</v>
      </c>
      <c r="Y8" s="756">
        <v>13.748172739999999</v>
      </c>
      <c r="Z8" s="756">
        <v>17.675924859999999</v>
      </c>
      <c r="AA8" s="756">
        <v>19.605311839999999</v>
      </c>
      <c r="AB8" s="756">
        <v>15.386109920000001</v>
      </c>
      <c r="AC8" s="756">
        <v>14.775852710000001</v>
      </c>
      <c r="AD8" s="756">
        <v>13.19357044</v>
      </c>
      <c r="AE8" s="756">
        <v>13.8744098</v>
      </c>
      <c r="AF8" s="756">
        <v>16.800191989999998</v>
      </c>
      <c r="AG8" s="756">
        <v>20.374713079999999</v>
      </c>
      <c r="AH8" s="756">
        <v>19.554273689999999</v>
      </c>
      <c r="AI8" s="756">
        <v>15.752044440000001</v>
      </c>
      <c r="AJ8" s="756">
        <v>13.15571989</v>
      </c>
      <c r="AK8" s="756">
        <v>14.581142509999999</v>
      </c>
      <c r="AL8" s="756">
        <v>16.771709680000001</v>
      </c>
      <c r="AM8" s="756">
        <v>18.377867899999998</v>
      </c>
      <c r="AN8" s="756">
        <v>15.93732544</v>
      </c>
      <c r="AO8" s="756">
        <v>15.72467211</v>
      </c>
      <c r="AP8" s="756">
        <v>11.83303873</v>
      </c>
      <c r="AQ8" s="756">
        <v>11.97452477</v>
      </c>
      <c r="AR8" s="756">
        <v>14.321656519999999</v>
      </c>
      <c r="AS8" s="756">
        <v>21.190541710000002</v>
      </c>
      <c r="AT8" s="756">
        <v>18.00524489</v>
      </c>
      <c r="AU8" s="756">
        <v>15.12065619</v>
      </c>
      <c r="AV8" s="756">
        <v>12.561842009999999</v>
      </c>
      <c r="AW8" s="756">
        <v>14.38043777</v>
      </c>
      <c r="AX8" s="756">
        <v>16.439545540000001</v>
      </c>
      <c r="AY8" s="756">
        <v>16.757407879999999</v>
      </c>
      <c r="AZ8" s="756">
        <v>15.674420230000001</v>
      </c>
      <c r="BA8" s="756">
        <v>13.99044159</v>
      </c>
      <c r="BB8" s="756">
        <v>12.86711</v>
      </c>
      <c r="BC8" s="756">
        <v>13.685458067000001</v>
      </c>
      <c r="BD8" s="756">
        <v>18.038939956</v>
      </c>
      <c r="BE8" s="757">
        <v>20.616230000000002</v>
      </c>
      <c r="BF8" s="757">
        <v>18.756350000000001</v>
      </c>
      <c r="BG8" s="757">
        <v>14.31062</v>
      </c>
      <c r="BH8" s="757">
        <v>12.357189999999999</v>
      </c>
      <c r="BI8" s="757">
        <v>13.63199</v>
      </c>
      <c r="BJ8" s="757">
        <v>16.818190000000001</v>
      </c>
      <c r="BK8" s="757">
        <v>18.062190000000001</v>
      </c>
      <c r="BL8" s="757">
        <v>15.63416</v>
      </c>
      <c r="BM8" s="757">
        <v>14.4862</v>
      </c>
      <c r="BN8" s="757">
        <v>12.766080000000001</v>
      </c>
      <c r="BO8" s="757">
        <v>13.956480000000001</v>
      </c>
      <c r="BP8" s="757">
        <v>17.302129999999998</v>
      </c>
      <c r="BQ8" s="757">
        <v>20.334160000000001</v>
      </c>
      <c r="BR8" s="757">
        <v>18.65063</v>
      </c>
      <c r="BS8" s="757">
        <v>14.20778</v>
      </c>
      <c r="BT8" s="757">
        <v>12.256600000000001</v>
      </c>
      <c r="BU8" s="757">
        <v>13.52013</v>
      </c>
      <c r="BV8" s="757">
        <v>16.695419999999999</v>
      </c>
    </row>
    <row r="9" spans="1:74" ht="11.1" customHeight="1" x14ac:dyDescent="0.2">
      <c r="A9" s="111" t="s">
        <v>1203</v>
      </c>
      <c r="B9" s="204" t="s">
        <v>446</v>
      </c>
      <c r="C9" s="756">
        <v>10.63960327</v>
      </c>
      <c r="D9" s="756">
        <v>8.9472397299999997</v>
      </c>
      <c r="E9" s="756">
        <v>7.5894098100000003</v>
      </c>
      <c r="F9" s="756">
        <v>6.38906785</v>
      </c>
      <c r="G9" s="756">
        <v>6.4039461900000001</v>
      </c>
      <c r="H9" s="756">
        <v>9.3961571300000006</v>
      </c>
      <c r="I9" s="756">
        <v>10.861623440000001</v>
      </c>
      <c r="J9" s="756">
        <v>10.602661360000001</v>
      </c>
      <c r="K9" s="756">
        <v>8.3318069099999992</v>
      </c>
      <c r="L9" s="756">
        <v>6.7896845399999997</v>
      </c>
      <c r="M9" s="756">
        <v>6.7145729200000002</v>
      </c>
      <c r="N9" s="756">
        <v>10.19423594</v>
      </c>
      <c r="O9" s="756">
        <v>10.76914081</v>
      </c>
      <c r="P9" s="756">
        <v>8.0509975800000007</v>
      </c>
      <c r="Q9" s="756">
        <v>7.8627301699999999</v>
      </c>
      <c r="R9" s="756">
        <v>6.5348464499999999</v>
      </c>
      <c r="S9" s="756">
        <v>6.6503961</v>
      </c>
      <c r="T9" s="756">
        <v>8.7184313499999995</v>
      </c>
      <c r="U9" s="756">
        <v>10.887760650000001</v>
      </c>
      <c r="V9" s="756">
        <v>9.0477501900000004</v>
      </c>
      <c r="W9" s="756">
        <v>7.9361433699999999</v>
      </c>
      <c r="X9" s="756">
        <v>6.9009937499999996</v>
      </c>
      <c r="Y9" s="756">
        <v>7.4308184900000001</v>
      </c>
      <c r="Z9" s="756">
        <v>9.7393470999999998</v>
      </c>
      <c r="AA9" s="756">
        <v>11.682786699999999</v>
      </c>
      <c r="AB9" s="756">
        <v>9.4894463299999998</v>
      </c>
      <c r="AC9" s="756">
        <v>8.5618102</v>
      </c>
      <c r="AD9" s="756">
        <v>7.5099264799999998</v>
      </c>
      <c r="AE9" s="756">
        <v>7.7827904999999999</v>
      </c>
      <c r="AF9" s="756">
        <v>9.9305015799999996</v>
      </c>
      <c r="AG9" s="756">
        <v>10.898288409999999</v>
      </c>
      <c r="AH9" s="756">
        <v>10.36038329</v>
      </c>
      <c r="AI9" s="756">
        <v>8.3569863200000007</v>
      </c>
      <c r="AJ9" s="756">
        <v>7.1866276200000003</v>
      </c>
      <c r="AK9" s="756">
        <v>8.2162980500000007</v>
      </c>
      <c r="AL9" s="756">
        <v>9.9157645999999993</v>
      </c>
      <c r="AM9" s="756">
        <v>10.765029650000001</v>
      </c>
      <c r="AN9" s="756">
        <v>9.9373108000000006</v>
      </c>
      <c r="AO9" s="756">
        <v>9.23693527</v>
      </c>
      <c r="AP9" s="756">
        <v>6.6099885900000004</v>
      </c>
      <c r="AQ9" s="756">
        <v>6.7626355399999998</v>
      </c>
      <c r="AR9" s="756">
        <v>8.1970521000000005</v>
      </c>
      <c r="AS9" s="756">
        <v>10.606602609999999</v>
      </c>
      <c r="AT9" s="756">
        <v>9.8181470300000004</v>
      </c>
      <c r="AU9" s="756">
        <v>8.5809233200000001</v>
      </c>
      <c r="AV9" s="756">
        <v>7.3424375199999998</v>
      </c>
      <c r="AW9" s="756">
        <v>7.8989874000000002</v>
      </c>
      <c r="AX9" s="756">
        <v>9.6255266299999995</v>
      </c>
      <c r="AY9" s="756">
        <v>10.32412339</v>
      </c>
      <c r="AZ9" s="756">
        <v>9.1258521699999999</v>
      </c>
      <c r="BA9" s="756">
        <v>8.1345907299999993</v>
      </c>
      <c r="BB9" s="756">
        <v>7.2024358299999998</v>
      </c>
      <c r="BC9" s="756">
        <v>7.6497480859999998</v>
      </c>
      <c r="BD9" s="756">
        <v>10.368463081</v>
      </c>
      <c r="BE9" s="757">
        <v>11.71547</v>
      </c>
      <c r="BF9" s="757">
        <v>11.031180000000001</v>
      </c>
      <c r="BG9" s="757">
        <v>8.0229339999999993</v>
      </c>
      <c r="BH9" s="757">
        <v>7.0403469999999997</v>
      </c>
      <c r="BI9" s="757">
        <v>7.5332140000000001</v>
      </c>
      <c r="BJ9" s="757">
        <v>9.7804090000000006</v>
      </c>
      <c r="BK9" s="757">
        <v>10.5504</v>
      </c>
      <c r="BL9" s="757">
        <v>8.7202020000000005</v>
      </c>
      <c r="BM9" s="757">
        <v>8.2113580000000006</v>
      </c>
      <c r="BN9" s="757">
        <v>7.2958239999999996</v>
      </c>
      <c r="BO9" s="757">
        <v>8.0210509999999999</v>
      </c>
      <c r="BP9" s="757">
        <v>9.6653800000000007</v>
      </c>
      <c r="BQ9" s="757">
        <v>11.424709999999999</v>
      </c>
      <c r="BR9" s="757">
        <v>10.89348</v>
      </c>
      <c r="BS9" s="757">
        <v>7.9000979999999998</v>
      </c>
      <c r="BT9" s="757">
        <v>6.9503979999999999</v>
      </c>
      <c r="BU9" s="757">
        <v>7.4611929999999997</v>
      </c>
      <c r="BV9" s="757">
        <v>9.7398819999999997</v>
      </c>
    </row>
    <row r="10" spans="1:74" ht="11.1" customHeight="1" x14ac:dyDescent="0.2">
      <c r="A10" s="111" t="s">
        <v>1204</v>
      </c>
      <c r="B10" s="204" t="s">
        <v>447</v>
      </c>
      <c r="C10" s="756">
        <v>33.147890160000003</v>
      </c>
      <c r="D10" s="756">
        <v>30.3630517</v>
      </c>
      <c r="E10" s="756">
        <v>25.2651322</v>
      </c>
      <c r="F10" s="756">
        <v>22.138528239999999</v>
      </c>
      <c r="G10" s="756">
        <v>25.095672709999999</v>
      </c>
      <c r="H10" s="756">
        <v>32.896369329999999</v>
      </c>
      <c r="I10" s="756">
        <v>40.388408149999997</v>
      </c>
      <c r="J10" s="756">
        <v>39.56286309</v>
      </c>
      <c r="K10" s="756">
        <v>33.632253740000003</v>
      </c>
      <c r="L10" s="756">
        <v>25.665376739999999</v>
      </c>
      <c r="M10" s="756">
        <v>23.587616130000001</v>
      </c>
      <c r="N10" s="756">
        <v>29.682675809999999</v>
      </c>
      <c r="O10" s="756">
        <v>30.80231611</v>
      </c>
      <c r="P10" s="756">
        <v>24.207351939999999</v>
      </c>
      <c r="Q10" s="756">
        <v>25.587819700000001</v>
      </c>
      <c r="R10" s="756">
        <v>23.246766860000001</v>
      </c>
      <c r="S10" s="756">
        <v>26.459626020000002</v>
      </c>
      <c r="T10" s="756">
        <v>31.608837220000002</v>
      </c>
      <c r="U10" s="756">
        <v>38.213983419999998</v>
      </c>
      <c r="V10" s="756">
        <v>36.454540860000002</v>
      </c>
      <c r="W10" s="756">
        <v>30.109186739999998</v>
      </c>
      <c r="X10" s="756">
        <v>27.051385979999999</v>
      </c>
      <c r="Y10" s="756">
        <v>24.950014960000001</v>
      </c>
      <c r="Z10" s="756">
        <v>30.598501280000001</v>
      </c>
      <c r="AA10" s="756">
        <v>39.502893360000002</v>
      </c>
      <c r="AB10" s="756">
        <v>27.621241189999999</v>
      </c>
      <c r="AC10" s="756">
        <v>26.69687493</v>
      </c>
      <c r="AD10" s="756">
        <v>24.000994939999998</v>
      </c>
      <c r="AE10" s="756">
        <v>26.597595519999999</v>
      </c>
      <c r="AF10" s="756">
        <v>33.509462229999997</v>
      </c>
      <c r="AG10" s="756">
        <v>37.969052249999997</v>
      </c>
      <c r="AH10" s="756">
        <v>37.284708530000003</v>
      </c>
      <c r="AI10" s="756">
        <v>34.215143640000001</v>
      </c>
      <c r="AJ10" s="756">
        <v>28.755258619999999</v>
      </c>
      <c r="AK10" s="756">
        <v>26.931502519999999</v>
      </c>
      <c r="AL10" s="756">
        <v>31.050250309999999</v>
      </c>
      <c r="AM10" s="756">
        <v>32.922510920000001</v>
      </c>
      <c r="AN10" s="756">
        <v>28.131981769999999</v>
      </c>
      <c r="AO10" s="756">
        <v>27.195585040000001</v>
      </c>
      <c r="AP10" s="756">
        <v>23.23064037</v>
      </c>
      <c r="AQ10" s="756">
        <v>28.303187149999999</v>
      </c>
      <c r="AR10" s="756">
        <v>32.95329314</v>
      </c>
      <c r="AS10" s="756">
        <v>39.250911299999999</v>
      </c>
      <c r="AT10" s="756">
        <v>37.523166379999999</v>
      </c>
      <c r="AU10" s="756">
        <v>34.647871619999997</v>
      </c>
      <c r="AV10" s="756">
        <v>28.09547877</v>
      </c>
      <c r="AW10" s="756">
        <v>26.374034519999999</v>
      </c>
      <c r="AX10" s="756">
        <v>29.88491209</v>
      </c>
      <c r="AY10" s="756">
        <v>30.076474610000002</v>
      </c>
      <c r="AZ10" s="756">
        <v>27.722539650000002</v>
      </c>
      <c r="BA10" s="756">
        <v>25.8734647</v>
      </c>
      <c r="BB10" s="756">
        <v>25.209700160000001</v>
      </c>
      <c r="BC10" s="756">
        <v>28.096440939000001</v>
      </c>
      <c r="BD10" s="756">
        <v>34.422186171</v>
      </c>
      <c r="BE10" s="757">
        <v>39.65231</v>
      </c>
      <c r="BF10" s="757">
        <v>37.57591</v>
      </c>
      <c r="BG10" s="757">
        <v>32.046669999999999</v>
      </c>
      <c r="BH10" s="757">
        <v>25.990189999999998</v>
      </c>
      <c r="BI10" s="757">
        <v>24.795210000000001</v>
      </c>
      <c r="BJ10" s="757">
        <v>30.149049999999999</v>
      </c>
      <c r="BK10" s="757">
        <v>33.105550000000001</v>
      </c>
      <c r="BL10" s="757">
        <v>29.09327</v>
      </c>
      <c r="BM10" s="757">
        <v>27.3459</v>
      </c>
      <c r="BN10" s="757">
        <v>24.78781</v>
      </c>
      <c r="BO10" s="757">
        <v>28.316700000000001</v>
      </c>
      <c r="BP10" s="757">
        <v>35.696919999999999</v>
      </c>
      <c r="BQ10" s="757">
        <v>40.375140000000002</v>
      </c>
      <c r="BR10" s="757">
        <v>38.029730000000001</v>
      </c>
      <c r="BS10" s="757">
        <v>32.312069999999999</v>
      </c>
      <c r="BT10" s="757">
        <v>25.99127</v>
      </c>
      <c r="BU10" s="757">
        <v>24.6724</v>
      </c>
      <c r="BV10" s="757">
        <v>29.96489</v>
      </c>
    </row>
    <row r="11" spans="1:74" ht="11.1" customHeight="1" x14ac:dyDescent="0.2">
      <c r="A11" s="111" t="s">
        <v>1205</v>
      </c>
      <c r="B11" s="204" t="s">
        <v>448</v>
      </c>
      <c r="C11" s="756">
        <v>11.30017975</v>
      </c>
      <c r="D11" s="756">
        <v>10.83845202</v>
      </c>
      <c r="E11" s="756">
        <v>8.3717927299999992</v>
      </c>
      <c r="F11" s="756">
        <v>7.0136523999999998</v>
      </c>
      <c r="G11" s="756">
        <v>7.5227367300000001</v>
      </c>
      <c r="H11" s="756">
        <v>10.318307069999999</v>
      </c>
      <c r="I11" s="756">
        <v>12.96553125</v>
      </c>
      <c r="J11" s="756">
        <v>13.11501603</v>
      </c>
      <c r="K11" s="756">
        <v>11.64451438</v>
      </c>
      <c r="L11" s="756">
        <v>8.4741536400000008</v>
      </c>
      <c r="M11" s="756">
        <v>7.3096341799999998</v>
      </c>
      <c r="N11" s="756">
        <v>9.7528288199999995</v>
      </c>
      <c r="O11" s="756">
        <v>10.68516971</v>
      </c>
      <c r="P11" s="756">
        <v>8.4024941999999996</v>
      </c>
      <c r="Q11" s="756">
        <v>8.07930919</v>
      </c>
      <c r="R11" s="756">
        <v>7.37653084</v>
      </c>
      <c r="S11" s="756">
        <v>7.8230880100000002</v>
      </c>
      <c r="T11" s="756">
        <v>9.6793734600000008</v>
      </c>
      <c r="U11" s="756">
        <v>12.0706895</v>
      </c>
      <c r="V11" s="756">
        <v>11.837189779999999</v>
      </c>
      <c r="W11" s="756">
        <v>9.6484439000000002</v>
      </c>
      <c r="X11" s="756">
        <v>8.3032774600000003</v>
      </c>
      <c r="Y11" s="756">
        <v>7.7593119799999997</v>
      </c>
      <c r="Z11" s="756">
        <v>10.135293020000001</v>
      </c>
      <c r="AA11" s="756">
        <v>14.229210569999999</v>
      </c>
      <c r="AB11" s="756">
        <v>10.281393080000001</v>
      </c>
      <c r="AC11" s="756">
        <v>8.3272754800000008</v>
      </c>
      <c r="AD11" s="756">
        <v>7.7021746899999997</v>
      </c>
      <c r="AE11" s="756">
        <v>8.4985416100000002</v>
      </c>
      <c r="AF11" s="756">
        <v>11.112104459999999</v>
      </c>
      <c r="AG11" s="756">
        <v>12.68791914</v>
      </c>
      <c r="AH11" s="756">
        <v>12.27476476</v>
      </c>
      <c r="AI11" s="756">
        <v>11.33544863</v>
      </c>
      <c r="AJ11" s="756">
        <v>8.9573701499999991</v>
      </c>
      <c r="AK11" s="756">
        <v>8.48702866</v>
      </c>
      <c r="AL11" s="756">
        <v>10.59235479</v>
      </c>
      <c r="AM11" s="756">
        <v>11.40193638</v>
      </c>
      <c r="AN11" s="756">
        <v>9.9611150599999991</v>
      </c>
      <c r="AO11" s="756">
        <v>9.1897937699999996</v>
      </c>
      <c r="AP11" s="756">
        <v>7.3596332999999996</v>
      </c>
      <c r="AQ11" s="756">
        <v>8.2132550700000007</v>
      </c>
      <c r="AR11" s="756">
        <v>10.34901653</v>
      </c>
      <c r="AS11" s="756">
        <v>12.49277015</v>
      </c>
      <c r="AT11" s="756">
        <v>12.474042499999999</v>
      </c>
      <c r="AU11" s="756">
        <v>11.944128839999999</v>
      </c>
      <c r="AV11" s="756">
        <v>9.1645054600000009</v>
      </c>
      <c r="AW11" s="756">
        <v>8.5457150899999998</v>
      </c>
      <c r="AX11" s="756">
        <v>10.040879690000001</v>
      </c>
      <c r="AY11" s="756">
        <v>10.36045302</v>
      </c>
      <c r="AZ11" s="756">
        <v>9.9873524000000007</v>
      </c>
      <c r="BA11" s="756">
        <v>8.6950907500000003</v>
      </c>
      <c r="BB11" s="756">
        <v>7.56186223</v>
      </c>
      <c r="BC11" s="756">
        <v>8.1915586288999993</v>
      </c>
      <c r="BD11" s="756">
        <v>10.415699169</v>
      </c>
      <c r="BE11" s="757">
        <v>12.870760000000001</v>
      </c>
      <c r="BF11" s="757">
        <v>12.60487</v>
      </c>
      <c r="BG11" s="757">
        <v>10.83938</v>
      </c>
      <c r="BH11" s="757">
        <v>8.2489100000000004</v>
      </c>
      <c r="BI11" s="757">
        <v>7.9350050000000003</v>
      </c>
      <c r="BJ11" s="757">
        <v>9.8754960000000001</v>
      </c>
      <c r="BK11" s="757">
        <v>11.60041</v>
      </c>
      <c r="BL11" s="757">
        <v>10.336399999999999</v>
      </c>
      <c r="BM11" s="757">
        <v>9.1167420000000003</v>
      </c>
      <c r="BN11" s="757">
        <v>7.6425380000000001</v>
      </c>
      <c r="BO11" s="757">
        <v>8.2796660000000006</v>
      </c>
      <c r="BP11" s="757">
        <v>10.909269999999999</v>
      </c>
      <c r="BQ11" s="757">
        <v>13.203099999999999</v>
      </c>
      <c r="BR11" s="757">
        <v>12.87581</v>
      </c>
      <c r="BS11" s="757">
        <v>10.98789</v>
      </c>
      <c r="BT11" s="757">
        <v>8.2835269999999994</v>
      </c>
      <c r="BU11" s="757">
        <v>7.9274630000000004</v>
      </c>
      <c r="BV11" s="757">
        <v>9.8766189999999998</v>
      </c>
    </row>
    <row r="12" spans="1:74" ht="11.1" customHeight="1" x14ac:dyDescent="0.2">
      <c r="A12" s="111" t="s">
        <v>1206</v>
      </c>
      <c r="B12" s="204" t="s">
        <v>449</v>
      </c>
      <c r="C12" s="756">
        <v>18.488147990000002</v>
      </c>
      <c r="D12" s="756">
        <v>16.015564550000001</v>
      </c>
      <c r="E12" s="756">
        <v>13.369712030000001</v>
      </c>
      <c r="F12" s="756">
        <v>12.53373611</v>
      </c>
      <c r="G12" s="756">
        <v>14.443075520000001</v>
      </c>
      <c r="H12" s="756">
        <v>20.20602555</v>
      </c>
      <c r="I12" s="756">
        <v>26.17269216</v>
      </c>
      <c r="J12" s="756">
        <v>25.85925319</v>
      </c>
      <c r="K12" s="756">
        <v>22.530396840000002</v>
      </c>
      <c r="L12" s="756">
        <v>17.8748416</v>
      </c>
      <c r="M12" s="756">
        <v>13.62700514</v>
      </c>
      <c r="N12" s="756">
        <v>16.076745280000001</v>
      </c>
      <c r="O12" s="756">
        <v>18.26755545</v>
      </c>
      <c r="P12" s="756">
        <v>13.62521042</v>
      </c>
      <c r="Q12" s="756">
        <v>13.59937457</v>
      </c>
      <c r="R12" s="756">
        <v>13.28713698</v>
      </c>
      <c r="S12" s="756">
        <v>15.43064259</v>
      </c>
      <c r="T12" s="756">
        <v>20.386046499999999</v>
      </c>
      <c r="U12" s="756">
        <v>24.685732909999999</v>
      </c>
      <c r="V12" s="756">
        <v>24.778639210000001</v>
      </c>
      <c r="W12" s="756">
        <v>20.852192680000002</v>
      </c>
      <c r="X12" s="756">
        <v>17.89116082</v>
      </c>
      <c r="Y12" s="756">
        <v>13.678539949999999</v>
      </c>
      <c r="Z12" s="756">
        <v>16.156233960000002</v>
      </c>
      <c r="AA12" s="756">
        <v>23.36415719</v>
      </c>
      <c r="AB12" s="756">
        <v>17.72243009</v>
      </c>
      <c r="AC12" s="756">
        <v>14.087088290000001</v>
      </c>
      <c r="AD12" s="756">
        <v>13.207970270000001</v>
      </c>
      <c r="AE12" s="756">
        <v>16.630676210000001</v>
      </c>
      <c r="AF12" s="756">
        <v>23.651459580000001</v>
      </c>
      <c r="AG12" s="756">
        <v>26.13751392</v>
      </c>
      <c r="AH12" s="756">
        <v>25.99498294</v>
      </c>
      <c r="AI12" s="756">
        <v>22.352705530000001</v>
      </c>
      <c r="AJ12" s="756">
        <v>17.777376610000001</v>
      </c>
      <c r="AK12" s="756">
        <v>14.502626169999999</v>
      </c>
      <c r="AL12" s="756">
        <v>17.280476230000001</v>
      </c>
      <c r="AM12" s="756">
        <v>19.091913380000001</v>
      </c>
      <c r="AN12" s="756">
        <v>16.651485999999998</v>
      </c>
      <c r="AO12" s="756">
        <v>15.913648889999999</v>
      </c>
      <c r="AP12" s="756">
        <v>12.86638422</v>
      </c>
      <c r="AQ12" s="756">
        <v>15.53338662</v>
      </c>
      <c r="AR12" s="756">
        <v>20.59040384</v>
      </c>
      <c r="AS12" s="756">
        <v>24.799764119999999</v>
      </c>
      <c r="AT12" s="756">
        <v>26.364587650000001</v>
      </c>
      <c r="AU12" s="756">
        <v>24.646185630000002</v>
      </c>
      <c r="AV12" s="756">
        <v>19.501682800000001</v>
      </c>
      <c r="AW12" s="756">
        <v>14.60892748</v>
      </c>
      <c r="AX12" s="756">
        <v>16.496973369999999</v>
      </c>
      <c r="AY12" s="756">
        <v>17.316490730000002</v>
      </c>
      <c r="AZ12" s="756">
        <v>16.352621119999998</v>
      </c>
      <c r="BA12" s="756">
        <v>14.97757831</v>
      </c>
      <c r="BB12" s="756">
        <v>14.25598593</v>
      </c>
      <c r="BC12" s="756">
        <v>16.873523275</v>
      </c>
      <c r="BD12" s="756">
        <v>22.333618057999999</v>
      </c>
      <c r="BE12" s="757">
        <v>27.000229999999998</v>
      </c>
      <c r="BF12" s="757">
        <v>26.801279999999998</v>
      </c>
      <c r="BG12" s="757">
        <v>21.932040000000001</v>
      </c>
      <c r="BH12" s="757">
        <v>17.7225</v>
      </c>
      <c r="BI12" s="757">
        <v>13.99253</v>
      </c>
      <c r="BJ12" s="757">
        <v>16.451809999999998</v>
      </c>
      <c r="BK12" s="757">
        <v>18.432929999999999</v>
      </c>
      <c r="BL12" s="757">
        <v>15.96974</v>
      </c>
      <c r="BM12" s="757">
        <v>14.770770000000001</v>
      </c>
      <c r="BN12" s="757">
        <v>14.12632</v>
      </c>
      <c r="BO12" s="757">
        <v>17.126259999999998</v>
      </c>
      <c r="BP12" s="757">
        <v>22.865770000000001</v>
      </c>
      <c r="BQ12" s="757">
        <v>27.41968</v>
      </c>
      <c r="BR12" s="757">
        <v>27.118510000000001</v>
      </c>
      <c r="BS12" s="757">
        <v>22.146319999999999</v>
      </c>
      <c r="BT12" s="757">
        <v>17.808029999999999</v>
      </c>
      <c r="BU12" s="757">
        <v>14.00704</v>
      </c>
      <c r="BV12" s="757">
        <v>16.474799999999998</v>
      </c>
    </row>
    <row r="13" spans="1:74" ht="11.1" customHeight="1" x14ac:dyDescent="0.2">
      <c r="A13" s="111" t="s">
        <v>1207</v>
      </c>
      <c r="B13" s="204" t="s">
        <v>450</v>
      </c>
      <c r="C13" s="756">
        <v>8.5613587599999992</v>
      </c>
      <c r="D13" s="756">
        <v>6.8382041200000003</v>
      </c>
      <c r="E13" s="756">
        <v>6.40286285</v>
      </c>
      <c r="F13" s="756">
        <v>6.0342579799999996</v>
      </c>
      <c r="G13" s="756">
        <v>6.7800705199999998</v>
      </c>
      <c r="H13" s="756">
        <v>10.06597738</v>
      </c>
      <c r="I13" s="756">
        <v>11.66972741</v>
      </c>
      <c r="J13" s="756">
        <v>11.01973233</v>
      </c>
      <c r="K13" s="756">
        <v>8.3112026799999992</v>
      </c>
      <c r="L13" s="756">
        <v>6.8210895000000002</v>
      </c>
      <c r="M13" s="756">
        <v>6.3154259799999997</v>
      </c>
      <c r="N13" s="756">
        <v>8.18534659</v>
      </c>
      <c r="O13" s="756">
        <v>8.5863651399999998</v>
      </c>
      <c r="P13" s="756">
        <v>6.6546283199999996</v>
      </c>
      <c r="Q13" s="756">
        <v>6.71117893</v>
      </c>
      <c r="R13" s="756">
        <v>6.3107239799999997</v>
      </c>
      <c r="S13" s="756">
        <v>7.2646855500000003</v>
      </c>
      <c r="T13" s="756">
        <v>9.9438394599999995</v>
      </c>
      <c r="U13" s="756">
        <v>12.06145579</v>
      </c>
      <c r="V13" s="756">
        <v>11.03121501</v>
      </c>
      <c r="W13" s="756">
        <v>8.6998878200000007</v>
      </c>
      <c r="X13" s="756">
        <v>6.9761084799999997</v>
      </c>
      <c r="Y13" s="756">
        <v>6.4084035500000001</v>
      </c>
      <c r="Z13" s="756">
        <v>7.8873689899999997</v>
      </c>
      <c r="AA13" s="756">
        <v>7.8831828000000002</v>
      </c>
      <c r="AB13" s="756">
        <v>6.8251513499999996</v>
      </c>
      <c r="AC13" s="756">
        <v>6.8396683999999999</v>
      </c>
      <c r="AD13" s="756">
        <v>6.6015816899999997</v>
      </c>
      <c r="AE13" s="756">
        <v>7.5780062299999997</v>
      </c>
      <c r="AF13" s="756">
        <v>9.8366750100000004</v>
      </c>
      <c r="AG13" s="756">
        <v>12.155610129999999</v>
      </c>
      <c r="AH13" s="756">
        <v>11.64467818</v>
      </c>
      <c r="AI13" s="756">
        <v>9.3269585700000004</v>
      </c>
      <c r="AJ13" s="756">
        <v>6.7239480499999997</v>
      </c>
      <c r="AK13" s="756">
        <v>6.7052214499999998</v>
      </c>
      <c r="AL13" s="756">
        <v>8.1908792199999993</v>
      </c>
      <c r="AM13" s="756">
        <v>8.4392923199999998</v>
      </c>
      <c r="AN13" s="756">
        <v>7.5576097999999998</v>
      </c>
      <c r="AO13" s="756">
        <v>7.1252139999999997</v>
      </c>
      <c r="AP13" s="756">
        <v>6.3954759799999996</v>
      </c>
      <c r="AQ13" s="756">
        <v>6.6840458800000002</v>
      </c>
      <c r="AR13" s="756">
        <v>8.9349769000000006</v>
      </c>
      <c r="AS13" s="756">
        <v>11.728923869999999</v>
      </c>
      <c r="AT13" s="756">
        <v>12.027294660000001</v>
      </c>
      <c r="AU13" s="756">
        <v>9.2089911600000001</v>
      </c>
      <c r="AV13" s="756">
        <v>7.0329807799999999</v>
      </c>
      <c r="AW13" s="756">
        <v>6.7930331800000001</v>
      </c>
      <c r="AX13" s="756">
        <v>8.2408142000000009</v>
      </c>
      <c r="AY13" s="756">
        <v>8.3170469300000001</v>
      </c>
      <c r="AZ13" s="756">
        <v>7.34504482</v>
      </c>
      <c r="BA13" s="756">
        <v>6.8641563000000003</v>
      </c>
      <c r="BB13" s="756">
        <v>6.8985193100000002</v>
      </c>
      <c r="BC13" s="756">
        <v>8.4561128282000002</v>
      </c>
      <c r="BD13" s="756">
        <v>10.217815506000001</v>
      </c>
      <c r="BE13" s="757">
        <v>12.33915</v>
      </c>
      <c r="BF13" s="757">
        <v>11.93526</v>
      </c>
      <c r="BG13" s="757">
        <v>9.3297570000000007</v>
      </c>
      <c r="BH13" s="757">
        <v>6.9427349999999999</v>
      </c>
      <c r="BI13" s="757">
        <v>6.6797839999999997</v>
      </c>
      <c r="BJ13" s="757">
        <v>8.3008579999999998</v>
      </c>
      <c r="BK13" s="757">
        <v>8.4314920000000004</v>
      </c>
      <c r="BL13" s="757">
        <v>7.0542420000000003</v>
      </c>
      <c r="BM13" s="757">
        <v>6.8728550000000004</v>
      </c>
      <c r="BN13" s="757">
        <v>6.8637949999999996</v>
      </c>
      <c r="BO13" s="757">
        <v>8.115748</v>
      </c>
      <c r="BP13" s="757">
        <v>10.34943</v>
      </c>
      <c r="BQ13" s="757">
        <v>12.318680000000001</v>
      </c>
      <c r="BR13" s="757">
        <v>11.791880000000001</v>
      </c>
      <c r="BS13" s="757">
        <v>9.3035700000000006</v>
      </c>
      <c r="BT13" s="757">
        <v>6.9586459999999999</v>
      </c>
      <c r="BU13" s="757">
        <v>6.6990879999999997</v>
      </c>
      <c r="BV13" s="757">
        <v>8.3278459999999992</v>
      </c>
    </row>
    <row r="14" spans="1:74" ht="11.1" customHeight="1" x14ac:dyDescent="0.2">
      <c r="A14" s="111" t="s">
        <v>1208</v>
      </c>
      <c r="B14" s="204" t="s">
        <v>248</v>
      </c>
      <c r="C14" s="756">
        <v>13.87419581</v>
      </c>
      <c r="D14" s="756">
        <v>11.493672930000001</v>
      </c>
      <c r="E14" s="756">
        <v>11.32165597</v>
      </c>
      <c r="F14" s="756">
        <v>9.7131655200000004</v>
      </c>
      <c r="G14" s="756">
        <v>9.5085122399999999</v>
      </c>
      <c r="H14" s="756">
        <v>11.16773583</v>
      </c>
      <c r="I14" s="756">
        <v>12.68454751</v>
      </c>
      <c r="J14" s="756">
        <v>14.182654210000001</v>
      </c>
      <c r="K14" s="756">
        <v>11.87162839</v>
      </c>
      <c r="L14" s="756">
        <v>10.94733252</v>
      </c>
      <c r="M14" s="756">
        <v>10.45727836</v>
      </c>
      <c r="N14" s="756">
        <v>13.8736797</v>
      </c>
      <c r="O14" s="756">
        <v>15.22912041</v>
      </c>
      <c r="P14" s="756">
        <v>11.90509984</v>
      </c>
      <c r="Q14" s="756">
        <v>12.011585350000001</v>
      </c>
      <c r="R14" s="756">
        <v>9.8213884900000004</v>
      </c>
      <c r="S14" s="756">
        <v>10.5259935</v>
      </c>
      <c r="T14" s="756">
        <v>11.57568019</v>
      </c>
      <c r="U14" s="756">
        <v>14.08507753</v>
      </c>
      <c r="V14" s="756">
        <v>14.49458014</v>
      </c>
      <c r="W14" s="756">
        <v>12.73173431</v>
      </c>
      <c r="X14" s="756">
        <v>10.520638780000001</v>
      </c>
      <c r="Y14" s="756">
        <v>11.314010619999999</v>
      </c>
      <c r="Z14" s="756">
        <v>13.25742687</v>
      </c>
      <c r="AA14" s="756">
        <v>13.49420215</v>
      </c>
      <c r="AB14" s="756">
        <v>11.28343948</v>
      </c>
      <c r="AC14" s="756">
        <v>12.977829849999999</v>
      </c>
      <c r="AD14" s="756">
        <v>9.8970306699999995</v>
      </c>
      <c r="AE14" s="756">
        <v>10.280284440000001</v>
      </c>
      <c r="AF14" s="756">
        <v>10.402222800000001</v>
      </c>
      <c r="AG14" s="756">
        <v>13.74502964</v>
      </c>
      <c r="AH14" s="756">
        <v>16.236672519999999</v>
      </c>
      <c r="AI14" s="756">
        <v>10.343938189999999</v>
      </c>
      <c r="AJ14" s="756">
        <v>11.088002790000001</v>
      </c>
      <c r="AK14" s="756">
        <v>10.639510639999999</v>
      </c>
      <c r="AL14" s="756">
        <v>12.9813828</v>
      </c>
      <c r="AM14" s="756">
        <v>14.38521476</v>
      </c>
      <c r="AN14" s="756">
        <v>12.169369530000001</v>
      </c>
      <c r="AO14" s="756">
        <v>12.44750121</v>
      </c>
      <c r="AP14" s="756">
        <v>9.3693230799999991</v>
      </c>
      <c r="AQ14" s="756">
        <v>10.21892304</v>
      </c>
      <c r="AR14" s="756">
        <v>10.0133045</v>
      </c>
      <c r="AS14" s="756">
        <v>12.790807279999999</v>
      </c>
      <c r="AT14" s="756">
        <v>14.00110952</v>
      </c>
      <c r="AU14" s="756">
        <v>11.91718253</v>
      </c>
      <c r="AV14" s="756">
        <v>11.5170546</v>
      </c>
      <c r="AW14" s="756">
        <v>10.43666981</v>
      </c>
      <c r="AX14" s="756">
        <v>13.82805915</v>
      </c>
      <c r="AY14" s="756">
        <v>13.93900238</v>
      </c>
      <c r="AZ14" s="756">
        <v>10.94548882</v>
      </c>
      <c r="BA14" s="756">
        <v>11.77410974</v>
      </c>
      <c r="BB14" s="756">
        <v>10.009421189999999</v>
      </c>
      <c r="BC14" s="756">
        <v>11.534295765</v>
      </c>
      <c r="BD14" s="756">
        <v>10.8806808</v>
      </c>
      <c r="BE14" s="757">
        <v>13.372640000000001</v>
      </c>
      <c r="BF14" s="757">
        <v>14.386670000000001</v>
      </c>
      <c r="BG14" s="757">
        <v>11.87238</v>
      </c>
      <c r="BH14" s="757">
        <v>11.397779999999999</v>
      </c>
      <c r="BI14" s="757">
        <v>10.422029999999999</v>
      </c>
      <c r="BJ14" s="757">
        <v>13.99789</v>
      </c>
      <c r="BK14" s="757">
        <v>14.052659999999999</v>
      </c>
      <c r="BL14" s="757">
        <v>10.73362</v>
      </c>
      <c r="BM14" s="757">
        <v>11.663069999999999</v>
      </c>
      <c r="BN14" s="757">
        <v>9.9161950000000001</v>
      </c>
      <c r="BO14" s="757">
        <v>11.55646</v>
      </c>
      <c r="BP14" s="757">
        <v>10.812620000000001</v>
      </c>
      <c r="BQ14" s="757">
        <v>13.273529999999999</v>
      </c>
      <c r="BR14" s="757">
        <v>14.2362</v>
      </c>
      <c r="BS14" s="757">
        <v>11.83048</v>
      </c>
      <c r="BT14" s="757">
        <v>11.42759</v>
      </c>
      <c r="BU14" s="757">
        <v>10.422829999999999</v>
      </c>
      <c r="BV14" s="757">
        <v>13.996790000000001</v>
      </c>
    </row>
    <row r="15" spans="1:74" ht="11.1" customHeight="1" x14ac:dyDescent="0.2">
      <c r="A15" s="111" t="s">
        <v>1209</v>
      </c>
      <c r="B15" s="204" t="s">
        <v>249</v>
      </c>
      <c r="C15" s="756">
        <v>0.43683379999999999</v>
      </c>
      <c r="D15" s="756">
        <v>0.37457047999999998</v>
      </c>
      <c r="E15" s="756">
        <v>0.36794882000000001</v>
      </c>
      <c r="F15" s="756">
        <v>0.35612825999999997</v>
      </c>
      <c r="G15" s="756">
        <v>0.34918652999999999</v>
      </c>
      <c r="H15" s="756">
        <v>0.35203292000000003</v>
      </c>
      <c r="I15" s="756">
        <v>0.37208806999999999</v>
      </c>
      <c r="J15" s="756">
        <v>0.39518822999999997</v>
      </c>
      <c r="K15" s="756">
        <v>0.37241171000000001</v>
      </c>
      <c r="L15" s="756">
        <v>0.39373893999999998</v>
      </c>
      <c r="M15" s="756">
        <v>0.39106742999999999</v>
      </c>
      <c r="N15" s="756">
        <v>0.45692384000000003</v>
      </c>
      <c r="O15" s="756">
        <v>0.45665041000000001</v>
      </c>
      <c r="P15" s="756">
        <v>0.38000694000000002</v>
      </c>
      <c r="Q15" s="756">
        <v>0.41157021999999999</v>
      </c>
      <c r="R15" s="756">
        <v>0.36351276999999999</v>
      </c>
      <c r="S15" s="756">
        <v>0.36048036999999999</v>
      </c>
      <c r="T15" s="756">
        <v>0.35237810000000003</v>
      </c>
      <c r="U15" s="756">
        <v>0.38087360999999997</v>
      </c>
      <c r="V15" s="756">
        <v>0.38801131</v>
      </c>
      <c r="W15" s="756">
        <v>0.37400505000000001</v>
      </c>
      <c r="X15" s="756">
        <v>0.39228196999999998</v>
      </c>
      <c r="Y15" s="756">
        <v>0.40339117000000002</v>
      </c>
      <c r="Z15" s="756">
        <v>0.42686613000000001</v>
      </c>
      <c r="AA15" s="756">
        <v>0.43748281999999999</v>
      </c>
      <c r="AB15" s="756">
        <v>0.38829643000000003</v>
      </c>
      <c r="AC15" s="756">
        <v>0.40558284999999999</v>
      </c>
      <c r="AD15" s="756">
        <v>0.37452195999999999</v>
      </c>
      <c r="AE15" s="756">
        <v>0.35831512999999998</v>
      </c>
      <c r="AF15" s="756">
        <v>0.35379435999999997</v>
      </c>
      <c r="AG15" s="756">
        <v>0.37979830999999997</v>
      </c>
      <c r="AH15" s="756">
        <v>0.39269463999999998</v>
      </c>
      <c r="AI15" s="756">
        <v>0.38372412</v>
      </c>
      <c r="AJ15" s="756">
        <v>0.39561489</v>
      </c>
      <c r="AK15" s="756">
        <v>0.39999825</v>
      </c>
      <c r="AL15" s="756">
        <v>0.41578027000000001</v>
      </c>
      <c r="AM15" s="756">
        <v>0.44545783</v>
      </c>
      <c r="AN15" s="756">
        <v>0.36159221000000002</v>
      </c>
      <c r="AO15" s="756">
        <v>0.37410205000000002</v>
      </c>
      <c r="AP15" s="756">
        <v>0.34447233999999999</v>
      </c>
      <c r="AQ15" s="756">
        <v>0.35974430000000002</v>
      </c>
      <c r="AR15" s="756">
        <v>0.36605879000000002</v>
      </c>
      <c r="AS15" s="756">
        <v>0.40337719</v>
      </c>
      <c r="AT15" s="756">
        <v>0.40513444999999998</v>
      </c>
      <c r="AU15" s="756">
        <v>0.39310949000000001</v>
      </c>
      <c r="AV15" s="756">
        <v>0.40934512000000001</v>
      </c>
      <c r="AW15" s="756">
        <v>0.40429942000000002</v>
      </c>
      <c r="AX15" s="756">
        <v>0.43861399000000001</v>
      </c>
      <c r="AY15" s="756">
        <v>0.47133955999999999</v>
      </c>
      <c r="AZ15" s="756">
        <v>0.38840251999999997</v>
      </c>
      <c r="BA15" s="756">
        <v>0.40189550000000002</v>
      </c>
      <c r="BB15" s="756">
        <v>0.37460445999999997</v>
      </c>
      <c r="BC15" s="756">
        <v>0.39022396999999998</v>
      </c>
      <c r="BD15" s="756">
        <v>0.38592599999999999</v>
      </c>
      <c r="BE15" s="757">
        <v>0.41836679999999998</v>
      </c>
      <c r="BF15" s="757">
        <v>0.41517189999999998</v>
      </c>
      <c r="BG15" s="757">
        <v>0.39792339999999998</v>
      </c>
      <c r="BH15" s="757">
        <v>0.41026859999999998</v>
      </c>
      <c r="BI15" s="757">
        <v>0.40467110000000001</v>
      </c>
      <c r="BJ15" s="757">
        <v>0.43843729999999997</v>
      </c>
      <c r="BK15" s="757">
        <v>0.47031869999999998</v>
      </c>
      <c r="BL15" s="757">
        <v>0.37392700000000001</v>
      </c>
      <c r="BM15" s="757">
        <v>0.39981430000000001</v>
      </c>
      <c r="BN15" s="757">
        <v>0.37161349999999999</v>
      </c>
      <c r="BO15" s="757">
        <v>0.38579760000000002</v>
      </c>
      <c r="BP15" s="757">
        <v>0.3807527</v>
      </c>
      <c r="BQ15" s="757">
        <v>0.41232750000000001</v>
      </c>
      <c r="BR15" s="757">
        <v>0.409022</v>
      </c>
      <c r="BS15" s="757">
        <v>0.39196950000000003</v>
      </c>
      <c r="BT15" s="757">
        <v>0.40412029999999999</v>
      </c>
      <c r="BU15" s="757">
        <v>0.398617</v>
      </c>
      <c r="BV15" s="757">
        <v>0.43200379999999999</v>
      </c>
    </row>
    <row r="16" spans="1:74" ht="11.1" customHeight="1" x14ac:dyDescent="0.2">
      <c r="A16" s="111" t="s">
        <v>1210</v>
      </c>
      <c r="B16" s="204" t="s">
        <v>452</v>
      </c>
      <c r="C16" s="756">
        <v>130.97184831999999</v>
      </c>
      <c r="D16" s="756">
        <v>115.95942503000001</v>
      </c>
      <c r="E16" s="756">
        <v>100.22657547</v>
      </c>
      <c r="F16" s="756">
        <v>88.244340370000003</v>
      </c>
      <c r="G16" s="756">
        <v>94.198029730000002</v>
      </c>
      <c r="H16" s="756">
        <v>125.21123946</v>
      </c>
      <c r="I16" s="756">
        <v>154.40932699000001</v>
      </c>
      <c r="J16" s="756">
        <v>156.44152359</v>
      </c>
      <c r="K16" s="756">
        <v>129.36293162000001</v>
      </c>
      <c r="L16" s="756">
        <v>101.50796584</v>
      </c>
      <c r="M16" s="756">
        <v>93.244091310000002</v>
      </c>
      <c r="N16" s="756">
        <v>121.28085552</v>
      </c>
      <c r="O16" s="756">
        <v>129.21249867</v>
      </c>
      <c r="P16" s="756">
        <v>100.96823572</v>
      </c>
      <c r="Q16" s="756">
        <v>103.09552026999999</v>
      </c>
      <c r="R16" s="756">
        <v>90.724503889999994</v>
      </c>
      <c r="S16" s="756">
        <v>98.281158820000002</v>
      </c>
      <c r="T16" s="756">
        <v>122.54316910999999</v>
      </c>
      <c r="U16" s="756">
        <v>149.90048182000001</v>
      </c>
      <c r="V16" s="756">
        <v>142.00716657000001</v>
      </c>
      <c r="W16" s="756">
        <v>118.77878235999999</v>
      </c>
      <c r="X16" s="756">
        <v>102.81104302999999</v>
      </c>
      <c r="Y16" s="756">
        <v>98.320565540000004</v>
      </c>
      <c r="Z16" s="756">
        <v>122.00461661</v>
      </c>
      <c r="AA16" s="756">
        <v>148.91738377999999</v>
      </c>
      <c r="AB16" s="756">
        <v>113.75128017999999</v>
      </c>
      <c r="AC16" s="756">
        <v>107.218431</v>
      </c>
      <c r="AD16" s="756">
        <v>95.453615799999994</v>
      </c>
      <c r="AE16" s="756">
        <v>103.84799901</v>
      </c>
      <c r="AF16" s="756">
        <v>129.91289918999999</v>
      </c>
      <c r="AG16" s="756">
        <v>153.56605024000001</v>
      </c>
      <c r="AH16" s="756">
        <v>153.49649427</v>
      </c>
      <c r="AI16" s="756">
        <v>128.90979259</v>
      </c>
      <c r="AJ16" s="756">
        <v>107.0487529</v>
      </c>
      <c r="AK16" s="756">
        <v>103.78995653</v>
      </c>
      <c r="AL16" s="756">
        <v>123.18040376</v>
      </c>
      <c r="AM16" s="756">
        <v>133.01118431</v>
      </c>
      <c r="AN16" s="756">
        <v>116.24920246000001</v>
      </c>
      <c r="AO16" s="756">
        <v>112.13951462</v>
      </c>
      <c r="AP16" s="756">
        <v>89.864353120000004</v>
      </c>
      <c r="AQ16" s="756">
        <v>99.810154030000007</v>
      </c>
      <c r="AR16" s="756">
        <v>119.51889115</v>
      </c>
      <c r="AS16" s="756">
        <v>153.14090583000001</v>
      </c>
      <c r="AT16" s="756">
        <v>149.54884629</v>
      </c>
      <c r="AU16" s="756">
        <v>131.12289641000001</v>
      </c>
      <c r="AV16" s="756">
        <v>107.63613441</v>
      </c>
      <c r="AW16" s="756">
        <v>102.16681398</v>
      </c>
      <c r="AX16" s="756">
        <v>120.93829985000001</v>
      </c>
      <c r="AY16" s="756">
        <v>123.73063204</v>
      </c>
      <c r="AZ16" s="756">
        <v>111.96276399</v>
      </c>
      <c r="BA16" s="756">
        <v>103.97316859</v>
      </c>
      <c r="BB16" s="756">
        <v>97.44006478</v>
      </c>
      <c r="BC16" s="756">
        <v>108.09164308</v>
      </c>
      <c r="BD16" s="756">
        <v>133.48921028999999</v>
      </c>
      <c r="BE16" s="757">
        <v>158.20099999999999</v>
      </c>
      <c r="BF16" s="757">
        <v>152.77170000000001</v>
      </c>
      <c r="BG16" s="757">
        <v>123.5391</v>
      </c>
      <c r="BH16" s="757">
        <v>102.22280000000001</v>
      </c>
      <c r="BI16" s="757">
        <v>97.871020000000001</v>
      </c>
      <c r="BJ16" s="757">
        <v>121.5025</v>
      </c>
      <c r="BK16" s="757">
        <v>131.72800000000001</v>
      </c>
      <c r="BL16" s="757">
        <v>112.82040000000001</v>
      </c>
      <c r="BM16" s="757">
        <v>107.0501</v>
      </c>
      <c r="BN16" s="757">
        <v>97.037109999999998</v>
      </c>
      <c r="BO16" s="757">
        <v>108.9135</v>
      </c>
      <c r="BP16" s="757">
        <v>133.57650000000001</v>
      </c>
      <c r="BQ16" s="757">
        <v>158.31720000000001</v>
      </c>
      <c r="BR16" s="757">
        <v>153.16069999999999</v>
      </c>
      <c r="BS16" s="757">
        <v>123.8124</v>
      </c>
      <c r="BT16" s="757">
        <v>102.1117</v>
      </c>
      <c r="BU16" s="757">
        <v>97.476240000000004</v>
      </c>
      <c r="BV16" s="757">
        <v>121.04510000000001</v>
      </c>
    </row>
    <row r="17" spans="1:74" ht="11.1" customHeight="1" x14ac:dyDescent="0.2">
      <c r="A17" s="111"/>
      <c r="B17" s="113" t="s">
        <v>10</v>
      </c>
      <c r="C17" s="758"/>
      <c r="D17" s="758"/>
      <c r="E17" s="758"/>
      <c r="F17" s="758"/>
      <c r="G17" s="758"/>
      <c r="H17" s="758"/>
      <c r="I17" s="758"/>
      <c r="J17" s="758"/>
      <c r="K17" s="758"/>
      <c r="L17" s="758"/>
      <c r="M17" s="758"/>
      <c r="N17" s="758"/>
      <c r="O17" s="758"/>
      <c r="P17" s="758"/>
      <c r="Q17" s="758"/>
      <c r="R17" s="758"/>
      <c r="S17" s="758"/>
      <c r="T17" s="758"/>
      <c r="U17" s="758"/>
      <c r="V17" s="758"/>
      <c r="W17" s="758"/>
      <c r="X17" s="758"/>
      <c r="Y17" s="758"/>
      <c r="Z17" s="758"/>
      <c r="AA17" s="758"/>
      <c r="AB17" s="758"/>
      <c r="AC17" s="758"/>
      <c r="AD17" s="758"/>
      <c r="AE17" s="758"/>
      <c r="AF17" s="758"/>
      <c r="AG17" s="758"/>
      <c r="AH17" s="758"/>
      <c r="AI17" s="758"/>
      <c r="AJ17" s="758"/>
      <c r="AK17" s="758"/>
      <c r="AL17" s="758"/>
      <c r="AM17" s="758"/>
      <c r="AN17" s="758"/>
      <c r="AO17" s="758"/>
      <c r="AP17" s="758"/>
      <c r="AQ17" s="758"/>
      <c r="AR17" s="758"/>
      <c r="AS17" s="758"/>
      <c r="AT17" s="758"/>
      <c r="AU17" s="758"/>
      <c r="AV17" s="758"/>
      <c r="AW17" s="758"/>
      <c r="AX17" s="758"/>
      <c r="AY17" s="758"/>
      <c r="AZ17" s="758"/>
      <c r="BA17" s="758"/>
      <c r="BB17" s="758"/>
      <c r="BC17" s="758"/>
      <c r="BD17" s="758"/>
      <c r="BE17" s="759"/>
      <c r="BF17" s="759"/>
      <c r="BG17" s="759"/>
      <c r="BH17" s="759"/>
      <c r="BI17" s="759"/>
      <c r="BJ17" s="759"/>
      <c r="BK17" s="759"/>
      <c r="BL17" s="759"/>
      <c r="BM17" s="759"/>
      <c r="BN17" s="759"/>
      <c r="BO17" s="759"/>
      <c r="BP17" s="759"/>
      <c r="BQ17" s="759"/>
      <c r="BR17" s="759"/>
      <c r="BS17" s="759"/>
      <c r="BT17" s="759"/>
      <c r="BU17" s="759"/>
      <c r="BV17" s="759"/>
    </row>
    <row r="18" spans="1:74" ht="11.1" customHeight="1" x14ac:dyDescent="0.2">
      <c r="A18" s="111" t="s">
        <v>1211</v>
      </c>
      <c r="B18" s="204" t="s">
        <v>444</v>
      </c>
      <c r="C18" s="756">
        <v>4.48440818</v>
      </c>
      <c r="D18" s="756">
        <v>4.1640468100000003</v>
      </c>
      <c r="E18" s="756">
        <v>4.3185427599999997</v>
      </c>
      <c r="F18" s="756">
        <v>4.0211173000000002</v>
      </c>
      <c r="G18" s="756">
        <v>3.9942684800000001</v>
      </c>
      <c r="H18" s="756">
        <v>4.51732449</v>
      </c>
      <c r="I18" s="756">
        <v>4.8591641000000001</v>
      </c>
      <c r="J18" s="756">
        <v>5.1853335200000004</v>
      </c>
      <c r="K18" s="756">
        <v>4.7391983</v>
      </c>
      <c r="L18" s="756">
        <v>4.2424278500000003</v>
      </c>
      <c r="M18" s="756">
        <v>3.9732295899999999</v>
      </c>
      <c r="N18" s="756">
        <v>4.2540536199999996</v>
      </c>
      <c r="O18" s="756">
        <v>4.45448617</v>
      </c>
      <c r="P18" s="756">
        <v>3.9789195199999998</v>
      </c>
      <c r="Q18" s="756">
        <v>4.3504091300000001</v>
      </c>
      <c r="R18" s="756">
        <v>4.0094317799999999</v>
      </c>
      <c r="S18" s="756">
        <v>4.0314104400000002</v>
      </c>
      <c r="T18" s="756">
        <v>4.4960148499999999</v>
      </c>
      <c r="U18" s="756">
        <v>4.8720966600000004</v>
      </c>
      <c r="V18" s="756">
        <v>4.8583600599999999</v>
      </c>
      <c r="W18" s="756">
        <v>4.4579439699999996</v>
      </c>
      <c r="X18" s="756">
        <v>4.18241218</v>
      </c>
      <c r="Y18" s="756">
        <v>4.1260437000000003</v>
      </c>
      <c r="Z18" s="756">
        <v>4.3722325800000004</v>
      </c>
      <c r="AA18" s="756">
        <v>4.6818258500000001</v>
      </c>
      <c r="AB18" s="756">
        <v>4.1415562899999996</v>
      </c>
      <c r="AC18" s="756">
        <v>4.0459120100000003</v>
      </c>
      <c r="AD18" s="756">
        <v>3.9851409900000001</v>
      </c>
      <c r="AE18" s="756">
        <v>4.1240967199999998</v>
      </c>
      <c r="AF18" s="756">
        <v>4.4333009099999998</v>
      </c>
      <c r="AG18" s="756">
        <v>5.0223529899999999</v>
      </c>
      <c r="AH18" s="756">
        <v>5.2777183000000001</v>
      </c>
      <c r="AI18" s="756">
        <v>4.5359160999999997</v>
      </c>
      <c r="AJ18" s="756">
        <v>4.3297677400000003</v>
      </c>
      <c r="AK18" s="756">
        <v>4.0992406499999996</v>
      </c>
      <c r="AL18" s="756">
        <v>4.2476225400000001</v>
      </c>
      <c r="AM18" s="756">
        <v>4.55824958</v>
      </c>
      <c r="AN18" s="756">
        <v>4.0322489399999997</v>
      </c>
      <c r="AO18" s="756">
        <v>4.1618982500000001</v>
      </c>
      <c r="AP18" s="756">
        <v>3.9156175800000002</v>
      </c>
      <c r="AQ18" s="756">
        <v>3.9603199199999999</v>
      </c>
      <c r="AR18" s="756">
        <v>4.18292032</v>
      </c>
      <c r="AS18" s="756">
        <v>4.9873677299999999</v>
      </c>
      <c r="AT18" s="756">
        <v>4.7696163900000004</v>
      </c>
      <c r="AU18" s="756">
        <v>4.1785121900000002</v>
      </c>
      <c r="AV18" s="756">
        <v>4.0913494899999998</v>
      </c>
      <c r="AW18" s="756">
        <v>4.0815796100000004</v>
      </c>
      <c r="AX18" s="756">
        <v>4.2307327399999997</v>
      </c>
      <c r="AY18" s="756">
        <v>4.1316469299999996</v>
      </c>
      <c r="AZ18" s="756">
        <v>4.0784735899999998</v>
      </c>
      <c r="BA18" s="756">
        <v>3.9433760200000001</v>
      </c>
      <c r="BB18" s="756">
        <v>3.2983019900000001</v>
      </c>
      <c r="BC18" s="756">
        <v>3.2652027459999999</v>
      </c>
      <c r="BD18" s="756">
        <v>3.6341752897999999</v>
      </c>
      <c r="BE18" s="757">
        <v>4.3298690000000004</v>
      </c>
      <c r="BF18" s="757">
        <v>4.364001</v>
      </c>
      <c r="BG18" s="757">
        <v>3.99214</v>
      </c>
      <c r="BH18" s="757">
        <v>3.9231720000000001</v>
      </c>
      <c r="BI18" s="757">
        <v>3.8714219999999999</v>
      </c>
      <c r="BJ18" s="757">
        <v>4.0491130000000002</v>
      </c>
      <c r="BK18" s="757">
        <v>4.0206379999999999</v>
      </c>
      <c r="BL18" s="757">
        <v>3.859772</v>
      </c>
      <c r="BM18" s="757">
        <v>3.927635</v>
      </c>
      <c r="BN18" s="757">
        <v>3.3653780000000002</v>
      </c>
      <c r="BO18" s="757">
        <v>3.3931559999999998</v>
      </c>
      <c r="BP18" s="757">
        <v>3.6629809999999998</v>
      </c>
      <c r="BQ18" s="757">
        <v>4.3803530000000004</v>
      </c>
      <c r="BR18" s="757">
        <v>4.4545620000000001</v>
      </c>
      <c r="BS18" s="757">
        <v>4.0716780000000004</v>
      </c>
      <c r="BT18" s="757">
        <v>3.9935749999999999</v>
      </c>
      <c r="BU18" s="757">
        <v>3.9297439999999999</v>
      </c>
      <c r="BV18" s="757">
        <v>4.0982630000000002</v>
      </c>
    </row>
    <row r="19" spans="1:74" ht="11.1" customHeight="1" x14ac:dyDescent="0.2">
      <c r="A19" s="111" t="s">
        <v>1212</v>
      </c>
      <c r="B19" s="187" t="s">
        <v>477</v>
      </c>
      <c r="C19" s="756">
        <v>13.153533299999999</v>
      </c>
      <c r="D19" s="756">
        <v>12.77891355</v>
      </c>
      <c r="E19" s="756">
        <v>12.65091464</v>
      </c>
      <c r="F19" s="756">
        <v>11.69834758</v>
      </c>
      <c r="G19" s="756">
        <v>12.25967833</v>
      </c>
      <c r="H19" s="756">
        <v>13.39425228</v>
      </c>
      <c r="I19" s="756">
        <v>14.981003490000001</v>
      </c>
      <c r="J19" s="756">
        <v>15.58877785</v>
      </c>
      <c r="K19" s="756">
        <v>14.49354583</v>
      </c>
      <c r="L19" s="756">
        <v>12.746732010000001</v>
      </c>
      <c r="M19" s="756">
        <v>12.122488069999999</v>
      </c>
      <c r="N19" s="756">
        <v>12.846620079999999</v>
      </c>
      <c r="O19" s="756">
        <v>13.27708779</v>
      </c>
      <c r="P19" s="756">
        <v>12.52613648</v>
      </c>
      <c r="Q19" s="756">
        <v>12.422003950000001</v>
      </c>
      <c r="R19" s="756">
        <v>11.78298066</v>
      </c>
      <c r="S19" s="756">
        <v>11.94925877</v>
      </c>
      <c r="T19" s="756">
        <v>13.206394960000001</v>
      </c>
      <c r="U19" s="756">
        <v>14.77575994</v>
      </c>
      <c r="V19" s="756">
        <v>14.41398152</v>
      </c>
      <c r="W19" s="756">
        <v>13.530485090000001</v>
      </c>
      <c r="X19" s="756">
        <v>12.837347279999999</v>
      </c>
      <c r="Y19" s="756">
        <v>12.217557879999999</v>
      </c>
      <c r="Z19" s="756">
        <v>12.9884597</v>
      </c>
      <c r="AA19" s="756">
        <v>13.726166449999999</v>
      </c>
      <c r="AB19" s="756">
        <v>12.61435279</v>
      </c>
      <c r="AC19" s="756">
        <v>12.63923424</v>
      </c>
      <c r="AD19" s="756">
        <v>12.0054322</v>
      </c>
      <c r="AE19" s="756">
        <v>12.31498348</v>
      </c>
      <c r="AF19" s="756">
        <v>13.30575035</v>
      </c>
      <c r="AG19" s="756">
        <v>14.85642957</v>
      </c>
      <c r="AH19" s="756">
        <v>15.251711630000001</v>
      </c>
      <c r="AI19" s="756">
        <v>14.183321340000001</v>
      </c>
      <c r="AJ19" s="756">
        <v>13.00349634</v>
      </c>
      <c r="AK19" s="756">
        <v>12.04164581</v>
      </c>
      <c r="AL19" s="756">
        <v>12.831523839999999</v>
      </c>
      <c r="AM19" s="756">
        <v>13.345569559999999</v>
      </c>
      <c r="AN19" s="756">
        <v>12.62039985</v>
      </c>
      <c r="AO19" s="756">
        <v>12.637163770000001</v>
      </c>
      <c r="AP19" s="756">
        <v>11.524758240000001</v>
      </c>
      <c r="AQ19" s="756">
        <v>12.12720345</v>
      </c>
      <c r="AR19" s="756">
        <v>12.606425659999999</v>
      </c>
      <c r="AS19" s="756">
        <v>14.33653939</v>
      </c>
      <c r="AT19" s="756">
        <v>14.369755380000001</v>
      </c>
      <c r="AU19" s="756">
        <v>13.160898980000001</v>
      </c>
      <c r="AV19" s="756">
        <v>12.066839890000001</v>
      </c>
      <c r="AW19" s="756">
        <v>11.46262533</v>
      </c>
      <c r="AX19" s="756">
        <v>12.36965021</v>
      </c>
      <c r="AY19" s="756">
        <v>12.5105612</v>
      </c>
      <c r="AZ19" s="756">
        <v>11.93099468</v>
      </c>
      <c r="BA19" s="756">
        <v>11.493694359999999</v>
      </c>
      <c r="BB19" s="756">
        <v>9.9659711000000009</v>
      </c>
      <c r="BC19" s="756">
        <v>9.7901342958999997</v>
      </c>
      <c r="BD19" s="756">
        <v>10.333463227999999</v>
      </c>
      <c r="BE19" s="757">
        <v>12.20913</v>
      </c>
      <c r="BF19" s="757">
        <v>12.3735</v>
      </c>
      <c r="BG19" s="757">
        <v>11.479469999999999</v>
      </c>
      <c r="BH19" s="757">
        <v>10.66056</v>
      </c>
      <c r="BI19" s="757">
        <v>10.191789999999999</v>
      </c>
      <c r="BJ19" s="757">
        <v>11.12942</v>
      </c>
      <c r="BK19" s="757">
        <v>11.337199999999999</v>
      </c>
      <c r="BL19" s="757">
        <v>10.761649999999999</v>
      </c>
      <c r="BM19" s="757">
        <v>11.217549999999999</v>
      </c>
      <c r="BN19" s="757">
        <v>10.85117</v>
      </c>
      <c r="BO19" s="757">
        <v>11.11755</v>
      </c>
      <c r="BP19" s="757">
        <v>11.72118</v>
      </c>
      <c r="BQ19" s="757">
        <v>13.215249999999999</v>
      </c>
      <c r="BR19" s="757">
        <v>13.425050000000001</v>
      </c>
      <c r="BS19" s="757">
        <v>12.36689</v>
      </c>
      <c r="BT19" s="757">
        <v>11.39878</v>
      </c>
      <c r="BU19" s="757">
        <v>10.80153</v>
      </c>
      <c r="BV19" s="757">
        <v>11.693210000000001</v>
      </c>
    </row>
    <row r="20" spans="1:74" ht="11.1" customHeight="1" x14ac:dyDescent="0.2">
      <c r="A20" s="111" t="s">
        <v>1213</v>
      </c>
      <c r="B20" s="204" t="s">
        <v>445</v>
      </c>
      <c r="C20" s="756">
        <v>15.49716888</v>
      </c>
      <c r="D20" s="756">
        <v>14.363334119999999</v>
      </c>
      <c r="E20" s="756">
        <v>14.530988819999999</v>
      </c>
      <c r="F20" s="756">
        <v>13.862915579999999</v>
      </c>
      <c r="G20" s="756">
        <v>14.706125549999999</v>
      </c>
      <c r="H20" s="756">
        <v>16.267982320000002</v>
      </c>
      <c r="I20" s="756">
        <v>17.47968414</v>
      </c>
      <c r="J20" s="756">
        <v>18.38961939</v>
      </c>
      <c r="K20" s="756">
        <v>16.237704560000001</v>
      </c>
      <c r="L20" s="756">
        <v>15.03578652</v>
      </c>
      <c r="M20" s="756">
        <v>14.016287930000001</v>
      </c>
      <c r="N20" s="756">
        <v>15.363498160000001</v>
      </c>
      <c r="O20" s="756">
        <v>15.361471420000001</v>
      </c>
      <c r="P20" s="756">
        <v>13.684257150000001</v>
      </c>
      <c r="Q20" s="756">
        <v>14.907016410000001</v>
      </c>
      <c r="R20" s="756">
        <v>13.505247949999999</v>
      </c>
      <c r="S20" s="756">
        <v>14.67334965</v>
      </c>
      <c r="T20" s="756">
        <v>16.036270290000001</v>
      </c>
      <c r="U20" s="756">
        <v>17.188845799999999</v>
      </c>
      <c r="V20" s="756">
        <v>16.527026670000001</v>
      </c>
      <c r="W20" s="756">
        <v>15.62557473</v>
      </c>
      <c r="X20" s="756">
        <v>15.00736311</v>
      </c>
      <c r="Y20" s="756">
        <v>14.21784729</v>
      </c>
      <c r="Z20" s="756">
        <v>15.03545254</v>
      </c>
      <c r="AA20" s="756">
        <v>15.91155245</v>
      </c>
      <c r="AB20" s="756">
        <v>13.984686229999999</v>
      </c>
      <c r="AC20" s="756">
        <v>14.73023057</v>
      </c>
      <c r="AD20" s="756">
        <v>13.800632950000001</v>
      </c>
      <c r="AE20" s="756">
        <v>15.50411053</v>
      </c>
      <c r="AF20" s="756">
        <v>16.142858440000001</v>
      </c>
      <c r="AG20" s="756">
        <v>17.373788040000001</v>
      </c>
      <c r="AH20" s="756">
        <v>17.758069939999999</v>
      </c>
      <c r="AI20" s="756">
        <v>15.784413300000001</v>
      </c>
      <c r="AJ20" s="756">
        <v>15.2888951</v>
      </c>
      <c r="AK20" s="756">
        <v>14.116384650000001</v>
      </c>
      <c r="AL20" s="756">
        <v>14.88263486</v>
      </c>
      <c r="AM20" s="756">
        <v>15.526601339999999</v>
      </c>
      <c r="AN20" s="756">
        <v>14.0236275</v>
      </c>
      <c r="AO20" s="756">
        <v>15.00243393</v>
      </c>
      <c r="AP20" s="756">
        <v>13.55861502</v>
      </c>
      <c r="AQ20" s="756">
        <v>14.44599103</v>
      </c>
      <c r="AR20" s="756">
        <v>15.05909952</v>
      </c>
      <c r="AS20" s="756">
        <v>17.783167710000001</v>
      </c>
      <c r="AT20" s="756">
        <v>16.975936140000002</v>
      </c>
      <c r="AU20" s="756">
        <v>15.68061456</v>
      </c>
      <c r="AV20" s="756">
        <v>14.743669349999999</v>
      </c>
      <c r="AW20" s="756">
        <v>14.144064439999999</v>
      </c>
      <c r="AX20" s="756">
        <v>14.633757019999999</v>
      </c>
      <c r="AY20" s="756">
        <v>14.99994686</v>
      </c>
      <c r="AZ20" s="756">
        <v>14.385614950000001</v>
      </c>
      <c r="BA20" s="756">
        <v>13.730018940000001</v>
      </c>
      <c r="BB20" s="756">
        <v>11.53140172</v>
      </c>
      <c r="BC20" s="756">
        <v>12.295084764</v>
      </c>
      <c r="BD20" s="756">
        <v>14.0497421</v>
      </c>
      <c r="BE20" s="757">
        <v>15.47932</v>
      </c>
      <c r="BF20" s="757">
        <v>15.73664</v>
      </c>
      <c r="BG20" s="757">
        <v>14.21828</v>
      </c>
      <c r="BH20" s="757">
        <v>13.908519999999999</v>
      </c>
      <c r="BI20" s="757">
        <v>13.245469999999999</v>
      </c>
      <c r="BJ20" s="757">
        <v>14.21247</v>
      </c>
      <c r="BK20" s="757">
        <v>14.568390000000001</v>
      </c>
      <c r="BL20" s="757">
        <v>13.527480000000001</v>
      </c>
      <c r="BM20" s="757">
        <v>13.828849999999999</v>
      </c>
      <c r="BN20" s="757">
        <v>12.406599999999999</v>
      </c>
      <c r="BO20" s="757">
        <v>13.8363</v>
      </c>
      <c r="BP20" s="757">
        <v>15.42456</v>
      </c>
      <c r="BQ20" s="757">
        <v>16.66722</v>
      </c>
      <c r="BR20" s="757">
        <v>16.772790000000001</v>
      </c>
      <c r="BS20" s="757">
        <v>15.034219999999999</v>
      </c>
      <c r="BT20" s="757">
        <v>14.629630000000001</v>
      </c>
      <c r="BU20" s="757">
        <v>13.83878</v>
      </c>
      <c r="BV20" s="757">
        <v>14.752230000000001</v>
      </c>
    </row>
    <row r="21" spans="1:74" ht="11.1" customHeight="1" x14ac:dyDescent="0.2">
      <c r="A21" s="111" t="s">
        <v>1214</v>
      </c>
      <c r="B21" s="204" t="s">
        <v>446</v>
      </c>
      <c r="C21" s="756">
        <v>8.6505685499999991</v>
      </c>
      <c r="D21" s="756">
        <v>8.0731808199999993</v>
      </c>
      <c r="E21" s="756">
        <v>7.9652737399999998</v>
      </c>
      <c r="F21" s="756">
        <v>7.5731131500000002</v>
      </c>
      <c r="G21" s="756">
        <v>8.0521036299999995</v>
      </c>
      <c r="H21" s="756">
        <v>9.0914722399999999</v>
      </c>
      <c r="I21" s="756">
        <v>9.67766868</v>
      </c>
      <c r="J21" s="756">
        <v>9.9053411100000002</v>
      </c>
      <c r="K21" s="756">
        <v>8.8280982300000002</v>
      </c>
      <c r="L21" s="756">
        <v>8.3367423299999999</v>
      </c>
      <c r="M21" s="756">
        <v>7.8943259399999999</v>
      </c>
      <c r="N21" s="756">
        <v>8.7120926099999991</v>
      </c>
      <c r="O21" s="756">
        <v>8.6806795300000008</v>
      </c>
      <c r="P21" s="756">
        <v>7.6738547400000003</v>
      </c>
      <c r="Q21" s="756">
        <v>8.1505870100000006</v>
      </c>
      <c r="R21" s="756">
        <v>7.6729063799999997</v>
      </c>
      <c r="S21" s="756">
        <v>8.0575608899999995</v>
      </c>
      <c r="T21" s="756">
        <v>8.8786938000000006</v>
      </c>
      <c r="U21" s="756">
        <v>9.8510478399999997</v>
      </c>
      <c r="V21" s="756">
        <v>9.2655830399999992</v>
      </c>
      <c r="W21" s="756">
        <v>8.7765098399999992</v>
      </c>
      <c r="X21" s="756">
        <v>8.2331363700000004</v>
      </c>
      <c r="Y21" s="756">
        <v>7.98365291</v>
      </c>
      <c r="Z21" s="756">
        <v>8.6469516899999999</v>
      </c>
      <c r="AA21" s="756">
        <v>8.9191336200000002</v>
      </c>
      <c r="AB21" s="756">
        <v>8.1606641300000007</v>
      </c>
      <c r="AC21" s="756">
        <v>8.3252302500000006</v>
      </c>
      <c r="AD21" s="756">
        <v>7.8875861199999999</v>
      </c>
      <c r="AE21" s="756">
        <v>8.6484800400000008</v>
      </c>
      <c r="AF21" s="756">
        <v>9.1950090299999996</v>
      </c>
      <c r="AG21" s="756">
        <v>9.7635858899999999</v>
      </c>
      <c r="AH21" s="756">
        <v>9.8565591799999996</v>
      </c>
      <c r="AI21" s="756">
        <v>8.7104046099999994</v>
      </c>
      <c r="AJ21" s="756">
        <v>8.3048657699999993</v>
      </c>
      <c r="AK21" s="756">
        <v>8.1882140400000001</v>
      </c>
      <c r="AL21" s="756">
        <v>8.4970803200000002</v>
      </c>
      <c r="AM21" s="756">
        <v>8.8270649700000003</v>
      </c>
      <c r="AN21" s="756">
        <v>8.2769476199999996</v>
      </c>
      <c r="AO21" s="756">
        <v>8.4987222100000004</v>
      </c>
      <c r="AP21" s="756">
        <v>7.5948014700000002</v>
      </c>
      <c r="AQ21" s="756">
        <v>8.0646206399999993</v>
      </c>
      <c r="AR21" s="756">
        <v>8.5144826800000004</v>
      </c>
      <c r="AS21" s="756">
        <v>9.5874995700000003</v>
      </c>
      <c r="AT21" s="756">
        <v>9.4335123200000002</v>
      </c>
      <c r="AU21" s="756">
        <v>8.8916094799999996</v>
      </c>
      <c r="AV21" s="756">
        <v>8.3146219800000001</v>
      </c>
      <c r="AW21" s="756">
        <v>8.0183639699999993</v>
      </c>
      <c r="AX21" s="756">
        <v>8.4755231700000007</v>
      </c>
      <c r="AY21" s="756">
        <v>8.6334352699999997</v>
      </c>
      <c r="AZ21" s="756">
        <v>8.1819183899999999</v>
      </c>
      <c r="BA21" s="756">
        <v>7.89826184</v>
      </c>
      <c r="BB21" s="756">
        <v>6.6890906399999999</v>
      </c>
      <c r="BC21" s="756">
        <v>6.6953161237999996</v>
      </c>
      <c r="BD21" s="756">
        <v>7.9732800788000002</v>
      </c>
      <c r="BE21" s="757">
        <v>8.7164929999999998</v>
      </c>
      <c r="BF21" s="757">
        <v>9.1808569999999996</v>
      </c>
      <c r="BG21" s="757">
        <v>8.0804179999999999</v>
      </c>
      <c r="BH21" s="757">
        <v>8.0498700000000003</v>
      </c>
      <c r="BI21" s="757">
        <v>7.7141549999999999</v>
      </c>
      <c r="BJ21" s="757">
        <v>8.4081250000000001</v>
      </c>
      <c r="BK21" s="757">
        <v>8.5526230000000005</v>
      </c>
      <c r="BL21" s="757">
        <v>7.808014</v>
      </c>
      <c r="BM21" s="757">
        <v>7.9461349999999999</v>
      </c>
      <c r="BN21" s="757">
        <v>6.8308070000000001</v>
      </c>
      <c r="BO21" s="757">
        <v>7.0152859999999997</v>
      </c>
      <c r="BP21" s="757">
        <v>7.8996639999999996</v>
      </c>
      <c r="BQ21" s="757">
        <v>8.9682019999999998</v>
      </c>
      <c r="BR21" s="757">
        <v>9.3334150000000005</v>
      </c>
      <c r="BS21" s="757">
        <v>8.2112189999999998</v>
      </c>
      <c r="BT21" s="757">
        <v>8.1892230000000001</v>
      </c>
      <c r="BU21" s="757">
        <v>7.8439519999999998</v>
      </c>
      <c r="BV21" s="757">
        <v>8.5476030000000005</v>
      </c>
    </row>
    <row r="22" spans="1:74" ht="11.1" customHeight="1" x14ac:dyDescent="0.2">
      <c r="A22" s="111" t="s">
        <v>1215</v>
      </c>
      <c r="B22" s="204" t="s">
        <v>447</v>
      </c>
      <c r="C22" s="756">
        <v>25.366231240000001</v>
      </c>
      <c r="D22" s="756">
        <v>23.090076190000001</v>
      </c>
      <c r="E22" s="756">
        <v>23.82178064</v>
      </c>
      <c r="F22" s="756">
        <v>23.409458399999998</v>
      </c>
      <c r="G22" s="756">
        <v>25.564412699999998</v>
      </c>
      <c r="H22" s="756">
        <v>28.01751574</v>
      </c>
      <c r="I22" s="756">
        <v>30.84962487</v>
      </c>
      <c r="J22" s="756">
        <v>31.063875119999999</v>
      </c>
      <c r="K22" s="756">
        <v>28.282470440000001</v>
      </c>
      <c r="L22" s="756">
        <v>25.432640450000001</v>
      </c>
      <c r="M22" s="756">
        <v>23.874583269999999</v>
      </c>
      <c r="N22" s="756">
        <v>24.784715980000001</v>
      </c>
      <c r="O22" s="756">
        <v>24.06894325</v>
      </c>
      <c r="P22" s="756">
        <v>22.19923352</v>
      </c>
      <c r="Q22" s="756">
        <v>24.447172800000001</v>
      </c>
      <c r="R22" s="756">
        <v>23.914073330000001</v>
      </c>
      <c r="S22" s="756">
        <v>25.955357190000001</v>
      </c>
      <c r="T22" s="756">
        <v>27.781530870000001</v>
      </c>
      <c r="U22" s="756">
        <v>30.018586750000001</v>
      </c>
      <c r="V22" s="756">
        <v>29.822229570000001</v>
      </c>
      <c r="W22" s="756">
        <v>26.92881792</v>
      </c>
      <c r="X22" s="756">
        <v>25.74229455</v>
      </c>
      <c r="Y22" s="756">
        <v>24.148603489999999</v>
      </c>
      <c r="Z22" s="756">
        <v>24.72469577</v>
      </c>
      <c r="AA22" s="756">
        <v>25.817664969999999</v>
      </c>
      <c r="AB22" s="756">
        <v>22.585598130000001</v>
      </c>
      <c r="AC22" s="756">
        <v>24.736387570000002</v>
      </c>
      <c r="AD22" s="756">
        <v>23.326852590000001</v>
      </c>
      <c r="AE22" s="756">
        <v>26.737275610000001</v>
      </c>
      <c r="AF22" s="756">
        <v>28.577165740000002</v>
      </c>
      <c r="AG22" s="756">
        <v>30.02570914</v>
      </c>
      <c r="AH22" s="756">
        <v>30.470196869999999</v>
      </c>
      <c r="AI22" s="756">
        <v>29.457500270000001</v>
      </c>
      <c r="AJ22" s="756">
        <v>26.533281890000001</v>
      </c>
      <c r="AK22" s="756">
        <v>24.724470409999999</v>
      </c>
      <c r="AL22" s="756">
        <v>24.284805850000001</v>
      </c>
      <c r="AM22" s="756">
        <v>25.332720949999999</v>
      </c>
      <c r="AN22" s="756">
        <v>22.401504389999999</v>
      </c>
      <c r="AO22" s="756">
        <v>24.353374559999999</v>
      </c>
      <c r="AP22" s="756">
        <v>23.918550620000001</v>
      </c>
      <c r="AQ22" s="756">
        <v>27.44718675</v>
      </c>
      <c r="AR22" s="756">
        <v>27.997560369999999</v>
      </c>
      <c r="AS22" s="756">
        <v>30.641282870000001</v>
      </c>
      <c r="AT22" s="756">
        <v>30.518069409999999</v>
      </c>
      <c r="AU22" s="756">
        <v>28.90171909</v>
      </c>
      <c r="AV22" s="756">
        <v>26.88748485</v>
      </c>
      <c r="AW22" s="756">
        <v>24.175446390000001</v>
      </c>
      <c r="AX22" s="756">
        <v>24.42405231</v>
      </c>
      <c r="AY22" s="756">
        <v>24.13607871</v>
      </c>
      <c r="AZ22" s="756">
        <v>23.399494130000001</v>
      </c>
      <c r="BA22" s="756">
        <v>23.853974189999999</v>
      </c>
      <c r="BB22" s="756">
        <v>21.466668599999998</v>
      </c>
      <c r="BC22" s="756">
        <v>21.409906577000001</v>
      </c>
      <c r="BD22" s="756">
        <v>24.031190326000001</v>
      </c>
      <c r="BE22" s="757">
        <v>27.589310000000001</v>
      </c>
      <c r="BF22" s="757">
        <v>28.216670000000001</v>
      </c>
      <c r="BG22" s="757">
        <v>26.4589</v>
      </c>
      <c r="BH22" s="757">
        <v>25.059640000000002</v>
      </c>
      <c r="BI22" s="757">
        <v>22.883330000000001</v>
      </c>
      <c r="BJ22" s="757">
        <v>24.194769999999998</v>
      </c>
      <c r="BK22" s="757">
        <v>23.867999999999999</v>
      </c>
      <c r="BL22" s="757">
        <v>22.37349</v>
      </c>
      <c r="BM22" s="757">
        <v>23.90466</v>
      </c>
      <c r="BN22" s="757">
        <v>22.08408</v>
      </c>
      <c r="BO22" s="757">
        <v>23.51972</v>
      </c>
      <c r="BP22" s="757">
        <v>26.45412</v>
      </c>
      <c r="BQ22" s="757">
        <v>29.39226</v>
      </c>
      <c r="BR22" s="757">
        <v>29.853359999999999</v>
      </c>
      <c r="BS22" s="757">
        <v>27.865490000000001</v>
      </c>
      <c r="BT22" s="757">
        <v>26.267990000000001</v>
      </c>
      <c r="BU22" s="757">
        <v>23.872129999999999</v>
      </c>
      <c r="BV22" s="757">
        <v>25.126110000000001</v>
      </c>
    </row>
    <row r="23" spans="1:74" ht="11.1" customHeight="1" x14ac:dyDescent="0.2">
      <c r="A23" s="111" t="s">
        <v>1216</v>
      </c>
      <c r="B23" s="204" t="s">
        <v>448</v>
      </c>
      <c r="C23" s="756">
        <v>7.4233682300000003</v>
      </c>
      <c r="D23" s="756">
        <v>7.1067316199999997</v>
      </c>
      <c r="E23" s="756">
        <v>6.9687842199999999</v>
      </c>
      <c r="F23" s="756">
        <v>6.8354544700000002</v>
      </c>
      <c r="G23" s="756">
        <v>7.3356406300000003</v>
      </c>
      <c r="H23" s="756">
        <v>8.3239501899999997</v>
      </c>
      <c r="I23" s="756">
        <v>9.1782911400000007</v>
      </c>
      <c r="J23" s="756">
        <v>9.4709352800000008</v>
      </c>
      <c r="K23" s="756">
        <v>8.9683525799999995</v>
      </c>
      <c r="L23" s="756">
        <v>7.8078592000000002</v>
      </c>
      <c r="M23" s="756">
        <v>7.0627528799999997</v>
      </c>
      <c r="N23" s="756">
        <v>7.0949165799999996</v>
      </c>
      <c r="O23" s="756">
        <v>7.19831822</v>
      </c>
      <c r="P23" s="756">
        <v>6.5652577900000004</v>
      </c>
      <c r="Q23" s="756">
        <v>6.8169340199999997</v>
      </c>
      <c r="R23" s="756">
        <v>6.89807915</v>
      </c>
      <c r="S23" s="756">
        <v>7.3935821199999996</v>
      </c>
      <c r="T23" s="756">
        <v>7.96767249</v>
      </c>
      <c r="U23" s="756">
        <v>8.8114229000000002</v>
      </c>
      <c r="V23" s="756">
        <v>8.8919083000000008</v>
      </c>
      <c r="W23" s="756">
        <v>8.0356953200000003</v>
      </c>
      <c r="X23" s="756">
        <v>7.58240465</v>
      </c>
      <c r="Y23" s="756">
        <v>6.8746595800000003</v>
      </c>
      <c r="Z23" s="756">
        <v>6.9837614800000001</v>
      </c>
      <c r="AA23" s="756">
        <v>7.9500529999999996</v>
      </c>
      <c r="AB23" s="756">
        <v>7.0452148899999996</v>
      </c>
      <c r="AC23" s="756">
        <v>6.9629796400000004</v>
      </c>
      <c r="AD23" s="756">
        <v>6.8228877900000002</v>
      </c>
      <c r="AE23" s="756">
        <v>7.7704869099999998</v>
      </c>
      <c r="AF23" s="756">
        <v>8.6877659600000001</v>
      </c>
      <c r="AG23" s="756">
        <v>9.2399506200000001</v>
      </c>
      <c r="AH23" s="756">
        <v>9.25262706</v>
      </c>
      <c r="AI23" s="756">
        <v>8.8947011899999993</v>
      </c>
      <c r="AJ23" s="756">
        <v>8.0784599400000001</v>
      </c>
      <c r="AK23" s="756">
        <v>7.0494156700000001</v>
      </c>
      <c r="AL23" s="756">
        <v>7.16969134</v>
      </c>
      <c r="AM23" s="756">
        <v>7.3146905100000001</v>
      </c>
      <c r="AN23" s="756">
        <v>6.7840790000000002</v>
      </c>
      <c r="AO23" s="756">
        <v>6.93008413</v>
      </c>
      <c r="AP23" s="756">
        <v>6.7532615199999997</v>
      </c>
      <c r="AQ23" s="756">
        <v>7.5693747199999999</v>
      </c>
      <c r="AR23" s="756">
        <v>8.1864585499999993</v>
      </c>
      <c r="AS23" s="756">
        <v>9.0211691999999992</v>
      </c>
      <c r="AT23" s="756">
        <v>9.0093592400000002</v>
      </c>
      <c r="AU23" s="756">
        <v>8.9198195699999996</v>
      </c>
      <c r="AV23" s="756">
        <v>7.9475073199999997</v>
      </c>
      <c r="AW23" s="756">
        <v>6.90553887</v>
      </c>
      <c r="AX23" s="756">
        <v>6.91667963</v>
      </c>
      <c r="AY23" s="756">
        <v>7.10324388</v>
      </c>
      <c r="AZ23" s="756">
        <v>6.8956765500000001</v>
      </c>
      <c r="BA23" s="756">
        <v>6.6670568299999999</v>
      </c>
      <c r="BB23" s="756">
        <v>5.9268115200000002</v>
      </c>
      <c r="BC23" s="756">
        <v>5.9478166366999998</v>
      </c>
      <c r="BD23" s="756">
        <v>6.9478258906999999</v>
      </c>
      <c r="BE23" s="757">
        <v>8.2295069999999999</v>
      </c>
      <c r="BF23" s="757">
        <v>8.4539519999999992</v>
      </c>
      <c r="BG23" s="757">
        <v>8.0695230000000002</v>
      </c>
      <c r="BH23" s="757">
        <v>7.4263339999999998</v>
      </c>
      <c r="BI23" s="757">
        <v>6.6405219999999998</v>
      </c>
      <c r="BJ23" s="757">
        <v>6.8318890000000003</v>
      </c>
      <c r="BK23" s="757">
        <v>7.0971970000000004</v>
      </c>
      <c r="BL23" s="757">
        <v>6.6464850000000002</v>
      </c>
      <c r="BM23" s="757">
        <v>6.6853699999999998</v>
      </c>
      <c r="BN23" s="757">
        <v>6.1635780000000002</v>
      </c>
      <c r="BO23" s="757">
        <v>6.4301240000000002</v>
      </c>
      <c r="BP23" s="757">
        <v>7.5078550000000002</v>
      </c>
      <c r="BQ23" s="757">
        <v>8.6341459999999994</v>
      </c>
      <c r="BR23" s="757">
        <v>8.8035329999999998</v>
      </c>
      <c r="BS23" s="757">
        <v>8.3455030000000008</v>
      </c>
      <c r="BT23" s="757">
        <v>7.6313589999999998</v>
      </c>
      <c r="BU23" s="757">
        <v>6.7919020000000003</v>
      </c>
      <c r="BV23" s="757">
        <v>6.9711290000000004</v>
      </c>
    </row>
    <row r="24" spans="1:74" ht="11.1" customHeight="1" x14ac:dyDescent="0.2">
      <c r="A24" s="111" t="s">
        <v>1217</v>
      </c>
      <c r="B24" s="204" t="s">
        <v>449</v>
      </c>
      <c r="C24" s="756">
        <v>15.02817913</v>
      </c>
      <c r="D24" s="756">
        <v>14.048189450000001</v>
      </c>
      <c r="E24" s="756">
        <v>14.4229602</v>
      </c>
      <c r="F24" s="756">
        <v>14.43211945</v>
      </c>
      <c r="G24" s="756">
        <v>15.54507113</v>
      </c>
      <c r="H24" s="756">
        <v>17.753296160000001</v>
      </c>
      <c r="I24" s="756">
        <v>19.166081729999998</v>
      </c>
      <c r="J24" s="756">
        <v>20.03808909</v>
      </c>
      <c r="K24" s="756">
        <v>18.887830910000002</v>
      </c>
      <c r="L24" s="756">
        <v>17.1823938</v>
      </c>
      <c r="M24" s="756">
        <v>15.277916769999999</v>
      </c>
      <c r="N24" s="756">
        <v>15.0911952</v>
      </c>
      <c r="O24" s="756">
        <v>14.980576409999999</v>
      </c>
      <c r="P24" s="756">
        <v>13.39486475</v>
      </c>
      <c r="Q24" s="756">
        <v>14.79312253</v>
      </c>
      <c r="R24" s="756">
        <v>14.254238580000001</v>
      </c>
      <c r="S24" s="756">
        <v>16.265668829999999</v>
      </c>
      <c r="T24" s="756">
        <v>17.770954830000001</v>
      </c>
      <c r="U24" s="756">
        <v>18.83414617</v>
      </c>
      <c r="V24" s="756">
        <v>19.147350419999999</v>
      </c>
      <c r="W24" s="756">
        <v>18.003682479999998</v>
      </c>
      <c r="X24" s="756">
        <v>17.282121140000001</v>
      </c>
      <c r="Y24" s="756">
        <v>14.71722658</v>
      </c>
      <c r="Z24" s="756">
        <v>14.95361529</v>
      </c>
      <c r="AA24" s="756">
        <v>16.633730700000001</v>
      </c>
      <c r="AB24" s="756">
        <v>14.18942775</v>
      </c>
      <c r="AC24" s="756">
        <v>14.653810099999999</v>
      </c>
      <c r="AD24" s="756">
        <v>14.59978059</v>
      </c>
      <c r="AE24" s="756">
        <v>16.64157969</v>
      </c>
      <c r="AF24" s="756">
        <v>18.86105976</v>
      </c>
      <c r="AG24" s="756">
        <v>19.896487830000002</v>
      </c>
      <c r="AH24" s="756">
        <v>20.186072159999998</v>
      </c>
      <c r="AI24" s="756">
        <v>18.538759509999998</v>
      </c>
      <c r="AJ24" s="756">
        <v>17.782602839999999</v>
      </c>
      <c r="AK24" s="756">
        <v>14.838218830000001</v>
      </c>
      <c r="AL24" s="756">
        <v>14.90142728</v>
      </c>
      <c r="AM24" s="756">
        <v>15.105295959999999</v>
      </c>
      <c r="AN24" s="756">
        <v>13.901221189999999</v>
      </c>
      <c r="AO24" s="756">
        <v>14.19318764</v>
      </c>
      <c r="AP24" s="756">
        <v>14.131030920000001</v>
      </c>
      <c r="AQ24" s="756">
        <v>16.044702910000002</v>
      </c>
      <c r="AR24" s="756">
        <v>17.38640067</v>
      </c>
      <c r="AS24" s="756">
        <v>19.248076409999999</v>
      </c>
      <c r="AT24" s="756">
        <v>19.78259319</v>
      </c>
      <c r="AU24" s="756">
        <v>18.958354780000001</v>
      </c>
      <c r="AV24" s="756">
        <v>17.664239120000001</v>
      </c>
      <c r="AW24" s="756">
        <v>14.813962419999999</v>
      </c>
      <c r="AX24" s="756">
        <v>14.425124479999999</v>
      </c>
      <c r="AY24" s="756">
        <v>14.98829961</v>
      </c>
      <c r="AZ24" s="756">
        <v>13.988155519999999</v>
      </c>
      <c r="BA24" s="756">
        <v>14.929235090000001</v>
      </c>
      <c r="BB24" s="756">
        <v>13.69835043</v>
      </c>
      <c r="BC24" s="756">
        <v>14.446145004</v>
      </c>
      <c r="BD24" s="756">
        <v>15.865408562000001</v>
      </c>
      <c r="BE24" s="757">
        <v>18.588760000000001</v>
      </c>
      <c r="BF24" s="757">
        <v>19.078749999999999</v>
      </c>
      <c r="BG24" s="757">
        <v>17.692969999999999</v>
      </c>
      <c r="BH24" s="757">
        <v>16.798269999999999</v>
      </c>
      <c r="BI24" s="757">
        <v>14.64606</v>
      </c>
      <c r="BJ24" s="757">
        <v>14.451359999999999</v>
      </c>
      <c r="BK24" s="757">
        <v>15.172129999999999</v>
      </c>
      <c r="BL24" s="757">
        <v>13.57249</v>
      </c>
      <c r="BM24" s="757">
        <v>14.98559</v>
      </c>
      <c r="BN24" s="757">
        <v>14.21472</v>
      </c>
      <c r="BO24" s="757">
        <v>15.40513</v>
      </c>
      <c r="BP24" s="757">
        <v>16.97466</v>
      </c>
      <c r="BQ24" s="757">
        <v>19.433530000000001</v>
      </c>
      <c r="BR24" s="757">
        <v>19.80818</v>
      </c>
      <c r="BS24" s="757">
        <v>18.279170000000001</v>
      </c>
      <c r="BT24" s="757">
        <v>17.29805</v>
      </c>
      <c r="BU24" s="757">
        <v>15.01876</v>
      </c>
      <c r="BV24" s="757">
        <v>14.786899999999999</v>
      </c>
    </row>
    <row r="25" spans="1:74" ht="11.1" customHeight="1" x14ac:dyDescent="0.2">
      <c r="A25" s="111" t="s">
        <v>1218</v>
      </c>
      <c r="B25" s="204" t="s">
        <v>450</v>
      </c>
      <c r="C25" s="756">
        <v>7.5449290400000004</v>
      </c>
      <c r="D25" s="756">
        <v>7.0706147699999997</v>
      </c>
      <c r="E25" s="756">
        <v>7.3915183999999998</v>
      </c>
      <c r="F25" s="756">
        <v>7.1793681500000002</v>
      </c>
      <c r="G25" s="756">
        <v>7.7055417000000004</v>
      </c>
      <c r="H25" s="756">
        <v>8.6900882799999994</v>
      </c>
      <c r="I25" s="756">
        <v>9.3943055700000002</v>
      </c>
      <c r="J25" s="756">
        <v>9.1884688000000008</v>
      </c>
      <c r="K25" s="756">
        <v>8.2595652600000005</v>
      </c>
      <c r="L25" s="756">
        <v>8.0608782800000007</v>
      </c>
      <c r="M25" s="756">
        <v>7.2979953100000001</v>
      </c>
      <c r="N25" s="756">
        <v>7.7543634800000003</v>
      </c>
      <c r="O25" s="756">
        <v>7.6591937999999997</v>
      </c>
      <c r="P25" s="756">
        <v>6.9884262799999997</v>
      </c>
      <c r="Q25" s="756">
        <v>7.5376764999999999</v>
      </c>
      <c r="R25" s="756">
        <v>7.3350728700000003</v>
      </c>
      <c r="S25" s="756">
        <v>7.93551976</v>
      </c>
      <c r="T25" s="756">
        <v>8.9121308900000002</v>
      </c>
      <c r="U25" s="756">
        <v>9.6237003600000008</v>
      </c>
      <c r="V25" s="756">
        <v>9.5439914600000009</v>
      </c>
      <c r="W25" s="756">
        <v>8.5802183000000003</v>
      </c>
      <c r="X25" s="756">
        <v>7.9544245499999997</v>
      </c>
      <c r="Y25" s="756">
        <v>7.3534474000000003</v>
      </c>
      <c r="Z25" s="756">
        <v>7.69782586</v>
      </c>
      <c r="AA25" s="756">
        <v>7.6512700499999999</v>
      </c>
      <c r="AB25" s="756">
        <v>7.1642359600000001</v>
      </c>
      <c r="AC25" s="756">
        <v>7.6676332699999996</v>
      </c>
      <c r="AD25" s="756">
        <v>7.5771324599999996</v>
      </c>
      <c r="AE25" s="756">
        <v>8.22690126</v>
      </c>
      <c r="AF25" s="756">
        <v>8.8810298499999991</v>
      </c>
      <c r="AG25" s="756">
        <v>9.8426672600000007</v>
      </c>
      <c r="AH25" s="756">
        <v>9.8933584099999994</v>
      </c>
      <c r="AI25" s="756">
        <v>8.8695493400000007</v>
      </c>
      <c r="AJ25" s="756">
        <v>8.0387098699999999</v>
      </c>
      <c r="AK25" s="756">
        <v>7.4649058400000001</v>
      </c>
      <c r="AL25" s="756">
        <v>7.7877924299999997</v>
      </c>
      <c r="AM25" s="756">
        <v>7.7794125799999998</v>
      </c>
      <c r="AN25" s="756">
        <v>7.2556221900000004</v>
      </c>
      <c r="AO25" s="756">
        <v>7.5969798600000003</v>
      </c>
      <c r="AP25" s="756">
        <v>7.5759186500000002</v>
      </c>
      <c r="AQ25" s="756">
        <v>7.8552908199999996</v>
      </c>
      <c r="AR25" s="756">
        <v>8.4632849199999995</v>
      </c>
      <c r="AS25" s="756">
        <v>9.62222197</v>
      </c>
      <c r="AT25" s="756">
        <v>9.9331580899999992</v>
      </c>
      <c r="AU25" s="756">
        <v>8.7482735100000006</v>
      </c>
      <c r="AV25" s="756">
        <v>8.1050542500000002</v>
      </c>
      <c r="AW25" s="756">
        <v>7.4978861200000004</v>
      </c>
      <c r="AX25" s="756">
        <v>7.7796034599999997</v>
      </c>
      <c r="AY25" s="756">
        <v>7.7436046300000001</v>
      </c>
      <c r="AZ25" s="756">
        <v>7.3271262000000004</v>
      </c>
      <c r="BA25" s="756">
        <v>7.4090220000000002</v>
      </c>
      <c r="BB25" s="756">
        <v>6.5837859200000004</v>
      </c>
      <c r="BC25" s="756">
        <v>7.1863986072000001</v>
      </c>
      <c r="BD25" s="756">
        <v>7.8538034475999998</v>
      </c>
      <c r="BE25" s="757">
        <v>9.0711969999999997</v>
      </c>
      <c r="BF25" s="757">
        <v>9.2676780000000001</v>
      </c>
      <c r="BG25" s="757">
        <v>8.5639179999999993</v>
      </c>
      <c r="BH25" s="757">
        <v>7.9256929999999999</v>
      </c>
      <c r="BI25" s="757">
        <v>7.4291330000000002</v>
      </c>
      <c r="BJ25" s="757">
        <v>7.7225089999999996</v>
      </c>
      <c r="BK25" s="757">
        <v>7.6767269999999996</v>
      </c>
      <c r="BL25" s="757">
        <v>7.02189</v>
      </c>
      <c r="BM25" s="757">
        <v>7.5335179999999999</v>
      </c>
      <c r="BN25" s="757">
        <v>6.9242990000000004</v>
      </c>
      <c r="BO25" s="757">
        <v>7.5127569999999997</v>
      </c>
      <c r="BP25" s="757">
        <v>8.4628080000000008</v>
      </c>
      <c r="BQ25" s="757">
        <v>9.4280709999999992</v>
      </c>
      <c r="BR25" s="757">
        <v>9.5821900000000007</v>
      </c>
      <c r="BS25" s="757">
        <v>8.8448069999999994</v>
      </c>
      <c r="BT25" s="757">
        <v>8.1802130000000002</v>
      </c>
      <c r="BU25" s="757">
        <v>7.6429309999999999</v>
      </c>
      <c r="BV25" s="757">
        <v>7.9152719999999999</v>
      </c>
    </row>
    <row r="26" spans="1:74" ht="11.1" customHeight="1" x14ac:dyDescent="0.2">
      <c r="A26" s="111" t="s">
        <v>1219</v>
      </c>
      <c r="B26" s="204" t="s">
        <v>248</v>
      </c>
      <c r="C26" s="756">
        <v>12.77516434</v>
      </c>
      <c r="D26" s="756">
        <v>12.27678214</v>
      </c>
      <c r="E26" s="756">
        <v>13.18187434</v>
      </c>
      <c r="F26" s="756">
        <v>12.56368612</v>
      </c>
      <c r="G26" s="756">
        <v>12.79303024</v>
      </c>
      <c r="H26" s="756">
        <v>13.83978003</v>
      </c>
      <c r="I26" s="756">
        <v>13.958710999999999</v>
      </c>
      <c r="J26" s="756">
        <v>15.68144017</v>
      </c>
      <c r="K26" s="756">
        <v>14.306458749999999</v>
      </c>
      <c r="L26" s="756">
        <v>13.62206939</v>
      </c>
      <c r="M26" s="756">
        <v>13.05633475</v>
      </c>
      <c r="N26" s="756">
        <v>13.76889276</v>
      </c>
      <c r="O26" s="756">
        <v>13.319707129999999</v>
      </c>
      <c r="P26" s="756">
        <v>12.164699049999999</v>
      </c>
      <c r="Q26" s="756">
        <v>13.255182</v>
      </c>
      <c r="R26" s="756">
        <v>12.739421979999999</v>
      </c>
      <c r="S26" s="756">
        <v>13.13757069</v>
      </c>
      <c r="T26" s="756">
        <v>14.49851312</v>
      </c>
      <c r="U26" s="756">
        <v>14.813715050000001</v>
      </c>
      <c r="V26" s="756">
        <v>15.505326220000001</v>
      </c>
      <c r="W26" s="756">
        <v>14.36573551</v>
      </c>
      <c r="X26" s="756">
        <v>13.9741128</v>
      </c>
      <c r="Y26" s="756">
        <v>12.855771710000001</v>
      </c>
      <c r="Z26" s="756">
        <v>13.422883779999999</v>
      </c>
      <c r="AA26" s="756">
        <v>13.147461979999999</v>
      </c>
      <c r="AB26" s="756">
        <v>12.33787609</v>
      </c>
      <c r="AC26" s="756">
        <v>13.87806048</v>
      </c>
      <c r="AD26" s="756">
        <v>12.8591391</v>
      </c>
      <c r="AE26" s="756">
        <v>12.744241580000001</v>
      </c>
      <c r="AF26" s="756">
        <v>13.46661385</v>
      </c>
      <c r="AG26" s="756">
        <v>15.01439768</v>
      </c>
      <c r="AH26" s="756">
        <v>16.4098142</v>
      </c>
      <c r="AI26" s="756">
        <v>12.590876039999999</v>
      </c>
      <c r="AJ26" s="756">
        <v>14.28737827</v>
      </c>
      <c r="AK26" s="756">
        <v>11.99054057</v>
      </c>
      <c r="AL26" s="756">
        <v>12.92652318</v>
      </c>
      <c r="AM26" s="756">
        <v>13.158631310000001</v>
      </c>
      <c r="AN26" s="756">
        <v>11.816391189999999</v>
      </c>
      <c r="AO26" s="756">
        <v>13.062158</v>
      </c>
      <c r="AP26" s="756">
        <v>12.53475411</v>
      </c>
      <c r="AQ26" s="756">
        <v>12.91200922</v>
      </c>
      <c r="AR26" s="756">
        <v>12.47634335</v>
      </c>
      <c r="AS26" s="756">
        <v>14.71380901</v>
      </c>
      <c r="AT26" s="756">
        <v>14.80748734</v>
      </c>
      <c r="AU26" s="756">
        <v>13.39565563</v>
      </c>
      <c r="AV26" s="756">
        <v>14.06022924</v>
      </c>
      <c r="AW26" s="756">
        <v>11.23687874</v>
      </c>
      <c r="AX26" s="756">
        <v>13.721688049999999</v>
      </c>
      <c r="AY26" s="756">
        <v>12.987263069999999</v>
      </c>
      <c r="AZ26" s="756">
        <v>11.395118200000001</v>
      </c>
      <c r="BA26" s="756">
        <v>12.551777680000001</v>
      </c>
      <c r="BB26" s="756">
        <v>11.047232129999999</v>
      </c>
      <c r="BC26" s="756">
        <v>11.870398266</v>
      </c>
      <c r="BD26" s="756">
        <v>11.47914944</v>
      </c>
      <c r="BE26" s="757">
        <v>13.503740000000001</v>
      </c>
      <c r="BF26" s="757">
        <v>13.824249999999999</v>
      </c>
      <c r="BG26" s="757">
        <v>12.70584</v>
      </c>
      <c r="BH26" s="757">
        <v>13.45298</v>
      </c>
      <c r="BI26" s="757">
        <v>10.794790000000001</v>
      </c>
      <c r="BJ26" s="757">
        <v>13.139799999999999</v>
      </c>
      <c r="BK26" s="757">
        <v>12.42144</v>
      </c>
      <c r="BL26" s="757">
        <v>10.625730000000001</v>
      </c>
      <c r="BM26" s="757">
        <v>12.24784</v>
      </c>
      <c r="BN26" s="757">
        <v>11.31772</v>
      </c>
      <c r="BO26" s="757">
        <v>12.167820000000001</v>
      </c>
      <c r="BP26" s="757">
        <v>11.759209999999999</v>
      </c>
      <c r="BQ26" s="757">
        <v>13.631259999999999</v>
      </c>
      <c r="BR26" s="757">
        <v>13.8911</v>
      </c>
      <c r="BS26" s="757">
        <v>12.74728</v>
      </c>
      <c r="BT26" s="757">
        <v>13.494910000000001</v>
      </c>
      <c r="BU26" s="757">
        <v>10.79312</v>
      </c>
      <c r="BV26" s="757">
        <v>13.09576</v>
      </c>
    </row>
    <row r="27" spans="1:74" ht="11.1" customHeight="1" x14ac:dyDescent="0.2">
      <c r="A27" s="111" t="s">
        <v>1220</v>
      </c>
      <c r="B27" s="204" t="s">
        <v>249</v>
      </c>
      <c r="C27" s="756">
        <v>0.48692554999999998</v>
      </c>
      <c r="D27" s="756">
        <v>0.47982015</v>
      </c>
      <c r="E27" s="756">
        <v>0.48654069</v>
      </c>
      <c r="F27" s="756">
        <v>0.46954847</v>
      </c>
      <c r="G27" s="756">
        <v>0.48101980999999999</v>
      </c>
      <c r="H27" s="756">
        <v>0.46761132</v>
      </c>
      <c r="I27" s="756">
        <v>0.49378344000000002</v>
      </c>
      <c r="J27" s="756">
        <v>0.50696052999999996</v>
      </c>
      <c r="K27" s="756">
        <v>0.48959893999999998</v>
      </c>
      <c r="L27" s="756">
        <v>0.49528682000000002</v>
      </c>
      <c r="M27" s="756">
        <v>0.48395305</v>
      </c>
      <c r="N27" s="756">
        <v>0.50173226000000004</v>
      </c>
      <c r="O27" s="756">
        <v>0.48792282999999997</v>
      </c>
      <c r="P27" s="756">
        <v>0.46428624000000002</v>
      </c>
      <c r="Q27" s="756">
        <v>0.49276002000000002</v>
      </c>
      <c r="R27" s="756">
        <v>0.47759699999999999</v>
      </c>
      <c r="S27" s="756">
        <v>0.47282148000000002</v>
      </c>
      <c r="T27" s="756">
        <v>0.46497922000000003</v>
      </c>
      <c r="U27" s="756">
        <v>0.4873016</v>
      </c>
      <c r="V27" s="756">
        <v>0.50525061999999998</v>
      </c>
      <c r="W27" s="756">
        <v>0.48409593000000001</v>
      </c>
      <c r="X27" s="756">
        <v>0.49157507</v>
      </c>
      <c r="Y27" s="756">
        <v>0.47828953000000002</v>
      </c>
      <c r="Z27" s="756">
        <v>0.47964245</v>
      </c>
      <c r="AA27" s="756">
        <v>0.48640008000000001</v>
      </c>
      <c r="AB27" s="756">
        <v>0.46183650999999998</v>
      </c>
      <c r="AC27" s="756">
        <v>0.46886464999999999</v>
      </c>
      <c r="AD27" s="756">
        <v>0.46689483999999998</v>
      </c>
      <c r="AE27" s="756">
        <v>0.46332676</v>
      </c>
      <c r="AF27" s="756">
        <v>0.46062157999999997</v>
      </c>
      <c r="AG27" s="756">
        <v>0.48620303999999998</v>
      </c>
      <c r="AH27" s="756">
        <v>0.49194241</v>
      </c>
      <c r="AI27" s="756">
        <v>0.46803676999999999</v>
      </c>
      <c r="AJ27" s="756">
        <v>0.48588360000000003</v>
      </c>
      <c r="AK27" s="756">
        <v>0.47007567</v>
      </c>
      <c r="AL27" s="756">
        <v>0.46898107999999999</v>
      </c>
      <c r="AM27" s="756">
        <v>0.48472193000000002</v>
      </c>
      <c r="AN27" s="756">
        <v>0.43482731000000002</v>
      </c>
      <c r="AO27" s="756">
        <v>0.45313525999999998</v>
      </c>
      <c r="AP27" s="756">
        <v>0.45243519999999998</v>
      </c>
      <c r="AQ27" s="756">
        <v>0.46267827</v>
      </c>
      <c r="AR27" s="756">
        <v>0.46510984</v>
      </c>
      <c r="AS27" s="756">
        <v>0.48802626999999998</v>
      </c>
      <c r="AT27" s="756">
        <v>0.50118556999999997</v>
      </c>
      <c r="AU27" s="756">
        <v>0.48283272999999999</v>
      </c>
      <c r="AV27" s="756">
        <v>0.49109863999999998</v>
      </c>
      <c r="AW27" s="756">
        <v>0.47371268</v>
      </c>
      <c r="AX27" s="756">
        <v>0.48172208</v>
      </c>
      <c r="AY27" s="756">
        <v>0.48052613999999999</v>
      </c>
      <c r="AZ27" s="756">
        <v>0.45520456999999998</v>
      </c>
      <c r="BA27" s="756">
        <v>0.45693265999999999</v>
      </c>
      <c r="BB27" s="756">
        <v>0.37981890000000001</v>
      </c>
      <c r="BC27" s="756">
        <v>0.37366470000000002</v>
      </c>
      <c r="BD27" s="756">
        <v>0.40912169999999998</v>
      </c>
      <c r="BE27" s="757">
        <v>0.44521060000000001</v>
      </c>
      <c r="BF27" s="757">
        <v>0.47832229999999998</v>
      </c>
      <c r="BG27" s="757">
        <v>0.49271090000000001</v>
      </c>
      <c r="BH27" s="757">
        <v>0.50531780000000004</v>
      </c>
      <c r="BI27" s="757">
        <v>0.49509039999999999</v>
      </c>
      <c r="BJ27" s="757">
        <v>0.50044750000000005</v>
      </c>
      <c r="BK27" s="757">
        <v>0.4910274</v>
      </c>
      <c r="BL27" s="757">
        <v>0.46268579999999998</v>
      </c>
      <c r="BM27" s="757">
        <v>0.47594530000000002</v>
      </c>
      <c r="BN27" s="757">
        <v>0.46265790000000001</v>
      </c>
      <c r="BO27" s="757">
        <v>0.46606779999999998</v>
      </c>
      <c r="BP27" s="757">
        <v>0.455206</v>
      </c>
      <c r="BQ27" s="757">
        <v>0.47717670000000001</v>
      </c>
      <c r="BR27" s="757">
        <v>0.49062119999999998</v>
      </c>
      <c r="BS27" s="757">
        <v>0.47409319999999999</v>
      </c>
      <c r="BT27" s="757">
        <v>0.4829676</v>
      </c>
      <c r="BU27" s="757">
        <v>0.47410940000000001</v>
      </c>
      <c r="BV27" s="757">
        <v>0.48075560000000001</v>
      </c>
    </row>
    <row r="28" spans="1:74" ht="11.1" customHeight="1" x14ac:dyDescent="0.2">
      <c r="A28" s="111" t="s">
        <v>1221</v>
      </c>
      <c r="B28" s="204" t="s">
        <v>452</v>
      </c>
      <c r="C28" s="756">
        <v>110.41047644</v>
      </c>
      <c r="D28" s="756">
        <v>103.45168962</v>
      </c>
      <c r="E28" s="756">
        <v>105.73917845</v>
      </c>
      <c r="F28" s="756">
        <v>102.04512867</v>
      </c>
      <c r="G28" s="756">
        <v>108.4368922</v>
      </c>
      <c r="H28" s="756">
        <v>120.36327305</v>
      </c>
      <c r="I28" s="756">
        <v>130.03831815999999</v>
      </c>
      <c r="J28" s="756">
        <v>135.01884086000001</v>
      </c>
      <c r="K28" s="756">
        <v>123.4928238</v>
      </c>
      <c r="L28" s="756">
        <v>112.96281664999999</v>
      </c>
      <c r="M28" s="756">
        <v>105.05986756</v>
      </c>
      <c r="N28" s="756">
        <v>110.17208073</v>
      </c>
      <c r="O28" s="756">
        <v>109.48838655</v>
      </c>
      <c r="P28" s="756">
        <v>99.639935519999995</v>
      </c>
      <c r="Q28" s="756">
        <v>107.17286437</v>
      </c>
      <c r="R28" s="756">
        <v>102.58904968</v>
      </c>
      <c r="S28" s="756">
        <v>109.87209982</v>
      </c>
      <c r="T28" s="756">
        <v>120.01315532</v>
      </c>
      <c r="U28" s="756">
        <v>129.27662307</v>
      </c>
      <c r="V28" s="756">
        <v>128.48100787999999</v>
      </c>
      <c r="W28" s="756">
        <v>118.78875909</v>
      </c>
      <c r="X28" s="756">
        <v>113.28719169999999</v>
      </c>
      <c r="Y28" s="756">
        <v>104.97310007</v>
      </c>
      <c r="Z28" s="756">
        <v>109.30552114</v>
      </c>
      <c r="AA28" s="756">
        <v>114.92525915</v>
      </c>
      <c r="AB28" s="756">
        <v>102.68544876999999</v>
      </c>
      <c r="AC28" s="756">
        <v>108.10834278</v>
      </c>
      <c r="AD28" s="756">
        <v>103.33147963</v>
      </c>
      <c r="AE28" s="756">
        <v>113.17548257999999</v>
      </c>
      <c r="AF28" s="756">
        <v>122.01117547</v>
      </c>
      <c r="AG28" s="756">
        <v>131.52157206000001</v>
      </c>
      <c r="AH28" s="756">
        <v>134.84807015999999</v>
      </c>
      <c r="AI28" s="756">
        <v>122.03347847000001</v>
      </c>
      <c r="AJ28" s="756">
        <v>116.13334136</v>
      </c>
      <c r="AK28" s="756">
        <v>104.98311214</v>
      </c>
      <c r="AL28" s="756">
        <v>107.99808272</v>
      </c>
      <c r="AM28" s="756">
        <v>111.43295869000001</v>
      </c>
      <c r="AN28" s="756">
        <v>101.54686918</v>
      </c>
      <c r="AO28" s="756">
        <v>106.88913761000001</v>
      </c>
      <c r="AP28" s="756">
        <v>101.95974332999999</v>
      </c>
      <c r="AQ28" s="756">
        <v>110.88937773000001</v>
      </c>
      <c r="AR28" s="756">
        <v>115.33808587999999</v>
      </c>
      <c r="AS28" s="756">
        <v>130.42916013000001</v>
      </c>
      <c r="AT28" s="756">
        <v>130.10067307</v>
      </c>
      <c r="AU28" s="756">
        <v>121.31829052000001</v>
      </c>
      <c r="AV28" s="756">
        <v>114.37209412999999</v>
      </c>
      <c r="AW28" s="756">
        <v>102.81005857</v>
      </c>
      <c r="AX28" s="756">
        <v>107.45853314999999</v>
      </c>
      <c r="AY28" s="756">
        <v>107.7146063</v>
      </c>
      <c r="AZ28" s="756">
        <v>102.03777678</v>
      </c>
      <c r="BA28" s="756">
        <v>102.93334960999999</v>
      </c>
      <c r="BB28" s="756">
        <v>90.587432949999993</v>
      </c>
      <c r="BC28" s="756">
        <v>93.280067720000005</v>
      </c>
      <c r="BD28" s="756">
        <v>102.57716006</v>
      </c>
      <c r="BE28" s="757">
        <v>118.16249999999999</v>
      </c>
      <c r="BF28" s="757">
        <v>120.9746</v>
      </c>
      <c r="BG28" s="757">
        <v>111.7542</v>
      </c>
      <c r="BH28" s="757">
        <v>107.71040000000001</v>
      </c>
      <c r="BI28" s="757">
        <v>97.911760000000001</v>
      </c>
      <c r="BJ28" s="757">
        <v>104.6399</v>
      </c>
      <c r="BK28" s="757">
        <v>105.2054</v>
      </c>
      <c r="BL28" s="757">
        <v>96.659679999999994</v>
      </c>
      <c r="BM28" s="757">
        <v>102.7531</v>
      </c>
      <c r="BN28" s="757">
        <v>94.621009999999998</v>
      </c>
      <c r="BO28" s="757">
        <v>100.8639</v>
      </c>
      <c r="BP28" s="757">
        <v>110.3222</v>
      </c>
      <c r="BQ28" s="757">
        <v>124.22750000000001</v>
      </c>
      <c r="BR28" s="757">
        <v>126.4148</v>
      </c>
      <c r="BS28" s="757">
        <v>116.24039999999999</v>
      </c>
      <c r="BT28" s="757">
        <v>111.5667</v>
      </c>
      <c r="BU28" s="757">
        <v>101.00700000000001</v>
      </c>
      <c r="BV28" s="757">
        <v>107.46720000000001</v>
      </c>
    </row>
    <row r="29" spans="1:74" ht="11.1" customHeight="1" x14ac:dyDescent="0.2">
      <c r="A29" s="111"/>
      <c r="B29" s="113" t="s">
        <v>31</v>
      </c>
      <c r="C29" s="758"/>
      <c r="D29" s="758"/>
      <c r="E29" s="758"/>
      <c r="F29" s="758"/>
      <c r="G29" s="758"/>
      <c r="H29" s="758"/>
      <c r="I29" s="758"/>
      <c r="J29" s="758"/>
      <c r="K29" s="758"/>
      <c r="L29" s="758"/>
      <c r="M29" s="758"/>
      <c r="N29" s="758"/>
      <c r="O29" s="758"/>
      <c r="P29" s="758"/>
      <c r="Q29" s="758"/>
      <c r="R29" s="758"/>
      <c r="S29" s="758"/>
      <c r="T29" s="758"/>
      <c r="U29" s="758"/>
      <c r="V29" s="758"/>
      <c r="W29" s="758"/>
      <c r="X29" s="758"/>
      <c r="Y29" s="758"/>
      <c r="Z29" s="758"/>
      <c r="AA29" s="758"/>
      <c r="AB29" s="758"/>
      <c r="AC29" s="758"/>
      <c r="AD29" s="758"/>
      <c r="AE29" s="758"/>
      <c r="AF29" s="758"/>
      <c r="AG29" s="758"/>
      <c r="AH29" s="758"/>
      <c r="AI29" s="758"/>
      <c r="AJ29" s="758"/>
      <c r="AK29" s="758"/>
      <c r="AL29" s="758"/>
      <c r="AM29" s="758"/>
      <c r="AN29" s="758"/>
      <c r="AO29" s="758"/>
      <c r="AP29" s="758"/>
      <c r="AQ29" s="758"/>
      <c r="AR29" s="758"/>
      <c r="AS29" s="758"/>
      <c r="AT29" s="758"/>
      <c r="AU29" s="758"/>
      <c r="AV29" s="758"/>
      <c r="AW29" s="758"/>
      <c r="AX29" s="758"/>
      <c r="AY29" s="758"/>
      <c r="AZ29" s="758"/>
      <c r="BA29" s="758"/>
      <c r="BB29" s="758"/>
      <c r="BC29" s="758"/>
      <c r="BD29" s="758"/>
      <c r="BE29" s="759"/>
      <c r="BF29" s="759"/>
      <c r="BG29" s="759"/>
      <c r="BH29" s="759"/>
      <c r="BI29" s="759"/>
      <c r="BJ29" s="759"/>
      <c r="BK29" s="759"/>
      <c r="BL29" s="759"/>
      <c r="BM29" s="759"/>
      <c r="BN29" s="759"/>
      <c r="BO29" s="759"/>
      <c r="BP29" s="759"/>
      <c r="BQ29" s="759"/>
      <c r="BR29" s="759"/>
      <c r="BS29" s="759"/>
      <c r="BT29" s="759"/>
      <c r="BU29" s="759"/>
      <c r="BV29" s="759"/>
    </row>
    <row r="30" spans="1:74" ht="11.1" customHeight="1" x14ac:dyDescent="0.2">
      <c r="A30" s="111" t="s">
        <v>1222</v>
      </c>
      <c r="B30" s="204" t="s">
        <v>444</v>
      </c>
      <c r="C30" s="756">
        <v>1.4622661699999999</v>
      </c>
      <c r="D30" s="756">
        <v>1.4280127300000001</v>
      </c>
      <c r="E30" s="756">
        <v>1.45321291</v>
      </c>
      <c r="F30" s="756">
        <v>1.4430212899999999</v>
      </c>
      <c r="G30" s="756">
        <v>1.48428132</v>
      </c>
      <c r="H30" s="756">
        <v>1.52718943</v>
      </c>
      <c r="I30" s="756">
        <v>1.58042616</v>
      </c>
      <c r="J30" s="756">
        <v>1.6642822100000001</v>
      </c>
      <c r="K30" s="756">
        <v>1.54625243</v>
      </c>
      <c r="L30" s="756">
        <v>1.47460312</v>
      </c>
      <c r="M30" s="756">
        <v>1.44910563</v>
      </c>
      <c r="N30" s="756">
        <v>1.45208764</v>
      </c>
      <c r="O30" s="756">
        <v>1.3720656899999999</v>
      </c>
      <c r="P30" s="756">
        <v>1.2911259100000001</v>
      </c>
      <c r="Q30" s="756">
        <v>1.3965459899999999</v>
      </c>
      <c r="R30" s="756">
        <v>1.31282426</v>
      </c>
      <c r="S30" s="756">
        <v>1.3794679599999999</v>
      </c>
      <c r="T30" s="756">
        <v>1.4397555099999999</v>
      </c>
      <c r="U30" s="756">
        <v>1.5120038499999999</v>
      </c>
      <c r="V30" s="756">
        <v>1.5011249200000001</v>
      </c>
      <c r="W30" s="756">
        <v>1.47620996</v>
      </c>
      <c r="X30" s="756">
        <v>1.4647189</v>
      </c>
      <c r="Y30" s="756">
        <v>1.3622853100000001</v>
      </c>
      <c r="Z30" s="756">
        <v>1.35839175</v>
      </c>
      <c r="AA30" s="756">
        <v>1.43380653</v>
      </c>
      <c r="AB30" s="756">
        <v>1.26232473</v>
      </c>
      <c r="AC30" s="756">
        <v>1.39446588</v>
      </c>
      <c r="AD30" s="756">
        <v>1.3446336000000001</v>
      </c>
      <c r="AE30" s="756">
        <v>1.4792108799999999</v>
      </c>
      <c r="AF30" s="756">
        <v>1.4055655600000001</v>
      </c>
      <c r="AG30" s="756">
        <v>1.4656609700000001</v>
      </c>
      <c r="AH30" s="756">
        <v>1.62379531</v>
      </c>
      <c r="AI30" s="756">
        <v>1.43252449</v>
      </c>
      <c r="AJ30" s="756">
        <v>1.4844427499999999</v>
      </c>
      <c r="AK30" s="756">
        <v>1.4133998400000001</v>
      </c>
      <c r="AL30" s="756">
        <v>1.31375346</v>
      </c>
      <c r="AM30" s="756">
        <v>1.3673784099999999</v>
      </c>
      <c r="AN30" s="756">
        <v>1.1123675500000001</v>
      </c>
      <c r="AO30" s="756">
        <v>1.3347647</v>
      </c>
      <c r="AP30" s="756">
        <v>1.2318424100000001</v>
      </c>
      <c r="AQ30" s="756">
        <v>1.3213295700000001</v>
      </c>
      <c r="AR30" s="756">
        <v>1.2101388399999999</v>
      </c>
      <c r="AS30" s="756">
        <v>1.48185678</v>
      </c>
      <c r="AT30" s="756">
        <v>1.35328475</v>
      </c>
      <c r="AU30" s="756">
        <v>1.20947757</v>
      </c>
      <c r="AV30" s="756">
        <v>1.3305801500000001</v>
      </c>
      <c r="AW30" s="756">
        <v>1.2452231199999999</v>
      </c>
      <c r="AX30" s="756">
        <v>1.24153235</v>
      </c>
      <c r="AY30" s="756">
        <v>1.2690456299999999</v>
      </c>
      <c r="AZ30" s="756">
        <v>1.2102132299999999</v>
      </c>
      <c r="BA30" s="756">
        <v>1.2288118800000001</v>
      </c>
      <c r="BB30" s="756">
        <v>1.10545637</v>
      </c>
      <c r="BC30" s="756">
        <v>1.2215064754</v>
      </c>
      <c r="BD30" s="756">
        <v>1.1400955510999999</v>
      </c>
      <c r="BE30" s="757">
        <v>1.3613310000000001</v>
      </c>
      <c r="BF30" s="757">
        <v>1.232647</v>
      </c>
      <c r="BG30" s="757">
        <v>1.1071249999999999</v>
      </c>
      <c r="BH30" s="757">
        <v>1.223657</v>
      </c>
      <c r="BI30" s="757">
        <v>1.1465780000000001</v>
      </c>
      <c r="BJ30" s="757">
        <v>1.142957</v>
      </c>
      <c r="BK30" s="757">
        <v>1.1721809999999999</v>
      </c>
      <c r="BL30" s="757">
        <v>1.0844860000000001</v>
      </c>
      <c r="BM30" s="757">
        <v>1.165238</v>
      </c>
      <c r="BN30" s="757">
        <v>1.1148480000000001</v>
      </c>
      <c r="BO30" s="757">
        <v>1.2261930000000001</v>
      </c>
      <c r="BP30" s="757">
        <v>1.153351</v>
      </c>
      <c r="BQ30" s="757">
        <v>1.3679330000000001</v>
      </c>
      <c r="BR30" s="757">
        <v>1.2407699999999999</v>
      </c>
      <c r="BS30" s="757">
        <v>1.1159669999999999</v>
      </c>
      <c r="BT30" s="757">
        <v>1.2342280000000001</v>
      </c>
      <c r="BU30" s="757">
        <v>1.1547510000000001</v>
      </c>
      <c r="BV30" s="757">
        <v>1.1489549999999999</v>
      </c>
    </row>
    <row r="31" spans="1:74" ht="11.1" customHeight="1" x14ac:dyDescent="0.2">
      <c r="A31" s="111" t="s">
        <v>1223</v>
      </c>
      <c r="B31" s="187" t="s">
        <v>477</v>
      </c>
      <c r="C31" s="756">
        <v>6.0247998000000003</v>
      </c>
      <c r="D31" s="756">
        <v>5.8689799200000001</v>
      </c>
      <c r="E31" s="756">
        <v>5.87979114</v>
      </c>
      <c r="F31" s="756">
        <v>5.7212954700000003</v>
      </c>
      <c r="G31" s="756">
        <v>5.8718473900000001</v>
      </c>
      <c r="H31" s="756">
        <v>6.0812015600000002</v>
      </c>
      <c r="I31" s="756">
        <v>6.3572990999999996</v>
      </c>
      <c r="J31" s="756">
        <v>6.4024962399999996</v>
      </c>
      <c r="K31" s="756">
        <v>6.21909504</v>
      </c>
      <c r="L31" s="756">
        <v>6.0033118700000001</v>
      </c>
      <c r="M31" s="756">
        <v>5.6905067799999998</v>
      </c>
      <c r="N31" s="756">
        <v>6.0095957000000002</v>
      </c>
      <c r="O31" s="756">
        <v>5.8968059799999999</v>
      </c>
      <c r="P31" s="756">
        <v>5.8271900499999996</v>
      </c>
      <c r="Q31" s="756">
        <v>5.9061408699999998</v>
      </c>
      <c r="R31" s="756">
        <v>5.9738081300000001</v>
      </c>
      <c r="S31" s="756">
        <v>5.9540126300000003</v>
      </c>
      <c r="T31" s="756">
        <v>6.1068235800000004</v>
      </c>
      <c r="U31" s="756">
        <v>6.4060363000000002</v>
      </c>
      <c r="V31" s="756">
        <v>6.5737110200000002</v>
      </c>
      <c r="W31" s="756">
        <v>6.16912664</v>
      </c>
      <c r="X31" s="756">
        <v>6.1213327099999999</v>
      </c>
      <c r="Y31" s="756">
        <v>6.0497850599999996</v>
      </c>
      <c r="Z31" s="756">
        <v>6.05881106</v>
      </c>
      <c r="AA31" s="756">
        <v>6.0599675099999999</v>
      </c>
      <c r="AB31" s="756">
        <v>6.0269585599999997</v>
      </c>
      <c r="AC31" s="756">
        <v>5.9662214499999999</v>
      </c>
      <c r="AD31" s="756">
        <v>5.9677148799999999</v>
      </c>
      <c r="AE31" s="756">
        <v>6.1550004899999999</v>
      </c>
      <c r="AF31" s="756">
        <v>5.9653147799999999</v>
      </c>
      <c r="AG31" s="756">
        <v>6.5849572199999997</v>
      </c>
      <c r="AH31" s="756">
        <v>6.8358359499999999</v>
      </c>
      <c r="AI31" s="756">
        <v>6.6388560500000002</v>
      </c>
      <c r="AJ31" s="756">
        <v>6.0551787099999999</v>
      </c>
      <c r="AK31" s="756">
        <v>5.8768999600000003</v>
      </c>
      <c r="AL31" s="756">
        <v>6.4684914500000001</v>
      </c>
      <c r="AM31" s="756">
        <v>6.03542939</v>
      </c>
      <c r="AN31" s="756">
        <v>5.7362423199999997</v>
      </c>
      <c r="AO31" s="756">
        <v>5.8939446599999998</v>
      </c>
      <c r="AP31" s="756">
        <v>5.69776112</v>
      </c>
      <c r="AQ31" s="756">
        <v>5.7627438199999999</v>
      </c>
      <c r="AR31" s="756">
        <v>6.0528086400000003</v>
      </c>
      <c r="AS31" s="756">
        <v>6.7435069900000002</v>
      </c>
      <c r="AT31" s="756">
        <v>6.7098188900000002</v>
      </c>
      <c r="AU31" s="756">
        <v>6.3918031500000003</v>
      </c>
      <c r="AV31" s="756">
        <v>6.28447201</v>
      </c>
      <c r="AW31" s="756">
        <v>6.0203457900000004</v>
      </c>
      <c r="AX31" s="756">
        <v>5.9132735700000003</v>
      </c>
      <c r="AY31" s="756">
        <v>6.1648518399999999</v>
      </c>
      <c r="AZ31" s="756">
        <v>5.9119118500000001</v>
      </c>
      <c r="BA31" s="756">
        <v>5.8798308700000002</v>
      </c>
      <c r="BB31" s="756">
        <v>5.3237353799999996</v>
      </c>
      <c r="BC31" s="756">
        <v>5.3357600130999998</v>
      </c>
      <c r="BD31" s="756">
        <v>5.6256474733999999</v>
      </c>
      <c r="BE31" s="757">
        <v>6.3491340000000003</v>
      </c>
      <c r="BF31" s="757">
        <v>6.3177120000000002</v>
      </c>
      <c r="BG31" s="757">
        <v>6.0334899999999996</v>
      </c>
      <c r="BH31" s="757">
        <v>5.9455559999999998</v>
      </c>
      <c r="BI31" s="757">
        <v>5.6598290000000002</v>
      </c>
      <c r="BJ31" s="757">
        <v>5.5331970000000004</v>
      </c>
      <c r="BK31" s="757">
        <v>5.7825899999999999</v>
      </c>
      <c r="BL31" s="757">
        <v>5.3617410000000003</v>
      </c>
      <c r="BM31" s="757">
        <v>5.6366699999999996</v>
      </c>
      <c r="BN31" s="757">
        <v>5.4607679999999998</v>
      </c>
      <c r="BO31" s="757">
        <v>5.4432179999999999</v>
      </c>
      <c r="BP31" s="757">
        <v>5.7635300000000003</v>
      </c>
      <c r="BQ31" s="757">
        <v>6.4508739999999998</v>
      </c>
      <c r="BR31" s="757">
        <v>6.434653</v>
      </c>
      <c r="BS31" s="757">
        <v>6.1531700000000003</v>
      </c>
      <c r="BT31" s="757">
        <v>6.0950300000000004</v>
      </c>
      <c r="BU31" s="757">
        <v>5.8377619999999997</v>
      </c>
      <c r="BV31" s="757">
        <v>5.7123809999999997</v>
      </c>
    </row>
    <row r="32" spans="1:74" ht="11.1" customHeight="1" x14ac:dyDescent="0.2">
      <c r="A32" s="111" t="s">
        <v>1224</v>
      </c>
      <c r="B32" s="204" t="s">
        <v>445</v>
      </c>
      <c r="C32" s="756">
        <v>15.84884308</v>
      </c>
      <c r="D32" s="756">
        <v>15.761667539999999</v>
      </c>
      <c r="E32" s="756">
        <v>16.41098289</v>
      </c>
      <c r="F32" s="756">
        <v>15.66151148</v>
      </c>
      <c r="G32" s="756">
        <v>16.399960069999999</v>
      </c>
      <c r="H32" s="756">
        <v>16.459288690000001</v>
      </c>
      <c r="I32" s="756">
        <v>17.32991123</v>
      </c>
      <c r="J32" s="756">
        <v>17.77046103</v>
      </c>
      <c r="K32" s="756">
        <v>16.393893089999999</v>
      </c>
      <c r="L32" s="756">
        <v>16.032540229999999</v>
      </c>
      <c r="M32" s="756">
        <v>15.491617160000001</v>
      </c>
      <c r="N32" s="756">
        <v>15.76317759</v>
      </c>
      <c r="O32" s="756">
        <v>15.688043479999999</v>
      </c>
      <c r="P32" s="756">
        <v>14.7684718</v>
      </c>
      <c r="Q32" s="756">
        <v>16.216938389999999</v>
      </c>
      <c r="R32" s="756">
        <v>15.36724832</v>
      </c>
      <c r="S32" s="756">
        <v>16.217552860000001</v>
      </c>
      <c r="T32" s="756">
        <v>16.478947229999999</v>
      </c>
      <c r="U32" s="756">
        <v>16.858697320000001</v>
      </c>
      <c r="V32" s="756">
        <v>17.138016310000001</v>
      </c>
      <c r="W32" s="756">
        <v>16.357799910000001</v>
      </c>
      <c r="X32" s="756">
        <v>16.081934539999999</v>
      </c>
      <c r="Y32" s="756">
        <v>15.4173986</v>
      </c>
      <c r="Z32" s="756">
        <v>15.562905260000001</v>
      </c>
      <c r="AA32" s="756">
        <v>15.824887909999999</v>
      </c>
      <c r="AB32" s="756">
        <v>15.18508405</v>
      </c>
      <c r="AC32" s="756">
        <v>16.402493450000001</v>
      </c>
      <c r="AD32" s="756">
        <v>15.508455250000001</v>
      </c>
      <c r="AE32" s="756">
        <v>16.989744210000001</v>
      </c>
      <c r="AF32" s="756">
        <v>16.831372649999999</v>
      </c>
      <c r="AG32" s="756">
        <v>17.05849615</v>
      </c>
      <c r="AH32" s="756">
        <v>17.76292325</v>
      </c>
      <c r="AI32" s="756">
        <v>16.32025514</v>
      </c>
      <c r="AJ32" s="756">
        <v>16.470592249999999</v>
      </c>
      <c r="AK32" s="756">
        <v>15.80578021</v>
      </c>
      <c r="AL32" s="756">
        <v>15.71455154</v>
      </c>
      <c r="AM32" s="756">
        <v>15.328335490000001</v>
      </c>
      <c r="AN32" s="756">
        <v>14.20291052</v>
      </c>
      <c r="AO32" s="756">
        <v>15.30760594</v>
      </c>
      <c r="AP32" s="756">
        <v>14.70725431</v>
      </c>
      <c r="AQ32" s="756">
        <v>15.452380509999999</v>
      </c>
      <c r="AR32" s="756">
        <v>15.22197143</v>
      </c>
      <c r="AS32" s="756">
        <v>16.15989648</v>
      </c>
      <c r="AT32" s="756">
        <v>16.168273070000001</v>
      </c>
      <c r="AU32" s="756">
        <v>15.339022160000001</v>
      </c>
      <c r="AV32" s="756">
        <v>15.004585390000001</v>
      </c>
      <c r="AW32" s="756">
        <v>14.321406440000001</v>
      </c>
      <c r="AX32" s="756">
        <v>14.298786489999999</v>
      </c>
      <c r="AY32" s="756">
        <v>14.671599000000001</v>
      </c>
      <c r="AZ32" s="756">
        <v>14.578521739999999</v>
      </c>
      <c r="BA32" s="756">
        <v>14.705947480000001</v>
      </c>
      <c r="BB32" s="756">
        <v>11.89588957</v>
      </c>
      <c r="BC32" s="756">
        <v>13.157574970000001</v>
      </c>
      <c r="BD32" s="756">
        <v>13.143134585</v>
      </c>
      <c r="BE32" s="757">
        <v>13.82339</v>
      </c>
      <c r="BF32" s="757">
        <v>13.699490000000001</v>
      </c>
      <c r="BG32" s="757">
        <v>12.99488</v>
      </c>
      <c r="BH32" s="757">
        <v>12.720219999999999</v>
      </c>
      <c r="BI32" s="757">
        <v>12.19782</v>
      </c>
      <c r="BJ32" s="757">
        <v>12.20065</v>
      </c>
      <c r="BK32" s="757">
        <v>12.636889999999999</v>
      </c>
      <c r="BL32" s="757">
        <v>12.236980000000001</v>
      </c>
      <c r="BM32" s="757">
        <v>13.19598</v>
      </c>
      <c r="BN32" s="757">
        <v>11.747070000000001</v>
      </c>
      <c r="BO32" s="757">
        <v>12.904999999999999</v>
      </c>
      <c r="BP32" s="757">
        <v>13.01806</v>
      </c>
      <c r="BQ32" s="757">
        <v>13.531319999999999</v>
      </c>
      <c r="BR32" s="757">
        <v>13.446199999999999</v>
      </c>
      <c r="BS32" s="757">
        <v>12.782260000000001</v>
      </c>
      <c r="BT32" s="757">
        <v>12.54382</v>
      </c>
      <c r="BU32" s="757">
        <v>12.01332</v>
      </c>
      <c r="BV32" s="757">
        <v>11.98184</v>
      </c>
    </row>
    <row r="33" spans="1:74" ht="11.1" customHeight="1" x14ac:dyDescent="0.2">
      <c r="A33" s="111" t="s">
        <v>1225</v>
      </c>
      <c r="B33" s="204" t="s">
        <v>446</v>
      </c>
      <c r="C33" s="756">
        <v>7.1824263699999999</v>
      </c>
      <c r="D33" s="756">
        <v>7.1063642600000003</v>
      </c>
      <c r="E33" s="756">
        <v>7.1703194200000002</v>
      </c>
      <c r="F33" s="756">
        <v>6.9736442600000004</v>
      </c>
      <c r="G33" s="756">
        <v>7.3786920699999996</v>
      </c>
      <c r="H33" s="756">
        <v>7.6118949899999997</v>
      </c>
      <c r="I33" s="756">
        <v>7.9620644399999998</v>
      </c>
      <c r="J33" s="756">
        <v>8.2889730400000001</v>
      </c>
      <c r="K33" s="756">
        <v>7.66755297</v>
      </c>
      <c r="L33" s="756">
        <v>7.4508329599999996</v>
      </c>
      <c r="M33" s="756">
        <v>7.4846025200000001</v>
      </c>
      <c r="N33" s="756">
        <v>7.3120667199999998</v>
      </c>
      <c r="O33" s="756">
        <v>7.3290124600000004</v>
      </c>
      <c r="P33" s="756">
        <v>7.0217547400000004</v>
      </c>
      <c r="Q33" s="756">
        <v>7.6306822099999998</v>
      </c>
      <c r="R33" s="756">
        <v>7.4062924499999996</v>
      </c>
      <c r="S33" s="756">
        <v>7.7888926100000004</v>
      </c>
      <c r="T33" s="756">
        <v>8.0427459300000006</v>
      </c>
      <c r="U33" s="756">
        <v>8.5665089900000009</v>
      </c>
      <c r="V33" s="756">
        <v>8.35363495</v>
      </c>
      <c r="W33" s="756">
        <v>7.9477852699999998</v>
      </c>
      <c r="X33" s="756">
        <v>7.7898382699999997</v>
      </c>
      <c r="Y33" s="756">
        <v>7.6628978600000002</v>
      </c>
      <c r="Z33" s="756">
        <v>7.6495193099999996</v>
      </c>
      <c r="AA33" s="756">
        <v>7.5041570499999999</v>
      </c>
      <c r="AB33" s="756">
        <v>7.1676084099999997</v>
      </c>
      <c r="AC33" s="756">
        <v>7.5883598299999999</v>
      </c>
      <c r="AD33" s="756">
        <v>7.4565604499999996</v>
      </c>
      <c r="AE33" s="756">
        <v>7.9841300200000003</v>
      </c>
      <c r="AF33" s="756">
        <v>7.9342495199999998</v>
      </c>
      <c r="AG33" s="756">
        <v>8.4211882800000009</v>
      </c>
      <c r="AH33" s="756">
        <v>8.6538726599999993</v>
      </c>
      <c r="AI33" s="756">
        <v>7.9780419299999998</v>
      </c>
      <c r="AJ33" s="756">
        <v>7.9255393300000003</v>
      </c>
      <c r="AK33" s="756">
        <v>7.8104694300000004</v>
      </c>
      <c r="AL33" s="756">
        <v>7.6557801200000002</v>
      </c>
      <c r="AM33" s="756">
        <v>7.2903605200000001</v>
      </c>
      <c r="AN33" s="756">
        <v>6.7027670199999996</v>
      </c>
      <c r="AO33" s="756">
        <v>7.1241932200000004</v>
      </c>
      <c r="AP33" s="756">
        <v>7.2410426399999999</v>
      </c>
      <c r="AQ33" s="756">
        <v>7.40888832</v>
      </c>
      <c r="AR33" s="756">
        <v>7.3107339199999997</v>
      </c>
      <c r="AS33" s="756">
        <v>7.8910648700000001</v>
      </c>
      <c r="AT33" s="756">
        <v>7.9425302599999998</v>
      </c>
      <c r="AU33" s="756">
        <v>7.6078462900000003</v>
      </c>
      <c r="AV33" s="756">
        <v>7.2714993799999998</v>
      </c>
      <c r="AW33" s="756">
        <v>7.28851418</v>
      </c>
      <c r="AX33" s="756">
        <v>7.20720603</v>
      </c>
      <c r="AY33" s="756">
        <v>7.3025163500000003</v>
      </c>
      <c r="AZ33" s="756">
        <v>7.1545314299999996</v>
      </c>
      <c r="BA33" s="756">
        <v>7.2813123500000003</v>
      </c>
      <c r="BB33" s="756">
        <v>6.6504160299999997</v>
      </c>
      <c r="BC33" s="756">
        <v>6.8562199560000003</v>
      </c>
      <c r="BD33" s="756">
        <v>6.7433812007</v>
      </c>
      <c r="BE33" s="757">
        <v>7.3355610000000002</v>
      </c>
      <c r="BF33" s="757">
        <v>7.3009490000000001</v>
      </c>
      <c r="BG33" s="757">
        <v>6.9931679999999998</v>
      </c>
      <c r="BH33" s="757">
        <v>6.6933660000000001</v>
      </c>
      <c r="BI33" s="757">
        <v>6.6960800000000003</v>
      </c>
      <c r="BJ33" s="757">
        <v>6.611218</v>
      </c>
      <c r="BK33" s="757">
        <v>6.7189100000000002</v>
      </c>
      <c r="BL33" s="757">
        <v>6.4164060000000003</v>
      </c>
      <c r="BM33" s="757">
        <v>6.9884760000000004</v>
      </c>
      <c r="BN33" s="757">
        <v>7.0819330000000003</v>
      </c>
      <c r="BO33" s="757">
        <v>7.2359580000000001</v>
      </c>
      <c r="BP33" s="757">
        <v>7.1926040000000002</v>
      </c>
      <c r="BQ33" s="757">
        <v>7.7228000000000003</v>
      </c>
      <c r="BR33" s="757">
        <v>7.7034390000000004</v>
      </c>
      <c r="BS33" s="757">
        <v>7.3904459999999998</v>
      </c>
      <c r="BT33" s="757">
        <v>7.0863199999999997</v>
      </c>
      <c r="BU33" s="757">
        <v>7.0904400000000001</v>
      </c>
      <c r="BV33" s="757">
        <v>6.9933630000000004</v>
      </c>
    </row>
    <row r="34" spans="1:74" ht="11.1" customHeight="1" x14ac:dyDescent="0.2">
      <c r="A34" s="111" t="s">
        <v>1226</v>
      </c>
      <c r="B34" s="204" t="s">
        <v>447</v>
      </c>
      <c r="C34" s="756">
        <v>11.35072211</v>
      </c>
      <c r="D34" s="756">
        <v>10.962514199999999</v>
      </c>
      <c r="E34" s="756">
        <v>11.22712295</v>
      </c>
      <c r="F34" s="756">
        <v>11.61546414</v>
      </c>
      <c r="G34" s="756">
        <v>12.098829820000001</v>
      </c>
      <c r="H34" s="756">
        <v>11.90244828</v>
      </c>
      <c r="I34" s="756">
        <v>12.37798405</v>
      </c>
      <c r="J34" s="756">
        <v>12.7443534</v>
      </c>
      <c r="K34" s="756">
        <v>11.67985275</v>
      </c>
      <c r="L34" s="756">
        <v>11.6096252</v>
      </c>
      <c r="M34" s="756">
        <v>11.31554833</v>
      </c>
      <c r="N34" s="756">
        <v>10.9852998</v>
      </c>
      <c r="O34" s="756">
        <v>11.020074599999999</v>
      </c>
      <c r="P34" s="756">
        <v>10.489604310000001</v>
      </c>
      <c r="Q34" s="756">
        <v>11.68553226</v>
      </c>
      <c r="R34" s="756">
        <v>11.471786099999999</v>
      </c>
      <c r="S34" s="756">
        <v>12.330334179999999</v>
      </c>
      <c r="T34" s="756">
        <v>11.970772480000001</v>
      </c>
      <c r="U34" s="756">
        <v>12.27054891</v>
      </c>
      <c r="V34" s="756">
        <v>12.644857699999999</v>
      </c>
      <c r="W34" s="756">
        <v>11.58408944</v>
      </c>
      <c r="X34" s="756">
        <v>11.974748630000001</v>
      </c>
      <c r="Y34" s="756">
        <v>11.451260680000001</v>
      </c>
      <c r="Z34" s="756">
        <v>11.48037882</v>
      </c>
      <c r="AA34" s="756">
        <v>11.32414556</v>
      </c>
      <c r="AB34" s="756">
        <v>10.53220123</v>
      </c>
      <c r="AC34" s="756">
        <v>11.87695021</v>
      </c>
      <c r="AD34" s="756">
        <v>11.304557279999999</v>
      </c>
      <c r="AE34" s="756">
        <v>12.577802930000001</v>
      </c>
      <c r="AF34" s="756">
        <v>12.240039360000001</v>
      </c>
      <c r="AG34" s="756">
        <v>12.81598082</v>
      </c>
      <c r="AH34" s="756">
        <v>13.00708167</v>
      </c>
      <c r="AI34" s="756">
        <v>12.176297780000001</v>
      </c>
      <c r="AJ34" s="756">
        <v>12.241660899999999</v>
      </c>
      <c r="AK34" s="756">
        <v>11.526082799999999</v>
      </c>
      <c r="AL34" s="756">
        <v>11.02486553</v>
      </c>
      <c r="AM34" s="756">
        <v>11.425403859999999</v>
      </c>
      <c r="AN34" s="756">
        <v>10.253984519999999</v>
      </c>
      <c r="AO34" s="756">
        <v>11.32417259</v>
      </c>
      <c r="AP34" s="756">
        <v>11.21564734</v>
      </c>
      <c r="AQ34" s="756">
        <v>11.99665122</v>
      </c>
      <c r="AR34" s="756">
        <v>11.58492204</v>
      </c>
      <c r="AS34" s="756">
        <v>12.252169840000001</v>
      </c>
      <c r="AT34" s="756">
        <v>12.20485736</v>
      </c>
      <c r="AU34" s="756">
        <v>11.77230335</v>
      </c>
      <c r="AV34" s="756">
        <v>11.67532419</v>
      </c>
      <c r="AW34" s="756">
        <v>10.96037301</v>
      </c>
      <c r="AX34" s="756">
        <v>10.78844484</v>
      </c>
      <c r="AY34" s="756">
        <v>11.147682140000001</v>
      </c>
      <c r="AZ34" s="756">
        <v>10.70385718</v>
      </c>
      <c r="BA34" s="756">
        <v>11.154704600000001</v>
      </c>
      <c r="BB34" s="756">
        <v>9.8723466299999991</v>
      </c>
      <c r="BC34" s="756">
        <v>10.926452941000001</v>
      </c>
      <c r="BD34" s="756">
        <v>10.661125053999999</v>
      </c>
      <c r="BE34" s="757">
        <v>11.26923</v>
      </c>
      <c r="BF34" s="757">
        <v>11.16057</v>
      </c>
      <c r="BG34" s="757">
        <v>10.80002</v>
      </c>
      <c r="BH34" s="757">
        <v>10.81305</v>
      </c>
      <c r="BI34" s="757">
        <v>10.096080000000001</v>
      </c>
      <c r="BJ34" s="757">
        <v>9.9587719999999997</v>
      </c>
      <c r="BK34" s="757">
        <v>10.395709999999999</v>
      </c>
      <c r="BL34" s="757">
        <v>9.7182250000000003</v>
      </c>
      <c r="BM34" s="757">
        <v>10.729419999999999</v>
      </c>
      <c r="BN34" s="757">
        <v>10.25095</v>
      </c>
      <c r="BO34" s="757">
        <v>11.2483</v>
      </c>
      <c r="BP34" s="757">
        <v>11.042160000000001</v>
      </c>
      <c r="BQ34" s="757">
        <v>11.57408</v>
      </c>
      <c r="BR34" s="757">
        <v>11.48662</v>
      </c>
      <c r="BS34" s="757">
        <v>11.124829999999999</v>
      </c>
      <c r="BT34" s="757">
        <v>11.17117</v>
      </c>
      <c r="BU34" s="757">
        <v>10.42794</v>
      </c>
      <c r="BV34" s="757">
        <v>10.24019</v>
      </c>
    </row>
    <row r="35" spans="1:74" ht="11.1" customHeight="1" x14ac:dyDescent="0.2">
      <c r="A35" s="111" t="s">
        <v>1227</v>
      </c>
      <c r="B35" s="204" t="s">
        <v>448</v>
      </c>
      <c r="C35" s="756">
        <v>8.1521227199999995</v>
      </c>
      <c r="D35" s="756">
        <v>7.9886568200000001</v>
      </c>
      <c r="E35" s="756">
        <v>8.1193667299999994</v>
      </c>
      <c r="F35" s="756">
        <v>8.1821707900000007</v>
      </c>
      <c r="G35" s="756">
        <v>8.5118273900000005</v>
      </c>
      <c r="H35" s="756">
        <v>8.5485665999999991</v>
      </c>
      <c r="I35" s="756">
        <v>8.6720531399999992</v>
      </c>
      <c r="J35" s="756">
        <v>8.9954105099999992</v>
      </c>
      <c r="K35" s="756">
        <v>8.4207031000000008</v>
      </c>
      <c r="L35" s="756">
        <v>8.4304909899999991</v>
      </c>
      <c r="M35" s="756">
        <v>8.1729489100000006</v>
      </c>
      <c r="N35" s="756">
        <v>8.1891653400000006</v>
      </c>
      <c r="O35" s="756">
        <v>8.4156215700000008</v>
      </c>
      <c r="P35" s="756">
        <v>7.8636734800000001</v>
      </c>
      <c r="Q35" s="756">
        <v>8.5342688300000002</v>
      </c>
      <c r="R35" s="756">
        <v>8.3378099199999998</v>
      </c>
      <c r="S35" s="756">
        <v>8.8025611300000008</v>
      </c>
      <c r="T35" s="756">
        <v>8.7073225599999997</v>
      </c>
      <c r="U35" s="756">
        <v>8.9560623499999998</v>
      </c>
      <c r="V35" s="756">
        <v>9.1786784499999996</v>
      </c>
      <c r="W35" s="756">
        <v>8.5077814299999996</v>
      </c>
      <c r="X35" s="756">
        <v>8.3748715100000002</v>
      </c>
      <c r="Y35" s="756">
        <v>8.2095789000000003</v>
      </c>
      <c r="Z35" s="756">
        <v>8.2366918800000004</v>
      </c>
      <c r="AA35" s="756">
        <v>8.2000219399999992</v>
      </c>
      <c r="AB35" s="756">
        <v>7.6792575999999997</v>
      </c>
      <c r="AC35" s="756">
        <v>8.4216642299999993</v>
      </c>
      <c r="AD35" s="756">
        <v>8.0931851199999993</v>
      </c>
      <c r="AE35" s="756">
        <v>8.4460104200000004</v>
      </c>
      <c r="AF35" s="756">
        <v>8.3805143700000002</v>
      </c>
      <c r="AG35" s="756">
        <v>8.6978614299999997</v>
      </c>
      <c r="AH35" s="756">
        <v>9.04611521</v>
      </c>
      <c r="AI35" s="756">
        <v>8.57012003</v>
      </c>
      <c r="AJ35" s="756">
        <v>8.7250919400000004</v>
      </c>
      <c r="AK35" s="756">
        <v>8.2891610199999999</v>
      </c>
      <c r="AL35" s="756">
        <v>8.2335196899999996</v>
      </c>
      <c r="AM35" s="756">
        <v>8.0314901299999999</v>
      </c>
      <c r="AN35" s="756">
        <v>7.4955067900000003</v>
      </c>
      <c r="AO35" s="756">
        <v>7.9173845299999996</v>
      </c>
      <c r="AP35" s="756">
        <v>7.79152296</v>
      </c>
      <c r="AQ35" s="756">
        <v>8.1615641500000002</v>
      </c>
      <c r="AR35" s="756">
        <v>7.9249716000000001</v>
      </c>
      <c r="AS35" s="756">
        <v>8.1976346699999993</v>
      </c>
      <c r="AT35" s="756">
        <v>8.3608882500000004</v>
      </c>
      <c r="AU35" s="756">
        <v>7.9111382700000004</v>
      </c>
      <c r="AV35" s="756">
        <v>7.80833961</v>
      </c>
      <c r="AW35" s="756">
        <v>7.4790030200000004</v>
      </c>
      <c r="AX35" s="756">
        <v>7.62619326</v>
      </c>
      <c r="AY35" s="756">
        <v>7.88932096</v>
      </c>
      <c r="AZ35" s="756">
        <v>7.6468698899999996</v>
      </c>
      <c r="BA35" s="756">
        <v>7.7838988000000002</v>
      </c>
      <c r="BB35" s="756">
        <v>6.9546277600000002</v>
      </c>
      <c r="BC35" s="756">
        <v>7.3436247343999996</v>
      </c>
      <c r="BD35" s="756">
        <v>7.1218419238999999</v>
      </c>
      <c r="BE35" s="757">
        <v>7.4860129999999998</v>
      </c>
      <c r="BF35" s="757">
        <v>7.5885069999999999</v>
      </c>
      <c r="BG35" s="757">
        <v>7.204364</v>
      </c>
      <c r="BH35" s="757">
        <v>7.1225129999999996</v>
      </c>
      <c r="BI35" s="757">
        <v>6.8083679999999998</v>
      </c>
      <c r="BJ35" s="757">
        <v>6.9287590000000003</v>
      </c>
      <c r="BK35" s="757">
        <v>7.1805240000000001</v>
      </c>
      <c r="BL35" s="757">
        <v>6.7788120000000003</v>
      </c>
      <c r="BM35" s="757">
        <v>7.3724069999999999</v>
      </c>
      <c r="BN35" s="757">
        <v>7.2801799999999997</v>
      </c>
      <c r="BO35" s="757">
        <v>7.6156449999999998</v>
      </c>
      <c r="BP35" s="757">
        <v>7.4534219999999998</v>
      </c>
      <c r="BQ35" s="757">
        <v>7.7336200000000002</v>
      </c>
      <c r="BR35" s="757">
        <v>7.8556720000000002</v>
      </c>
      <c r="BS35" s="757">
        <v>7.4680239999999998</v>
      </c>
      <c r="BT35" s="757">
        <v>7.4030129999999996</v>
      </c>
      <c r="BU35" s="757">
        <v>7.0896299999999997</v>
      </c>
      <c r="BV35" s="757">
        <v>7.212307</v>
      </c>
    </row>
    <row r="36" spans="1:74" ht="11.1" customHeight="1" x14ac:dyDescent="0.2">
      <c r="A36" s="111" t="s">
        <v>1228</v>
      </c>
      <c r="B36" s="204" t="s">
        <v>449</v>
      </c>
      <c r="C36" s="756">
        <v>15.20104632</v>
      </c>
      <c r="D36" s="756">
        <v>14.29611673</v>
      </c>
      <c r="E36" s="756">
        <v>14.735389209999999</v>
      </c>
      <c r="F36" s="756">
        <v>14.949041749999999</v>
      </c>
      <c r="G36" s="756">
        <v>15.05714306</v>
      </c>
      <c r="H36" s="756">
        <v>15.61669685</v>
      </c>
      <c r="I36" s="756">
        <v>16.09908579</v>
      </c>
      <c r="J36" s="756">
        <v>16.330826179999999</v>
      </c>
      <c r="K36" s="756">
        <v>15.69914369</v>
      </c>
      <c r="L36" s="756">
        <v>15.729279979999999</v>
      </c>
      <c r="M36" s="756">
        <v>14.891486260000001</v>
      </c>
      <c r="N36" s="756">
        <v>14.949392100000001</v>
      </c>
      <c r="O36" s="756">
        <v>15.547849899999999</v>
      </c>
      <c r="P36" s="756">
        <v>14.49044613</v>
      </c>
      <c r="Q36" s="756">
        <v>15.448679970000001</v>
      </c>
      <c r="R36" s="756">
        <v>15.308806710000001</v>
      </c>
      <c r="S36" s="756">
        <v>16.161810769999999</v>
      </c>
      <c r="T36" s="756">
        <v>16.922170359999999</v>
      </c>
      <c r="U36" s="756">
        <v>16.88873152</v>
      </c>
      <c r="V36" s="756">
        <v>17.13312449</v>
      </c>
      <c r="W36" s="756">
        <v>16.179481540000001</v>
      </c>
      <c r="X36" s="756">
        <v>16.395395440000001</v>
      </c>
      <c r="Y36" s="756">
        <v>15.75838134</v>
      </c>
      <c r="Z36" s="756">
        <v>16.197886879999999</v>
      </c>
      <c r="AA36" s="756">
        <v>15.692711210000001</v>
      </c>
      <c r="AB36" s="756">
        <v>14.91741987</v>
      </c>
      <c r="AC36" s="756">
        <v>15.667024659999999</v>
      </c>
      <c r="AD36" s="756">
        <v>15.860186110000001</v>
      </c>
      <c r="AE36" s="756">
        <v>17.04970398</v>
      </c>
      <c r="AF36" s="756">
        <v>17.109173819999999</v>
      </c>
      <c r="AG36" s="756">
        <v>17.408842870000001</v>
      </c>
      <c r="AH36" s="756">
        <v>17.937814629999998</v>
      </c>
      <c r="AI36" s="756">
        <v>17.214407489999999</v>
      </c>
      <c r="AJ36" s="756">
        <v>17.21468432</v>
      </c>
      <c r="AK36" s="756">
        <v>16.091932419999999</v>
      </c>
      <c r="AL36" s="756">
        <v>15.98579462</v>
      </c>
      <c r="AM36" s="756">
        <v>15.278863019999999</v>
      </c>
      <c r="AN36" s="756">
        <v>14.58143879</v>
      </c>
      <c r="AO36" s="756">
        <v>14.98955838</v>
      </c>
      <c r="AP36" s="756">
        <v>15.237649859999999</v>
      </c>
      <c r="AQ36" s="756">
        <v>16.087773609999999</v>
      </c>
      <c r="AR36" s="756">
        <v>16.39170455</v>
      </c>
      <c r="AS36" s="756">
        <v>16.89448956</v>
      </c>
      <c r="AT36" s="756">
        <v>17.070585090000002</v>
      </c>
      <c r="AU36" s="756">
        <v>16.281563250000001</v>
      </c>
      <c r="AV36" s="756">
        <v>16.00239157</v>
      </c>
      <c r="AW36" s="756">
        <v>15.19529848</v>
      </c>
      <c r="AX36" s="756">
        <v>15.4500552</v>
      </c>
      <c r="AY36" s="756">
        <v>15.26120665</v>
      </c>
      <c r="AZ36" s="756">
        <v>15.32141916</v>
      </c>
      <c r="BA36" s="756">
        <v>15.86940199</v>
      </c>
      <c r="BB36" s="756">
        <v>14.79283685</v>
      </c>
      <c r="BC36" s="756">
        <v>15.382366847</v>
      </c>
      <c r="BD36" s="756">
        <v>15.33657402</v>
      </c>
      <c r="BE36" s="757">
        <v>15.971159999999999</v>
      </c>
      <c r="BF36" s="757">
        <v>16.050350000000002</v>
      </c>
      <c r="BG36" s="757">
        <v>15.35365</v>
      </c>
      <c r="BH36" s="757">
        <v>15.129580000000001</v>
      </c>
      <c r="BI36" s="757">
        <v>14.36051</v>
      </c>
      <c r="BJ36" s="757">
        <v>14.571440000000001</v>
      </c>
      <c r="BK36" s="757">
        <v>14.42407</v>
      </c>
      <c r="BL36" s="757">
        <v>14.0815</v>
      </c>
      <c r="BM36" s="757">
        <v>15.479979999999999</v>
      </c>
      <c r="BN36" s="757">
        <v>15.58675</v>
      </c>
      <c r="BO36" s="757">
        <v>16.086780000000001</v>
      </c>
      <c r="BP36" s="757">
        <v>16.171990000000001</v>
      </c>
      <c r="BQ36" s="757">
        <v>16.676870000000001</v>
      </c>
      <c r="BR36" s="757">
        <v>16.789639999999999</v>
      </c>
      <c r="BS36" s="757">
        <v>16.07816</v>
      </c>
      <c r="BT36" s="757">
        <v>15.865460000000001</v>
      </c>
      <c r="BU36" s="757">
        <v>15.06443</v>
      </c>
      <c r="BV36" s="757">
        <v>15.28945</v>
      </c>
    </row>
    <row r="37" spans="1:74" s="116" customFormat="1" ht="11.1" customHeight="1" x14ac:dyDescent="0.2">
      <c r="A37" s="111" t="s">
        <v>1229</v>
      </c>
      <c r="B37" s="204" t="s">
        <v>450</v>
      </c>
      <c r="C37" s="756">
        <v>6.6253804699999996</v>
      </c>
      <c r="D37" s="756">
        <v>6.4406005400000002</v>
      </c>
      <c r="E37" s="756">
        <v>6.4772189200000003</v>
      </c>
      <c r="F37" s="756">
        <v>6.6041723899999996</v>
      </c>
      <c r="G37" s="756">
        <v>6.9615540300000003</v>
      </c>
      <c r="H37" s="756">
        <v>7.5897683499999999</v>
      </c>
      <c r="I37" s="756">
        <v>8.0208064199999995</v>
      </c>
      <c r="J37" s="756">
        <v>7.7915610600000003</v>
      </c>
      <c r="K37" s="756">
        <v>7.0329844799999996</v>
      </c>
      <c r="L37" s="756">
        <v>6.9137462599999999</v>
      </c>
      <c r="M37" s="756">
        <v>6.4047321400000001</v>
      </c>
      <c r="N37" s="756">
        <v>6.5796600600000001</v>
      </c>
      <c r="O37" s="756">
        <v>6.5020816899999998</v>
      </c>
      <c r="P37" s="756">
        <v>6.0384317100000002</v>
      </c>
      <c r="Q37" s="756">
        <v>6.5018914399999996</v>
      </c>
      <c r="R37" s="756">
        <v>6.4371505100000004</v>
      </c>
      <c r="S37" s="756">
        <v>6.9837495799999996</v>
      </c>
      <c r="T37" s="756">
        <v>7.4554851700000002</v>
      </c>
      <c r="U37" s="756">
        <v>7.8504457099999998</v>
      </c>
      <c r="V37" s="756">
        <v>7.7106805700000001</v>
      </c>
      <c r="W37" s="756">
        <v>7.1896537599999997</v>
      </c>
      <c r="X37" s="756">
        <v>6.6577775499999996</v>
      </c>
      <c r="Y37" s="756">
        <v>6.3170563499999997</v>
      </c>
      <c r="Z37" s="756">
        <v>6.5669719899999999</v>
      </c>
      <c r="AA37" s="756">
        <v>6.5548621300000001</v>
      </c>
      <c r="AB37" s="756">
        <v>5.9862575099999997</v>
      </c>
      <c r="AC37" s="756">
        <v>6.4334887500000004</v>
      </c>
      <c r="AD37" s="756">
        <v>6.5269424699999998</v>
      </c>
      <c r="AE37" s="756">
        <v>7.0792841400000004</v>
      </c>
      <c r="AF37" s="756">
        <v>7.4344015800000003</v>
      </c>
      <c r="AG37" s="756">
        <v>8.0787343000000007</v>
      </c>
      <c r="AH37" s="756">
        <v>7.9742498800000003</v>
      </c>
      <c r="AI37" s="756">
        <v>7.3145258499999999</v>
      </c>
      <c r="AJ37" s="756">
        <v>6.8550134199999997</v>
      </c>
      <c r="AK37" s="756">
        <v>6.7710160100000003</v>
      </c>
      <c r="AL37" s="756">
        <v>6.7788780300000004</v>
      </c>
      <c r="AM37" s="756">
        <v>6.5906864399999998</v>
      </c>
      <c r="AN37" s="756">
        <v>6.0596744200000003</v>
      </c>
      <c r="AO37" s="756">
        <v>6.5791823799999998</v>
      </c>
      <c r="AP37" s="756">
        <v>6.5383119299999999</v>
      </c>
      <c r="AQ37" s="756">
        <v>6.9631774599999998</v>
      </c>
      <c r="AR37" s="756">
        <v>7.6275703799999999</v>
      </c>
      <c r="AS37" s="756">
        <v>8.0732673100000003</v>
      </c>
      <c r="AT37" s="756">
        <v>8.0492574700000006</v>
      </c>
      <c r="AU37" s="756">
        <v>7.4077799799999999</v>
      </c>
      <c r="AV37" s="756">
        <v>6.8493666700000002</v>
      </c>
      <c r="AW37" s="756">
        <v>6.6032921900000003</v>
      </c>
      <c r="AX37" s="756">
        <v>6.7970293000000002</v>
      </c>
      <c r="AY37" s="756">
        <v>6.86332845</v>
      </c>
      <c r="AZ37" s="756">
        <v>6.4448282299999997</v>
      </c>
      <c r="BA37" s="756">
        <v>6.66326617</v>
      </c>
      <c r="BB37" s="756">
        <v>6.3836197099999996</v>
      </c>
      <c r="BC37" s="756">
        <v>7.0065731502000004</v>
      </c>
      <c r="BD37" s="756">
        <v>7.6528853688999998</v>
      </c>
      <c r="BE37" s="757">
        <v>8.051202</v>
      </c>
      <c r="BF37" s="757">
        <v>7.9485979999999996</v>
      </c>
      <c r="BG37" s="757">
        <v>7.2852100000000002</v>
      </c>
      <c r="BH37" s="757">
        <v>6.7258120000000003</v>
      </c>
      <c r="BI37" s="757">
        <v>6.4709519999999996</v>
      </c>
      <c r="BJ37" s="757">
        <v>6.6527989999999999</v>
      </c>
      <c r="BK37" s="757">
        <v>6.7256850000000004</v>
      </c>
      <c r="BL37" s="757">
        <v>6.1183160000000001</v>
      </c>
      <c r="BM37" s="757">
        <v>6.6383549999999998</v>
      </c>
      <c r="BN37" s="757">
        <v>6.6312069999999999</v>
      </c>
      <c r="BO37" s="757">
        <v>7.248786</v>
      </c>
      <c r="BP37" s="757">
        <v>7.9522279999999999</v>
      </c>
      <c r="BQ37" s="757">
        <v>8.3230109999999993</v>
      </c>
      <c r="BR37" s="757">
        <v>8.2243480000000009</v>
      </c>
      <c r="BS37" s="757">
        <v>7.5432389999999998</v>
      </c>
      <c r="BT37" s="757">
        <v>6.9671960000000004</v>
      </c>
      <c r="BU37" s="757">
        <v>6.7007159999999999</v>
      </c>
      <c r="BV37" s="757">
        <v>6.884163</v>
      </c>
    </row>
    <row r="38" spans="1:74" s="116" customFormat="1" ht="11.1" customHeight="1" x14ac:dyDescent="0.2">
      <c r="A38" s="111" t="s">
        <v>1230</v>
      </c>
      <c r="B38" s="204" t="s">
        <v>248</v>
      </c>
      <c r="C38" s="756">
        <v>6.5852307300000001</v>
      </c>
      <c r="D38" s="756">
        <v>6.49956069</v>
      </c>
      <c r="E38" s="756">
        <v>7.3487922000000001</v>
      </c>
      <c r="F38" s="756">
        <v>7.0908582500000001</v>
      </c>
      <c r="G38" s="756">
        <v>7.3062144900000003</v>
      </c>
      <c r="H38" s="756">
        <v>7.9182232900000002</v>
      </c>
      <c r="I38" s="756">
        <v>8.2347230400000004</v>
      </c>
      <c r="J38" s="756">
        <v>8.6462224800000005</v>
      </c>
      <c r="K38" s="756">
        <v>8.1661965700000003</v>
      </c>
      <c r="L38" s="756">
        <v>7.4997230100000003</v>
      </c>
      <c r="M38" s="756">
        <v>7.1027194099999997</v>
      </c>
      <c r="N38" s="756">
        <v>6.9506958599999997</v>
      </c>
      <c r="O38" s="756">
        <v>6.6334997500000004</v>
      </c>
      <c r="P38" s="756">
        <v>6.3618521899999996</v>
      </c>
      <c r="Q38" s="756">
        <v>6.7888548599999998</v>
      </c>
      <c r="R38" s="756">
        <v>6.8725482299999996</v>
      </c>
      <c r="S38" s="756">
        <v>7.0943108800000001</v>
      </c>
      <c r="T38" s="756">
        <v>7.8547998300000001</v>
      </c>
      <c r="U38" s="756">
        <v>8.0530799999999996</v>
      </c>
      <c r="V38" s="756">
        <v>8.4502237400000002</v>
      </c>
      <c r="W38" s="756">
        <v>7.6907109199999999</v>
      </c>
      <c r="X38" s="756">
        <v>7.5145223400000001</v>
      </c>
      <c r="Y38" s="756">
        <v>6.81706769</v>
      </c>
      <c r="Z38" s="756">
        <v>6.7363505999999997</v>
      </c>
      <c r="AA38" s="756">
        <v>6.8989209100000002</v>
      </c>
      <c r="AB38" s="756">
        <v>6.5242270700000002</v>
      </c>
      <c r="AC38" s="756">
        <v>6.9060409900000002</v>
      </c>
      <c r="AD38" s="756">
        <v>6.6280672599999999</v>
      </c>
      <c r="AE38" s="756">
        <v>7.4715677899999999</v>
      </c>
      <c r="AF38" s="756">
        <v>7.82101866</v>
      </c>
      <c r="AG38" s="756">
        <v>8.3326759199999998</v>
      </c>
      <c r="AH38" s="756">
        <v>8.8224696999999992</v>
      </c>
      <c r="AI38" s="756">
        <v>7.6101696099999998</v>
      </c>
      <c r="AJ38" s="756">
        <v>7.8888755799999997</v>
      </c>
      <c r="AK38" s="756">
        <v>7.1212666200000001</v>
      </c>
      <c r="AL38" s="756">
        <v>6.7251828800000002</v>
      </c>
      <c r="AM38" s="756">
        <v>6.65858784</v>
      </c>
      <c r="AN38" s="756">
        <v>6.0842503199999998</v>
      </c>
      <c r="AO38" s="756">
        <v>6.3528228100000002</v>
      </c>
      <c r="AP38" s="756">
        <v>6.3776745300000002</v>
      </c>
      <c r="AQ38" s="756">
        <v>7.0978686499999997</v>
      </c>
      <c r="AR38" s="756">
        <v>6.8854736699999997</v>
      </c>
      <c r="AS38" s="756">
        <v>7.9330715100000004</v>
      </c>
      <c r="AT38" s="756">
        <v>8.0303333400000003</v>
      </c>
      <c r="AU38" s="756">
        <v>7.4162790300000001</v>
      </c>
      <c r="AV38" s="756">
        <v>7.2785711500000003</v>
      </c>
      <c r="AW38" s="756">
        <v>6.3422171499999997</v>
      </c>
      <c r="AX38" s="756">
        <v>6.5964188899999998</v>
      </c>
      <c r="AY38" s="756">
        <v>6.4069122199999997</v>
      </c>
      <c r="AZ38" s="756">
        <v>6.2870963700000004</v>
      </c>
      <c r="BA38" s="756">
        <v>6.5447239899999996</v>
      </c>
      <c r="BB38" s="756">
        <v>6.1657796899999999</v>
      </c>
      <c r="BC38" s="756">
        <v>7.0222266996</v>
      </c>
      <c r="BD38" s="756">
        <v>6.8961294394000001</v>
      </c>
      <c r="BE38" s="757">
        <v>7.9063090000000003</v>
      </c>
      <c r="BF38" s="757">
        <v>7.9188900000000002</v>
      </c>
      <c r="BG38" s="757">
        <v>7.2719139999999998</v>
      </c>
      <c r="BH38" s="757">
        <v>7.0876849999999996</v>
      </c>
      <c r="BI38" s="757">
        <v>6.1413789999999997</v>
      </c>
      <c r="BJ38" s="757">
        <v>6.3498289999999997</v>
      </c>
      <c r="BK38" s="757">
        <v>6.1468379999999998</v>
      </c>
      <c r="BL38" s="757">
        <v>5.8230940000000002</v>
      </c>
      <c r="BM38" s="757">
        <v>6.3222040000000002</v>
      </c>
      <c r="BN38" s="757">
        <v>6.1042860000000001</v>
      </c>
      <c r="BO38" s="757">
        <v>6.9610630000000002</v>
      </c>
      <c r="BP38" s="757">
        <v>6.8422070000000001</v>
      </c>
      <c r="BQ38" s="757">
        <v>7.8095160000000003</v>
      </c>
      <c r="BR38" s="757">
        <v>7.8246019999999996</v>
      </c>
      <c r="BS38" s="757">
        <v>7.1863830000000002</v>
      </c>
      <c r="BT38" s="757">
        <v>7.0212190000000003</v>
      </c>
      <c r="BU38" s="757">
        <v>6.1016219999999999</v>
      </c>
      <c r="BV38" s="757">
        <v>6.3129350000000004</v>
      </c>
    </row>
    <row r="39" spans="1:74" s="116" customFormat="1" ht="11.1" customHeight="1" x14ac:dyDescent="0.2">
      <c r="A39" s="111" t="s">
        <v>1231</v>
      </c>
      <c r="B39" s="204" t="s">
        <v>249</v>
      </c>
      <c r="C39" s="756">
        <v>0.41502536000000001</v>
      </c>
      <c r="D39" s="756">
        <v>0.39598566000000002</v>
      </c>
      <c r="E39" s="756">
        <v>0.41516491999999999</v>
      </c>
      <c r="F39" s="756">
        <v>0.40554702999999998</v>
      </c>
      <c r="G39" s="756">
        <v>0.42110639</v>
      </c>
      <c r="H39" s="756">
        <v>0.41675579000000001</v>
      </c>
      <c r="I39" s="756">
        <v>0.44204515999999999</v>
      </c>
      <c r="J39" s="756">
        <v>0.46595227</v>
      </c>
      <c r="K39" s="756">
        <v>0.43363334999999997</v>
      </c>
      <c r="L39" s="756">
        <v>0.45311856</v>
      </c>
      <c r="M39" s="756">
        <v>0.41816481</v>
      </c>
      <c r="N39" s="756">
        <v>0.42519168000000002</v>
      </c>
      <c r="O39" s="756">
        <v>0.40405827</v>
      </c>
      <c r="P39" s="756">
        <v>0.38124373</v>
      </c>
      <c r="Q39" s="756">
        <v>0.42068998000000002</v>
      </c>
      <c r="R39" s="756">
        <v>0.41028313</v>
      </c>
      <c r="S39" s="756">
        <v>0.42177770999999997</v>
      </c>
      <c r="T39" s="756">
        <v>0.41971565999999999</v>
      </c>
      <c r="U39" s="756">
        <v>0.44401694000000003</v>
      </c>
      <c r="V39" s="756">
        <v>0.45039076</v>
      </c>
      <c r="W39" s="756">
        <v>0.43750138999999999</v>
      </c>
      <c r="X39" s="756">
        <v>0.43999079000000002</v>
      </c>
      <c r="Y39" s="756">
        <v>0.40988005999999999</v>
      </c>
      <c r="Z39" s="756">
        <v>0.39390159000000002</v>
      </c>
      <c r="AA39" s="756">
        <v>0.39631044999999998</v>
      </c>
      <c r="AB39" s="756">
        <v>0.37984983</v>
      </c>
      <c r="AC39" s="756">
        <v>0.39621730999999999</v>
      </c>
      <c r="AD39" s="756">
        <v>0.39311647</v>
      </c>
      <c r="AE39" s="756">
        <v>0.40519223999999998</v>
      </c>
      <c r="AF39" s="756">
        <v>0.41459072000000002</v>
      </c>
      <c r="AG39" s="756">
        <v>0.43695870999999997</v>
      </c>
      <c r="AH39" s="756">
        <v>0.44159314</v>
      </c>
      <c r="AI39" s="756">
        <v>0.42379575000000003</v>
      </c>
      <c r="AJ39" s="756">
        <v>0.43966428000000002</v>
      </c>
      <c r="AK39" s="756">
        <v>0.41234912000000001</v>
      </c>
      <c r="AL39" s="756">
        <v>0.40531898</v>
      </c>
      <c r="AM39" s="756">
        <v>0.38329798999999998</v>
      </c>
      <c r="AN39" s="756">
        <v>0.33861828999999999</v>
      </c>
      <c r="AO39" s="756">
        <v>0.37468779000000002</v>
      </c>
      <c r="AP39" s="756">
        <v>0.37445647999999998</v>
      </c>
      <c r="AQ39" s="756">
        <v>0.40456666000000002</v>
      </c>
      <c r="AR39" s="756">
        <v>0.40813184000000002</v>
      </c>
      <c r="AS39" s="756">
        <v>0.42954334</v>
      </c>
      <c r="AT39" s="756">
        <v>0.45533655000000001</v>
      </c>
      <c r="AU39" s="756">
        <v>0.43026845000000002</v>
      </c>
      <c r="AV39" s="756">
        <v>0.43377231999999999</v>
      </c>
      <c r="AW39" s="756">
        <v>0.41344133999999999</v>
      </c>
      <c r="AX39" s="756">
        <v>0.40802482000000001</v>
      </c>
      <c r="AY39" s="756">
        <v>0.40746288000000003</v>
      </c>
      <c r="AZ39" s="756">
        <v>0.36705409</v>
      </c>
      <c r="BA39" s="756">
        <v>0.39687570999999999</v>
      </c>
      <c r="BB39" s="756">
        <v>0.33498960999999999</v>
      </c>
      <c r="BC39" s="756">
        <v>0.37896012000000001</v>
      </c>
      <c r="BD39" s="756">
        <v>0.38924550000000002</v>
      </c>
      <c r="BE39" s="757">
        <v>0.4157014</v>
      </c>
      <c r="BF39" s="757">
        <v>0.4423262</v>
      </c>
      <c r="BG39" s="757">
        <v>0.41931049999999997</v>
      </c>
      <c r="BH39" s="757">
        <v>0.42379670000000003</v>
      </c>
      <c r="BI39" s="757">
        <v>0.40406710000000001</v>
      </c>
      <c r="BJ39" s="757">
        <v>0.39881660000000002</v>
      </c>
      <c r="BK39" s="757">
        <v>0.3987077</v>
      </c>
      <c r="BL39" s="757">
        <v>0.34770859999999998</v>
      </c>
      <c r="BM39" s="757">
        <v>0.39265860000000002</v>
      </c>
      <c r="BN39" s="757">
        <v>0.34072940000000002</v>
      </c>
      <c r="BO39" s="757">
        <v>0.38420199999999999</v>
      </c>
      <c r="BP39" s="757">
        <v>0.39578350000000001</v>
      </c>
      <c r="BQ39" s="757">
        <v>0.4212997</v>
      </c>
      <c r="BR39" s="757">
        <v>0.44857150000000001</v>
      </c>
      <c r="BS39" s="757">
        <v>0.42542239999999998</v>
      </c>
      <c r="BT39" s="757">
        <v>0.43018000000000001</v>
      </c>
      <c r="BU39" s="757">
        <v>0.41019870000000003</v>
      </c>
      <c r="BV39" s="757">
        <v>0.40479559999999998</v>
      </c>
    </row>
    <row r="40" spans="1:74" s="116" customFormat="1" ht="11.1" customHeight="1" x14ac:dyDescent="0.2">
      <c r="A40" s="111" t="s">
        <v>1232</v>
      </c>
      <c r="B40" s="204" t="s">
        <v>452</v>
      </c>
      <c r="C40" s="756">
        <v>78.847863129999993</v>
      </c>
      <c r="D40" s="756">
        <v>76.748459089999997</v>
      </c>
      <c r="E40" s="756">
        <v>79.237361289999996</v>
      </c>
      <c r="F40" s="756">
        <v>78.646726849999993</v>
      </c>
      <c r="G40" s="756">
        <v>81.491456029999995</v>
      </c>
      <c r="H40" s="756">
        <v>83.672033830000004</v>
      </c>
      <c r="I40" s="756">
        <v>87.076398530000006</v>
      </c>
      <c r="J40" s="756">
        <v>89.100538420000007</v>
      </c>
      <c r="K40" s="756">
        <v>83.259307469999996</v>
      </c>
      <c r="L40" s="756">
        <v>81.597272180000004</v>
      </c>
      <c r="M40" s="756">
        <v>78.421431949999999</v>
      </c>
      <c r="N40" s="756">
        <v>78.616332490000005</v>
      </c>
      <c r="O40" s="756">
        <v>78.809113389999993</v>
      </c>
      <c r="P40" s="756">
        <v>74.533794049999997</v>
      </c>
      <c r="Q40" s="756">
        <v>80.530224799999999</v>
      </c>
      <c r="R40" s="756">
        <v>78.898557760000003</v>
      </c>
      <c r="S40" s="756">
        <v>83.134470309999998</v>
      </c>
      <c r="T40" s="756">
        <v>85.398538310000006</v>
      </c>
      <c r="U40" s="756">
        <v>87.806131890000003</v>
      </c>
      <c r="V40" s="756">
        <v>89.134442910000004</v>
      </c>
      <c r="W40" s="756">
        <v>83.540140260000001</v>
      </c>
      <c r="X40" s="756">
        <v>82.815130679999996</v>
      </c>
      <c r="Y40" s="756">
        <v>79.455591850000005</v>
      </c>
      <c r="Z40" s="756">
        <v>80.241809140000001</v>
      </c>
      <c r="AA40" s="756">
        <v>79.889791200000005</v>
      </c>
      <c r="AB40" s="756">
        <v>75.661188859999996</v>
      </c>
      <c r="AC40" s="756">
        <v>81.052926760000005</v>
      </c>
      <c r="AD40" s="756">
        <v>79.083418890000004</v>
      </c>
      <c r="AE40" s="756">
        <v>85.637647099999995</v>
      </c>
      <c r="AF40" s="756">
        <v>85.536241020000006</v>
      </c>
      <c r="AG40" s="756">
        <v>89.301356670000004</v>
      </c>
      <c r="AH40" s="756">
        <v>92.105751400000003</v>
      </c>
      <c r="AI40" s="756">
        <v>85.678994119999999</v>
      </c>
      <c r="AJ40" s="756">
        <v>85.300743479999994</v>
      </c>
      <c r="AK40" s="756">
        <v>81.118357430000003</v>
      </c>
      <c r="AL40" s="756">
        <v>80.306136300000006</v>
      </c>
      <c r="AM40" s="756">
        <v>78.389833089999996</v>
      </c>
      <c r="AN40" s="756">
        <v>72.567760539999995</v>
      </c>
      <c r="AO40" s="756">
        <v>77.198317000000003</v>
      </c>
      <c r="AP40" s="756">
        <v>76.413163580000003</v>
      </c>
      <c r="AQ40" s="756">
        <v>80.65694397</v>
      </c>
      <c r="AR40" s="756">
        <v>80.618426909999997</v>
      </c>
      <c r="AS40" s="756">
        <v>86.056501350000005</v>
      </c>
      <c r="AT40" s="756">
        <v>86.345165030000004</v>
      </c>
      <c r="AU40" s="756">
        <v>81.767481500000002</v>
      </c>
      <c r="AV40" s="756">
        <v>79.938902440000007</v>
      </c>
      <c r="AW40" s="756">
        <v>75.869114719999999</v>
      </c>
      <c r="AX40" s="756">
        <v>76.326964750000002</v>
      </c>
      <c r="AY40" s="756">
        <v>77.383926119999998</v>
      </c>
      <c r="AZ40" s="756">
        <v>75.62630317</v>
      </c>
      <c r="BA40" s="756">
        <v>77.508773840000003</v>
      </c>
      <c r="BB40" s="756">
        <v>69.479697599999994</v>
      </c>
      <c r="BC40" s="756">
        <v>74.631265907</v>
      </c>
      <c r="BD40" s="756">
        <v>74.710060116999998</v>
      </c>
      <c r="BE40" s="757">
        <v>79.969030000000004</v>
      </c>
      <c r="BF40" s="757">
        <v>79.660030000000006</v>
      </c>
      <c r="BG40" s="757">
        <v>75.463130000000007</v>
      </c>
      <c r="BH40" s="757">
        <v>73.885230000000007</v>
      </c>
      <c r="BI40" s="757">
        <v>69.981660000000005</v>
      </c>
      <c r="BJ40" s="757">
        <v>70.348439999999997</v>
      </c>
      <c r="BK40" s="757">
        <v>71.582099999999997</v>
      </c>
      <c r="BL40" s="757">
        <v>67.967269999999999</v>
      </c>
      <c r="BM40" s="757">
        <v>73.921390000000002</v>
      </c>
      <c r="BN40" s="757">
        <v>71.598730000000003</v>
      </c>
      <c r="BO40" s="757">
        <v>76.355140000000006</v>
      </c>
      <c r="BP40" s="757">
        <v>76.985330000000005</v>
      </c>
      <c r="BQ40" s="757">
        <v>81.611320000000006</v>
      </c>
      <c r="BR40" s="757">
        <v>81.454509999999999</v>
      </c>
      <c r="BS40" s="757">
        <v>77.267899999999997</v>
      </c>
      <c r="BT40" s="757">
        <v>75.817639999999997</v>
      </c>
      <c r="BU40" s="757">
        <v>71.890810000000002</v>
      </c>
      <c r="BV40" s="757">
        <v>72.18038</v>
      </c>
    </row>
    <row r="41" spans="1:74" s="116" customFormat="1" ht="11.1" customHeight="1" x14ac:dyDescent="0.2">
      <c r="A41" s="117"/>
      <c r="B41" s="118" t="s">
        <v>247</v>
      </c>
      <c r="C41" s="760"/>
      <c r="D41" s="760"/>
      <c r="E41" s="760"/>
      <c r="F41" s="760"/>
      <c r="G41" s="760"/>
      <c r="H41" s="760"/>
      <c r="I41" s="760"/>
      <c r="J41" s="760"/>
      <c r="K41" s="760"/>
      <c r="L41" s="760"/>
      <c r="M41" s="760"/>
      <c r="N41" s="760"/>
      <c r="O41" s="760"/>
      <c r="P41" s="760"/>
      <c r="Q41" s="760"/>
      <c r="R41" s="760"/>
      <c r="S41" s="760"/>
      <c r="T41" s="760"/>
      <c r="U41" s="760"/>
      <c r="V41" s="760"/>
      <c r="W41" s="760"/>
      <c r="X41" s="760"/>
      <c r="Y41" s="760"/>
      <c r="Z41" s="760"/>
      <c r="AA41" s="760"/>
      <c r="AB41" s="760"/>
      <c r="AC41" s="760"/>
      <c r="AD41" s="760"/>
      <c r="AE41" s="760"/>
      <c r="AF41" s="760"/>
      <c r="AG41" s="760"/>
      <c r="AH41" s="760"/>
      <c r="AI41" s="760"/>
      <c r="AJ41" s="760"/>
      <c r="AK41" s="760"/>
      <c r="AL41" s="760"/>
      <c r="AM41" s="760"/>
      <c r="AN41" s="760"/>
      <c r="AO41" s="760"/>
      <c r="AP41" s="760"/>
      <c r="AQ41" s="760"/>
      <c r="AR41" s="760"/>
      <c r="AS41" s="760"/>
      <c r="AT41" s="760"/>
      <c r="AU41" s="760"/>
      <c r="AV41" s="760"/>
      <c r="AW41" s="760"/>
      <c r="AX41" s="760"/>
      <c r="AY41" s="760"/>
      <c r="AZ41" s="760"/>
      <c r="BA41" s="760"/>
      <c r="BB41" s="760"/>
      <c r="BC41" s="760"/>
      <c r="BD41" s="760"/>
      <c r="BE41" s="761"/>
      <c r="BF41" s="761"/>
      <c r="BG41" s="761"/>
      <c r="BH41" s="761"/>
      <c r="BI41" s="761"/>
      <c r="BJ41" s="761"/>
      <c r="BK41" s="761"/>
      <c r="BL41" s="761"/>
      <c r="BM41" s="761"/>
      <c r="BN41" s="761"/>
      <c r="BO41" s="761"/>
      <c r="BP41" s="761"/>
      <c r="BQ41" s="761"/>
      <c r="BR41" s="761"/>
      <c r="BS41" s="761"/>
      <c r="BT41" s="761"/>
      <c r="BU41" s="761"/>
      <c r="BV41" s="761"/>
    </row>
    <row r="42" spans="1:74" s="116" customFormat="1" ht="11.1" customHeight="1" x14ac:dyDescent="0.2">
      <c r="A42" s="111" t="s">
        <v>1233</v>
      </c>
      <c r="B42" s="204" t="s">
        <v>444</v>
      </c>
      <c r="C42" s="762">
        <v>10.31712454</v>
      </c>
      <c r="D42" s="762">
        <v>9.6355537400000006</v>
      </c>
      <c r="E42" s="762">
        <v>9.5698014600000008</v>
      </c>
      <c r="F42" s="762">
        <v>8.8356478799999998</v>
      </c>
      <c r="G42" s="762">
        <v>8.5793976599999997</v>
      </c>
      <c r="H42" s="762">
        <v>9.6516085799999995</v>
      </c>
      <c r="I42" s="762">
        <v>11.02785478</v>
      </c>
      <c r="J42" s="762">
        <v>12.04648755</v>
      </c>
      <c r="K42" s="762">
        <v>10.646549690000001</v>
      </c>
      <c r="L42" s="762">
        <v>8.9685716200000005</v>
      </c>
      <c r="M42" s="762">
        <v>8.7021571099999999</v>
      </c>
      <c r="N42" s="762">
        <v>9.8208484299999999</v>
      </c>
      <c r="O42" s="762">
        <v>10.289482810000001</v>
      </c>
      <c r="P42" s="762">
        <v>9.0814820199999993</v>
      </c>
      <c r="Q42" s="762">
        <v>9.6992296200000006</v>
      </c>
      <c r="R42" s="762">
        <v>8.77836645</v>
      </c>
      <c r="S42" s="762">
        <v>8.5877208599999992</v>
      </c>
      <c r="T42" s="762">
        <v>9.6746092299999997</v>
      </c>
      <c r="U42" s="762">
        <v>10.97026617</v>
      </c>
      <c r="V42" s="762">
        <v>10.75815515</v>
      </c>
      <c r="W42" s="762">
        <v>9.5631617000000002</v>
      </c>
      <c r="X42" s="762">
        <v>8.88902663</v>
      </c>
      <c r="Y42" s="762">
        <v>8.9720248700000003</v>
      </c>
      <c r="Z42" s="762">
        <v>10.19459355</v>
      </c>
      <c r="AA42" s="762">
        <v>11.146066210000001</v>
      </c>
      <c r="AB42" s="762">
        <v>9.2728170100000007</v>
      </c>
      <c r="AC42" s="762">
        <v>9.2623340899999995</v>
      </c>
      <c r="AD42" s="762">
        <v>8.7895088799999996</v>
      </c>
      <c r="AE42" s="762">
        <v>8.8021693200000009</v>
      </c>
      <c r="AF42" s="762">
        <v>9.4327578200000008</v>
      </c>
      <c r="AG42" s="762">
        <v>11.4754053</v>
      </c>
      <c r="AH42" s="762">
        <v>12.067728150000001</v>
      </c>
      <c r="AI42" s="762">
        <v>10.119674379999999</v>
      </c>
      <c r="AJ42" s="762">
        <v>9.1795639300000005</v>
      </c>
      <c r="AK42" s="762">
        <v>9.1953083400000004</v>
      </c>
      <c r="AL42" s="762">
        <v>9.8910136899999994</v>
      </c>
      <c r="AM42" s="762">
        <v>10.507165110000001</v>
      </c>
      <c r="AN42" s="762">
        <v>9.1517851199999996</v>
      </c>
      <c r="AO42" s="762">
        <v>9.4643097699999998</v>
      </c>
      <c r="AP42" s="762">
        <v>8.3844609800000001</v>
      </c>
      <c r="AQ42" s="762">
        <v>8.4527196199999999</v>
      </c>
      <c r="AR42" s="762">
        <v>8.8070574399999995</v>
      </c>
      <c r="AS42" s="762">
        <v>11.47810919</v>
      </c>
      <c r="AT42" s="762">
        <v>10.86422932</v>
      </c>
      <c r="AU42" s="762">
        <v>8.9124480500000001</v>
      </c>
      <c r="AV42" s="762">
        <v>8.6021602700000006</v>
      </c>
      <c r="AW42" s="762">
        <v>8.7453066699999997</v>
      </c>
      <c r="AX42" s="762">
        <v>9.8987770499999996</v>
      </c>
      <c r="AY42" s="762">
        <v>9.7440915300000004</v>
      </c>
      <c r="AZ42" s="762">
        <v>9.1267013200000005</v>
      </c>
      <c r="BA42" s="762">
        <v>8.8283504199999996</v>
      </c>
      <c r="BB42" s="762">
        <v>7.9481148199999998</v>
      </c>
      <c r="BC42" s="762">
        <v>8.0600025913</v>
      </c>
      <c r="BD42" s="762">
        <v>9.0084730616000002</v>
      </c>
      <c r="BE42" s="763">
        <v>10.714119999999999</v>
      </c>
      <c r="BF42" s="763">
        <v>10.598990000000001</v>
      </c>
      <c r="BG42" s="763">
        <v>8.7700969999999998</v>
      </c>
      <c r="BH42" s="763">
        <v>8.4230549999999997</v>
      </c>
      <c r="BI42" s="763">
        <v>8.4356469999999995</v>
      </c>
      <c r="BJ42" s="763">
        <v>9.5903460000000003</v>
      </c>
      <c r="BK42" s="763">
        <v>9.7949579999999994</v>
      </c>
      <c r="BL42" s="763">
        <v>8.9616419999999994</v>
      </c>
      <c r="BM42" s="763">
        <v>9.0324340000000003</v>
      </c>
      <c r="BN42" s="763">
        <v>8.1579029999999992</v>
      </c>
      <c r="BO42" s="763">
        <v>8.2289689999999993</v>
      </c>
      <c r="BP42" s="763">
        <v>8.7723879999999994</v>
      </c>
      <c r="BQ42" s="763">
        <v>10.64167</v>
      </c>
      <c r="BR42" s="763">
        <v>10.68558</v>
      </c>
      <c r="BS42" s="763">
        <v>8.8438189999999999</v>
      </c>
      <c r="BT42" s="763">
        <v>8.468159</v>
      </c>
      <c r="BU42" s="763">
        <v>8.4483409999999992</v>
      </c>
      <c r="BV42" s="763">
        <v>9.5618730000000003</v>
      </c>
    </row>
    <row r="43" spans="1:74" s="116" customFormat="1" ht="11.1" customHeight="1" x14ac:dyDescent="0.2">
      <c r="A43" s="111" t="s">
        <v>1234</v>
      </c>
      <c r="B43" s="187" t="s">
        <v>477</v>
      </c>
      <c r="C43" s="762">
        <v>31.554993899999999</v>
      </c>
      <c r="D43" s="762">
        <v>30.353879809999999</v>
      </c>
      <c r="E43" s="762">
        <v>28.958813689999999</v>
      </c>
      <c r="F43" s="762">
        <v>26.434758939999998</v>
      </c>
      <c r="G43" s="762">
        <v>27.091144740000001</v>
      </c>
      <c r="H43" s="762">
        <v>30.637870729999999</v>
      </c>
      <c r="I43" s="762">
        <v>36.052508789999997</v>
      </c>
      <c r="J43" s="762">
        <v>37.796255700000003</v>
      </c>
      <c r="K43" s="762">
        <v>33.709770650000003</v>
      </c>
      <c r="L43" s="762">
        <v>28.19927423</v>
      </c>
      <c r="M43" s="762">
        <v>27.14493817</v>
      </c>
      <c r="N43" s="762">
        <v>30.555883699999999</v>
      </c>
      <c r="O43" s="762">
        <v>31.794167009999999</v>
      </c>
      <c r="P43" s="762">
        <v>28.995578349999999</v>
      </c>
      <c r="Q43" s="762">
        <v>29.333413</v>
      </c>
      <c r="R43" s="762">
        <v>26.843148530000001</v>
      </c>
      <c r="S43" s="762">
        <v>26.709658480000002</v>
      </c>
      <c r="T43" s="762">
        <v>30.353183049999998</v>
      </c>
      <c r="U43" s="762">
        <v>35.252539810000002</v>
      </c>
      <c r="V43" s="762">
        <v>34.159507820000002</v>
      </c>
      <c r="W43" s="762">
        <v>30.556615959999998</v>
      </c>
      <c r="X43" s="762">
        <v>28.52289597</v>
      </c>
      <c r="Y43" s="762">
        <v>27.756166159999999</v>
      </c>
      <c r="Z43" s="762">
        <v>31.089394939999998</v>
      </c>
      <c r="AA43" s="762">
        <v>33.966854480000002</v>
      </c>
      <c r="AB43" s="762">
        <v>29.891264670000002</v>
      </c>
      <c r="AC43" s="762">
        <v>29.702020780000002</v>
      </c>
      <c r="AD43" s="762">
        <v>27.829738450000001</v>
      </c>
      <c r="AE43" s="762">
        <v>27.85851882</v>
      </c>
      <c r="AF43" s="762">
        <v>30.353439959999999</v>
      </c>
      <c r="AG43" s="762">
        <v>36.034730809999999</v>
      </c>
      <c r="AH43" s="762">
        <v>37.073984760000002</v>
      </c>
      <c r="AI43" s="762">
        <v>33.895004749999998</v>
      </c>
      <c r="AJ43" s="762">
        <v>29.065564890000001</v>
      </c>
      <c r="AK43" s="762">
        <v>27.920216199999999</v>
      </c>
      <c r="AL43" s="762">
        <v>31.332005460000001</v>
      </c>
      <c r="AM43" s="762">
        <v>32.379503</v>
      </c>
      <c r="AN43" s="762">
        <v>30.308706390000001</v>
      </c>
      <c r="AO43" s="762">
        <v>29.887122890000001</v>
      </c>
      <c r="AP43" s="762">
        <v>26.190119880000001</v>
      </c>
      <c r="AQ43" s="762">
        <v>26.808965799999999</v>
      </c>
      <c r="AR43" s="762">
        <v>29.38392485</v>
      </c>
      <c r="AS43" s="762">
        <v>36.306373299999997</v>
      </c>
      <c r="AT43" s="762">
        <v>35.630947300000003</v>
      </c>
      <c r="AU43" s="762">
        <v>31.049024469999999</v>
      </c>
      <c r="AV43" s="762">
        <v>27.514951620000001</v>
      </c>
      <c r="AW43" s="762">
        <v>27.13549549</v>
      </c>
      <c r="AX43" s="762">
        <v>30.163229009999998</v>
      </c>
      <c r="AY43" s="762">
        <v>30.876743609999998</v>
      </c>
      <c r="AZ43" s="762">
        <v>28.769875290000002</v>
      </c>
      <c r="BA43" s="762">
        <v>27.310984680000001</v>
      </c>
      <c r="BB43" s="762">
        <v>25.047574690000001</v>
      </c>
      <c r="BC43" s="762">
        <v>25.141001529</v>
      </c>
      <c r="BD43" s="762">
        <v>28.553791498999999</v>
      </c>
      <c r="BE43" s="763">
        <v>34.152239999999999</v>
      </c>
      <c r="BF43" s="763">
        <v>33.34731</v>
      </c>
      <c r="BG43" s="763">
        <v>29.019870000000001</v>
      </c>
      <c r="BH43" s="763">
        <v>25.819949999999999</v>
      </c>
      <c r="BI43" s="763">
        <v>25.276399999999999</v>
      </c>
      <c r="BJ43" s="763">
        <v>28.351310000000002</v>
      </c>
      <c r="BK43" s="763">
        <v>29.962129999999998</v>
      </c>
      <c r="BL43" s="763">
        <v>27.410319999999999</v>
      </c>
      <c r="BM43" s="763">
        <v>27.486630000000002</v>
      </c>
      <c r="BN43" s="763">
        <v>26.259640000000001</v>
      </c>
      <c r="BO43" s="763">
        <v>26.456189999999999</v>
      </c>
      <c r="BP43" s="763">
        <v>29.48638</v>
      </c>
      <c r="BQ43" s="763">
        <v>34.702919999999999</v>
      </c>
      <c r="BR43" s="763">
        <v>34.394269999999999</v>
      </c>
      <c r="BS43" s="763">
        <v>29.965540000000001</v>
      </c>
      <c r="BT43" s="763">
        <v>26.642340000000001</v>
      </c>
      <c r="BU43" s="763">
        <v>25.991540000000001</v>
      </c>
      <c r="BV43" s="763">
        <v>29.008649999999999</v>
      </c>
    </row>
    <row r="44" spans="1:74" s="116" customFormat="1" ht="11.1" customHeight="1" x14ac:dyDescent="0.2">
      <c r="A44" s="111" t="s">
        <v>1235</v>
      </c>
      <c r="B44" s="204" t="s">
        <v>445</v>
      </c>
      <c r="C44" s="762">
        <v>49.554996750000001</v>
      </c>
      <c r="D44" s="762">
        <v>45.914681620000003</v>
      </c>
      <c r="E44" s="762">
        <v>44.658648069999998</v>
      </c>
      <c r="F44" s="762">
        <v>41.589549890000001</v>
      </c>
      <c r="G44" s="762">
        <v>43.512318030000003</v>
      </c>
      <c r="H44" s="762">
        <v>49.189733709999999</v>
      </c>
      <c r="I44" s="762">
        <v>55.232026650000002</v>
      </c>
      <c r="J44" s="762">
        <v>57.280449140000002</v>
      </c>
      <c r="K44" s="762">
        <v>48.376380879999999</v>
      </c>
      <c r="L44" s="762">
        <v>43.305193109999998</v>
      </c>
      <c r="M44" s="762">
        <v>42.139049049999997</v>
      </c>
      <c r="N44" s="762">
        <v>48.804154199999999</v>
      </c>
      <c r="O44" s="762">
        <v>48.839681339999998</v>
      </c>
      <c r="P44" s="762">
        <v>42.174223019999999</v>
      </c>
      <c r="Q44" s="762">
        <v>45.422706259999998</v>
      </c>
      <c r="R44" s="762">
        <v>40.508462639999998</v>
      </c>
      <c r="S44" s="762">
        <v>43.050650650000001</v>
      </c>
      <c r="T44" s="762">
        <v>48.42419297</v>
      </c>
      <c r="U44" s="762">
        <v>53.308580300000003</v>
      </c>
      <c r="V44" s="762">
        <v>50.4878596</v>
      </c>
      <c r="W44" s="762">
        <v>46.337154130000002</v>
      </c>
      <c r="X44" s="762">
        <v>43.467312909999997</v>
      </c>
      <c r="Y44" s="762">
        <v>43.42662163</v>
      </c>
      <c r="Z44" s="762">
        <v>48.33686866</v>
      </c>
      <c r="AA44" s="762">
        <v>51.393219199999997</v>
      </c>
      <c r="AB44" s="762">
        <v>44.619480199999998</v>
      </c>
      <c r="AC44" s="762">
        <v>45.957987729999999</v>
      </c>
      <c r="AD44" s="762">
        <v>42.55019764</v>
      </c>
      <c r="AE44" s="762">
        <v>46.415029539999999</v>
      </c>
      <c r="AF44" s="762">
        <v>49.824344080000003</v>
      </c>
      <c r="AG44" s="762">
        <v>54.855475269999999</v>
      </c>
      <c r="AH44" s="762">
        <v>55.129226879999997</v>
      </c>
      <c r="AI44" s="762">
        <v>47.90886888</v>
      </c>
      <c r="AJ44" s="762">
        <v>44.962744239999999</v>
      </c>
      <c r="AK44" s="762">
        <v>44.551037370000003</v>
      </c>
      <c r="AL44" s="762">
        <v>47.425792080000001</v>
      </c>
      <c r="AM44" s="762">
        <v>49.287515730000003</v>
      </c>
      <c r="AN44" s="762">
        <v>44.225426460000001</v>
      </c>
      <c r="AO44" s="762">
        <v>46.120637979999998</v>
      </c>
      <c r="AP44" s="762">
        <v>40.149106060000001</v>
      </c>
      <c r="AQ44" s="762">
        <v>41.92238631</v>
      </c>
      <c r="AR44" s="762">
        <v>44.645578469999997</v>
      </c>
      <c r="AS44" s="762">
        <v>55.184036900000002</v>
      </c>
      <c r="AT44" s="762">
        <v>51.203620100000002</v>
      </c>
      <c r="AU44" s="762">
        <v>46.187807909999997</v>
      </c>
      <c r="AV44" s="762">
        <v>42.352532750000002</v>
      </c>
      <c r="AW44" s="762">
        <v>42.890176650000001</v>
      </c>
      <c r="AX44" s="762">
        <v>45.424469049999999</v>
      </c>
      <c r="AY44" s="762">
        <v>46.52757974</v>
      </c>
      <c r="AZ44" s="762">
        <v>44.693258919999998</v>
      </c>
      <c r="BA44" s="762">
        <v>42.47512201</v>
      </c>
      <c r="BB44" s="762">
        <v>36.337786289999997</v>
      </c>
      <c r="BC44" s="762">
        <v>39.184001997999999</v>
      </c>
      <c r="BD44" s="762">
        <v>45.278113298999997</v>
      </c>
      <c r="BE44" s="763">
        <v>49.967959999999998</v>
      </c>
      <c r="BF44" s="763">
        <v>48.242910000000002</v>
      </c>
      <c r="BG44" s="763">
        <v>41.572150000000001</v>
      </c>
      <c r="BH44" s="763">
        <v>39.030329999999999</v>
      </c>
      <c r="BI44" s="763">
        <v>39.120919999999998</v>
      </c>
      <c r="BJ44" s="763">
        <v>43.288559999999997</v>
      </c>
      <c r="BK44" s="763">
        <v>45.328809999999997</v>
      </c>
      <c r="BL44" s="763">
        <v>41.45881</v>
      </c>
      <c r="BM44" s="763">
        <v>41.565710000000003</v>
      </c>
      <c r="BN44" s="763">
        <v>36.967779999999998</v>
      </c>
      <c r="BO44" s="763">
        <v>40.743980000000001</v>
      </c>
      <c r="BP44" s="763">
        <v>45.790260000000004</v>
      </c>
      <c r="BQ44" s="763">
        <v>50.582059999999998</v>
      </c>
      <c r="BR44" s="763">
        <v>48.920520000000003</v>
      </c>
      <c r="BS44" s="763">
        <v>42.073059999999998</v>
      </c>
      <c r="BT44" s="763">
        <v>39.47486</v>
      </c>
      <c r="BU44" s="763">
        <v>39.418210000000002</v>
      </c>
      <c r="BV44" s="763">
        <v>43.487029999999997</v>
      </c>
    </row>
    <row r="45" spans="1:74" s="116" customFormat="1" ht="11.1" customHeight="1" x14ac:dyDescent="0.2">
      <c r="A45" s="111" t="s">
        <v>1236</v>
      </c>
      <c r="B45" s="204" t="s">
        <v>446</v>
      </c>
      <c r="C45" s="762">
        <v>26.476941190000002</v>
      </c>
      <c r="D45" s="762">
        <v>24.131102810000002</v>
      </c>
      <c r="E45" s="762">
        <v>22.72876097</v>
      </c>
      <c r="F45" s="762">
        <v>20.939220259999999</v>
      </c>
      <c r="G45" s="762">
        <v>21.838181890000001</v>
      </c>
      <c r="H45" s="762">
        <v>26.10284936</v>
      </c>
      <c r="I45" s="762">
        <v>28.505057560000001</v>
      </c>
      <c r="J45" s="762">
        <v>28.800745509999999</v>
      </c>
      <c r="K45" s="762">
        <v>24.831086110000001</v>
      </c>
      <c r="L45" s="762">
        <v>22.580859830000001</v>
      </c>
      <c r="M45" s="762">
        <v>22.097038380000001</v>
      </c>
      <c r="N45" s="762">
        <v>26.22314527</v>
      </c>
      <c r="O45" s="762">
        <v>26.7839788</v>
      </c>
      <c r="P45" s="762">
        <v>22.750785059999998</v>
      </c>
      <c r="Q45" s="762">
        <v>23.648082389999999</v>
      </c>
      <c r="R45" s="762">
        <v>21.61755028</v>
      </c>
      <c r="S45" s="762">
        <v>22.500385600000001</v>
      </c>
      <c r="T45" s="762">
        <v>25.643299079999998</v>
      </c>
      <c r="U45" s="762">
        <v>29.309106480000001</v>
      </c>
      <c r="V45" s="762">
        <v>26.67066118</v>
      </c>
      <c r="W45" s="762">
        <v>24.66401248</v>
      </c>
      <c r="X45" s="762">
        <v>22.927537390000001</v>
      </c>
      <c r="Y45" s="762">
        <v>23.080961259999999</v>
      </c>
      <c r="Z45" s="762">
        <v>26.0405321</v>
      </c>
      <c r="AA45" s="762">
        <v>28.111580369999999</v>
      </c>
      <c r="AB45" s="762">
        <v>24.822592870000001</v>
      </c>
      <c r="AC45" s="762">
        <v>24.47974928</v>
      </c>
      <c r="AD45" s="762">
        <v>22.85819905</v>
      </c>
      <c r="AE45" s="762">
        <v>24.418917560000001</v>
      </c>
      <c r="AF45" s="762">
        <v>27.06315013</v>
      </c>
      <c r="AG45" s="762">
        <v>29.086970579999999</v>
      </c>
      <c r="AH45" s="762">
        <v>28.874477129999999</v>
      </c>
      <c r="AI45" s="762">
        <v>25.049040860000002</v>
      </c>
      <c r="AJ45" s="762">
        <v>23.420505720000001</v>
      </c>
      <c r="AK45" s="762">
        <v>24.219301519999998</v>
      </c>
      <c r="AL45" s="762">
        <v>26.073302040000002</v>
      </c>
      <c r="AM45" s="762">
        <v>26.88755514</v>
      </c>
      <c r="AN45" s="762">
        <v>24.921962440000001</v>
      </c>
      <c r="AO45" s="762">
        <v>24.864401699999998</v>
      </c>
      <c r="AP45" s="762">
        <v>21.449610700000001</v>
      </c>
      <c r="AQ45" s="762">
        <v>22.239766500000002</v>
      </c>
      <c r="AR45" s="762">
        <v>24.025566699999999</v>
      </c>
      <c r="AS45" s="762">
        <v>28.089010049999999</v>
      </c>
      <c r="AT45" s="762">
        <v>27.198104610000001</v>
      </c>
      <c r="AU45" s="762">
        <v>25.08392109</v>
      </c>
      <c r="AV45" s="762">
        <v>22.93193488</v>
      </c>
      <c r="AW45" s="762">
        <v>23.209756550000002</v>
      </c>
      <c r="AX45" s="762">
        <v>25.313030829999999</v>
      </c>
      <c r="AY45" s="762">
        <v>26.26499901</v>
      </c>
      <c r="AZ45" s="762">
        <v>24.466709989999998</v>
      </c>
      <c r="BA45" s="762">
        <v>23.317999919999998</v>
      </c>
      <c r="BB45" s="762">
        <v>20.544711499999998</v>
      </c>
      <c r="BC45" s="762">
        <v>21.204001813000001</v>
      </c>
      <c r="BD45" s="762">
        <v>25.087893449999999</v>
      </c>
      <c r="BE45" s="763">
        <v>27.770900000000001</v>
      </c>
      <c r="BF45" s="763">
        <v>27.51642</v>
      </c>
      <c r="BG45" s="763">
        <v>23.099920000000001</v>
      </c>
      <c r="BH45" s="763">
        <v>21.786909999999999</v>
      </c>
      <c r="BI45" s="763">
        <v>21.947019999999998</v>
      </c>
      <c r="BJ45" s="763">
        <v>24.804079999999999</v>
      </c>
      <c r="BK45" s="763">
        <v>25.826750000000001</v>
      </c>
      <c r="BL45" s="763">
        <v>22.94905</v>
      </c>
      <c r="BM45" s="763">
        <v>23.150220000000001</v>
      </c>
      <c r="BN45" s="763">
        <v>21.21228</v>
      </c>
      <c r="BO45" s="763">
        <v>22.2759</v>
      </c>
      <c r="BP45" s="763">
        <v>24.76116</v>
      </c>
      <c r="BQ45" s="763">
        <v>28.119599999999998</v>
      </c>
      <c r="BR45" s="763">
        <v>27.934190000000001</v>
      </c>
      <c r="BS45" s="763">
        <v>23.505510000000001</v>
      </c>
      <c r="BT45" s="763">
        <v>22.229590000000002</v>
      </c>
      <c r="BU45" s="763">
        <v>22.39941</v>
      </c>
      <c r="BV45" s="763">
        <v>25.28539</v>
      </c>
    </row>
    <row r="46" spans="1:74" s="116" customFormat="1" ht="11.1" customHeight="1" x14ac:dyDescent="0.2">
      <c r="A46" s="111" t="s">
        <v>1237</v>
      </c>
      <c r="B46" s="204" t="s">
        <v>447</v>
      </c>
      <c r="C46" s="762">
        <v>69.994825509999998</v>
      </c>
      <c r="D46" s="762">
        <v>64.516423090000004</v>
      </c>
      <c r="E46" s="762">
        <v>60.420410789999998</v>
      </c>
      <c r="F46" s="762">
        <v>57.274413780000003</v>
      </c>
      <c r="G46" s="762">
        <v>62.876998229999998</v>
      </c>
      <c r="H46" s="762">
        <v>72.920872349999996</v>
      </c>
      <c r="I46" s="762">
        <v>83.737412070000005</v>
      </c>
      <c r="J46" s="762">
        <v>83.482258610000002</v>
      </c>
      <c r="K46" s="762">
        <v>73.698486930000001</v>
      </c>
      <c r="L46" s="762">
        <v>62.819172389999999</v>
      </c>
      <c r="M46" s="762">
        <v>58.877316729999997</v>
      </c>
      <c r="N46" s="762">
        <v>65.560498589999995</v>
      </c>
      <c r="O46" s="762">
        <v>65.999011960000004</v>
      </c>
      <c r="P46" s="762">
        <v>57.002439770000002</v>
      </c>
      <c r="Q46" s="762">
        <v>61.836904760000003</v>
      </c>
      <c r="R46" s="762">
        <v>58.72575329</v>
      </c>
      <c r="S46" s="762">
        <v>64.851503390000005</v>
      </c>
      <c r="T46" s="762">
        <v>71.469608570000005</v>
      </c>
      <c r="U46" s="762">
        <v>80.622778080000003</v>
      </c>
      <c r="V46" s="762">
        <v>79.03380713</v>
      </c>
      <c r="W46" s="762">
        <v>68.725599099999997</v>
      </c>
      <c r="X46" s="762">
        <v>64.875793160000001</v>
      </c>
      <c r="Y46" s="762">
        <v>60.653987129999997</v>
      </c>
      <c r="Z46" s="762">
        <v>66.919743870000005</v>
      </c>
      <c r="AA46" s="762">
        <v>76.747829890000006</v>
      </c>
      <c r="AB46" s="762">
        <v>60.85034555</v>
      </c>
      <c r="AC46" s="762">
        <v>63.41272171</v>
      </c>
      <c r="AD46" s="762">
        <v>58.737592810000002</v>
      </c>
      <c r="AE46" s="762">
        <v>66.017919059999997</v>
      </c>
      <c r="AF46" s="762">
        <v>74.438196329999997</v>
      </c>
      <c r="AG46" s="762">
        <v>80.93113821</v>
      </c>
      <c r="AH46" s="762">
        <v>80.879666069999999</v>
      </c>
      <c r="AI46" s="762">
        <v>75.957681690000001</v>
      </c>
      <c r="AJ46" s="762">
        <v>67.644513410000002</v>
      </c>
      <c r="AK46" s="762">
        <v>63.295152729999998</v>
      </c>
      <c r="AL46" s="762">
        <v>66.477873689999996</v>
      </c>
      <c r="AM46" s="762">
        <v>69.795475730000007</v>
      </c>
      <c r="AN46" s="762">
        <v>60.901037680000002</v>
      </c>
      <c r="AO46" s="762">
        <v>62.983557189999999</v>
      </c>
      <c r="AP46" s="762">
        <v>58.466006329999999</v>
      </c>
      <c r="AQ46" s="762">
        <v>67.86375812</v>
      </c>
      <c r="AR46" s="762">
        <v>72.650501550000001</v>
      </c>
      <c r="AS46" s="762">
        <v>82.268641009999996</v>
      </c>
      <c r="AT46" s="762">
        <v>80.369660150000001</v>
      </c>
      <c r="AU46" s="762">
        <v>75.487823059999997</v>
      </c>
      <c r="AV46" s="762">
        <v>66.716754809999998</v>
      </c>
      <c r="AW46" s="762">
        <v>61.624863920000003</v>
      </c>
      <c r="AX46" s="762">
        <v>65.221732239999994</v>
      </c>
      <c r="AY46" s="762">
        <v>65.487824459999999</v>
      </c>
      <c r="AZ46" s="762">
        <v>61.942595959999998</v>
      </c>
      <c r="BA46" s="762">
        <v>61.000179490000001</v>
      </c>
      <c r="BB46" s="762">
        <v>56.624974389999998</v>
      </c>
      <c r="BC46" s="762">
        <v>60.542996735999999</v>
      </c>
      <c r="BD46" s="762">
        <v>69.228124542000003</v>
      </c>
      <c r="BE46" s="763">
        <v>78.629180000000005</v>
      </c>
      <c r="BF46" s="763">
        <v>77.067890000000006</v>
      </c>
      <c r="BG46" s="763">
        <v>69.414540000000002</v>
      </c>
      <c r="BH46" s="763">
        <v>61.970179999999999</v>
      </c>
      <c r="BI46" s="763">
        <v>57.879420000000003</v>
      </c>
      <c r="BJ46" s="763">
        <v>64.413799999999995</v>
      </c>
      <c r="BK46" s="763">
        <v>67.487139999999997</v>
      </c>
      <c r="BL46" s="763">
        <v>61.291600000000003</v>
      </c>
      <c r="BM46" s="763">
        <v>62.08952</v>
      </c>
      <c r="BN46" s="763">
        <v>57.231070000000003</v>
      </c>
      <c r="BO46" s="763">
        <v>63.196429999999999</v>
      </c>
      <c r="BP46" s="763">
        <v>73.306899999999999</v>
      </c>
      <c r="BQ46" s="763">
        <v>81.461179999999999</v>
      </c>
      <c r="BR46" s="763">
        <v>79.485659999999996</v>
      </c>
      <c r="BS46" s="763">
        <v>71.412369999999996</v>
      </c>
      <c r="BT46" s="763">
        <v>63.538739999999997</v>
      </c>
      <c r="BU46" s="763">
        <v>59.078139999999998</v>
      </c>
      <c r="BV46" s="763">
        <v>65.443160000000006</v>
      </c>
    </row>
    <row r="47" spans="1:74" s="116" customFormat="1" ht="11.1" customHeight="1" x14ac:dyDescent="0.2">
      <c r="A47" s="111" t="s">
        <v>1238</v>
      </c>
      <c r="B47" s="204" t="s">
        <v>448</v>
      </c>
      <c r="C47" s="762">
        <v>26.875670700000001</v>
      </c>
      <c r="D47" s="762">
        <v>25.933840459999999</v>
      </c>
      <c r="E47" s="762">
        <v>23.459943679999999</v>
      </c>
      <c r="F47" s="762">
        <v>22.031277660000001</v>
      </c>
      <c r="G47" s="762">
        <v>23.370204749999999</v>
      </c>
      <c r="H47" s="762">
        <v>27.190823859999998</v>
      </c>
      <c r="I47" s="762">
        <v>30.81587553</v>
      </c>
      <c r="J47" s="762">
        <v>31.581361820000001</v>
      </c>
      <c r="K47" s="762">
        <v>29.033570059999999</v>
      </c>
      <c r="L47" s="762">
        <v>24.712503829999999</v>
      </c>
      <c r="M47" s="762">
        <v>22.54533597</v>
      </c>
      <c r="N47" s="762">
        <v>25.03691074</v>
      </c>
      <c r="O47" s="762">
        <v>26.2991095</v>
      </c>
      <c r="P47" s="762">
        <v>22.831425469999999</v>
      </c>
      <c r="Q47" s="762">
        <v>23.43051204</v>
      </c>
      <c r="R47" s="762">
        <v>22.61241991</v>
      </c>
      <c r="S47" s="762">
        <v>24.019231260000002</v>
      </c>
      <c r="T47" s="762">
        <v>26.35436851</v>
      </c>
      <c r="U47" s="762">
        <v>29.83817475</v>
      </c>
      <c r="V47" s="762">
        <v>29.90777653</v>
      </c>
      <c r="W47" s="762">
        <v>26.19192065</v>
      </c>
      <c r="X47" s="762">
        <v>24.26055362</v>
      </c>
      <c r="Y47" s="762">
        <v>22.843550459999999</v>
      </c>
      <c r="Z47" s="762">
        <v>25.355746379999999</v>
      </c>
      <c r="AA47" s="762">
        <v>30.379285509999999</v>
      </c>
      <c r="AB47" s="762">
        <v>25.005865570000001</v>
      </c>
      <c r="AC47" s="762">
        <v>23.711919349999999</v>
      </c>
      <c r="AD47" s="762">
        <v>22.6182476</v>
      </c>
      <c r="AE47" s="762">
        <v>24.715038939999999</v>
      </c>
      <c r="AF47" s="762">
        <v>28.180384790000002</v>
      </c>
      <c r="AG47" s="762">
        <v>30.62573119</v>
      </c>
      <c r="AH47" s="762">
        <v>30.573507029999998</v>
      </c>
      <c r="AI47" s="762">
        <v>28.800269849999999</v>
      </c>
      <c r="AJ47" s="762">
        <v>25.76092203</v>
      </c>
      <c r="AK47" s="762">
        <v>23.82560535</v>
      </c>
      <c r="AL47" s="762">
        <v>25.995565819999999</v>
      </c>
      <c r="AM47" s="762">
        <v>26.748117019999999</v>
      </c>
      <c r="AN47" s="762">
        <v>24.24070085</v>
      </c>
      <c r="AO47" s="762">
        <v>24.037262429999998</v>
      </c>
      <c r="AP47" s="762">
        <v>21.904417779999999</v>
      </c>
      <c r="AQ47" s="762">
        <v>23.944193940000002</v>
      </c>
      <c r="AR47" s="762">
        <v>26.46044668</v>
      </c>
      <c r="AS47" s="762">
        <v>29.71157402</v>
      </c>
      <c r="AT47" s="762">
        <v>29.84428999</v>
      </c>
      <c r="AU47" s="762">
        <v>28.775086680000001</v>
      </c>
      <c r="AV47" s="762">
        <v>24.920352390000001</v>
      </c>
      <c r="AW47" s="762">
        <v>22.930256979999999</v>
      </c>
      <c r="AX47" s="762">
        <v>24.583752579999999</v>
      </c>
      <c r="AY47" s="762">
        <v>25.353017860000001</v>
      </c>
      <c r="AZ47" s="762">
        <v>24.529898840000001</v>
      </c>
      <c r="BA47" s="762">
        <v>23.146046380000001</v>
      </c>
      <c r="BB47" s="762">
        <v>20.443301510000001</v>
      </c>
      <c r="BC47" s="762">
        <v>21.483000000000001</v>
      </c>
      <c r="BD47" s="762">
        <v>24.485366982999999</v>
      </c>
      <c r="BE47" s="763">
        <v>28.586279999999999</v>
      </c>
      <c r="BF47" s="763">
        <v>28.64733</v>
      </c>
      <c r="BG47" s="763">
        <v>26.11326</v>
      </c>
      <c r="BH47" s="763">
        <v>22.79776</v>
      </c>
      <c r="BI47" s="763">
        <v>21.383890000000001</v>
      </c>
      <c r="BJ47" s="763">
        <v>23.636140000000001</v>
      </c>
      <c r="BK47" s="763">
        <v>25.878129999999999</v>
      </c>
      <c r="BL47" s="763">
        <v>23.761700000000001</v>
      </c>
      <c r="BM47" s="763">
        <v>23.174520000000001</v>
      </c>
      <c r="BN47" s="763">
        <v>21.086300000000001</v>
      </c>
      <c r="BO47" s="763">
        <v>22.32544</v>
      </c>
      <c r="BP47" s="763">
        <v>25.870539999999998</v>
      </c>
      <c r="BQ47" s="763">
        <v>29.57086</v>
      </c>
      <c r="BR47" s="763">
        <v>29.53501</v>
      </c>
      <c r="BS47" s="763">
        <v>26.801410000000001</v>
      </c>
      <c r="BT47" s="763">
        <v>23.317900000000002</v>
      </c>
      <c r="BU47" s="763">
        <v>21.808990000000001</v>
      </c>
      <c r="BV47" s="763">
        <v>24.06005</v>
      </c>
    </row>
    <row r="48" spans="1:74" s="116" customFormat="1" ht="11.1" customHeight="1" x14ac:dyDescent="0.2">
      <c r="A48" s="111" t="s">
        <v>1239</v>
      </c>
      <c r="B48" s="204" t="s">
        <v>449</v>
      </c>
      <c r="C48" s="762">
        <v>48.732571440000001</v>
      </c>
      <c r="D48" s="762">
        <v>44.374839729999998</v>
      </c>
      <c r="E48" s="762">
        <v>42.54265444</v>
      </c>
      <c r="F48" s="762">
        <v>41.930012310000002</v>
      </c>
      <c r="G48" s="762">
        <v>45.060467709999998</v>
      </c>
      <c r="H48" s="762">
        <v>53.591898559999997</v>
      </c>
      <c r="I48" s="762">
        <v>61.454486680000002</v>
      </c>
      <c r="J48" s="762">
        <v>62.246458459999999</v>
      </c>
      <c r="K48" s="762">
        <v>57.134886440000002</v>
      </c>
      <c r="L48" s="762">
        <v>50.803936380000003</v>
      </c>
      <c r="M48" s="762">
        <v>43.814361169999998</v>
      </c>
      <c r="N48" s="762">
        <v>46.132887580000002</v>
      </c>
      <c r="O48" s="762">
        <v>48.811700760000001</v>
      </c>
      <c r="P48" s="762">
        <v>41.525760300000002</v>
      </c>
      <c r="Q48" s="762">
        <v>43.85547407</v>
      </c>
      <c r="R48" s="762">
        <v>42.865706269999997</v>
      </c>
      <c r="S48" s="762">
        <v>47.873687189999998</v>
      </c>
      <c r="T48" s="762">
        <v>55.095452690000002</v>
      </c>
      <c r="U48" s="762">
        <v>60.425381600000001</v>
      </c>
      <c r="V48" s="762">
        <v>61.077228120000001</v>
      </c>
      <c r="W48" s="762">
        <v>55.052626699999998</v>
      </c>
      <c r="X48" s="762">
        <v>51.586259400000003</v>
      </c>
      <c r="Y48" s="762">
        <v>44.171651869999998</v>
      </c>
      <c r="Z48" s="762">
        <v>47.323460130000001</v>
      </c>
      <c r="AA48" s="762">
        <v>55.706539100000001</v>
      </c>
      <c r="AB48" s="762">
        <v>46.845019710000003</v>
      </c>
      <c r="AC48" s="762">
        <v>44.423060049999997</v>
      </c>
      <c r="AD48" s="762">
        <v>43.683415969999999</v>
      </c>
      <c r="AE48" s="762">
        <v>50.337115879999999</v>
      </c>
      <c r="AF48" s="762">
        <v>59.638535160000004</v>
      </c>
      <c r="AG48" s="762">
        <v>63.46154362</v>
      </c>
      <c r="AH48" s="762">
        <v>64.13770873</v>
      </c>
      <c r="AI48" s="762">
        <v>58.124018530000001</v>
      </c>
      <c r="AJ48" s="762">
        <v>52.792347769999999</v>
      </c>
      <c r="AK48" s="762">
        <v>45.450341420000001</v>
      </c>
      <c r="AL48" s="762">
        <v>48.183078129999998</v>
      </c>
      <c r="AM48" s="762">
        <v>49.492097360000002</v>
      </c>
      <c r="AN48" s="762">
        <v>45.149523979999998</v>
      </c>
      <c r="AO48" s="762">
        <v>45.111815909999997</v>
      </c>
      <c r="AP48" s="762">
        <v>42.250652000000002</v>
      </c>
      <c r="AQ48" s="762">
        <v>47.68183114</v>
      </c>
      <c r="AR48" s="762">
        <v>54.384878059999998</v>
      </c>
      <c r="AS48" s="762">
        <v>60.959583090000002</v>
      </c>
      <c r="AT48" s="762">
        <v>63.235832930000001</v>
      </c>
      <c r="AU48" s="762">
        <v>59.904546660000001</v>
      </c>
      <c r="AV48" s="762">
        <v>53.186361490000003</v>
      </c>
      <c r="AW48" s="762">
        <v>44.635693379999999</v>
      </c>
      <c r="AX48" s="762">
        <v>46.387006049999997</v>
      </c>
      <c r="AY48" s="762">
        <v>47.581748990000001</v>
      </c>
      <c r="AZ48" s="762">
        <v>45.677521800000001</v>
      </c>
      <c r="BA48" s="762">
        <v>45.79087139</v>
      </c>
      <c r="BB48" s="762">
        <v>42.762120209999999</v>
      </c>
      <c r="BC48" s="762">
        <v>46.716990985000002</v>
      </c>
      <c r="BD48" s="762">
        <v>53.551056504999998</v>
      </c>
      <c r="BE48" s="763">
        <v>61.576810000000002</v>
      </c>
      <c r="BF48" s="763">
        <v>61.947749999999999</v>
      </c>
      <c r="BG48" s="763">
        <v>54.995829999999998</v>
      </c>
      <c r="BH48" s="763">
        <v>49.667560000000002</v>
      </c>
      <c r="BI48" s="763">
        <v>43.016100000000002</v>
      </c>
      <c r="BJ48" s="763">
        <v>45.490349999999999</v>
      </c>
      <c r="BK48" s="763">
        <v>48.045279999999998</v>
      </c>
      <c r="BL48" s="763">
        <v>43.639290000000003</v>
      </c>
      <c r="BM48" s="763">
        <v>45.25206</v>
      </c>
      <c r="BN48" s="763">
        <v>43.943800000000003</v>
      </c>
      <c r="BO48" s="763">
        <v>48.634399999999999</v>
      </c>
      <c r="BP48" s="763">
        <v>56.029139999999998</v>
      </c>
      <c r="BQ48" s="763">
        <v>63.547559999999997</v>
      </c>
      <c r="BR48" s="763">
        <v>63.734349999999999</v>
      </c>
      <c r="BS48" s="763">
        <v>56.521369999999997</v>
      </c>
      <c r="BT48" s="763">
        <v>50.989269999999998</v>
      </c>
      <c r="BU48" s="763">
        <v>44.107660000000003</v>
      </c>
      <c r="BV48" s="763">
        <v>46.567279999999997</v>
      </c>
    </row>
    <row r="49" spans="1:74" s="116" customFormat="1" ht="11.1" customHeight="1" x14ac:dyDescent="0.2">
      <c r="A49" s="111" t="s">
        <v>1240</v>
      </c>
      <c r="B49" s="204" t="s">
        <v>450</v>
      </c>
      <c r="C49" s="762">
        <v>22.743309270000001</v>
      </c>
      <c r="D49" s="762">
        <v>20.36035643</v>
      </c>
      <c r="E49" s="762">
        <v>20.28295717</v>
      </c>
      <c r="F49" s="762">
        <v>19.828793520000001</v>
      </c>
      <c r="G49" s="762">
        <v>21.458032249999999</v>
      </c>
      <c r="H49" s="762">
        <v>26.357126010000002</v>
      </c>
      <c r="I49" s="762">
        <v>29.096432400000001</v>
      </c>
      <c r="J49" s="762">
        <v>28.01150019</v>
      </c>
      <c r="K49" s="762">
        <v>23.615139419999998</v>
      </c>
      <c r="L49" s="762">
        <v>21.80728204</v>
      </c>
      <c r="M49" s="762">
        <v>20.029604429999999</v>
      </c>
      <c r="N49" s="762">
        <v>22.531474129999999</v>
      </c>
      <c r="O49" s="762">
        <v>22.759901630000002</v>
      </c>
      <c r="P49" s="762">
        <v>19.692855309999999</v>
      </c>
      <c r="Q49" s="762">
        <v>20.762512869999998</v>
      </c>
      <c r="R49" s="762">
        <v>20.094410360000001</v>
      </c>
      <c r="S49" s="762">
        <v>22.195784889999999</v>
      </c>
      <c r="T49" s="762">
        <v>26.32317252</v>
      </c>
      <c r="U49" s="762">
        <v>29.547496859999999</v>
      </c>
      <c r="V49" s="762">
        <v>28.297378040000002</v>
      </c>
      <c r="W49" s="762">
        <v>24.481564880000001</v>
      </c>
      <c r="X49" s="762">
        <v>21.60152858</v>
      </c>
      <c r="Y49" s="762">
        <v>20.091942299999999</v>
      </c>
      <c r="Z49" s="762">
        <v>22.165805840000001</v>
      </c>
      <c r="AA49" s="762">
        <v>22.102834980000001</v>
      </c>
      <c r="AB49" s="762">
        <v>19.98837082</v>
      </c>
      <c r="AC49" s="762">
        <v>20.953775419999999</v>
      </c>
      <c r="AD49" s="762">
        <v>20.71857662</v>
      </c>
      <c r="AE49" s="762">
        <v>22.89732463</v>
      </c>
      <c r="AF49" s="762">
        <v>26.165448439999999</v>
      </c>
      <c r="AG49" s="762">
        <v>30.09092369</v>
      </c>
      <c r="AH49" s="762">
        <v>29.526468470000001</v>
      </c>
      <c r="AI49" s="762">
        <v>25.524185760000002</v>
      </c>
      <c r="AJ49" s="762">
        <v>21.631538339999999</v>
      </c>
      <c r="AK49" s="762">
        <v>20.954219299999998</v>
      </c>
      <c r="AL49" s="762">
        <v>22.771426680000001</v>
      </c>
      <c r="AM49" s="762">
        <v>22.824052340000001</v>
      </c>
      <c r="AN49" s="762">
        <v>20.892354409999999</v>
      </c>
      <c r="AO49" s="762">
        <v>21.315858240000001</v>
      </c>
      <c r="AP49" s="762">
        <v>20.523914560000001</v>
      </c>
      <c r="AQ49" s="762">
        <v>21.517608160000002</v>
      </c>
      <c r="AR49" s="762">
        <v>25.040601200000001</v>
      </c>
      <c r="AS49" s="762">
        <v>29.43992415</v>
      </c>
      <c r="AT49" s="762">
        <v>30.025384219999999</v>
      </c>
      <c r="AU49" s="762">
        <v>25.380178650000001</v>
      </c>
      <c r="AV49" s="762">
        <v>22.0027407</v>
      </c>
      <c r="AW49" s="762">
        <v>20.909060490000002</v>
      </c>
      <c r="AX49" s="762">
        <v>22.832998960000001</v>
      </c>
      <c r="AY49" s="762">
        <v>22.939235010000001</v>
      </c>
      <c r="AZ49" s="762">
        <v>21.132076250000001</v>
      </c>
      <c r="BA49" s="762">
        <v>20.95048147</v>
      </c>
      <c r="BB49" s="762">
        <v>19.879124940000001</v>
      </c>
      <c r="BC49" s="762">
        <v>22.660998756000001</v>
      </c>
      <c r="BD49" s="762">
        <v>25.735710204</v>
      </c>
      <c r="BE49" s="763">
        <v>29.474129999999999</v>
      </c>
      <c r="BF49" s="763">
        <v>29.164390000000001</v>
      </c>
      <c r="BG49" s="763">
        <v>25.191500000000001</v>
      </c>
      <c r="BH49" s="763">
        <v>21.60718</v>
      </c>
      <c r="BI49" s="763">
        <v>20.592829999999999</v>
      </c>
      <c r="BJ49" s="763">
        <v>22.690470000000001</v>
      </c>
      <c r="BK49" s="763">
        <v>22.84844</v>
      </c>
      <c r="BL49" s="763">
        <v>20.208459999999999</v>
      </c>
      <c r="BM49" s="763">
        <v>21.058969999999999</v>
      </c>
      <c r="BN49" s="763">
        <v>20.43336</v>
      </c>
      <c r="BO49" s="763">
        <v>22.891729999999999</v>
      </c>
      <c r="BP49" s="763">
        <v>26.7789</v>
      </c>
      <c r="BQ49" s="763">
        <v>30.08483</v>
      </c>
      <c r="BR49" s="763">
        <v>29.61364</v>
      </c>
      <c r="BS49" s="763">
        <v>25.70635</v>
      </c>
      <c r="BT49" s="763">
        <v>22.121099999999998</v>
      </c>
      <c r="BU49" s="763">
        <v>21.057490000000001</v>
      </c>
      <c r="BV49" s="763">
        <v>23.143149999999999</v>
      </c>
    </row>
    <row r="50" spans="1:74" s="116" customFormat="1" ht="11.1" customHeight="1" x14ac:dyDescent="0.2">
      <c r="A50" s="111" t="s">
        <v>1241</v>
      </c>
      <c r="B50" s="204" t="s">
        <v>248</v>
      </c>
      <c r="C50" s="762">
        <v>33.300944880000003</v>
      </c>
      <c r="D50" s="762">
        <v>30.33471076</v>
      </c>
      <c r="E50" s="762">
        <v>31.920715510000001</v>
      </c>
      <c r="F50" s="762">
        <v>29.43634089</v>
      </c>
      <c r="G50" s="762">
        <v>29.66958297</v>
      </c>
      <c r="H50" s="762">
        <v>32.998722149999999</v>
      </c>
      <c r="I50" s="762">
        <v>34.942700549999998</v>
      </c>
      <c r="J50" s="762">
        <v>38.578709859999996</v>
      </c>
      <c r="K50" s="762">
        <v>34.410571709999999</v>
      </c>
      <c r="L50" s="762">
        <v>32.141732920000003</v>
      </c>
      <c r="M50" s="762">
        <v>30.673992519999999</v>
      </c>
      <c r="N50" s="762">
        <v>34.672576319999997</v>
      </c>
      <c r="O50" s="762">
        <v>35.251513289999998</v>
      </c>
      <c r="P50" s="762">
        <v>30.49704908</v>
      </c>
      <c r="Q50" s="762">
        <v>32.129781209999997</v>
      </c>
      <c r="R50" s="762">
        <v>29.503947700000001</v>
      </c>
      <c r="S50" s="762">
        <v>30.826838070000001</v>
      </c>
      <c r="T50" s="762">
        <v>34.007656140000002</v>
      </c>
      <c r="U50" s="762">
        <v>37.026508579999998</v>
      </c>
      <c r="V50" s="762">
        <v>38.5265901</v>
      </c>
      <c r="W50" s="762">
        <v>34.857549740000003</v>
      </c>
      <c r="X50" s="762">
        <v>32.084724919999999</v>
      </c>
      <c r="Y50" s="762">
        <v>31.058537019999999</v>
      </c>
      <c r="Z50" s="762">
        <v>33.489227249999999</v>
      </c>
      <c r="AA50" s="762">
        <v>33.603285040000003</v>
      </c>
      <c r="AB50" s="762">
        <v>30.206545640000002</v>
      </c>
      <c r="AC50" s="762">
        <v>33.825072319999997</v>
      </c>
      <c r="AD50" s="762">
        <v>29.447977030000001</v>
      </c>
      <c r="AE50" s="762">
        <v>30.55914181</v>
      </c>
      <c r="AF50" s="762">
        <v>31.75772431</v>
      </c>
      <c r="AG50" s="762">
        <v>37.158550239999997</v>
      </c>
      <c r="AH50" s="762">
        <v>41.541633419999997</v>
      </c>
      <c r="AI50" s="762">
        <v>30.608247840000001</v>
      </c>
      <c r="AJ50" s="762">
        <v>33.334722640000003</v>
      </c>
      <c r="AK50" s="762">
        <v>29.81349483</v>
      </c>
      <c r="AL50" s="762">
        <v>32.699571859999999</v>
      </c>
      <c r="AM50" s="762">
        <v>34.271998910000001</v>
      </c>
      <c r="AN50" s="762">
        <v>30.13928804</v>
      </c>
      <c r="AO50" s="762">
        <v>31.92945602</v>
      </c>
      <c r="AP50" s="762">
        <v>28.361230719999998</v>
      </c>
      <c r="AQ50" s="762">
        <v>30.309053909999999</v>
      </c>
      <c r="AR50" s="762">
        <v>29.449139519999999</v>
      </c>
      <c r="AS50" s="762">
        <v>35.514103800000001</v>
      </c>
      <c r="AT50" s="762">
        <v>36.9176012</v>
      </c>
      <c r="AU50" s="762">
        <v>32.802877189999997</v>
      </c>
      <c r="AV50" s="762">
        <v>32.930934989999997</v>
      </c>
      <c r="AW50" s="762">
        <v>28.0915797</v>
      </c>
      <c r="AX50" s="762">
        <v>34.219953089999997</v>
      </c>
      <c r="AY50" s="762">
        <v>33.409073669999998</v>
      </c>
      <c r="AZ50" s="762">
        <v>28.698605390000001</v>
      </c>
      <c r="BA50" s="762">
        <v>30.943195410000001</v>
      </c>
      <c r="BB50" s="762">
        <v>27.280994010000001</v>
      </c>
      <c r="BC50" s="762">
        <v>30.504002066999998</v>
      </c>
      <c r="BD50" s="762">
        <v>29.329819256</v>
      </c>
      <c r="BE50" s="763">
        <v>34.857480000000002</v>
      </c>
      <c r="BF50" s="763">
        <v>36.205620000000003</v>
      </c>
      <c r="BG50" s="763">
        <v>31.921700000000001</v>
      </c>
      <c r="BH50" s="763">
        <v>32.013550000000002</v>
      </c>
      <c r="BI50" s="763">
        <v>27.428609999999999</v>
      </c>
      <c r="BJ50" s="763">
        <v>33.562739999999998</v>
      </c>
      <c r="BK50" s="763">
        <v>32.693480000000001</v>
      </c>
      <c r="BL50" s="763">
        <v>27.250129999999999</v>
      </c>
      <c r="BM50" s="763">
        <v>30.30528</v>
      </c>
      <c r="BN50" s="763">
        <v>27.4117</v>
      </c>
      <c r="BO50" s="763">
        <v>30.758420000000001</v>
      </c>
      <c r="BP50" s="763">
        <v>29.489100000000001</v>
      </c>
      <c r="BQ50" s="763">
        <v>34.79016</v>
      </c>
      <c r="BR50" s="763">
        <v>36.028579999999998</v>
      </c>
      <c r="BS50" s="763">
        <v>31.836469999999998</v>
      </c>
      <c r="BT50" s="763">
        <v>32.019539999999999</v>
      </c>
      <c r="BU50" s="763">
        <v>27.38861</v>
      </c>
      <c r="BV50" s="763">
        <v>33.481250000000003</v>
      </c>
    </row>
    <row r="51" spans="1:74" s="116" customFormat="1" ht="11.1" customHeight="1" x14ac:dyDescent="0.2">
      <c r="A51" s="111" t="s">
        <v>1242</v>
      </c>
      <c r="B51" s="204" t="s">
        <v>249</v>
      </c>
      <c r="C51" s="762">
        <v>1.3387847100000001</v>
      </c>
      <c r="D51" s="762">
        <v>1.2503762899999999</v>
      </c>
      <c r="E51" s="762">
        <v>1.2696544299999999</v>
      </c>
      <c r="F51" s="762">
        <v>1.23122376</v>
      </c>
      <c r="G51" s="762">
        <v>1.25131273</v>
      </c>
      <c r="H51" s="762">
        <v>1.23640003</v>
      </c>
      <c r="I51" s="762">
        <v>1.30791667</v>
      </c>
      <c r="J51" s="762">
        <v>1.3681010300000001</v>
      </c>
      <c r="K51" s="762">
        <v>1.295644</v>
      </c>
      <c r="L51" s="762">
        <v>1.3421443200000001</v>
      </c>
      <c r="M51" s="762">
        <v>1.29318529</v>
      </c>
      <c r="N51" s="762">
        <v>1.38384778</v>
      </c>
      <c r="O51" s="762">
        <v>1.3486315099999999</v>
      </c>
      <c r="P51" s="762">
        <v>1.22553691</v>
      </c>
      <c r="Q51" s="762">
        <v>1.3250202200000001</v>
      </c>
      <c r="R51" s="762">
        <v>1.2513928999999999</v>
      </c>
      <c r="S51" s="762">
        <v>1.25507956</v>
      </c>
      <c r="T51" s="762">
        <v>1.23707298</v>
      </c>
      <c r="U51" s="762">
        <v>1.31219215</v>
      </c>
      <c r="V51" s="762">
        <v>1.3436526900000001</v>
      </c>
      <c r="W51" s="762">
        <v>1.2956023699999999</v>
      </c>
      <c r="X51" s="762">
        <v>1.3238478300000001</v>
      </c>
      <c r="Y51" s="762">
        <v>1.2915607600000001</v>
      </c>
      <c r="Z51" s="762">
        <v>1.3004101699999999</v>
      </c>
      <c r="AA51" s="762">
        <v>1.32019335</v>
      </c>
      <c r="AB51" s="762">
        <v>1.2299827699999999</v>
      </c>
      <c r="AC51" s="762">
        <v>1.27066481</v>
      </c>
      <c r="AD51" s="762">
        <v>1.23453327</v>
      </c>
      <c r="AE51" s="762">
        <v>1.2268341300000001</v>
      </c>
      <c r="AF51" s="762">
        <v>1.22900666</v>
      </c>
      <c r="AG51" s="762">
        <v>1.30296006</v>
      </c>
      <c r="AH51" s="762">
        <v>1.32623019</v>
      </c>
      <c r="AI51" s="762">
        <v>1.27555664</v>
      </c>
      <c r="AJ51" s="762">
        <v>1.3211627699999999</v>
      </c>
      <c r="AK51" s="762">
        <v>1.2824230400000001</v>
      </c>
      <c r="AL51" s="762">
        <v>1.2900803300000001</v>
      </c>
      <c r="AM51" s="762">
        <v>1.3134777500000001</v>
      </c>
      <c r="AN51" s="762">
        <v>1.13503781</v>
      </c>
      <c r="AO51" s="762">
        <v>1.2019251</v>
      </c>
      <c r="AP51" s="762">
        <v>1.17136402</v>
      </c>
      <c r="AQ51" s="762">
        <v>1.22698923</v>
      </c>
      <c r="AR51" s="762">
        <v>1.2393004700000001</v>
      </c>
      <c r="AS51" s="762">
        <v>1.3209468</v>
      </c>
      <c r="AT51" s="762">
        <v>1.3616565700000001</v>
      </c>
      <c r="AU51" s="762">
        <v>1.30621067</v>
      </c>
      <c r="AV51" s="762">
        <v>1.33421608</v>
      </c>
      <c r="AW51" s="762">
        <v>1.29145344</v>
      </c>
      <c r="AX51" s="762">
        <v>1.3283608899999999</v>
      </c>
      <c r="AY51" s="762">
        <v>1.3593285799999999</v>
      </c>
      <c r="AZ51" s="762">
        <v>1.21066118</v>
      </c>
      <c r="BA51" s="762">
        <v>1.2557038700000001</v>
      </c>
      <c r="BB51" s="762">
        <v>1.0894129699999999</v>
      </c>
      <c r="BC51" s="762">
        <v>1.1428487899999999</v>
      </c>
      <c r="BD51" s="762">
        <v>1.1842931999999999</v>
      </c>
      <c r="BE51" s="763">
        <v>1.2792790000000001</v>
      </c>
      <c r="BF51" s="763">
        <v>1.33582</v>
      </c>
      <c r="BG51" s="763">
        <v>1.3099449999999999</v>
      </c>
      <c r="BH51" s="763">
        <v>1.339383</v>
      </c>
      <c r="BI51" s="763">
        <v>1.3038289999999999</v>
      </c>
      <c r="BJ51" s="763">
        <v>1.337701</v>
      </c>
      <c r="BK51" s="763">
        <v>1.3600540000000001</v>
      </c>
      <c r="BL51" s="763">
        <v>1.184321</v>
      </c>
      <c r="BM51" s="763">
        <v>1.268418</v>
      </c>
      <c r="BN51" s="763">
        <v>1.175001</v>
      </c>
      <c r="BO51" s="763">
        <v>1.236067</v>
      </c>
      <c r="BP51" s="763">
        <v>1.2317419999999999</v>
      </c>
      <c r="BQ51" s="763">
        <v>1.3108040000000001</v>
      </c>
      <c r="BR51" s="763">
        <v>1.3482149999999999</v>
      </c>
      <c r="BS51" s="763">
        <v>1.291485</v>
      </c>
      <c r="BT51" s="763">
        <v>1.3172680000000001</v>
      </c>
      <c r="BU51" s="763">
        <v>1.2829250000000001</v>
      </c>
      <c r="BV51" s="763">
        <v>1.317555</v>
      </c>
    </row>
    <row r="52" spans="1:74" s="116" customFormat="1" ht="11.1" customHeight="1" x14ac:dyDescent="0.2">
      <c r="A52" s="111" t="s">
        <v>1243</v>
      </c>
      <c r="B52" s="205" t="s">
        <v>452</v>
      </c>
      <c r="C52" s="764">
        <v>320.89016289</v>
      </c>
      <c r="D52" s="764">
        <v>296.80576473999997</v>
      </c>
      <c r="E52" s="764">
        <v>285.81236021000001</v>
      </c>
      <c r="F52" s="764">
        <v>269.53123889</v>
      </c>
      <c r="G52" s="764">
        <v>284.70764095999999</v>
      </c>
      <c r="H52" s="764">
        <v>329.87790533999998</v>
      </c>
      <c r="I52" s="764">
        <v>372.17227167999999</v>
      </c>
      <c r="J52" s="764">
        <v>381.19232786999999</v>
      </c>
      <c r="K52" s="764">
        <v>336.75208588999999</v>
      </c>
      <c r="L52" s="764">
        <v>296.68067066999998</v>
      </c>
      <c r="M52" s="764">
        <v>277.31697881999997</v>
      </c>
      <c r="N52" s="764">
        <v>310.72222674</v>
      </c>
      <c r="O52" s="764">
        <v>318.17717861</v>
      </c>
      <c r="P52" s="764">
        <v>275.77713528999999</v>
      </c>
      <c r="Q52" s="764">
        <v>291.44363643999998</v>
      </c>
      <c r="R52" s="764">
        <v>272.80115833000002</v>
      </c>
      <c r="S52" s="764">
        <v>291.87053995000002</v>
      </c>
      <c r="T52" s="764">
        <v>328.58261573999999</v>
      </c>
      <c r="U52" s="764">
        <v>367.61302477999999</v>
      </c>
      <c r="V52" s="764">
        <v>360.26261635999998</v>
      </c>
      <c r="W52" s="764">
        <v>321.72580771000003</v>
      </c>
      <c r="X52" s="764">
        <v>299.53948041000001</v>
      </c>
      <c r="Y52" s="764">
        <v>283.34700346</v>
      </c>
      <c r="Z52" s="764">
        <v>312.21578289000001</v>
      </c>
      <c r="AA52" s="764">
        <v>344.47768812999999</v>
      </c>
      <c r="AB52" s="764">
        <v>292.73228481000001</v>
      </c>
      <c r="AC52" s="764">
        <v>296.99930554000002</v>
      </c>
      <c r="AD52" s="764">
        <v>278.46798732000002</v>
      </c>
      <c r="AE52" s="764">
        <v>303.24800969</v>
      </c>
      <c r="AF52" s="764">
        <v>338.08298767999997</v>
      </c>
      <c r="AG52" s="764">
        <v>375.02342897</v>
      </c>
      <c r="AH52" s="764">
        <v>381.13063082999997</v>
      </c>
      <c r="AI52" s="764">
        <v>337.26254918000001</v>
      </c>
      <c r="AJ52" s="764">
        <v>309.11358574000002</v>
      </c>
      <c r="AK52" s="764">
        <v>290.5071001</v>
      </c>
      <c r="AL52" s="764">
        <v>312.13970977999998</v>
      </c>
      <c r="AM52" s="764">
        <v>323.50695809000001</v>
      </c>
      <c r="AN52" s="764">
        <v>291.06582318</v>
      </c>
      <c r="AO52" s="764">
        <v>296.91634722999999</v>
      </c>
      <c r="AP52" s="764">
        <v>268.85088302999998</v>
      </c>
      <c r="AQ52" s="764">
        <v>291.96727272999999</v>
      </c>
      <c r="AR52" s="764">
        <v>316.08699494000001</v>
      </c>
      <c r="AS52" s="764">
        <v>370.27230230999999</v>
      </c>
      <c r="AT52" s="764">
        <v>366.65132639000001</v>
      </c>
      <c r="AU52" s="764">
        <v>334.88992443000001</v>
      </c>
      <c r="AV52" s="764">
        <v>302.49293998000002</v>
      </c>
      <c r="AW52" s="764">
        <v>281.46364326999998</v>
      </c>
      <c r="AX52" s="764">
        <v>305.37330974999998</v>
      </c>
      <c r="AY52" s="764">
        <v>309.54364246</v>
      </c>
      <c r="AZ52" s="764">
        <v>290.24790494000001</v>
      </c>
      <c r="BA52" s="764">
        <v>285.01893503999997</v>
      </c>
      <c r="BB52" s="764">
        <v>257.95811533</v>
      </c>
      <c r="BC52" s="764">
        <v>276.63984526000002</v>
      </c>
      <c r="BD52" s="764">
        <v>311.44264199999998</v>
      </c>
      <c r="BE52" s="765">
        <v>357.00839999999999</v>
      </c>
      <c r="BF52" s="765">
        <v>354.07440000000003</v>
      </c>
      <c r="BG52" s="765">
        <v>311.40879999999999</v>
      </c>
      <c r="BH52" s="765">
        <v>284.45589999999999</v>
      </c>
      <c r="BI52" s="765">
        <v>266.38470000000001</v>
      </c>
      <c r="BJ52" s="765">
        <v>297.16550000000001</v>
      </c>
      <c r="BK52" s="765">
        <v>309.22519999999997</v>
      </c>
      <c r="BL52" s="765">
        <v>278.11529999999999</v>
      </c>
      <c r="BM52" s="765">
        <v>284.38380000000001</v>
      </c>
      <c r="BN52" s="765">
        <v>263.87880000000001</v>
      </c>
      <c r="BO52" s="765">
        <v>286.7475</v>
      </c>
      <c r="BP52" s="765">
        <v>321.51650000000001</v>
      </c>
      <c r="BQ52" s="765">
        <v>364.8116</v>
      </c>
      <c r="BR52" s="765">
        <v>361.68</v>
      </c>
      <c r="BS52" s="765">
        <v>317.95740000000001</v>
      </c>
      <c r="BT52" s="765">
        <v>290.11880000000002</v>
      </c>
      <c r="BU52" s="765">
        <v>270.98129999999998</v>
      </c>
      <c r="BV52" s="765">
        <v>301.35539999999997</v>
      </c>
    </row>
    <row r="53" spans="1:74" s="289" customFormat="1" ht="11.1" customHeight="1" x14ac:dyDescent="0.2">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5"/>
      <c r="BE53" s="665"/>
      <c r="BF53" s="665"/>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5">
      <c r="A54" s="117"/>
      <c r="B54" s="808" t="s">
        <v>827</v>
      </c>
      <c r="C54" s="805"/>
      <c r="D54" s="805"/>
      <c r="E54" s="805"/>
      <c r="F54" s="805"/>
      <c r="G54" s="805"/>
      <c r="H54" s="805"/>
      <c r="I54" s="805"/>
      <c r="J54" s="805"/>
      <c r="K54" s="805"/>
      <c r="L54" s="805"/>
      <c r="M54" s="805"/>
      <c r="N54" s="805"/>
      <c r="O54" s="805"/>
      <c r="P54" s="805"/>
      <c r="Q54" s="805"/>
      <c r="AY54" s="509"/>
      <c r="AZ54" s="509"/>
      <c r="BA54" s="509"/>
      <c r="BB54" s="509"/>
      <c r="BC54" s="509"/>
      <c r="BD54" s="666"/>
      <c r="BE54" s="666"/>
      <c r="BF54" s="666"/>
      <c r="BG54" s="509"/>
      <c r="BH54" s="257"/>
      <c r="BI54" s="509"/>
      <c r="BJ54" s="509"/>
    </row>
    <row r="55" spans="1:74" s="456" customFormat="1" ht="12" customHeight="1" x14ac:dyDescent="0.2">
      <c r="A55" s="455"/>
      <c r="B55" s="853" t="s">
        <v>896</v>
      </c>
      <c r="C55" s="791"/>
      <c r="D55" s="791"/>
      <c r="E55" s="791"/>
      <c r="F55" s="791"/>
      <c r="G55" s="791"/>
      <c r="H55" s="791"/>
      <c r="I55" s="791"/>
      <c r="J55" s="791"/>
      <c r="K55" s="791"/>
      <c r="L55" s="791"/>
      <c r="M55" s="791"/>
      <c r="N55" s="791"/>
      <c r="O55" s="791"/>
      <c r="P55" s="791"/>
      <c r="Q55" s="791"/>
      <c r="AY55" s="510"/>
      <c r="AZ55" s="510"/>
      <c r="BA55" s="510"/>
      <c r="BB55" s="510"/>
      <c r="BC55" s="510"/>
      <c r="BD55" s="667"/>
      <c r="BE55" s="667"/>
      <c r="BF55" s="667"/>
      <c r="BG55" s="510"/>
      <c r="BH55" s="257"/>
      <c r="BI55" s="510"/>
      <c r="BJ55" s="510"/>
    </row>
    <row r="56" spans="1:74" s="456" customFormat="1" ht="12" customHeight="1" x14ac:dyDescent="0.2">
      <c r="A56" s="455"/>
      <c r="B56" s="794" t="s">
        <v>852</v>
      </c>
      <c r="C56" s="795"/>
      <c r="D56" s="795"/>
      <c r="E56" s="795"/>
      <c r="F56" s="795"/>
      <c r="G56" s="795"/>
      <c r="H56" s="795"/>
      <c r="I56" s="795"/>
      <c r="J56" s="795"/>
      <c r="K56" s="795"/>
      <c r="L56" s="795"/>
      <c r="M56" s="795"/>
      <c r="N56" s="795"/>
      <c r="O56" s="795"/>
      <c r="P56" s="795"/>
      <c r="Q56" s="791"/>
      <c r="AY56" s="510"/>
      <c r="AZ56" s="510"/>
      <c r="BA56" s="510"/>
      <c r="BB56" s="510"/>
      <c r="BC56" s="510"/>
      <c r="BD56" s="667"/>
      <c r="BE56" s="667"/>
      <c r="BF56" s="667"/>
      <c r="BG56" s="510"/>
      <c r="BH56" s="257"/>
      <c r="BI56" s="510"/>
      <c r="BJ56" s="510"/>
    </row>
    <row r="57" spans="1:74" s="456" customFormat="1" ht="12" customHeight="1" x14ac:dyDescent="0.2">
      <c r="A57" s="455"/>
      <c r="B57" s="789" t="s">
        <v>897</v>
      </c>
      <c r="C57" s="795"/>
      <c r="D57" s="795"/>
      <c r="E57" s="795"/>
      <c r="F57" s="795"/>
      <c r="G57" s="795"/>
      <c r="H57" s="795"/>
      <c r="I57" s="795"/>
      <c r="J57" s="795"/>
      <c r="K57" s="795"/>
      <c r="L57" s="795"/>
      <c r="M57" s="795"/>
      <c r="N57" s="795"/>
      <c r="O57" s="795"/>
      <c r="P57" s="795"/>
      <c r="Q57" s="791"/>
      <c r="AY57" s="510"/>
      <c r="AZ57" s="510"/>
      <c r="BA57" s="510"/>
      <c r="BB57" s="510"/>
      <c r="BC57" s="510"/>
      <c r="BD57" s="667"/>
      <c r="BE57" s="667"/>
      <c r="BF57" s="667"/>
      <c r="BG57" s="510"/>
      <c r="BH57" s="257"/>
      <c r="BI57" s="510"/>
      <c r="BJ57" s="510"/>
    </row>
    <row r="58" spans="1:74" s="456" customFormat="1" ht="12" customHeight="1" x14ac:dyDescent="0.2">
      <c r="A58" s="455"/>
      <c r="B58" s="789" t="s">
        <v>888</v>
      </c>
      <c r="C58" s="795"/>
      <c r="D58" s="795"/>
      <c r="E58" s="795"/>
      <c r="F58" s="795"/>
      <c r="G58" s="795"/>
      <c r="H58" s="795"/>
      <c r="I58" s="795"/>
      <c r="J58" s="795"/>
      <c r="K58" s="795"/>
      <c r="L58" s="795"/>
      <c r="M58" s="795"/>
      <c r="N58" s="795"/>
      <c r="O58" s="795"/>
      <c r="P58" s="795"/>
      <c r="Q58" s="791"/>
      <c r="AY58" s="510"/>
      <c r="AZ58" s="510"/>
      <c r="BA58" s="510"/>
      <c r="BB58" s="510"/>
      <c r="BC58" s="510"/>
      <c r="BD58" s="667"/>
      <c r="BE58" s="667"/>
      <c r="BF58" s="667"/>
      <c r="BG58" s="510"/>
      <c r="BH58" s="257"/>
      <c r="BI58" s="510"/>
      <c r="BJ58" s="510"/>
    </row>
    <row r="59" spans="1:74" s="456" customFormat="1" ht="12" customHeight="1" x14ac:dyDescent="0.2">
      <c r="A59" s="455"/>
      <c r="B59" s="838" t="s">
        <v>889</v>
      </c>
      <c r="C59" s="791"/>
      <c r="D59" s="791"/>
      <c r="E59" s="791"/>
      <c r="F59" s="791"/>
      <c r="G59" s="791"/>
      <c r="H59" s="791"/>
      <c r="I59" s="791"/>
      <c r="J59" s="791"/>
      <c r="K59" s="791"/>
      <c r="L59" s="791"/>
      <c r="M59" s="791"/>
      <c r="N59" s="791"/>
      <c r="O59" s="791"/>
      <c r="P59" s="791"/>
      <c r="Q59" s="791"/>
      <c r="AY59" s="510"/>
      <c r="AZ59" s="510"/>
      <c r="BA59" s="510"/>
      <c r="BB59" s="510"/>
      <c r="BC59" s="510"/>
      <c r="BD59" s="667"/>
      <c r="BE59" s="667"/>
      <c r="BF59" s="667"/>
      <c r="BG59" s="510"/>
      <c r="BH59" s="257"/>
      <c r="BI59" s="510"/>
      <c r="BJ59" s="510"/>
    </row>
    <row r="60" spans="1:74" s="456" customFormat="1" ht="22.35" customHeight="1" x14ac:dyDescent="0.2">
      <c r="A60" s="455"/>
      <c r="B60" s="794" t="s">
        <v>898</v>
      </c>
      <c r="C60" s="795"/>
      <c r="D60" s="795"/>
      <c r="E60" s="795"/>
      <c r="F60" s="795"/>
      <c r="G60" s="795"/>
      <c r="H60" s="795"/>
      <c r="I60" s="795"/>
      <c r="J60" s="795"/>
      <c r="K60" s="795"/>
      <c r="L60" s="795"/>
      <c r="M60" s="795"/>
      <c r="N60" s="795"/>
      <c r="O60" s="795"/>
      <c r="P60" s="795"/>
      <c r="Q60" s="791"/>
      <c r="AY60" s="510"/>
      <c r="AZ60" s="510"/>
      <c r="BA60" s="510"/>
      <c r="BB60" s="510"/>
      <c r="BC60" s="510"/>
      <c r="BD60" s="667"/>
      <c r="BE60" s="667"/>
      <c r="BF60" s="667"/>
      <c r="BG60" s="510"/>
      <c r="BH60" s="257"/>
      <c r="BI60" s="510"/>
      <c r="BJ60" s="510"/>
    </row>
    <row r="61" spans="1:74" s="456" customFormat="1" ht="12" customHeight="1" x14ac:dyDescent="0.2">
      <c r="A61" s="455"/>
      <c r="B61" s="789" t="s">
        <v>856</v>
      </c>
      <c r="C61" s="790"/>
      <c r="D61" s="790"/>
      <c r="E61" s="790"/>
      <c r="F61" s="790"/>
      <c r="G61" s="790"/>
      <c r="H61" s="790"/>
      <c r="I61" s="790"/>
      <c r="J61" s="790"/>
      <c r="K61" s="790"/>
      <c r="L61" s="790"/>
      <c r="M61" s="790"/>
      <c r="N61" s="790"/>
      <c r="O61" s="790"/>
      <c r="P61" s="790"/>
      <c r="Q61" s="791"/>
      <c r="AY61" s="510"/>
      <c r="AZ61" s="510"/>
      <c r="BA61" s="510"/>
      <c r="BB61" s="510"/>
      <c r="BC61" s="510"/>
      <c r="BD61" s="667"/>
      <c r="BE61" s="667"/>
      <c r="BF61" s="667"/>
      <c r="BG61" s="510"/>
      <c r="BH61" s="257"/>
      <c r="BI61" s="510"/>
      <c r="BJ61" s="510"/>
    </row>
    <row r="62" spans="1:74" s="454" customFormat="1" ht="12" customHeight="1" x14ac:dyDescent="0.2">
      <c r="A62" s="429"/>
      <c r="B62" s="811" t="s">
        <v>951</v>
      </c>
      <c r="C62" s="791"/>
      <c r="D62" s="791"/>
      <c r="E62" s="791"/>
      <c r="F62" s="791"/>
      <c r="G62" s="791"/>
      <c r="H62" s="791"/>
      <c r="I62" s="791"/>
      <c r="J62" s="791"/>
      <c r="K62" s="791"/>
      <c r="L62" s="791"/>
      <c r="M62" s="791"/>
      <c r="N62" s="791"/>
      <c r="O62" s="791"/>
      <c r="P62" s="791"/>
      <c r="Q62" s="791"/>
      <c r="AY62" s="506"/>
      <c r="AZ62" s="506"/>
      <c r="BA62" s="506"/>
      <c r="BB62" s="506"/>
      <c r="BC62" s="506"/>
      <c r="BD62" s="663"/>
      <c r="BE62" s="663"/>
      <c r="BF62" s="663"/>
      <c r="BG62" s="506"/>
      <c r="BH62" s="257"/>
      <c r="BI62" s="506"/>
      <c r="BJ62" s="506"/>
    </row>
    <row r="63" spans="1:74" x14ac:dyDescent="0.2">
      <c r="BH63" s="257"/>
      <c r="BK63" s="370"/>
      <c r="BL63" s="370"/>
      <c r="BM63" s="370"/>
      <c r="BN63" s="370"/>
      <c r="BO63" s="370"/>
      <c r="BP63" s="370"/>
      <c r="BQ63" s="370"/>
      <c r="BR63" s="370"/>
      <c r="BS63" s="370"/>
      <c r="BT63" s="370"/>
      <c r="BU63" s="370"/>
      <c r="BV63" s="370"/>
    </row>
    <row r="64" spans="1:74" x14ac:dyDescent="0.2">
      <c r="BH64" s="257"/>
      <c r="BK64" s="370"/>
      <c r="BL64" s="370"/>
      <c r="BM64" s="370"/>
      <c r="BN64" s="370"/>
      <c r="BO64" s="370"/>
      <c r="BP64" s="370"/>
      <c r="BQ64" s="370"/>
      <c r="BR64" s="370"/>
      <c r="BS64" s="370"/>
      <c r="BT64" s="370"/>
      <c r="BU64" s="370"/>
      <c r="BV64" s="370"/>
    </row>
    <row r="65" spans="60:74" x14ac:dyDescent="0.2">
      <c r="BH65" s="257"/>
      <c r="BK65" s="370"/>
      <c r="BL65" s="370"/>
      <c r="BM65" s="370"/>
      <c r="BN65" s="370"/>
      <c r="BO65" s="370"/>
      <c r="BP65" s="370"/>
      <c r="BQ65" s="370"/>
      <c r="BR65" s="370"/>
      <c r="BS65" s="370"/>
      <c r="BT65" s="370"/>
      <c r="BU65" s="370"/>
      <c r="BV65" s="370"/>
    </row>
    <row r="66" spans="60:74" x14ac:dyDescent="0.2">
      <c r="BH66" s="257"/>
      <c r="BK66" s="370"/>
      <c r="BL66" s="370"/>
      <c r="BM66" s="370"/>
      <c r="BN66" s="370"/>
      <c r="BO66" s="370"/>
      <c r="BP66" s="370"/>
      <c r="BQ66" s="370"/>
      <c r="BR66" s="370"/>
      <c r="BS66" s="370"/>
      <c r="BT66" s="370"/>
      <c r="BU66" s="370"/>
      <c r="BV66" s="370"/>
    </row>
    <row r="67" spans="60:74" x14ac:dyDescent="0.2">
      <c r="BH67" s="257"/>
      <c r="BK67" s="370"/>
      <c r="BL67" s="370"/>
      <c r="BM67" s="370"/>
      <c r="BN67" s="370"/>
      <c r="BO67" s="370"/>
      <c r="BP67" s="370"/>
      <c r="BQ67" s="370"/>
      <c r="BR67" s="370"/>
      <c r="BS67" s="370"/>
      <c r="BT67" s="370"/>
      <c r="BU67" s="370"/>
      <c r="BV67" s="370"/>
    </row>
    <row r="68" spans="60:74" x14ac:dyDescent="0.2">
      <c r="BK68" s="370"/>
      <c r="BL68" s="370"/>
      <c r="BM68" s="370"/>
      <c r="BN68" s="370"/>
      <c r="BO68" s="370"/>
      <c r="BP68" s="370"/>
      <c r="BQ68" s="370"/>
      <c r="BR68" s="370"/>
      <c r="BS68" s="370"/>
      <c r="BT68" s="370"/>
      <c r="BU68" s="370"/>
      <c r="BV68" s="370"/>
    </row>
    <row r="69" spans="60:74" x14ac:dyDescent="0.2">
      <c r="BK69" s="370"/>
      <c r="BL69" s="370"/>
      <c r="BM69" s="370"/>
      <c r="BN69" s="370"/>
      <c r="BO69" s="370"/>
      <c r="BP69" s="370"/>
      <c r="BQ69" s="370"/>
      <c r="BR69" s="370"/>
      <c r="BS69" s="370"/>
      <c r="BT69" s="370"/>
      <c r="BU69" s="370"/>
      <c r="BV69" s="370"/>
    </row>
    <row r="70" spans="60:74" x14ac:dyDescent="0.2">
      <c r="BK70" s="370"/>
      <c r="BL70" s="370"/>
      <c r="BM70" s="370"/>
      <c r="BN70" s="370"/>
      <c r="BO70" s="370"/>
      <c r="BP70" s="370"/>
      <c r="BQ70" s="370"/>
      <c r="BR70" s="370"/>
      <c r="BS70" s="370"/>
      <c r="BT70" s="370"/>
      <c r="BU70" s="370"/>
      <c r="BV70" s="370"/>
    </row>
    <row r="71" spans="60:74" x14ac:dyDescent="0.2">
      <c r="BK71" s="370"/>
      <c r="BL71" s="370"/>
      <c r="BM71" s="370"/>
      <c r="BN71" s="370"/>
      <c r="BO71" s="370"/>
      <c r="BP71" s="370"/>
      <c r="BQ71" s="370"/>
      <c r="BR71" s="370"/>
      <c r="BS71" s="370"/>
      <c r="BT71" s="370"/>
      <c r="BU71" s="370"/>
      <c r="BV71" s="370"/>
    </row>
    <row r="72" spans="60:74" x14ac:dyDescent="0.2">
      <c r="BK72" s="370"/>
      <c r="BL72" s="370"/>
      <c r="BM72" s="370"/>
      <c r="BN72" s="370"/>
      <c r="BO72" s="370"/>
      <c r="BP72" s="370"/>
      <c r="BQ72" s="370"/>
      <c r="BR72" s="370"/>
      <c r="BS72" s="370"/>
      <c r="BT72" s="370"/>
      <c r="BU72" s="370"/>
      <c r="BV72" s="370"/>
    </row>
    <row r="73" spans="60:74" x14ac:dyDescent="0.2">
      <c r="BK73" s="370"/>
      <c r="BL73" s="370"/>
      <c r="BM73" s="370"/>
      <c r="BN73" s="370"/>
      <c r="BO73" s="370"/>
      <c r="BP73" s="370"/>
      <c r="BQ73" s="370"/>
      <c r="BR73" s="370"/>
      <c r="BS73" s="370"/>
      <c r="BT73" s="370"/>
      <c r="BU73" s="370"/>
      <c r="BV73" s="370"/>
    </row>
    <row r="74" spans="60:74" x14ac:dyDescent="0.2">
      <c r="BK74" s="370"/>
      <c r="BL74" s="370"/>
      <c r="BM74" s="370"/>
      <c r="BN74" s="370"/>
      <c r="BO74" s="370"/>
      <c r="BP74" s="370"/>
      <c r="BQ74" s="370"/>
      <c r="BR74" s="370"/>
      <c r="BS74" s="370"/>
      <c r="BT74" s="370"/>
      <c r="BU74" s="370"/>
      <c r="BV74" s="370"/>
    </row>
    <row r="75" spans="60:74" x14ac:dyDescent="0.2">
      <c r="BK75" s="370"/>
      <c r="BL75" s="370"/>
      <c r="BM75" s="370"/>
      <c r="BN75" s="370"/>
      <c r="BO75" s="370"/>
      <c r="BP75" s="370"/>
      <c r="BQ75" s="370"/>
      <c r="BR75" s="370"/>
      <c r="BS75" s="370"/>
      <c r="BT75" s="370"/>
      <c r="BU75" s="370"/>
      <c r="BV75" s="370"/>
    </row>
    <row r="76" spans="60:74" x14ac:dyDescent="0.2">
      <c r="BK76" s="370"/>
      <c r="BL76" s="370"/>
      <c r="BM76" s="370"/>
      <c r="BN76" s="370"/>
      <c r="BO76" s="370"/>
      <c r="BP76" s="370"/>
      <c r="BQ76" s="370"/>
      <c r="BR76" s="370"/>
      <c r="BS76" s="370"/>
      <c r="BT76" s="370"/>
      <c r="BU76" s="370"/>
      <c r="BV76" s="370"/>
    </row>
    <row r="77" spans="60:74" x14ac:dyDescent="0.2">
      <c r="BK77" s="370"/>
      <c r="BL77" s="370"/>
      <c r="BM77" s="370"/>
      <c r="BN77" s="370"/>
      <c r="BO77" s="370"/>
      <c r="BP77" s="370"/>
      <c r="BQ77" s="370"/>
      <c r="BR77" s="370"/>
      <c r="BS77" s="370"/>
      <c r="BT77" s="370"/>
      <c r="BU77" s="370"/>
      <c r="BV77" s="370"/>
    </row>
    <row r="78" spans="60:74" x14ac:dyDescent="0.2">
      <c r="BK78" s="370"/>
      <c r="BL78" s="370"/>
      <c r="BM78" s="370"/>
      <c r="BN78" s="370"/>
      <c r="BO78" s="370"/>
      <c r="BP78" s="370"/>
      <c r="BQ78" s="370"/>
      <c r="BR78" s="370"/>
      <c r="BS78" s="370"/>
      <c r="BT78" s="370"/>
      <c r="BU78" s="370"/>
      <c r="BV78" s="370"/>
    </row>
    <row r="79" spans="60:74" x14ac:dyDescent="0.2">
      <c r="BK79" s="370"/>
      <c r="BL79" s="370"/>
      <c r="BM79" s="370"/>
      <c r="BN79" s="370"/>
      <c r="BO79" s="370"/>
      <c r="BP79" s="370"/>
      <c r="BQ79" s="370"/>
      <c r="BR79" s="370"/>
      <c r="BS79" s="370"/>
      <c r="BT79" s="370"/>
      <c r="BU79" s="370"/>
      <c r="BV79" s="370"/>
    </row>
    <row r="80" spans="60: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2" sqref="B2"/>
    </sheetView>
  </sheetViews>
  <sheetFormatPr defaultColWidth="9.5546875" defaultRowHeight="10.199999999999999" x14ac:dyDescent="0.2"/>
  <cols>
    <col min="1" max="1" width="10.5546875" style="121" customWidth="1"/>
    <col min="2" max="2" width="16.5546875" style="121" customWidth="1"/>
    <col min="3" max="50" width="6.5546875" style="121" customWidth="1"/>
    <col min="51" max="55" width="6.5546875" style="364" customWidth="1"/>
    <col min="56" max="58" width="6.5546875" style="668" customWidth="1"/>
    <col min="59" max="62" width="6.5546875" style="364" customWidth="1"/>
    <col min="63" max="74" width="6.5546875" style="121" customWidth="1"/>
    <col min="75" max="16384" width="9.5546875" style="121"/>
  </cols>
  <sheetData>
    <row r="1" spans="1:74" ht="13.35" customHeight="1" x14ac:dyDescent="0.25">
      <c r="A1" s="797" t="s">
        <v>810</v>
      </c>
      <c r="B1" s="857" t="s">
        <v>1424</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120"/>
    </row>
    <row r="2" spans="1:74" s="112" customFormat="1" ht="13.35" customHeight="1" x14ac:dyDescent="0.25">
      <c r="A2" s="798"/>
      <c r="B2" s="532" t="str">
        <f>"U.S. Energy Information Administration  |  Short-Term Energy Outlook  - "&amp;Dates!D1</f>
        <v>U.S. Energy Information Administration  |  Short-Term Energy Outlook  - July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4"/>
      <c r="BE2" s="664"/>
      <c r="BF2" s="664"/>
      <c r="BG2" s="370"/>
      <c r="BH2" s="370"/>
      <c r="BI2" s="370"/>
      <c r="BJ2" s="370"/>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 customHeight="1" x14ac:dyDescent="0.2">
      <c r="A6" s="119" t="s">
        <v>631</v>
      </c>
      <c r="B6" s="204" t="s">
        <v>444</v>
      </c>
      <c r="C6" s="213">
        <v>18.807804529999999</v>
      </c>
      <c r="D6" s="213">
        <v>19.247374450999999</v>
      </c>
      <c r="E6" s="213">
        <v>19.228666128</v>
      </c>
      <c r="F6" s="213">
        <v>19.504827613</v>
      </c>
      <c r="G6" s="213">
        <v>19.148086628000001</v>
      </c>
      <c r="H6" s="213">
        <v>18.853991433000001</v>
      </c>
      <c r="I6" s="213">
        <v>18.216490304000001</v>
      </c>
      <c r="J6" s="213">
        <v>18.085193744000001</v>
      </c>
      <c r="K6" s="213">
        <v>19.013898357999999</v>
      </c>
      <c r="L6" s="213">
        <v>18.808374019999999</v>
      </c>
      <c r="M6" s="213">
        <v>18.873722052000002</v>
      </c>
      <c r="N6" s="213">
        <v>18.402742029999999</v>
      </c>
      <c r="O6" s="213">
        <v>18.917408012999999</v>
      </c>
      <c r="P6" s="213">
        <v>19.470641507</v>
      </c>
      <c r="Q6" s="213">
        <v>19.006101580999999</v>
      </c>
      <c r="R6" s="213">
        <v>19.758353182</v>
      </c>
      <c r="S6" s="213">
        <v>19.360352727999999</v>
      </c>
      <c r="T6" s="213">
        <v>19.204122818999998</v>
      </c>
      <c r="U6" s="213">
        <v>19.220074723</v>
      </c>
      <c r="V6" s="213">
        <v>19.315411967999999</v>
      </c>
      <c r="W6" s="213">
        <v>20.003748282</v>
      </c>
      <c r="X6" s="213">
        <v>19.993548484000002</v>
      </c>
      <c r="Y6" s="213">
        <v>19.803592323</v>
      </c>
      <c r="Z6" s="213">
        <v>19.182564920000001</v>
      </c>
      <c r="AA6" s="213">
        <v>20.624341869999999</v>
      </c>
      <c r="AB6" s="213">
        <v>20.947172076000001</v>
      </c>
      <c r="AC6" s="213">
        <v>20.850936086000001</v>
      </c>
      <c r="AD6" s="213">
        <v>20.898225877000002</v>
      </c>
      <c r="AE6" s="213">
        <v>20.69266726</v>
      </c>
      <c r="AF6" s="213">
        <v>20.391959078999999</v>
      </c>
      <c r="AG6" s="213">
        <v>19.973712801000001</v>
      </c>
      <c r="AH6" s="213">
        <v>20.194239823</v>
      </c>
      <c r="AI6" s="213">
        <v>21.227778900000001</v>
      </c>
      <c r="AJ6" s="213">
        <v>20.761036674</v>
      </c>
      <c r="AK6" s="213">
        <v>20.532651025</v>
      </c>
      <c r="AL6" s="213">
        <v>20.515890641999999</v>
      </c>
      <c r="AM6" s="213">
        <v>21.139486942000001</v>
      </c>
      <c r="AN6" s="213">
        <v>21.870846405999998</v>
      </c>
      <c r="AO6" s="213">
        <v>21.630579971</v>
      </c>
      <c r="AP6" s="213">
        <v>21.895334668</v>
      </c>
      <c r="AQ6" s="213">
        <v>21.624018299999999</v>
      </c>
      <c r="AR6" s="213">
        <v>21.197767890000002</v>
      </c>
      <c r="AS6" s="213">
        <v>20.297934350999999</v>
      </c>
      <c r="AT6" s="213">
        <v>20.776986442999998</v>
      </c>
      <c r="AU6" s="213">
        <v>21.161116055000001</v>
      </c>
      <c r="AV6" s="213">
        <v>20.937826142999999</v>
      </c>
      <c r="AW6" s="213">
        <v>20.996641401000002</v>
      </c>
      <c r="AX6" s="213">
        <v>20.720784604999999</v>
      </c>
      <c r="AY6" s="213">
        <v>21.633711614999999</v>
      </c>
      <c r="AZ6" s="213">
        <v>21.979219463</v>
      </c>
      <c r="BA6" s="213">
        <v>21.67</v>
      </c>
      <c r="BB6" s="213">
        <v>22.02</v>
      </c>
      <c r="BC6" s="213">
        <v>21.50835</v>
      </c>
      <c r="BD6" s="213">
        <v>20.747170000000001</v>
      </c>
      <c r="BE6" s="351">
        <v>20.1205</v>
      </c>
      <c r="BF6" s="351">
        <v>20.335789999999999</v>
      </c>
      <c r="BG6" s="351">
        <v>20.58437</v>
      </c>
      <c r="BH6" s="351">
        <v>20.263719999999999</v>
      </c>
      <c r="BI6" s="351">
        <v>20.31025</v>
      </c>
      <c r="BJ6" s="351">
        <v>20.025950000000002</v>
      </c>
      <c r="BK6" s="351">
        <v>20.7898</v>
      </c>
      <c r="BL6" s="351">
        <v>21.149570000000001</v>
      </c>
      <c r="BM6" s="351">
        <v>20.993749999999999</v>
      </c>
      <c r="BN6" s="351">
        <v>21.582149999999999</v>
      </c>
      <c r="BO6" s="351">
        <v>21.341000000000001</v>
      </c>
      <c r="BP6" s="351">
        <v>21.006679999999999</v>
      </c>
      <c r="BQ6" s="351">
        <v>20.564</v>
      </c>
      <c r="BR6" s="351">
        <v>21.038430000000002</v>
      </c>
      <c r="BS6" s="351">
        <v>21.634049999999998</v>
      </c>
      <c r="BT6" s="351">
        <v>21.65249</v>
      </c>
      <c r="BU6" s="351">
        <v>22.022870000000001</v>
      </c>
      <c r="BV6" s="351">
        <v>22.004740000000002</v>
      </c>
    </row>
    <row r="7" spans="1:74" ht="11.1" customHeight="1" x14ac:dyDescent="0.2">
      <c r="A7" s="119" t="s">
        <v>632</v>
      </c>
      <c r="B7" s="187" t="s">
        <v>477</v>
      </c>
      <c r="C7" s="213">
        <v>15.090541764999999</v>
      </c>
      <c r="D7" s="213">
        <v>15.207471103</v>
      </c>
      <c r="E7" s="213">
        <v>15.270940854999999</v>
      </c>
      <c r="F7" s="213">
        <v>15.629332677000001</v>
      </c>
      <c r="G7" s="213">
        <v>15.809435689000001</v>
      </c>
      <c r="H7" s="213">
        <v>15.872982717999999</v>
      </c>
      <c r="I7" s="213">
        <v>15.878029557</v>
      </c>
      <c r="J7" s="213">
        <v>15.943075353999999</v>
      </c>
      <c r="K7" s="213">
        <v>16.200264473000001</v>
      </c>
      <c r="L7" s="213">
        <v>16.116018617000002</v>
      </c>
      <c r="M7" s="213">
        <v>15.77011821</v>
      </c>
      <c r="N7" s="213">
        <v>15.262683143</v>
      </c>
      <c r="O7" s="213">
        <v>15.397926798</v>
      </c>
      <c r="P7" s="213">
        <v>15.699854754</v>
      </c>
      <c r="Q7" s="213">
        <v>15.407346688000001</v>
      </c>
      <c r="R7" s="213">
        <v>15.752510771000001</v>
      </c>
      <c r="S7" s="213">
        <v>16.467176936000001</v>
      </c>
      <c r="T7" s="213">
        <v>16.439065743</v>
      </c>
      <c r="U7" s="213">
        <v>16.405255880999999</v>
      </c>
      <c r="V7" s="213">
        <v>16.334816443000001</v>
      </c>
      <c r="W7" s="213">
        <v>16.388417959000002</v>
      </c>
      <c r="X7" s="213">
        <v>16.264444566000002</v>
      </c>
      <c r="Y7" s="213">
        <v>15.916445011</v>
      </c>
      <c r="Z7" s="213">
        <v>15.391206723</v>
      </c>
      <c r="AA7" s="213">
        <v>15.384579012</v>
      </c>
      <c r="AB7" s="213">
        <v>15.816790305</v>
      </c>
      <c r="AC7" s="213">
        <v>15.463876959</v>
      </c>
      <c r="AD7" s="213">
        <v>15.756292966</v>
      </c>
      <c r="AE7" s="213">
        <v>16.255337072</v>
      </c>
      <c r="AF7" s="213">
        <v>16.450108631999999</v>
      </c>
      <c r="AG7" s="213">
        <v>16.421705134</v>
      </c>
      <c r="AH7" s="213">
        <v>16.243312875000001</v>
      </c>
      <c r="AI7" s="213">
        <v>16.359095752999998</v>
      </c>
      <c r="AJ7" s="213">
        <v>16.383830171</v>
      </c>
      <c r="AK7" s="213">
        <v>15.779661121</v>
      </c>
      <c r="AL7" s="213">
        <v>15.323638127000001</v>
      </c>
      <c r="AM7" s="213">
        <v>14.833556440000001</v>
      </c>
      <c r="AN7" s="213">
        <v>15.514984245000001</v>
      </c>
      <c r="AO7" s="213">
        <v>15.248912339</v>
      </c>
      <c r="AP7" s="213">
        <v>15.913033433000001</v>
      </c>
      <c r="AQ7" s="213">
        <v>16.009608752999998</v>
      </c>
      <c r="AR7" s="213">
        <v>16.211247771</v>
      </c>
      <c r="AS7" s="213">
        <v>16.211125938999999</v>
      </c>
      <c r="AT7" s="213">
        <v>16.081882857</v>
      </c>
      <c r="AU7" s="213">
        <v>16.165204093</v>
      </c>
      <c r="AV7" s="213">
        <v>16.185889645</v>
      </c>
      <c r="AW7" s="213">
        <v>15.792576092999999</v>
      </c>
      <c r="AX7" s="213">
        <v>15.453429941</v>
      </c>
      <c r="AY7" s="213">
        <v>15.411283450999999</v>
      </c>
      <c r="AZ7" s="213">
        <v>15.454109059</v>
      </c>
      <c r="BA7" s="213">
        <v>15.55</v>
      </c>
      <c r="BB7" s="213">
        <v>15.53</v>
      </c>
      <c r="BC7" s="213">
        <v>15.56987</v>
      </c>
      <c r="BD7" s="213">
        <v>15.722939999999999</v>
      </c>
      <c r="BE7" s="351">
        <v>15.815619999999999</v>
      </c>
      <c r="BF7" s="351">
        <v>15.687010000000001</v>
      </c>
      <c r="BG7" s="351">
        <v>15.744160000000001</v>
      </c>
      <c r="BH7" s="351">
        <v>15.81157</v>
      </c>
      <c r="BI7" s="351">
        <v>15.50121</v>
      </c>
      <c r="BJ7" s="351">
        <v>15.253489999999999</v>
      </c>
      <c r="BK7" s="351">
        <v>15.24968</v>
      </c>
      <c r="BL7" s="351">
        <v>15.42299</v>
      </c>
      <c r="BM7" s="351">
        <v>15.69415</v>
      </c>
      <c r="BN7" s="351">
        <v>15.885590000000001</v>
      </c>
      <c r="BO7" s="351">
        <v>16.175339999999998</v>
      </c>
      <c r="BP7" s="351">
        <v>16.599060000000001</v>
      </c>
      <c r="BQ7" s="351">
        <v>16.872720000000001</v>
      </c>
      <c r="BR7" s="351">
        <v>16.84093</v>
      </c>
      <c r="BS7" s="351">
        <v>17.000350000000001</v>
      </c>
      <c r="BT7" s="351">
        <v>17.039719999999999</v>
      </c>
      <c r="BU7" s="351">
        <v>16.636299999999999</v>
      </c>
      <c r="BV7" s="351">
        <v>16.25281</v>
      </c>
    </row>
    <row r="8" spans="1:74" ht="11.1" customHeight="1" x14ac:dyDescent="0.2">
      <c r="A8" s="119" t="s">
        <v>633</v>
      </c>
      <c r="B8" s="204" t="s">
        <v>445</v>
      </c>
      <c r="C8" s="213">
        <v>12.389736957</v>
      </c>
      <c r="D8" s="213">
        <v>12.591232412</v>
      </c>
      <c r="E8" s="213">
        <v>13.066615573</v>
      </c>
      <c r="F8" s="213">
        <v>13.380480373999999</v>
      </c>
      <c r="G8" s="213">
        <v>13.701709281999999</v>
      </c>
      <c r="H8" s="213">
        <v>13.161483191</v>
      </c>
      <c r="I8" s="213">
        <v>13.034499414000001</v>
      </c>
      <c r="J8" s="213">
        <v>13.05704201</v>
      </c>
      <c r="K8" s="213">
        <v>13.138970989000001</v>
      </c>
      <c r="L8" s="213">
        <v>13.516895477</v>
      </c>
      <c r="M8" s="213">
        <v>13.432924733</v>
      </c>
      <c r="N8" s="213">
        <v>12.758934504999999</v>
      </c>
      <c r="O8" s="213">
        <v>12.533160156999999</v>
      </c>
      <c r="P8" s="213">
        <v>13.119151579</v>
      </c>
      <c r="Q8" s="213">
        <v>13.570071001000001</v>
      </c>
      <c r="R8" s="213">
        <v>13.706459329999999</v>
      </c>
      <c r="S8" s="213">
        <v>13.961668625</v>
      </c>
      <c r="T8" s="213">
        <v>13.618328933000001</v>
      </c>
      <c r="U8" s="213">
        <v>13.250365817</v>
      </c>
      <c r="V8" s="213">
        <v>13.446257804</v>
      </c>
      <c r="W8" s="213">
        <v>13.584364227</v>
      </c>
      <c r="X8" s="213">
        <v>13.544804746000001</v>
      </c>
      <c r="Y8" s="213">
        <v>13.573971145</v>
      </c>
      <c r="Z8" s="213">
        <v>12.901504618000001</v>
      </c>
      <c r="AA8" s="213">
        <v>12.784626887</v>
      </c>
      <c r="AB8" s="213">
        <v>13.037765153</v>
      </c>
      <c r="AC8" s="213">
        <v>13.355598599</v>
      </c>
      <c r="AD8" s="213">
        <v>13.576065758</v>
      </c>
      <c r="AE8" s="213">
        <v>13.743034307</v>
      </c>
      <c r="AF8" s="213">
        <v>13.389464494</v>
      </c>
      <c r="AG8" s="213">
        <v>13.26233807</v>
      </c>
      <c r="AH8" s="213">
        <v>13.316738939</v>
      </c>
      <c r="AI8" s="213">
        <v>12.961644381999999</v>
      </c>
      <c r="AJ8" s="213">
        <v>13.57019238</v>
      </c>
      <c r="AK8" s="213">
        <v>13.397436025999999</v>
      </c>
      <c r="AL8" s="213">
        <v>12.909799505000001</v>
      </c>
      <c r="AM8" s="213">
        <v>12.778076689000001</v>
      </c>
      <c r="AN8" s="213">
        <v>12.864443345</v>
      </c>
      <c r="AO8" s="213">
        <v>13.142951452</v>
      </c>
      <c r="AP8" s="213">
        <v>13.83121244</v>
      </c>
      <c r="AQ8" s="213">
        <v>14.065645623</v>
      </c>
      <c r="AR8" s="213">
        <v>13.713320892</v>
      </c>
      <c r="AS8" s="213">
        <v>13.227719923</v>
      </c>
      <c r="AT8" s="213">
        <v>13.419199222</v>
      </c>
      <c r="AU8" s="213">
        <v>13.160195061</v>
      </c>
      <c r="AV8" s="213">
        <v>13.640006903</v>
      </c>
      <c r="AW8" s="213">
        <v>13.403227664999999</v>
      </c>
      <c r="AX8" s="213">
        <v>12.935987322000001</v>
      </c>
      <c r="AY8" s="213">
        <v>12.943744430000001</v>
      </c>
      <c r="AZ8" s="213">
        <v>13.028852596</v>
      </c>
      <c r="BA8" s="213">
        <v>13.37</v>
      </c>
      <c r="BB8" s="213">
        <v>13.75</v>
      </c>
      <c r="BC8" s="213">
        <v>13.89221</v>
      </c>
      <c r="BD8" s="213">
        <v>13.44652</v>
      </c>
      <c r="BE8" s="351">
        <v>13.271520000000001</v>
      </c>
      <c r="BF8" s="351">
        <v>13.38996</v>
      </c>
      <c r="BG8" s="351">
        <v>13.27497</v>
      </c>
      <c r="BH8" s="351">
        <v>13.77336</v>
      </c>
      <c r="BI8" s="351">
        <v>13.65605</v>
      </c>
      <c r="BJ8" s="351">
        <v>13.181050000000001</v>
      </c>
      <c r="BK8" s="351">
        <v>13.191050000000001</v>
      </c>
      <c r="BL8" s="351">
        <v>13.416919999999999</v>
      </c>
      <c r="BM8" s="351">
        <v>13.85408</v>
      </c>
      <c r="BN8" s="351">
        <v>14.37871</v>
      </c>
      <c r="BO8" s="351">
        <v>14.55936</v>
      </c>
      <c r="BP8" s="351">
        <v>14.25019</v>
      </c>
      <c r="BQ8" s="351">
        <v>14.0726</v>
      </c>
      <c r="BR8" s="351">
        <v>14.196020000000001</v>
      </c>
      <c r="BS8" s="351">
        <v>14.06921</v>
      </c>
      <c r="BT8" s="351">
        <v>14.548550000000001</v>
      </c>
      <c r="BU8" s="351">
        <v>14.3605</v>
      </c>
      <c r="BV8" s="351">
        <v>13.77726</v>
      </c>
    </row>
    <row r="9" spans="1:74" ht="11.1" customHeight="1" x14ac:dyDescent="0.2">
      <c r="A9" s="119" t="s">
        <v>634</v>
      </c>
      <c r="B9" s="204" t="s">
        <v>446</v>
      </c>
      <c r="C9" s="213">
        <v>10.341453465000001</v>
      </c>
      <c r="D9" s="213">
        <v>10.585878184</v>
      </c>
      <c r="E9" s="213">
        <v>11.20682905</v>
      </c>
      <c r="F9" s="213">
        <v>11.590808300000001</v>
      </c>
      <c r="G9" s="213">
        <v>12.521827582</v>
      </c>
      <c r="H9" s="213">
        <v>12.804921498000001</v>
      </c>
      <c r="I9" s="213">
        <v>12.845141226999999</v>
      </c>
      <c r="J9" s="213">
        <v>12.895724953</v>
      </c>
      <c r="K9" s="213">
        <v>12.445257727</v>
      </c>
      <c r="L9" s="213">
        <v>11.815322735000001</v>
      </c>
      <c r="M9" s="213">
        <v>11.858099068</v>
      </c>
      <c r="N9" s="213">
        <v>10.647080198999999</v>
      </c>
      <c r="O9" s="213">
        <v>10.503811526</v>
      </c>
      <c r="P9" s="213">
        <v>11.140127272000001</v>
      </c>
      <c r="Q9" s="213">
        <v>11.444019948999999</v>
      </c>
      <c r="R9" s="213">
        <v>11.980728029</v>
      </c>
      <c r="S9" s="213">
        <v>12.814817816</v>
      </c>
      <c r="T9" s="213">
        <v>13.411795587</v>
      </c>
      <c r="U9" s="213">
        <v>13.444260597</v>
      </c>
      <c r="V9" s="213">
        <v>13.371123036</v>
      </c>
      <c r="W9" s="213">
        <v>12.729834866999999</v>
      </c>
      <c r="X9" s="213">
        <v>12.030159735</v>
      </c>
      <c r="Y9" s="213">
        <v>11.620320553999999</v>
      </c>
      <c r="Z9" s="213">
        <v>11.096976761000001</v>
      </c>
      <c r="AA9" s="213">
        <v>10.483565192</v>
      </c>
      <c r="AB9" s="213">
        <v>10.919799646</v>
      </c>
      <c r="AC9" s="213">
        <v>11.437563473999999</v>
      </c>
      <c r="AD9" s="213">
        <v>11.560813058999999</v>
      </c>
      <c r="AE9" s="213">
        <v>12.812961222</v>
      </c>
      <c r="AF9" s="213">
        <v>13.267116475</v>
      </c>
      <c r="AG9" s="213">
        <v>13.409768207999999</v>
      </c>
      <c r="AH9" s="213">
        <v>13.283885761000001</v>
      </c>
      <c r="AI9" s="213">
        <v>12.517236308999999</v>
      </c>
      <c r="AJ9" s="213">
        <v>12.090155189000001</v>
      </c>
      <c r="AK9" s="213">
        <v>11.418304754999999</v>
      </c>
      <c r="AL9" s="213">
        <v>10.808431783</v>
      </c>
      <c r="AM9" s="213">
        <v>10.512056932</v>
      </c>
      <c r="AN9" s="213">
        <v>10.659299476999999</v>
      </c>
      <c r="AO9" s="213">
        <v>10.988593270000001</v>
      </c>
      <c r="AP9" s="213">
        <v>12.034962391000001</v>
      </c>
      <c r="AQ9" s="213">
        <v>12.906801457</v>
      </c>
      <c r="AR9" s="213">
        <v>13.286950098</v>
      </c>
      <c r="AS9" s="213">
        <v>13.087196351999999</v>
      </c>
      <c r="AT9" s="213">
        <v>13.141795494</v>
      </c>
      <c r="AU9" s="213">
        <v>12.492313821</v>
      </c>
      <c r="AV9" s="213">
        <v>11.797311436999999</v>
      </c>
      <c r="AW9" s="213">
        <v>11.222276915</v>
      </c>
      <c r="AX9" s="213">
        <v>10.824929126000001</v>
      </c>
      <c r="AY9" s="213">
        <v>10.754052631</v>
      </c>
      <c r="AZ9" s="213">
        <v>10.890970596000001</v>
      </c>
      <c r="BA9" s="213">
        <v>11.39</v>
      </c>
      <c r="BB9" s="213">
        <v>11.75</v>
      </c>
      <c r="BC9" s="213">
        <v>12.678660000000001</v>
      </c>
      <c r="BD9" s="213">
        <v>12.90945</v>
      </c>
      <c r="BE9" s="351">
        <v>13.075559999999999</v>
      </c>
      <c r="BF9" s="351">
        <v>13.126390000000001</v>
      </c>
      <c r="BG9" s="351">
        <v>12.936590000000001</v>
      </c>
      <c r="BH9" s="351">
        <v>12.213279999999999</v>
      </c>
      <c r="BI9" s="351">
        <v>11.67774</v>
      </c>
      <c r="BJ9" s="351">
        <v>11.189629999999999</v>
      </c>
      <c r="BK9" s="351">
        <v>11.13632</v>
      </c>
      <c r="BL9" s="351">
        <v>11.38757</v>
      </c>
      <c r="BM9" s="351">
        <v>11.909409999999999</v>
      </c>
      <c r="BN9" s="351">
        <v>12.307449999999999</v>
      </c>
      <c r="BO9" s="351">
        <v>13.230589999999999</v>
      </c>
      <c r="BP9" s="351">
        <v>13.80057</v>
      </c>
      <c r="BQ9" s="351">
        <v>13.869350000000001</v>
      </c>
      <c r="BR9" s="351">
        <v>13.86787</v>
      </c>
      <c r="BS9" s="351">
        <v>13.64106</v>
      </c>
      <c r="BT9" s="351">
        <v>12.80663</v>
      </c>
      <c r="BU9" s="351">
        <v>12.175000000000001</v>
      </c>
      <c r="BV9" s="351">
        <v>11.588430000000001</v>
      </c>
    </row>
    <row r="10" spans="1:74" ht="11.1" customHeight="1" x14ac:dyDescent="0.2">
      <c r="A10" s="119" t="s">
        <v>635</v>
      </c>
      <c r="B10" s="204" t="s">
        <v>447</v>
      </c>
      <c r="C10" s="213">
        <v>11.155829730000001</v>
      </c>
      <c r="D10" s="213">
        <v>11.238329437999999</v>
      </c>
      <c r="E10" s="213">
        <v>11.62820818</v>
      </c>
      <c r="F10" s="213">
        <v>11.659169202999999</v>
      </c>
      <c r="G10" s="213">
        <v>11.562067196999999</v>
      </c>
      <c r="H10" s="213">
        <v>11.825967796</v>
      </c>
      <c r="I10" s="213">
        <v>11.715535855000001</v>
      </c>
      <c r="J10" s="213">
        <v>11.834083416</v>
      </c>
      <c r="K10" s="213">
        <v>11.755506294</v>
      </c>
      <c r="L10" s="213">
        <v>11.600172415999999</v>
      </c>
      <c r="M10" s="213">
        <v>11.570605533</v>
      </c>
      <c r="N10" s="213">
        <v>11.099097785</v>
      </c>
      <c r="O10" s="213">
        <v>11.329036073999999</v>
      </c>
      <c r="P10" s="213">
        <v>11.81706593</v>
      </c>
      <c r="Q10" s="213">
        <v>11.821175322</v>
      </c>
      <c r="R10" s="213">
        <v>11.900917949</v>
      </c>
      <c r="S10" s="213">
        <v>11.88605158</v>
      </c>
      <c r="T10" s="213">
        <v>12.119418995</v>
      </c>
      <c r="U10" s="213">
        <v>12.043915505999999</v>
      </c>
      <c r="V10" s="213">
        <v>12.100600499</v>
      </c>
      <c r="W10" s="213">
        <v>12.232578758000001</v>
      </c>
      <c r="X10" s="213">
        <v>12.022555274</v>
      </c>
      <c r="Y10" s="213">
        <v>11.704915502</v>
      </c>
      <c r="Z10" s="213">
        <v>11.286184679</v>
      </c>
      <c r="AA10" s="213">
        <v>11.252927843</v>
      </c>
      <c r="AB10" s="213">
        <v>11.787202859000001</v>
      </c>
      <c r="AC10" s="213">
        <v>11.727303354</v>
      </c>
      <c r="AD10" s="213">
        <v>11.843931009</v>
      </c>
      <c r="AE10" s="213">
        <v>11.8495051</v>
      </c>
      <c r="AF10" s="213">
        <v>11.954259997999999</v>
      </c>
      <c r="AG10" s="213">
        <v>11.946398292</v>
      </c>
      <c r="AH10" s="213">
        <v>11.710714422000001</v>
      </c>
      <c r="AI10" s="213">
        <v>11.851543940999999</v>
      </c>
      <c r="AJ10" s="213">
        <v>11.839015760000001</v>
      </c>
      <c r="AK10" s="213">
        <v>11.668435533</v>
      </c>
      <c r="AL10" s="213">
        <v>11.082718398000001</v>
      </c>
      <c r="AM10" s="213">
        <v>11.522602216999999</v>
      </c>
      <c r="AN10" s="213">
        <v>11.740406926</v>
      </c>
      <c r="AO10" s="213">
        <v>11.876326718</v>
      </c>
      <c r="AP10" s="213">
        <v>12.276389933999999</v>
      </c>
      <c r="AQ10" s="213">
        <v>11.997529689</v>
      </c>
      <c r="AR10" s="213">
        <v>12.238653292</v>
      </c>
      <c r="AS10" s="213">
        <v>12.118332428</v>
      </c>
      <c r="AT10" s="213">
        <v>12.145452865999999</v>
      </c>
      <c r="AU10" s="213">
        <v>12.065443523000001</v>
      </c>
      <c r="AV10" s="213">
        <v>12.098564473</v>
      </c>
      <c r="AW10" s="213">
        <v>12.039330284</v>
      </c>
      <c r="AX10" s="213">
        <v>11.503985975999999</v>
      </c>
      <c r="AY10" s="213">
        <v>11.62794729</v>
      </c>
      <c r="AZ10" s="213">
        <v>11.820427068000001</v>
      </c>
      <c r="BA10" s="213">
        <v>11.97</v>
      </c>
      <c r="BB10" s="213">
        <v>12.06</v>
      </c>
      <c r="BC10" s="213">
        <v>11.884880000000001</v>
      </c>
      <c r="BD10" s="213">
        <v>12.009880000000001</v>
      </c>
      <c r="BE10" s="351">
        <v>11.891859999999999</v>
      </c>
      <c r="BF10" s="351">
        <v>11.886089999999999</v>
      </c>
      <c r="BG10" s="351">
        <v>11.888</v>
      </c>
      <c r="BH10" s="351">
        <v>11.890610000000001</v>
      </c>
      <c r="BI10" s="351">
        <v>11.80613</v>
      </c>
      <c r="BJ10" s="351">
        <v>11.1721</v>
      </c>
      <c r="BK10" s="351">
        <v>11.19028</v>
      </c>
      <c r="BL10" s="351">
        <v>11.42404</v>
      </c>
      <c r="BM10" s="351">
        <v>11.660959999999999</v>
      </c>
      <c r="BN10" s="351">
        <v>11.919510000000001</v>
      </c>
      <c r="BO10" s="351">
        <v>11.812749999999999</v>
      </c>
      <c r="BP10" s="351">
        <v>11.99621</v>
      </c>
      <c r="BQ10" s="351">
        <v>12.015370000000001</v>
      </c>
      <c r="BR10" s="351">
        <v>12.12452</v>
      </c>
      <c r="BS10" s="351">
        <v>12.22827</v>
      </c>
      <c r="BT10" s="351">
        <v>12.33609</v>
      </c>
      <c r="BU10" s="351">
        <v>12.31902</v>
      </c>
      <c r="BV10" s="351">
        <v>11.69468</v>
      </c>
    </row>
    <row r="11" spans="1:74" ht="11.1" customHeight="1" x14ac:dyDescent="0.2">
      <c r="A11" s="119" t="s">
        <v>636</v>
      </c>
      <c r="B11" s="204" t="s">
        <v>448</v>
      </c>
      <c r="C11" s="213">
        <v>10.312938304999999</v>
      </c>
      <c r="D11" s="213">
        <v>10.252757117</v>
      </c>
      <c r="E11" s="213">
        <v>10.725501640999999</v>
      </c>
      <c r="F11" s="213">
        <v>10.999767196000001</v>
      </c>
      <c r="G11" s="213">
        <v>10.986250776</v>
      </c>
      <c r="H11" s="213">
        <v>10.961927018000001</v>
      </c>
      <c r="I11" s="213">
        <v>10.87539404</v>
      </c>
      <c r="J11" s="213">
        <v>10.948778656</v>
      </c>
      <c r="K11" s="213">
        <v>10.989837664</v>
      </c>
      <c r="L11" s="213">
        <v>11.239391501</v>
      </c>
      <c r="M11" s="213">
        <v>11.39799019</v>
      </c>
      <c r="N11" s="213">
        <v>11.000192887000001</v>
      </c>
      <c r="O11" s="213">
        <v>10.867075875999999</v>
      </c>
      <c r="P11" s="213">
        <v>11.267896342</v>
      </c>
      <c r="Q11" s="213">
        <v>11.329143932999999</v>
      </c>
      <c r="R11" s="213">
        <v>11.438765177000001</v>
      </c>
      <c r="S11" s="213">
        <v>11.536458172</v>
      </c>
      <c r="T11" s="213">
        <v>11.497201733000001</v>
      </c>
      <c r="U11" s="213">
        <v>11.328220147</v>
      </c>
      <c r="V11" s="213">
        <v>11.277028879</v>
      </c>
      <c r="W11" s="213">
        <v>11.434133607</v>
      </c>
      <c r="X11" s="213">
        <v>11.366944222000001</v>
      </c>
      <c r="Y11" s="213">
        <v>11.478339156000001</v>
      </c>
      <c r="Z11" s="213">
        <v>10.960223533000001</v>
      </c>
      <c r="AA11" s="213">
        <v>10.444112037</v>
      </c>
      <c r="AB11" s="213">
        <v>10.950284453</v>
      </c>
      <c r="AC11" s="213">
        <v>11.514426609999999</v>
      </c>
      <c r="AD11" s="213">
        <v>11.458740062</v>
      </c>
      <c r="AE11" s="213">
        <v>11.444091775</v>
      </c>
      <c r="AF11" s="213">
        <v>11.301891978</v>
      </c>
      <c r="AG11" s="213">
        <v>11.075428114999999</v>
      </c>
      <c r="AH11" s="213">
        <v>11.194187704000001</v>
      </c>
      <c r="AI11" s="213">
        <v>11.178083689999999</v>
      </c>
      <c r="AJ11" s="213">
        <v>11.276012487999999</v>
      </c>
      <c r="AK11" s="213">
        <v>11.38330373</v>
      </c>
      <c r="AL11" s="213">
        <v>10.950542305000001</v>
      </c>
      <c r="AM11" s="213">
        <v>10.950586564</v>
      </c>
      <c r="AN11" s="213">
        <v>11.146495871000001</v>
      </c>
      <c r="AO11" s="213">
        <v>11.250859483999999</v>
      </c>
      <c r="AP11" s="213">
        <v>11.765349037</v>
      </c>
      <c r="AQ11" s="213">
        <v>11.753418392</v>
      </c>
      <c r="AR11" s="213">
        <v>11.619972757999999</v>
      </c>
      <c r="AS11" s="213">
        <v>11.493880234000001</v>
      </c>
      <c r="AT11" s="213">
        <v>11.398235458</v>
      </c>
      <c r="AU11" s="213">
        <v>11.218946141</v>
      </c>
      <c r="AV11" s="213">
        <v>11.333780529</v>
      </c>
      <c r="AW11" s="213">
        <v>11.468077353</v>
      </c>
      <c r="AX11" s="213">
        <v>10.935267562</v>
      </c>
      <c r="AY11" s="213">
        <v>11.268102690999999</v>
      </c>
      <c r="AZ11" s="213">
        <v>11.088761377999999</v>
      </c>
      <c r="BA11" s="213">
        <v>11.41</v>
      </c>
      <c r="BB11" s="213">
        <v>11.57</v>
      </c>
      <c r="BC11" s="213">
        <v>11.61647</v>
      </c>
      <c r="BD11" s="213">
        <v>11.54928</v>
      </c>
      <c r="BE11" s="351">
        <v>11.45429</v>
      </c>
      <c r="BF11" s="351">
        <v>11.4983</v>
      </c>
      <c r="BG11" s="351">
        <v>11.65019</v>
      </c>
      <c r="BH11" s="351">
        <v>11.881679999999999</v>
      </c>
      <c r="BI11" s="351">
        <v>12.076040000000001</v>
      </c>
      <c r="BJ11" s="351">
        <v>11.52012</v>
      </c>
      <c r="BK11" s="351">
        <v>11.6067</v>
      </c>
      <c r="BL11" s="351">
        <v>11.546340000000001</v>
      </c>
      <c r="BM11" s="351">
        <v>11.93191</v>
      </c>
      <c r="BN11" s="351">
        <v>12.15204</v>
      </c>
      <c r="BO11" s="351">
        <v>12.10833</v>
      </c>
      <c r="BP11" s="351">
        <v>11.96847</v>
      </c>
      <c r="BQ11" s="351">
        <v>11.9087</v>
      </c>
      <c r="BR11" s="351">
        <v>11.91587</v>
      </c>
      <c r="BS11" s="351">
        <v>12.03952</v>
      </c>
      <c r="BT11" s="351">
        <v>12.277939999999999</v>
      </c>
      <c r="BU11" s="351">
        <v>12.437760000000001</v>
      </c>
      <c r="BV11" s="351">
        <v>11.78307</v>
      </c>
    </row>
    <row r="12" spans="1:74" ht="11.1" customHeight="1" x14ac:dyDescent="0.2">
      <c r="A12" s="119" t="s">
        <v>637</v>
      </c>
      <c r="B12" s="204" t="s">
        <v>449</v>
      </c>
      <c r="C12" s="213">
        <v>10.115803744000001</v>
      </c>
      <c r="D12" s="213">
        <v>10.336409078999999</v>
      </c>
      <c r="E12" s="213">
        <v>10.702720475</v>
      </c>
      <c r="F12" s="213">
        <v>10.880286642</v>
      </c>
      <c r="G12" s="213">
        <v>10.788608013999999</v>
      </c>
      <c r="H12" s="213">
        <v>10.566501507</v>
      </c>
      <c r="I12" s="213">
        <v>10.499817602</v>
      </c>
      <c r="J12" s="213">
        <v>10.672528342</v>
      </c>
      <c r="K12" s="213">
        <v>10.877101908</v>
      </c>
      <c r="L12" s="213">
        <v>10.715967607</v>
      </c>
      <c r="M12" s="213">
        <v>10.6135245</v>
      </c>
      <c r="N12" s="213">
        <v>10.351954162</v>
      </c>
      <c r="O12" s="213">
        <v>10.022071148</v>
      </c>
      <c r="P12" s="213">
        <v>10.838658970999999</v>
      </c>
      <c r="Q12" s="213">
        <v>10.757809042</v>
      </c>
      <c r="R12" s="213">
        <v>10.909416731</v>
      </c>
      <c r="S12" s="213">
        <v>10.869787800999999</v>
      </c>
      <c r="T12" s="213">
        <v>10.903699827000001</v>
      </c>
      <c r="U12" s="213">
        <v>10.726499499999999</v>
      </c>
      <c r="V12" s="213">
        <v>10.788303302999999</v>
      </c>
      <c r="W12" s="213">
        <v>10.946035588000001</v>
      </c>
      <c r="X12" s="213">
        <v>10.853929279000001</v>
      </c>
      <c r="Y12" s="213">
        <v>10.866695483000001</v>
      </c>
      <c r="Z12" s="213">
        <v>10.377400337999999</v>
      </c>
      <c r="AA12" s="213">
        <v>10.089650592</v>
      </c>
      <c r="AB12" s="213">
        <v>10.4364724</v>
      </c>
      <c r="AC12" s="213">
        <v>11.059155568</v>
      </c>
      <c r="AD12" s="213">
        <v>11.071343991000001</v>
      </c>
      <c r="AE12" s="213">
        <v>10.909535643</v>
      </c>
      <c r="AF12" s="213">
        <v>10.864133315</v>
      </c>
      <c r="AG12" s="213">
        <v>10.778603558</v>
      </c>
      <c r="AH12" s="213">
        <v>10.960922376999999</v>
      </c>
      <c r="AI12" s="213">
        <v>10.979771712</v>
      </c>
      <c r="AJ12" s="213">
        <v>10.976830383999999</v>
      </c>
      <c r="AK12" s="213">
        <v>10.949073199000001</v>
      </c>
      <c r="AL12" s="213">
        <v>10.353378274000001</v>
      </c>
      <c r="AM12" s="213">
        <v>10.718398573</v>
      </c>
      <c r="AN12" s="213">
        <v>10.938368726</v>
      </c>
      <c r="AO12" s="213">
        <v>11.014326777000001</v>
      </c>
      <c r="AP12" s="213">
        <v>11.553167669</v>
      </c>
      <c r="AQ12" s="213">
        <v>11.60121172</v>
      </c>
      <c r="AR12" s="213">
        <v>11.389518396</v>
      </c>
      <c r="AS12" s="213">
        <v>11.321675703</v>
      </c>
      <c r="AT12" s="213">
        <v>11.353327234</v>
      </c>
      <c r="AU12" s="213">
        <v>11.394034008</v>
      </c>
      <c r="AV12" s="213">
        <v>11.439978405</v>
      </c>
      <c r="AW12" s="213">
        <v>11.325262188</v>
      </c>
      <c r="AX12" s="213">
        <v>10.913868215999999</v>
      </c>
      <c r="AY12" s="213">
        <v>10.872748828000001</v>
      </c>
      <c r="AZ12" s="213">
        <v>11.051695486</v>
      </c>
      <c r="BA12" s="213">
        <v>11.24</v>
      </c>
      <c r="BB12" s="213">
        <v>11.53</v>
      </c>
      <c r="BC12" s="213">
        <v>11.475250000000001</v>
      </c>
      <c r="BD12" s="213">
        <v>11.17366</v>
      </c>
      <c r="BE12" s="351">
        <v>11.03726</v>
      </c>
      <c r="BF12" s="351">
        <v>11.13763</v>
      </c>
      <c r="BG12" s="351">
        <v>11.36708</v>
      </c>
      <c r="BH12" s="351">
        <v>11.36145</v>
      </c>
      <c r="BI12" s="351">
        <v>11.156359999999999</v>
      </c>
      <c r="BJ12" s="351">
        <v>10.71298</v>
      </c>
      <c r="BK12" s="351">
        <v>10.60534</v>
      </c>
      <c r="BL12" s="351">
        <v>10.932230000000001</v>
      </c>
      <c r="BM12" s="351">
        <v>11.248250000000001</v>
      </c>
      <c r="BN12" s="351">
        <v>11.62754</v>
      </c>
      <c r="BO12" s="351">
        <v>11.63078</v>
      </c>
      <c r="BP12" s="351">
        <v>11.426299999999999</v>
      </c>
      <c r="BQ12" s="351">
        <v>11.41633</v>
      </c>
      <c r="BR12" s="351">
        <v>11.635199999999999</v>
      </c>
      <c r="BS12" s="351">
        <v>11.982189999999999</v>
      </c>
      <c r="BT12" s="351">
        <v>12.04787</v>
      </c>
      <c r="BU12" s="351">
        <v>11.86591</v>
      </c>
      <c r="BV12" s="351">
        <v>11.387420000000001</v>
      </c>
    </row>
    <row r="13" spans="1:74" ht="11.1" customHeight="1" x14ac:dyDescent="0.2">
      <c r="A13" s="119" t="s">
        <v>638</v>
      </c>
      <c r="B13" s="204" t="s">
        <v>450</v>
      </c>
      <c r="C13" s="213">
        <v>10.768941576</v>
      </c>
      <c r="D13" s="213">
        <v>11.088484705000001</v>
      </c>
      <c r="E13" s="213">
        <v>11.260212372</v>
      </c>
      <c r="F13" s="213">
        <v>11.559180845</v>
      </c>
      <c r="G13" s="213">
        <v>11.931975229000001</v>
      </c>
      <c r="H13" s="213">
        <v>12.008306489000001</v>
      </c>
      <c r="I13" s="213">
        <v>12.049980953</v>
      </c>
      <c r="J13" s="213">
        <v>12.052815152999999</v>
      </c>
      <c r="K13" s="213">
        <v>12.168520641000001</v>
      </c>
      <c r="L13" s="213">
        <v>11.780031687999999</v>
      </c>
      <c r="M13" s="213">
        <v>11.484839016</v>
      </c>
      <c r="N13" s="213">
        <v>11.078975569000001</v>
      </c>
      <c r="O13" s="213">
        <v>10.988863376999999</v>
      </c>
      <c r="P13" s="213">
        <v>11.339483158</v>
      </c>
      <c r="Q13" s="213">
        <v>11.462883203000001</v>
      </c>
      <c r="R13" s="213">
        <v>11.776318321</v>
      </c>
      <c r="S13" s="213">
        <v>12.131615700999999</v>
      </c>
      <c r="T13" s="213">
        <v>12.295920650999999</v>
      </c>
      <c r="U13" s="213">
        <v>12.236486874000001</v>
      </c>
      <c r="V13" s="213">
        <v>12.201743387</v>
      </c>
      <c r="W13" s="213">
        <v>12.344564981</v>
      </c>
      <c r="X13" s="213">
        <v>12.105340982</v>
      </c>
      <c r="Y13" s="213">
        <v>11.733720214</v>
      </c>
      <c r="Z13" s="213">
        <v>11.542582276999999</v>
      </c>
      <c r="AA13" s="213">
        <v>11.470777977999999</v>
      </c>
      <c r="AB13" s="213">
        <v>11.510565667</v>
      </c>
      <c r="AC13" s="213">
        <v>11.619365117999999</v>
      </c>
      <c r="AD13" s="213">
        <v>12.007489179</v>
      </c>
      <c r="AE13" s="213">
        <v>12.202160852</v>
      </c>
      <c r="AF13" s="213">
        <v>12.273961566000001</v>
      </c>
      <c r="AG13" s="213">
        <v>12.173097921</v>
      </c>
      <c r="AH13" s="213">
        <v>12.164706759</v>
      </c>
      <c r="AI13" s="213">
        <v>12.201798784999999</v>
      </c>
      <c r="AJ13" s="213">
        <v>12.142934629999999</v>
      </c>
      <c r="AK13" s="213">
        <v>11.628877922999999</v>
      </c>
      <c r="AL13" s="213">
        <v>11.423110206</v>
      </c>
      <c r="AM13" s="213">
        <v>11.457865063</v>
      </c>
      <c r="AN13" s="213">
        <v>11.477800135000001</v>
      </c>
      <c r="AO13" s="213">
        <v>11.608731130000001</v>
      </c>
      <c r="AP13" s="213">
        <v>11.979428877</v>
      </c>
      <c r="AQ13" s="213">
        <v>12.201430161999999</v>
      </c>
      <c r="AR13" s="213">
        <v>12.305603416</v>
      </c>
      <c r="AS13" s="213">
        <v>12.288686973000001</v>
      </c>
      <c r="AT13" s="213">
        <v>12.179047894</v>
      </c>
      <c r="AU13" s="213">
        <v>12.211271461999999</v>
      </c>
      <c r="AV13" s="213">
        <v>12.028963374</v>
      </c>
      <c r="AW13" s="213">
        <v>11.495563597</v>
      </c>
      <c r="AX13" s="213">
        <v>11.282553329000001</v>
      </c>
      <c r="AY13" s="213">
        <v>11.322122554</v>
      </c>
      <c r="AZ13" s="213">
        <v>11.405736999</v>
      </c>
      <c r="BA13" s="213">
        <v>11.56</v>
      </c>
      <c r="BB13" s="213">
        <v>11.82</v>
      </c>
      <c r="BC13" s="213">
        <v>12.058590000000001</v>
      </c>
      <c r="BD13" s="213">
        <v>12.182689999999999</v>
      </c>
      <c r="BE13" s="351">
        <v>12.184089999999999</v>
      </c>
      <c r="BF13" s="351">
        <v>12.094989999999999</v>
      </c>
      <c r="BG13" s="351">
        <v>12.14648</v>
      </c>
      <c r="BH13" s="351">
        <v>12.004379999999999</v>
      </c>
      <c r="BI13" s="351">
        <v>11.511089999999999</v>
      </c>
      <c r="BJ13" s="351">
        <v>11.347950000000001</v>
      </c>
      <c r="BK13" s="351">
        <v>11.440239999999999</v>
      </c>
      <c r="BL13" s="351">
        <v>11.58813</v>
      </c>
      <c r="BM13" s="351">
        <v>11.815060000000001</v>
      </c>
      <c r="BN13" s="351">
        <v>12.14814</v>
      </c>
      <c r="BO13" s="351">
        <v>12.468500000000001</v>
      </c>
      <c r="BP13" s="351">
        <v>12.662470000000001</v>
      </c>
      <c r="BQ13" s="351">
        <v>12.71358</v>
      </c>
      <c r="BR13" s="351">
        <v>12.653829999999999</v>
      </c>
      <c r="BS13" s="351">
        <v>12.730090000000001</v>
      </c>
      <c r="BT13" s="351">
        <v>12.56982</v>
      </c>
      <c r="BU13" s="351">
        <v>12.033200000000001</v>
      </c>
      <c r="BV13" s="351">
        <v>11.830170000000001</v>
      </c>
    </row>
    <row r="14" spans="1:74" ht="11.1" customHeight="1" x14ac:dyDescent="0.2">
      <c r="A14" s="119" t="s">
        <v>639</v>
      </c>
      <c r="B14" s="206" t="s">
        <v>451</v>
      </c>
      <c r="C14" s="213">
        <v>14.176439116999999</v>
      </c>
      <c r="D14" s="213">
        <v>14.168701946000001</v>
      </c>
      <c r="E14" s="213">
        <v>14.222365976000001</v>
      </c>
      <c r="F14" s="213">
        <v>11.413678592</v>
      </c>
      <c r="G14" s="213">
        <v>14.882310858</v>
      </c>
      <c r="H14" s="213">
        <v>15.509237743</v>
      </c>
      <c r="I14" s="213">
        <v>15.981137624</v>
      </c>
      <c r="J14" s="213">
        <v>16.406461673999999</v>
      </c>
      <c r="K14" s="213">
        <v>15.920196214000001</v>
      </c>
      <c r="L14" s="213">
        <v>12.561365194</v>
      </c>
      <c r="M14" s="213">
        <v>14.698629638</v>
      </c>
      <c r="N14" s="213">
        <v>14.178093766</v>
      </c>
      <c r="O14" s="213">
        <v>14.206419012</v>
      </c>
      <c r="P14" s="213">
        <v>14.61209757</v>
      </c>
      <c r="Q14" s="213">
        <v>14.918292763</v>
      </c>
      <c r="R14" s="213">
        <v>12.347768383</v>
      </c>
      <c r="S14" s="213">
        <v>15.124602486000001</v>
      </c>
      <c r="T14" s="213">
        <v>16.324649470000001</v>
      </c>
      <c r="U14" s="213">
        <v>16.135236136</v>
      </c>
      <c r="V14" s="213">
        <v>16.576158142000001</v>
      </c>
      <c r="W14" s="213">
        <v>16.776609683</v>
      </c>
      <c r="X14" s="213">
        <v>13.59891573</v>
      </c>
      <c r="Y14" s="213">
        <v>14.965936228</v>
      </c>
      <c r="Z14" s="213">
        <v>14.452766863000001</v>
      </c>
      <c r="AA14" s="213">
        <v>14.947870658999999</v>
      </c>
      <c r="AB14" s="213">
        <v>14.853458203000001</v>
      </c>
      <c r="AC14" s="213">
        <v>15.015295179000001</v>
      </c>
      <c r="AD14" s="213">
        <v>13.48293464</v>
      </c>
      <c r="AE14" s="213">
        <v>15.824785822999999</v>
      </c>
      <c r="AF14" s="213">
        <v>16.585565893999998</v>
      </c>
      <c r="AG14" s="213">
        <v>16.858564774000001</v>
      </c>
      <c r="AH14" s="213">
        <v>17.510996889000001</v>
      </c>
      <c r="AI14" s="213">
        <v>16.467030239</v>
      </c>
      <c r="AJ14" s="213">
        <v>13.795332325</v>
      </c>
      <c r="AK14" s="213">
        <v>15.328844986</v>
      </c>
      <c r="AL14" s="213">
        <v>15.087805781</v>
      </c>
      <c r="AM14" s="213">
        <v>14.661457072999999</v>
      </c>
      <c r="AN14" s="213">
        <v>14.993726528</v>
      </c>
      <c r="AO14" s="213">
        <v>14.964797451000001</v>
      </c>
      <c r="AP14" s="213">
        <v>14.529754066000001</v>
      </c>
      <c r="AQ14" s="213">
        <v>15.814122268</v>
      </c>
      <c r="AR14" s="213">
        <v>17.205767427000001</v>
      </c>
      <c r="AS14" s="213">
        <v>17.029481285999999</v>
      </c>
      <c r="AT14" s="213">
        <v>17.217752228999998</v>
      </c>
      <c r="AU14" s="213">
        <v>17.706206479999999</v>
      </c>
      <c r="AV14" s="213">
        <v>13.183382196</v>
      </c>
      <c r="AW14" s="213">
        <v>15.532258805</v>
      </c>
      <c r="AX14" s="213">
        <v>15.173364459</v>
      </c>
      <c r="AY14" s="213">
        <v>15.566191883</v>
      </c>
      <c r="AZ14" s="213">
        <v>15.880408794999999</v>
      </c>
      <c r="BA14" s="213">
        <v>15.66</v>
      </c>
      <c r="BB14" s="213">
        <v>15.87</v>
      </c>
      <c r="BC14" s="213">
        <v>16.47363</v>
      </c>
      <c r="BD14" s="213">
        <v>17.75611</v>
      </c>
      <c r="BE14" s="351">
        <v>17.441559999999999</v>
      </c>
      <c r="BF14" s="351">
        <v>17.50516</v>
      </c>
      <c r="BG14" s="351">
        <v>17.835740000000001</v>
      </c>
      <c r="BH14" s="351">
        <v>12.82883</v>
      </c>
      <c r="BI14" s="351">
        <v>15.53777</v>
      </c>
      <c r="BJ14" s="351">
        <v>15.13678</v>
      </c>
      <c r="BK14" s="351">
        <v>15.50858</v>
      </c>
      <c r="BL14" s="351">
        <v>15.81062</v>
      </c>
      <c r="BM14" s="351">
        <v>15.583449999999999</v>
      </c>
      <c r="BN14" s="351">
        <v>16.593789999999998</v>
      </c>
      <c r="BO14" s="351">
        <v>16.570080000000001</v>
      </c>
      <c r="BP14" s="351">
        <v>18.001740000000002</v>
      </c>
      <c r="BQ14" s="351">
        <v>17.81101</v>
      </c>
      <c r="BR14" s="351">
        <v>17.981960000000001</v>
      </c>
      <c r="BS14" s="351">
        <v>18.422139999999999</v>
      </c>
      <c r="BT14" s="351">
        <v>12.92564</v>
      </c>
      <c r="BU14" s="351">
        <v>16.17379</v>
      </c>
      <c r="BV14" s="351">
        <v>15.797180000000001</v>
      </c>
    </row>
    <row r="15" spans="1:74" ht="11.1" customHeight="1" x14ac:dyDescent="0.2">
      <c r="A15" s="119" t="s">
        <v>640</v>
      </c>
      <c r="B15" s="206" t="s">
        <v>425</v>
      </c>
      <c r="C15" s="213">
        <v>11.99</v>
      </c>
      <c r="D15" s="213">
        <v>12.14</v>
      </c>
      <c r="E15" s="213">
        <v>12.56</v>
      </c>
      <c r="F15" s="213">
        <v>12.43</v>
      </c>
      <c r="G15" s="213">
        <v>12.79</v>
      </c>
      <c r="H15" s="213">
        <v>12.73</v>
      </c>
      <c r="I15" s="213">
        <v>12.68</v>
      </c>
      <c r="J15" s="213">
        <v>12.88</v>
      </c>
      <c r="K15" s="213">
        <v>12.87</v>
      </c>
      <c r="L15" s="213">
        <v>12.46</v>
      </c>
      <c r="M15" s="213">
        <v>12.75</v>
      </c>
      <c r="N15" s="213">
        <v>12.23</v>
      </c>
      <c r="O15" s="213">
        <v>12.21</v>
      </c>
      <c r="P15" s="213">
        <v>12.79</v>
      </c>
      <c r="Q15" s="213">
        <v>12.89</v>
      </c>
      <c r="R15" s="213">
        <v>12.72</v>
      </c>
      <c r="S15" s="213">
        <v>13.07</v>
      </c>
      <c r="T15" s="213">
        <v>13.2</v>
      </c>
      <c r="U15" s="213">
        <v>13.08</v>
      </c>
      <c r="V15" s="213">
        <v>13.15</v>
      </c>
      <c r="W15" s="213">
        <v>13.28</v>
      </c>
      <c r="X15" s="213">
        <v>12.8</v>
      </c>
      <c r="Y15" s="213">
        <v>12.94</v>
      </c>
      <c r="Z15" s="213">
        <v>12.45</v>
      </c>
      <c r="AA15" s="213">
        <v>12.22</v>
      </c>
      <c r="AB15" s="213">
        <v>12.63</v>
      </c>
      <c r="AC15" s="213">
        <v>12.97</v>
      </c>
      <c r="AD15" s="213">
        <v>12.88</v>
      </c>
      <c r="AE15" s="213">
        <v>13.12</v>
      </c>
      <c r="AF15" s="213">
        <v>13.03</v>
      </c>
      <c r="AG15" s="213">
        <v>13.13</v>
      </c>
      <c r="AH15" s="213">
        <v>13.26</v>
      </c>
      <c r="AI15" s="213">
        <v>13.01</v>
      </c>
      <c r="AJ15" s="213">
        <v>12.85</v>
      </c>
      <c r="AK15" s="213">
        <v>12.9</v>
      </c>
      <c r="AL15" s="213">
        <v>12.43</v>
      </c>
      <c r="AM15" s="213">
        <v>12.48</v>
      </c>
      <c r="AN15" s="213">
        <v>12.73</v>
      </c>
      <c r="AO15" s="213">
        <v>12.86</v>
      </c>
      <c r="AP15" s="213">
        <v>13.29</v>
      </c>
      <c r="AQ15" s="213">
        <v>13.34</v>
      </c>
      <c r="AR15" s="213">
        <v>13.36</v>
      </c>
      <c r="AS15" s="213">
        <v>13.29</v>
      </c>
      <c r="AT15" s="213">
        <v>13.33</v>
      </c>
      <c r="AU15" s="213">
        <v>13.18</v>
      </c>
      <c r="AV15" s="213">
        <v>12.84</v>
      </c>
      <c r="AW15" s="213">
        <v>13.04</v>
      </c>
      <c r="AX15" s="213">
        <v>12.69</v>
      </c>
      <c r="AY15" s="213">
        <v>12.79</v>
      </c>
      <c r="AZ15" s="213">
        <v>12.85</v>
      </c>
      <c r="BA15" s="213">
        <v>13.08</v>
      </c>
      <c r="BB15" s="213">
        <v>13.28</v>
      </c>
      <c r="BC15" s="213">
        <v>13.30015</v>
      </c>
      <c r="BD15" s="213">
        <v>13.22245</v>
      </c>
      <c r="BE15" s="351">
        <v>13.1439</v>
      </c>
      <c r="BF15" s="351">
        <v>13.20987</v>
      </c>
      <c r="BG15" s="351">
        <v>13.24391</v>
      </c>
      <c r="BH15" s="351">
        <v>12.820499999999999</v>
      </c>
      <c r="BI15" s="351">
        <v>13.05312</v>
      </c>
      <c r="BJ15" s="351">
        <v>12.635579999999999</v>
      </c>
      <c r="BK15" s="351">
        <v>12.65841</v>
      </c>
      <c r="BL15" s="351">
        <v>12.844950000000001</v>
      </c>
      <c r="BM15" s="351">
        <v>13.164759999999999</v>
      </c>
      <c r="BN15" s="351">
        <v>13.560180000000001</v>
      </c>
      <c r="BO15" s="351">
        <v>13.56995</v>
      </c>
      <c r="BP15" s="351">
        <v>13.57029</v>
      </c>
      <c r="BQ15" s="351">
        <v>13.59638</v>
      </c>
      <c r="BR15" s="351">
        <v>13.749510000000001</v>
      </c>
      <c r="BS15" s="351">
        <v>13.85313</v>
      </c>
      <c r="BT15" s="351">
        <v>13.421239999999999</v>
      </c>
      <c r="BU15" s="351">
        <v>13.722899999999999</v>
      </c>
      <c r="BV15" s="351">
        <v>13.26742</v>
      </c>
    </row>
    <row r="16" spans="1:74" ht="11.1" customHeight="1" x14ac:dyDescent="0.2">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3"/>
      <c r="AZ16" s="483"/>
      <c r="BA16" s="483"/>
      <c r="BB16" s="483"/>
      <c r="BC16" s="483"/>
      <c r="BD16" s="483"/>
      <c r="BE16" s="484"/>
      <c r="BF16" s="484"/>
      <c r="BG16" s="484"/>
      <c r="BH16" s="484"/>
      <c r="BI16" s="484"/>
      <c r="BJ16" s="484"/>
      <c r="BK16" s="484"/>
      <c r="BL16" s="484"/>
      <c r="BM16" s="484"/>
      <c r="BN16" s="484"/>
      <c r="BO16" s="484"/>
      <c r="BP16" s="484"/>
      <c r="BQ16" s="484"/>
      <c r="BR16" s="484"/>
      <c r="BS16" s="484"/>
      <c r="BT16" s="484"/>
      <c r="BU16" s="484"/>
      <c r="BV16" s="484"/>
    </row>
    <row r="17" spans="1:74" ht="11.1" customHeight="1" x14ac:dyDescent="0.2">
      <c r="A17" s="119" t="s">
        <v>641</v>
      </c>
      <c r="B17" s="204" t="s">
        <v>444</v>
      </c>
      <c r="C17" s="213">
        <v>15.104742558</v>
      </c>
      <c r="D17" s="213">
        <v>15.602033486</v>
      </c>
      <c r="E17" s="213">
        <v>15.331411805</v>
      </c>
      <c r="F17" s="213">
        <v>15.181022395999999</v>
      </c>
      <c r="G17" s="213">
        <v>14.942792387000001</v>
      </c>
      <c r="H17" s="213">
        <v>15.159099721</v>
      </c>
      <c r="I17" s="213">
        <v>15.152492327999999</v>
      </c>
      <c r="J17" s="213">
        <v>15.177783594999999</v>
      </c>
      <c r="K17" s="213">
        <v>15.471025470000001</v>
      </c>
      <c r="L17" s="213">
        <v>15.39705715</v>
      </c>
      <c r="M17" s="213">
        <v>14.910925379</v>
      </c>
      <c r="N17" s="213">
        <v>14.693993809</v>
      </c>
      <c r="O17" s="213">
        <v>15.156987846</v>
      </c>
      <c r="P17" s="213">
        <v>15.563060744</v>
      </c>
      <c r="Q17" s="213">
        <v>14.981477511</v>
      </c>
      <c r="R17" s="213">
        <v>15.138973014999999</v>
      </c>
      <c r="S17" s="213">
        <v>14.938683792000001</v>
      </c>
      <c r="T17" s="213">
        <v>15.608395574999999</v>
      </c>
      <c r="U17" s="213">
        <v>15.764434634000001</v>
      </c>
      <c r="V17" s="213">
        <v>15.635785082</v>
      </c>
      <c r="W17" s="213">
        <v>16.007322855000002</v>
      </c>
      <c r="X17" s="213">
        <v>15.749851913000001</v>
      </c>
      <c r="Y17" s="213">
        <v>15.586935175000001</v>
      </c>
      <c r="Z17" s="213">
        <v>15.548240291000001</v>
      </c>
      <c r="AA17" s="213">
        <v>16.571271005</v>
      </c>
      <c r="AB17" s="213">
        <v>17.102231623000002</v>
      </c>
      <c r="AC17" s="213">
        <v>17.052349036999999</v>
      </c>
      <c r="AD17" s="213">
        <v>16.181518157999999</v>
      </c>
      <c r="AE17" s="213">
        <v>16.106089801</v>
      </c>
      <c r="AF17" s="213">
        <v>15.894128714000001</v>
      </c>
      <c r="AG17" s="213">
        <v>16.084538952999999</v>
      </c>
      <c r="AH17" s="213">
        <v>16.138825644000001</v>
      </c>
      <c r="AI17" s="213">
        <v>16.89059121</v>
      </c>
      <c r="AJ17" s="213">
        <v>16.569384453000001</v>
      </c>
      <c r="AK17" s="213">
        <v>16.356897666999998</v>
      </c>
      <c r="AL17" s="213">
        <v>16.67001608</v>
      </c>
      <c r="AM17" s="213">
        <v>16.729500901000002</v>
      </c>
      <c r="AN17" s="213">
        <v>16.908232927</v>
      </c>
      <c r="AO17" s="213">
        <v>16.850411746999999</v>
      </c>
      <c r="AP17" s="213">
        <v>16.282508743000001</v>
      </c>
      <c r="AQ17" s="213">
        <v>16.075947731999999</v>
      </c>
      <c r="AR17" s="213">
        <v>16.346927092000001</v>
      </c>
      <c r="AS17" s="213">
        <v>15.868110499</v>
      </c>
      <c r="AT17" s="213">
        <v>16.034374630999999</v>
      </c>
      <c r="AU17" s="213">
        <v>16.020538421000001</v>
      </c>
      <c r="AV17" s="213">
        <v>15.866083559</v>
      </c>
      <c r="AW17" s="213">
        <v>15.618636886999999</v>
      </c>
      <c r="AX17" s="213">
        <v>15.783584631</v>
      </c>
      <c r="AY17" s="213">
        <v>16.252586065999999</v>
      </c>
      <c r="AZ17" s="213">
        <v>16.392563773999999</v>
      </c>
      <c r="BA17" s="213">
        <v>16.04</v>
      </c>
      <c r="BB17" s="213">
        <v>16.149999999999999</v>
      </c>
      <c r="BC17" s="213">
        <v>15.9992</v>
      </c>
      <c r="BD17" s="213">
        <v>16.245850000000001</v>
      </c>
      <c r="BE17" s="351">
        <v>15.75484</v>
      </c>
      <c r="BF17" s="351">
        <v>15.823130000000001</v>
      </c>
      <c r="BG17" s="351">
        <v>15.728249999999999</v>
      </c>
      <c r="BH17" s="351">
        <v>15.558669999999999</v>
      </c>
      <c r="BI17" s="351">
        <v>15.32724</v>
      </c>
      <c r="BJ17" s="351">
        <v>15.494</v>
      </c>
      <c r="BK17" s="351">
        <v>15.97003</v>
      </c>
      <c r="BL17" s="351">
        <v>16.15541</v>
      </c>
      <c r="BM17" s="351">
        <v>15.86117</v>
      </c>
      <c r="BN17" s="351">
        <v>16.03424</v>
      </c>
      <c r="BO17" s="351">
        <v>15.96909</v>
      </c>
      <c r="BP17" s="351">
        <v>16.382470000000001</v>
      </c>
      <c r="BQ17" s="351">
        <v>16.016390000000001</v>
      </c>
      <c r="BR17" s="351">
        <v>16.219190000000001</v>
      </c>
      <c r="BS17" s="351">
        <v>16.274260000000002</v>
      </c>
      <c r="BT17" s="351">
        <v>16.246210000000001</v>
      </c>
      <c r="BU17" s="351">
        <v>16.14162</v>
      </c>
      <c r="BV17" s="351">
        <v>16.435649999999999</v>
      </c>
    </row>
    <row r="18" spans="1:74" ht="11.1" customHeight="1" x14ac:dyDescent="0.2">
      <c r="A18" s="119" t="s">
        <v>642</v>
      </c>
      <c r="B18" s="187" t="s">
        <v>477</v>
      </c>
      <c r="C18" s="213">
        <v>11.882508424999999</v>
      </c>
      <c r="D18" s="213">
        <v>11.964558072999999</v>
      </c>
      <c r="E18" s="213">
        <v>12.018360296999999</v>
      </c>
      <c r="F18" s="213">
        <v>12.1301044</v>
      </c>
      <c r="G18" s="213">
        <v>12.057739166999999</v>
      </c>
      <c r="H18" s="213">
        <v>13.011075419999999</v>
      </c>
      <c r="I18" s="213">
        <v>13.259329985999999</v>
      </c>
      <c r="J18" s="213">
        <v>13.194758229</v>
      </c>
      <c r="K18" s="213">
        <v>13.250050395000001</v>
      </c>
      <c r="L18" s="213">
        <v>12.544548915</v>
      </c>
      <c r="M18" s="213">
        <v>12.081446328</v>
      </c>
      <c r="N18" s="213">
        <v>11.897382086</v>
      </c>
      <c r="O18" s="213">
        <v>12.00031312</v>
      </c>
      <c r="P18" s="213">
        <v>11.975014612000001</v>
      </c>
      <c r="Q18" s="213">
        <v>12.171478540000001</v>
      </c>
      <c r="R18" s="213">
        <v>12.131689080999999</v>
      </c>
      <c r="S18" s="213">
        <v>12.626260727</v>
      </c>
      <c r="T18" s="213">
        <v>13.405996774</v>
      </c>
      <c r="U18" s="213">
        <v>13.362204097999999</v>
      </c>
      <c r="V18" s="213">
        <v>13.360599757999999</v>
      </c>
      <c r="W18" s="213">
        <v>13.26677935</v>
      </c>
      <c r="X18" s="213">
        <v>12.491535376</v>
      </c>
      <c r="Y18" s="213">
        <v>11.995394642999999</v>
      </c>
      <c r="Z18" s="213">
        <v>11.719537403</v>
      </c>
      <c r="AA18" s="213">
        <v>12.413819976999999</v>
      </c>
      <c r="AB18" s="213">
        <v>12.244146242999999</v>
      </c>
      <c r="AC18" s="213">
        <v>11.660665474</v>
      </c>
      <c r="AD18" s="213">
        <v>11.691150263000001</v>
      </c>
      <c r="AE18" s="213">
        <v>12.064825410999999</v>
      </c>
      <c r="AF18" s="213">
        <v>12.852264872999999</v>
      </c>
      <c r="AG18" s="213">
        <v>13.257640432000001</v>
      </c>
      <c r="AH18" s="213">
        <v>13.025448656</v>
      </c>
      <c r="AI18" s="213">
        <v>13.225259076</v>
      </c>
      <c r="AJ18" s="213">
        <v>12.529253539000001</v>
      </c>
      <c r="AK18" s="213">
        <v>11.994522257</v>
      </c>
      <c r="AL18" s="213">
        <v>11.715407622000001</v>
      </c>
      <c r="AM18" s="213">
        <v>11.40231339</v>
      </c>
      <c r="AN18" s="213">
        <v>11.76402524</v>
      </c>
      <c r="AO18" s="213">
        <v>11.544192189</v>
      </c>
      <c r="AP18" s="213">
        <v>11.808141025999999</v>
      </c>
      <c r="AQ18" s="213">
        <v>11.971357437</v>
      </c>
      <c r="AR18" s="213">
        <v>12.713000897000001</v>
      </c>
      <c r="AS18" s="213">
        <v>13.068084101</v>
      </c>
      <c r="AT18" s="213">
        <v>12.946174855000001</v>
      </c>
      <c r="AU18" s="213">
        <v>13.085065562</v>
      </c>
      <c r="AV18" s="213">
        <v>12.337367462</v>
      </c>
      <c r="AW18" s="213">
        <v>11.869515109</v>
      </c>
      <c r="AX18" s="213">
        <v>11.707458898000001</v>
      </c>
      <c r="AY18" s="213">
        <v>11.600385728999999</v>
      </c>
      <c r="AZ18" s="213">
        <v>11.630299258999999</v>
      </c>
      <c r="BA18" s="213">
        <v>11.84</v>
      </c>
      <c r="BB18" s="213">
        <v>11.88</v>
      </c>
      <c r="BC18" s="213">
        <v>11.633760000000001</v>
      </c>
      <c r="BD18" s="213">
        <v>12.17473</v>
      </c>
      <c r="BE18" s="351">
        <v>12.442780000000001</v>
      </c>
      <c r="BF18" s="351">
        <v>12.26041</v>
      </c>
      <c r="BG18" s="351">
        <v>12.345800000000001</v>
      </c>
      <c r="BH18" s="351">
        <v>11.672079999999999</v>
      </c>
      <c r="BI18" s="351">
        <v>11.26435</v>
      </c>
      <c r="BJ18" s="351">
        <v>11.1892</v>
      </c>
      <c r="BK18" s="351">
        <v>11.16337</v>
      </c>
      <c r="BL18" s="351">
        <v>11.345599999999999</v>
      </c>
      <c r="BM18" s="351">
        <v>11.75606</v>
      </c>
      <c r="BN18" s="351">
        <v>12.10561</v>
      </c>
      <c r="BO18" s="351">
        <v>12.105460000000001</v>
      </c>
      <c r="BP18" s="351">
        <v>12.85918</v>
      </c>
      <c r="BQ18" s="351">
        <v>13.217409999999999</v>
      </c>
      <c r="BR18" s="351">
        <v>13.14141</v>
      </c>
      <c r="BS18" s="351">
        <v>13.31122</v>
      </c>
      <c r="BT18" s="351">
        <v>12.55659</v>
      </c>
      <c r="BU18" s="351">
        <v>12.05925</v>
      </c>
      <c r="BV18" s="351">
        <v>11.88184</v>
      </c>
    </row>
    <row r="19" spans="1:74" ht="11.1" customHeight="1" x14ac:dyDescent="0.2">
      <c r="A19" s="119" t="s">
        <v>643</v>
      </c>
      <c r="B19" s="204" t="s">
        <v>445</v>
      </c>
      <c r="C19" s="213">
        <v>9.6059627195000008</v>
      </c>
      <c r="D19" s="213">
        <v>9.8082229446000007</v>
      </c>
      <c r="E19" s="213">
        <v>9.8374674377000009</v>
      </c>
      <c r="F19" s="213">
        <v>9.8830967594000008</v>
      </c>
      <c r="G19" s="213">
        <v>10.039406247000001</v>
      </c>
      <c r="H19" s="213">
        <v>9.9865964138999992</v>
      </c>
      <c r="I19" s="213">
        <v>9.9875006478999993</v>
      </c>
      <c r="J19" s="213">
        <v>10.010501974</v>
      </c>
      <c r="K19" s="213">
        <v>10.079436661000001</v>
      </c>
      <c r="L19" s="213">
        <v>10.142913457000001</v>
      </c>
      <c r="M19" s="213">
        <v>10.144413363</v>
      </c>
      <c r="N19" s="213">
        <v>9.9560592799999998</v>
      </c>
      <c r="O19" s="213">
        <v>9.8068424724999996</v>
      </c>
      <c r="P19" s="213">
        <v>10.095937994</v>
      </c>
      <c r="Q19" s="213">
        <v>10.396066415</v>
      </c>
      <c r="R19" s="213">
        <v>10.247059937</v>
      </c>
      <c r="S19" s="213">
        <v>10.43630308</v>
      </c>
      <c r="T19" s="213">
        <v>10.2857305</v>
      </c>
      <c r="U19" s="213">
        <v>10.066073252000001</v>
      </c>
      <c r="V19" s="213">
        <v>10.223378031999999</v>
      </c>
      <c r="W19" s="213">
        <v>10.154097082</v>
      </c>
      <c r="X19" s="213">
        <v>10.137790732999999</v>
      </c>
      <c r="Y19" s="213">
        <v>10.153511655000001</v>
      </c>
      <c r="Z19" s="213">
        <v>9.9147053347000007</v>
      </c>
      <c r="AA19" s="213">
        <v>10.135052009000001</v>
      </c>
      <c r="AB19" s="213">
        <v>10.252255063</v>
      </c>
      <c r="AC19" s="213">
        <v>10.186748156</v>
      </c>
      <c r="AD19" s="213">
        <v>10.25826603</v>
      </c>
      <c r="AE19" s="213">
        <v>10.275907794</v>
      </c>
      <c r="AF19" s="213">
        <v>10.168537951999999</v>
      </c>
      <c r="AG19" s="213">
        <v>10.244197856</v>
      </c>
      <c r="AH19" s="213">
        <v>10.118931042</v>
      </c>
      <c r="AI19" s="213">
        <v>10.175367496</v>
      </c>
      <c r="AJ19" s="213">
        <v>10.346462649999999</v>
      </c>
      <c r="AK19" s="213">
        <v>10.287822717999999</v>
      </c>
      <c r="AL19" s="213">
        <v>9.9036732679000004</v>
      </c>
      <c r="AM19" s="213">
        <v>9.9608862118000001</v>
      </c>
      <c r="AN19" s="213">
        <v>10.279751594</v>
      </c>
      <c r="AO19" s="213">
        <v>10.203415297999999</v>
      </c>
      <c r="AP19" s="213">
        <v>10.313749445999999</v>
      </c>
      <c r="AQ19" s="213">
        <v>10.272364015000001</v>
      </c>
      <c r="AR19" s="213">
        <v>10.271917253</v>
      </c>
      <c r="AS19" s="213">
        <v>10.122160156</v>
      </c>
      <c r="AT19" s="213">
        <v>10.078892314000001</v>
      </c>
      <c r="AU19" s="213">
        <v>10.075663784</v>
      </c>
      <c r="AV19" s="213">
        <v>10.161730195000001</v>
      </c>
      <c r="AW19" s="213">
        <v>10.155720488</v>
      </c>
      <c r="AX19" s="213">
        <v>9.8402883429999992</v>
      </c>
      <c r="AY19" s="213">
        <v>9.9028298972000002</v>
      </c>
      <c r="AZ19" s="213">
        <v>9.8808538120999998</v>
      </c>
      <c r="BA19" s="213">
        <v>10.08</v>
      </c>
      <c r="BB19" s="213">
        <v>10.31</v>
      </c>
      <c r="BC19" s="213">
        <v>10.235290000000001</v>
      </c>
      <c r="BD19" s="213">
        <v>10.2058</v>
      </c>
      <c r="BE19" s="351">
        <v>10.07723</v>
      </c>
      <c r="BF19" s="351">
        <v>10.019550000000001</v>
      </c>
      <c r="BG19" s="351">
        <v>10.033200000000001</v>
      </c>
      <c r="BH19" s="351">
        <v>10.137119999999999</v>
      </c>
      <c r="BI19" s="351">
        <v>10.172650000000001</v>
      </c>
      <c r="BJ19" s="351">
        <v>9.8959849999999996</v>
      </c>
      <c r="BK19" s="351">
        <v>9.9964230000000001</v>
      </c>
      <c r="BL19" s="351">
        <v>10.028</v>
      </c>
      <c r="BM19" s="351">
        <v>10.279030000000001</v>
      </c>
      <c r="BN19" s="351">
        <v>10.54302</v>
      </c>
      <c r="BO19" s="351">
        <v>10.5123</v>
      </c>
      <c r="BP19" s="351">
        <v>10.56596</v>
      </c>
      <c r="BQ19" s="351">
        <v>10.495620000000001</v>
      </c>
      <c r="BR19" s="351">
        <v>10.47203</v>
      </c>
      <c r="BS19" s="351">
        <v>10.51215</v>
      </c>
      <c r="BT19" s="351">
        <v>10.61049</v>
      </c>
      <c r="BU19" s="351">
        <v>10.621919999999999</v>
      </c>
      <c r="BV19" s="351">
        <v>10.2883</v>
      </c>
    </row>
    <row r="20" spans="1:74" ht="11.1" customHeight="1" x14ac:dyDescent="0.2">
      <c r="A20" s="119" t="s">
        <v>644</v>
      </c>
      <c r="B20" s="204" t="s">
        <v>446</v>
      </c>
      <c r="C20" s="213">
        <v>8.7949072140000002</v>
      </c>
      <c r="D20" s="213">
        <v>8.9784210425000008</v>
      </c>
      <c r="E20" s="213">
        <v>9.0223215413000002</v>
      </c>
      <c r="F20" s="213">
        <v>9.1636530003000001</v>
      </c>
      <c r="G20" s="213">
        <v>9.6858538451000005</v>
      </c>
      <c r="H20" s="213">
        <v>10.325402219000001</v>
      </c>
      <c r="I20" s="213">
        <v>10.303674568</v>
      </c>
      <c r="J20" s="213">
        <v>10.390038774000001</v>
      </c>
      <c r="K20" s="213">
        <v>9.9161274533999997</v>
      </c>
      <c r="L20" s="213">
        <v>9.2869511938000002</v>
      </c>
      <c r="M20" s="213">
        <v>9.2697753763000001</v>
      </c>
      <c r="N20" s="213">
        <v>8.9218862330000004</v>
      </c>
      <c r="O20" s="213">
        <v>8.8768808277000009</v>
      </c>
      <c r="P20" s="213">
        <v>9.4363060092000008</v>
      </c>
      <c r="Q20" s="213">
        <v>9.1559729313999991</v>
      </c>
      <c r="R20" s="213">
        <v>9.4874038021999993</v>
      </c>
      <c r="S20" s="213">
        <v>10.075402232</v>
      </c>
      <c r="T20" s="213">
        <v>10.763631525999999</v>
      </c>
      <c r="U20" s="213">
        <v>10.809409045000001</v>
      </c>
      <c r="V20" s="213">
        <v>10.837356102999999</v>
      </c>
      <c r="W20" s="213">
        <v>10.113164827</v>
      </c>
      <c r="X20" s="213">
        <v>9.5614326694000003</v>
      </c>
      <c r="Y20" s="213">
        <v>9.2435446369999994</v>
      </c>
      <c r="Z20" s="213">
        <v>8.9815770103000006</v>
      </c>
      <c r="AA20" s="213">
        <v>9.0496987365999999</v>
      </c>
      <c r="AB20" s="213">
        <v>9.2848044510999994</v>
      </c>
      <c r="AC20" s="213">
        <v>9.3465763771999999</v>
      </c>
      <c r="AD20" s="213">
        <v>9.3390045925000003</v>
      </c>
      <c r="AE20" s="213">
        <v>10.067154449</v>
      </c>
      <c r="AF20" s="213">
        <v>10.737714739999999</v>
      </c>
      <c r="AG20" s="213">
        <v>10.786064510999999</v>
      </c>
      <c r="AH20" s="213">
        <v>10.570473219</v>
      </c>
      <c r="AI20" s="213">
        <v>10.028886089</v>
      </c>
      <c r="AJ20" s="213">
        <v>9.5559895361000002</v>
      </c>
      <c r="AK20" s="213">
        <v>9.2322388484999998</v>
      </c>
      <c r="AL20" s="213">
        <v>9.0389579389999994</v>
      </c>
      <c r="AM20" s="213">
        <v>8.7373696001999992</v>
      </c>
      <c r="AN20" s="213">
        <v>9.0245101486999992</v>
      </c>
      <c r="AO20" s="213">
        <v>9.1745367445999992</v>
      </c>
      <c r="AP20" s="213">
        <v>9.3604318296999995</v>
      </c>
      <c r="AQ20" s="213">
        <v>10.007308978999999</v>
      </c>
      <c r="AR20" s="213">
        <v>10.675736939</v>
      </c>
      <c r="AS20" s="213">
        <v>10.592632413</v>
      </c>
      <c r="AT20" s="213">
        <v>10.557775594000001</v>
      </c>
      <c r="AU20" s="213">
        <v>10.045654981</v>
      </c>
      <c r="AV20" s="213">
        <v>9.3082267881000007</v>
      </c>
      <c r="AW20" s="213">
        <v>9.1260850915000002</v>
      </c>
      <c r="AX20" s="213">
        <v>8.9049334417000008</v>
      </c>
      <c r="AY20" s="213">
        <v>8.9052332311000004</v>
      </c>
      <c r="AZ20" s="213">
        <v>9.0925813407000007</v>
      </c>
      <c r="BA20" s="213">
        <v>9.2200000000000006</v>
      </c>
      <c r="BB20" s="213">
        <v>9.5</v>
      </c>
      <c r="BC20" s="213">
        <v>10.32626</v>
      </c>
      <c r="BD20" s="213">
        <v>10.87599</v>
      </c>
      <c r="BE20" s="351">
        <v>10.891260000000001</v>
      </c>
      <c r="BF20" s="351">
        <v>10.770060000000001</v>
      </c>
      <c r="BG20" s="351">
        <v>10.40446</v>
      </c>
      <c r="BH20" s="351">
        <v>9.5935539999999992</v>
      </c>
      <c r="BI20" s="351">
        <v>9.470955</v>
      </c>
      <c r="BJ20" s="351">
        <v>9.2565749999999998</v>
      </c>
      <c r="BK20" s="351">
        <v>9.2940450000000006</v>
      </c>
      <c r="BL20" s="351">
        <v>9.5454249999999998</v>
      </c>
      <c r="BM20" s="351">
        <v>9.7022099999999991</v>
      </c>
      <c r="BN20" s="351">
        <v>10.007910000000001</v>
      </c>
      <c r="BO20" s="351">
        <v>10.8804</v>
      </c>
      <c r="BP20" s="351">
        <v>11.632199999999999</v>
      </c>
      <c r="BQ20" s="351">
        <v>11.59463</v>
      </c>
      <c r="BR20" s="351">
        <v>11.474550000000001</v>
      </c>
      <c r="BS20" s="351">
        <v>11.05883</v>
      </c>
      <c r="BT20" s="351">
        <v>10.124499999999999</v>
      </c>
      <c r="BU20" s="351">
        <v>9.9233060000000002</v>
      </c>
      <c r="BV20" s="351">
        <v>9.6176750000000002</v>
      </c>
    </row>
    <row r="21" spans="1:74" ht="11.1" customHeight="1" x14ac:dyDescent="0.2">
      <c r="A21" s="119" t="s">
        <v>645</v>
      </c>
      <c r="B21" s="204" t="s">
        <v>447</v>
      </c>
      <c r="C21" s="213">
        <v>9.3205561284999998</v>
      </c>
      <c r="D21" s="213">
        <v>9.4463814847999998</v>
      </c>
      <c r="E21" s="213">
        <v>9.2287710311000009</v>
      </c>
      <c r="F21" s="213">
        <v>9.1692888617000001</v>
      </c>
      <c r="G21" s="213">
        <v>9.1984099296000004</v>
      </c>
      <c r="H21" s="213">
        <v>9.3105224857</v>
      </c>
      <c r="I21" s="213">
        <v>9.2265688929999996</v>
      </c>
      <c r="J21" s="213">
        <v>9.2161903181000007</v>
      </c>
      <c r="K21" s="213">
        <v>9.2031148117000008</v>
      </c>
      <c r="L21" s="213">
        <v>9.2352254334000001</v>
      </c>
      <c r="M21" s="213">
        <v>9.2332733702999992</v>
      </c>
      <c r="N21" s="213">
        <v>9.1434315697000006</v>
      </c>
      <c r="O21" s="213">
        <v>9.3016836072999993</v>
      </c>
      <c r="P21" s="213">
        <v>9.4568581853999998</v>
      </c>
      <c r="Q21" s="213">
        <v>9.3903384501999998</v>
      </c>
      <c r="R21" s="213">
        <v>9.3687279603999993</v>
      </c>
      <c r="S21" s="213">
        <v>9.3196901930999996</v>
      </c>
      <c r="T21" s="213">
        <v>9.3391684581999996</v>
      </c>
      <c r="U21" s="213">
        <v>9.3712894600999999</v>
      </c>
      <c r="V21" s="213">
        <v>9.4052422432</v>
      </c>
      <c r="W21" s="213">
        <v>9.5156722935999998</v>
      </c>
      <c r="X21" s="213">
        <v>9.5165879196999992</v>
      </c>
      <c r="Y21" s="213">
        <v>9.3562371358000007</v>
      </c>
      <c r="Z21" s="213">
        <v>9.3607272437999995</v>
      </c>
      <c r="AA21" s="213">
        <v>9.5856704018999999</v>
      </c>
      <c r="AB21" s="213">
        <v>9.6523029432000005</v>
      </c>
      <c r="AC21" s="213">
        <v>9.2953135608000004</v>
      </c>
      <c r="AD21" s="213">
        <v>9.3284743287000005</v>
      </c>
      <c r="AE21" s="213">
        <v>9.1831770759999998</v>
      </c>
      <c r="AF21" s="213">
        <v>9.2835576578999994</v>
      </c>
      <c r="AG21" s="213">
        <v>9.2566834768999993</v>
      </c>
      <c r="AH21" s="213">
        <v>9.0761006828999999</v>
      </c>
      <c r="AI21" s="213">
        <v>9.1561700517000002</v>
      </c>
      <c r="AJ21" s="213">
        <v>9.3116434453999997</v>
      </c>
      <c r="AK21" s="213">
        <v>9.3763192314000001</v>
      </c>
      <c r="AL21" s="213">
        <v>9.2231956063999991</v>
      </c>
      <c r="AM21" s="213">
        <v>9.3273793338999997</v>
      </c>
      <c r="AN21" s="213">
        <v>9.5796025782999994</v>
      </c>
      <c r="AO21" s="213">
        <v>9.4209659273999993</v>
      </c>
      <c r="AP21" s="213">
        <v>9.4844433208000005</v>
      </c>
      <c r="AQ21" s="213">
        <v>9.3033033833999994</v>
      </c>
      <c r="AR21" s="213">
        <v>9.3325590393999995</v>
      </c>
      <c r="AS21" s="213">
        <v>9.3835740883999996</v>
      </c>
      <c r="AT21" s="213">
        <v>9.3148656966000001</v>
      </c>
      <c r="AU21" s="213">
        <v>9.3510234979</v>
      </c>
      <c r="AV21" s="213">
        <v>9.3558842262000006</v>
      </c>
      <c r="AW21" s="213">
        <v>9.5144761433999996</v>
      </c>
      <c r="AX21" s="213">
        <v>9.1661261566000007</v>
      </c>
      <c r="AY21" s="213">
        <v>9.1949239416000008</v>
      </c>
      <c r="AZ21" s="213">
        <v>9.3008736222999993</v>
      </c>
      <c r="BA21" s="213">
        <v>9.2899999999999991</v>
      </c>
      <c r="BB21" s="213">
        <v>9.3000000000000007</v>
      </c>
      <c r="BC21" s="213">
        <v>9.2456359999999993</v>
      </c>
      <c r="BD21" s="213">
        <v>9.2014200000000006</v>
      </c>
      <c r="BE21" s="351">
        <v>9.1949100000000001</v>
      </c>
      <c r="BF21" s="351">
        <v>9.1019640000000006</v>
      </c>
      <c r="BG21" s="351">
        <v>9.1424380000000003</v>
      </c>
      <c r="BH21" s="351">
        <v>9.1304909999999992</v>
      </c>
      <c r="BI21" s="351">
        <v>9.2862609999999997</v>
      </c>
      <c r="BJ21" s="351">
        <v>8.9365170000000003</v>
      </c>
      <c r="BK21" s="351">
        <v>8.9972790000000007</v>
      </c>
      <c r="BL21" s="351">
        <v>9.1406829999999992</v>
      </c>
      <c r="BM21" s="351">
        <v>9.1689360000000004</v>
      </c>
      <c r="BN21" s="351">
        <v>9.213374</v>
      </c>
      <c r="BO21" s="351">
        <v>9.1593040000000006</v>
      </c>
      <c r="BP21" s="351">
        <v>9.1823409999999992</v>
      </c>
      <c r="BQ21" s="351">
        <v>9.2792169999999992</v>
      </c>
      <c r="BR21" s="351">
        <v>9.2692160000000001</v>
      </c>
      <c r="BS21" s="351">
        <v>9.3898539999999997</v>
      </c>
      <c r="BT21" s="351">
        <v>9.4575119999999995</v>
      </c>
      <c r="BU21" s="351">
        <v>9.6728380000000005</v>
      </c>
      <c r="BV21" s="351">
        <v>9.3361879999999999</v>
      </c>
    </row>
    <row r="22" spans="1:74" ht="11.1" customHeight="1" x14ac:dyDescent="0.2">
      <c r="A22" s="119" t="s">
        <v>646</v>
      </c>
      <c r="B22" s="204" t="s">
        <v>448</v>
      </c>
      <c r="C22" s="213">
        <v>9.9693226834999997</v>
      </c>
      <c r="D22" s="213">
        <v>10.000310733999999</v>
      </c>
      <c r="E22" s="213">
        <v>10.010074657000001</v>
      </c>
      <c r="F22" s="213">
        <v>9.9939415844999999</v>
      </c>
      <c r="G22" s="213">
        <v>9.9280274829999993</v>
      </c>
      <c r="H22" s="213">
        <v>10.26148686</v>
      </c>
      <c r="I22" s="213">
        <v>10.232529728999999</v>
      </c>
      <c r="J22" s="213">
        <v>10.210977285</v>
      </c>
      <c r="K22" s="213">
        <v>10.299693940999999</v>
      </c>
      <c r="L22" s="213">
        <v>10.393426496</v>
      </c>
      <c r="M22" s="213">
        <v>10.453388109</v>
      </c>
      <c r="N22" s="213">
        <v>10.542033696000001</v>
      </c>
      <c r="O22" s="213">
        <v>10.505013047</v>
      </c>
      <c r="P22" s="213">
        <v>10.682125572</v>
      </c>
      <c r="Q22" s="213">
        <v>10.600890358999999</v>
      </c>
      <c r="R22" s="213">
        <v>10.509807350999999</v>
      </c>
      <c r="S22" s="213">
        <v>10.495705541</v>
      </c>
      <c r="T22" s="213">
        <v>10.734287952000001</v>
      </c>
      <c r="U22" s="213">
        <v>10.615406162999999</v>
      </c>
      <c r="V22" s="213">
        <v>10.597739946000001</v>
      </c>
      <c r="W22" s="213">
        <v>10.727172348</v>
      </c>
      <c r="X22" s="213">
        <v>10.503359146999999</v>
      </c>
      <c r="Y22" s="213">
        <v>10.69653512</v>
      </c>
      <c r="Z22" s="213">
        <v>10.567096673</v>
      </c>
      <c r="AA22" s="213">
        <v>10.326085472000001</v>
      </c>
      <c r="AB22" s="213">
        <v>10.621206147000001</v>
      </c>
      <c r="AC22" s="213">
        <v>10.781160549000001</v>
      </c>
      <c r="AD22" s="213">
        <v>10.629836315</v>
      </c>
      <c r="AE22" s="213">
        <v>10.456703439</v>
      </c>
      <c r="AF22" s="213">
        <v>10.525404978999999</v>
      </c>
      <c r="AG22" s="213">
        <v>10.366825970000001</v>
      </c>
      <c r="AH22" s="213">
        <v>10.426353352</v>
      </c>
      <c r="AI22" s="213">
        <v>10.418471617</v>
      </c>
      <c r="AJ22" s="213">
        <v>10.391783078</v>
      </c>
      <c r="AK22" s="213">
        <v>10.769508717000001</v>
      </c>
      <c r="AL22" s="213">
        <v>10.6463038</v>
      </c>
      <c r="AM22" s="213">
        <v>10.596246529</v>
      </c>
      <c r="AN22" s="213">
        <v>10.821503828000001</v>
      </c>
      <c r="AO22" s="213">
        <v>10.700117833</v>
      </c>
      <c r="AP22" s="213">
        <v>10.724437356999999</v>
      </c>
      <c r="AQ22" s="213">
        <v>10.636850366999999</v>
      </c>
      <c r="AR22" s="213">
        <v>10.748805754999999</v>
      </c>
      <c r="AS22" s="213">
        <v>10.738076746000001</v>
      </c>
      <c r="AT22" s="213">
        <v>10.66048928</v>
      </c>
      <c r="AU22" s="213">
        <v>10.538198734</v>
      </c>
      <c r="AV22" s="213">
        <v>10.493882054</v>
      </c>
      <c r="AW22" s="213">
        <v>10.901640688000001</v>
      </c>
      <c r="AX22" s="213">
        <v>10.493631638</v>
      </c>
      <c r="AY22" s="213">
        <v>10.789513531000001</v>
      </c>
      <c r="AZ22" s="213">
        <v>10.689198791000001</v>
      </c>
      <c r="BA22" s="213">
        <v>10.77</v>
      </c>
      <c r="BB22" s="213">
        <v>10.78</v>
      </c>
      <c r="BC22" s="213">
        <v>11.015470000000001</v>
      </c>
      <c r="BD22" s="213">
        <v>11.018330000000001</v>
      </c>
      <c r="BE22" s="351">
        <v>10.89655</v>
      </c>
      <c r="BF22" s="351">
        <v>10.84952</v>
      </c>
      <c r="BG22" s="351">
        <v>10.94232</v>
      </c>
      <c r="BH22" s="351">
        <v>10.91391</v>
      </c>
      <c r="BI22" s="351">
        <v>11.39372</v>
      </c>
      <c r="BJ22" s="351">
        <v>11.040789999999999</v>
      </c>
      <c r="BK22" s="351">
        <v>11.35557</v>
      </c>
      <c r="BL22" s="351">
        <v>11.30622</v>
      </c>
      <c r="BM22" s="351">
        <v>11.403130000000001</v>
      </c>
      <c r="BN22" s="351">
        <v>11.295059999999999</v>
      </c>
      <c r="BO22" s="351">
        <v>11.35561</v>
      </c>
      <c r="BP22" s="351">
        <v>11.389419999999999</v>
      </c>
      <c r="BQ22" s="351">
        <v>11.35568</v>
      </c>
      <c r="BR22" s="351">
        <v>11.28599</v>
      </c>
      <c r="BS22" s="351">
        <v>11.353859999999999</v>
      </c>
      <c r="BT22" s="351">
        <v>11.31095</v>
      </c>
      <c r="BU22" s="351">
        <v>11.75634</v>
      </c>
      <c r="BV22" s="351">
        <v>11.301360000000001</v>
      </c>
    </row>
    <row r="23" spans="1:74" ht="11.1" customHeight="1" x14ac:dyDescent="0.2">
      <c r="A23" s="119" t="s">
        <v>647</v>
      </c>
      <c r="B23" s="204" t="s">
        <v>449</v>
      </c>
      <c r="C23" s="213">
        <v>8.1755482692000001</v>
      </c>
      <c r="D23" s="213">
        <v>8.2672297176999994</v>
      </c>
      <c r="E23" s="213">
        <v>8.2812295918000007</v>
      </c>
      <c r="F23" s="213">
        <v>8.1543240160000003</v>
      </c>
      <c r="G23" s="213">
        <v>8.1957976135999999</v>
      </c>
      <c r="H23" s="213">
        <v>8.2710036457000005</v>
      </c>
      <c r="I23" s="213">
        <v>8.1658976023999994</v>
      </c>
      <c r="J23" s="213">
        <v>8.2227453885999999</v>
      </c>
      <c r="K23" s="213">
        <v>8.3298132034000005</v>
      </c>
      <c r="L23" s="213">
        <v>8.3416221890000006</v>
      </c>
      <c r="M23" s="213">
        <v>8.1617750828000002</v>
      </c>
      <c r="N23" s="213">
        <v>8.2222224835999995</v>
      </c>
      <c r="O23" s="213">
        <v>8.1837244055999996</v>
      </c>
      <c r="P23" s="213">
        <v>8.5284943652000003</v>
      </c>
      <c r="Q23" s="213">
        <v>8.3276331340999992</v>
      </c>
      <c r="R23" s="213">
        <v>8.3797701587999995</v>
      </c>
      <c r="S23" s="213">
        <v>8.3562124220000005</v>
      </c>
      <c r="T23" s="213">
        <v>8.5286452552000007</v>
      </c>
      <c r="U23" s="213">
        <v>8.4070348823999996</v>
      </c>
      <c r="V23" s="213">
        <v>8.3282682109999993</v>
      </c>
      <c r="W23" s="213">
        <v>8.3395751196999992</v>
      </c>
      <c r="X23" s="213">
        <v>8.2672742182000007</v>
      </c>
      <c r="Y23" s="213">
        <v>8.3416489781000003</v>
      </c>
      <c r="Z23" s="213">
        <v>8.1245910273999993</v>
      </c>
      <c r="AA23" s="213">
        <v>8.2744505578999998</v>
      </c>
      <c r="AB23" s="213">
        <v>8.5578313186999999</v>
      </c>
      <c r="AC23" s="213">
        <v>8.4581397773999996</v>
      </c>
      <c r="AD23" s="213">
        <v>8.2587332962000009</v>
      </c>
      <c r="AE23" s="213">
        <v>8.1713080133999991</v>
      </c>
      <c r="AF23" s="213">
        <v>8.2686824323000003</v>
      </c>
      <c r="AG23" s="213">
        <v>8.1653751182000001</v>
      </c>
      <c r="AH23" s="213">
        <v>8.3063856987999998</v>
      </c>
      <c r="AI23" s="213">
        <v>8.0873388427999995</v>
      </c>
      <c r="AJ23" s="213">
        <v>8.0042747718000005</v>
      </c>
      <c r="AK23" s="213">
        <v>8.1848480943999995</v>
      </c>
      <c r="AL23" s="213">
        <v>7.8606613000000003</v>
      </c>
      <c r="AM23" s="213">
        <v>7.9826068609999998</v>
      </c>
      <c r="AN23" s="213">
        <v>8.1513511644999994</v>
      </c>
      <c r="AO23" s="213">
        <v>8.2218150155000007</v>
      </c>
      <c r="AP23" s="213">
        <v>8.1254781643000005</v>
      </c>
      <c r="AQ23" s="213">
        <v>7.9021179299000002</v>
      </c>
      <c r="AR23" s="213">
        <v>7.9856512149999999</v>
      </c>
      <c r="AS23" s="213">
        <v>8.0029284188999998</v>
      </c>
      <c r="AT23" s="213">
        <v>8.3815143832000008</v>
      </c>
      <c r="AU23" s="213">
        <v>8.5022270276</v>
      </c>
      <c r="AV23" s="213">
        <v>8.1672926498000002</v>
      </c>
      <c r="AW23" s="213">
        <v>7.9604224015999998</v>
      </c>
      <c r="AX23" s="213">
        <v>8.0443119794999998</v>
      </c>
      <c r="AY23" s="213">
        <v>7.7909555742999999</v>
      </c>
      <c r="AZ23" s="213">
        <v>7.9792676305999999</v>
      </c>
      <c r="BA23" s="213">
        <v>7.9</v>
      </c>
      <c r="BB23" s="213">
        <v>7.9</v>
      </c>
      <c r="BC23" s="213">
        <v>7.7868680000000001</v>
      </c>
      <c r="BD23" s="213">
        <v>7.8511800000000003</v>
      </c>
      <c r="BE23" s="351">
        <v>7.791309</v>
      </c>
      <c r="BF23" s="351">
        <v>8.1667059999999996</v>
      </c>
      <c r="BG23" s="351">
        <v>8.3320419999999995</v>
      </c>
      <c r="BH23" s="351">
        <v>8.0010060000000003</v>
      </c>
      <c r="BI23" s="351">
        <v>7.7654509999999997</v>
      </c>
      <c r="BJ23" s="351">
        <v>7.8666989999999997</v>
      </c>
      <c r="BK23" s="351">
        <v>7.6401919999999999</v>
      </c>
      <c r="BL23" s="351">
        <v>7.8926759999999998</v>
      </c>
      <c r="BM23" s="351">
        <v>7.8846360000000004</v>
      </c>
      <c r="BN23" s="351">
        <v>7.8987109999999996</v>
      </c>
      <c r="BO23" s="351">
        <v>7.8325880000000003</v>
      </c>
      <c r="BP23" s="351">
        <v>7.9784249999999997</v>
      </c>
      <c r="BQ23" s="351">
        <v>8.0182040000000008</v>
      </c>
      <c r="BR23" s="351">
        <v>8.4627619999999997</v>
      </c>
      <c r="BS23" s="351">
        <v>8.6785800000000002</v>
      </c>
      <c r="BT23" s="351">
        <v>8.3216699999999992</v>
      </c>
      <c r="BU23" s="351">
        <v>8.0538980000000002</v>
      </c>
      <c r="BV23" s="351">
        <v>8.1144780000000001</v>
      </c>
    </row>
    <row r="24" spans="1:74" ht="11.1" customHeight="1" x14ac:dyDescent="0.2">
      <c r="A24" s="119" t="s">
        <v>648</v>
      </c>
      <c r="B24" s="204" t="s">
        <v>450</v>
      </c>
      <c r="C24" s="213">
        <v>8.7985608436000007</v>
      </c>
      <c r="D24" s="213">
        <v>9.0390374805999993</v>
      </c>
      <c r="E24" s="213">
        <v>9.0286367993999992</v>
      </c>
      <c r="F24" s="213">
        <v>9.2138058906999998</v>
      </c>
      <c r="G24" s="213">
        <v>9.6978887407999999</v>
      </c>
      <c r="H24" s="213">
        <v>10.058980314999999</v>
      </c>
      <c r="I24" s="213">
        <v>9.9069955044999993</v>
      </c>
      <c r="J24" s="213">
        <v>9.9297190688000008</v>
      </c>
      <c r="K24" s="213">
        <v>10.01473665</v>
      </c>
      <c r="L24" s="213">
        <v>9.6159147603000008</v>
      </c>
      <c r="M24" s="213">
        <v>9.2062749112999995</v>
      </c>
      <c r="N24" s="213">
        <v>8.9676399135999993</v>
      </c>
      <c r="O24" s="213">
        <v>8.9184787960000005</v>
      </c>
      <c r="P24" s="213">
        <v>9.1451565277999993</v>
      </c>
      <c r="Q24" s="213">
        <v>9.1966350315999996</v>
      </c>
      <c r="R24" s="213">
        <v>9.3613606390000008</v>
      </c>
      <c r="S24" s="213">
        <v>9.9024306801000002</v>
      </c>
      <c r="T24" s="213">
        <v>10.191916329</v>
      </c>
      <c r="U24" s="213">
        <v>10.140595766000001</v>
      </c>
      <c r="V24" s="213">
        <v>9.9266288518000003</v>
      </c>
      <c r="W24" s="213">
        <v>9.8336111615000004</v>
      </c>
      <c r="X24" s="213">
        <v>9.8874692836999998</v>
      </c>
      <c r="Y24" s="213">
        <v>9.2738173024999995</v>
      </c>
      <c r="Z24" s="213">
        <v>9.1102557064000003</v>
      </c>
      <c r="AA24" s="213">
        <v>9.0160194981000004</v>
      </c>
      <c r="AB24" s="213">
        <v>9.2550665136999992</v>
      </c>
      <c r="AC24" s="213">
        <v>9.2471794535999994</v>
      </c>
      <c r="AD24" s="213">
        <v>9.4400546678000001</v>
      </c>
      <c r="AE24" s="213">
        <v>9.8375279198999994</v>
      </c>
      <c r="AF24" s="213">
        <v>10.029677682000001</v>
      </c>
      <c r="AG24" s="213">
        <v>9.9727562140000003</v>
      </c>
      <c r="AH24" s="213">
        <v>9.9674361450000006</v>
      </c>
      <c r="AI24" s="213">
        <v>9.7902898099000009</v>
      </c>
      <c r="AJ24" s="213">
        <v>9.6951900439000003</v>
      </c>
      <c r="AK24" s="213">
        <v>9.1967178474000004</v>
      </c>
      <c r="AL24" s="213">
        <v>8.8806673651000008</v>
      </c>
      <c r="AM24" s="213">
        <v>9.0191763955000006</v>
      </c>
      <c r="AN24" s="213">
        <v>9.3538213860999999</v>
      </c>
      <c r="AO24" s="213">
        <v>9.2433802883999991</v>
      </c>
      <c r="AP24" s="213">
        <v>9.3061098051000002</v>
      </c>
      <c r="AQ24" s="213">
        <v>9.6405189699000005</v>
      </c>
      <c r="AR24" s="213">
        <v>10.147076672000001</v>
      </c>
      <c r="AS24" s="213">
        <v>10.113995933</v>
      </c>
      <c r="AT24" s="213">
        <v>10.019801993</v>
      </c>
      <c r="AU24" s="213">
        <v>9.8650687465000004</v>
      </c>
      <c r="AV24" s="213">
        <v>9.5555470765999999</v>
      </c>
      <c r="AW24" s="213">
        <v>9.0865920241999998</v>
      </c>
      <c r="AX24" s="213">
        <v>8.8900341333000004</v>
      </c>
      <c r="AY24" s="213">
        <v>8.8687998482000001</v>
      </c>
      <c r="AZ24" s="213">
        <v>9.0166106539000008</v>
      </c>
      <c r="BA24" s="213">
        <v>9.09</v>
      </c>
      <c r="BB24" s="213">
        <v>9.39</v>
      </c>
      <c r="BC24" s="213">
        <v>9.7025880000000004</v>
      </c>
      <c r="BD24" s="213">
        <v>10.196400000000001</v>
      </c>
      <c r="BE24" s="351">
        <v>10.14847</v>
      </c>
      <c r="BF24" s="351">
        <v>10.04278</v>
      </c>
      <c r="BG24" s="351">
        <v>9.8752899999999997</v>
      </c>
      <c r="BH24" s="351">
        <v>9.5728950000000008</v>
      </c>
      <c r="BI24" s="351">
        <v>9.1122379999999996</v>
      </c>
      <c r="BJ24" s="351">
        <v>8.9336219999999997</v>
      </c>
      <c r="BK24" s="351">
        <v>8.9314959999999992</v>
      </c>
      <c r="BL24" s="351">
        <v>9.1118249999999996</v>
      </c>
      <c r="BM24" s="351">
        <v>9.2253450000000008</v>
      </c>
      <c r="BN24" s="351">
        <v>9.5684629999999995</v>
      </c>
      <c r="BO24" s="351">
        <v>9.9421199999999992</v>
      </c>
      <c r="BP24" s="351">
        <v>10.50548</v>
      </c>
      <c r="BQ24" s="351">
        <v>10.50116</v>
      </c>
      <c r="BR24" s="351">
        <v>10.4237</v>
      </c>
      <c r="BS24" s="351">
        <v>10.274419999999999</v>
      </c>
      <c r="BT24" s="351">
        <v>9.9537049999999994</v>
      </c>
      <c r="BU24" s="351">
        <v>9.4608050000000006</v>
      </c>
      <c r="BV24" s="351">
        <v>9.250769</v>
      </c>
    </row>
    <row r="25" spans="1:74" ht="11.1" customHeight="1" x14ac:dyDescent="0.2">
      <c r="A25" s="119" t="s">
        <v>649</v>
      </c>
      <c r="B25" s="206" t="s">
        <v>451</v>
      </c>
      <c r="C25" s="213">
        <v>12.063060734</v>
      </c>
      <c r="D25" s="213">
        <v>12.229446346</v>
      </c>
      <c r="E25" s="213">
        <v>12.35304792</v>
      </c>
      <c r="F25" s="213">
        <v>12.256009513</v>
      </c>
      <c r="G25" s="213">
        <v>12.869049537</v>
      </c>
      <c r="H25" s="213">
        <v>13.971058669</v>
      </c>
      <c r="I25" s="213">
        <v>14.570504486999999</v>
      </c>
      <c r="J25" s="213">
        <v>14.749562432999999</v>
      </c>
      <c r="K25" s="213">
        <v>14.683351270999999</v>
      </c>
      <c r="L25" s="213">
        <v>13.873913225000001</v>
      </c>
      <c r="M25" s="213">
        <v>12.743183347</v>
      </c>
      <c r="N25" s="213">
        <v>12.23942055</v>
      </c>
      <c r="O25" s="213">
        <v>12.180746256999999</v>
      </c>
      <c r="P25" s="213">
        <v>12.592083952999999</v>
      </c>
      <c r="Q25" s="213">
        <v>12.778686368000001</v>
      </c>
      <c r="R25" s="213">
        <v>12.268920512999999</v>
      </c>
      <c r="S25" s="213">
        <v>13.168300628000001</v>
      </c>
      <c r="T25" s="213">
        <v>14.837654941</v>
      </c>
      <c r="U25" s="213">
        <v>15.010835578</v>
      </c>
      <c r="V25" s="213">
        <v>15.232866805</v>
      </c>
      <c r="W25" s="213">
        <v>15.587652650000001</v>
      </c>
      <c r="X25" s="213">
        <v>14.786768735000001</v>
      </c>
      <c r="Y25" s="213">
        <v>13.256161876</v>
      </c>
      <c r="Z25" s="213">
        <v>12.554975109000001</v>
      </c>
      <c r="AA25" s="213">
        <v>12.775239257000001</v>
      </c>
      <c r="AB25" s="213">
        <v>12.792936924999999</v>
      </c>
      <c r="AC25" s="213">
        <v>13.028551917</v>
      </c>
      <c r="AD25" s="213">
        <v>13.023494317999999</v>
      </c>
      <c r="AE25" s="213">
        <v>13.584921553999999</v>
      </c>
      <c r="AF25" s="213">
        <v>15.242711383</v>
      </c>
      <c r="AG25" s="213">
        <v>15.923991055</v>
      </c>
      <c r="AH25" s="213">
        <v>16.336530929999999</v>
      </c>
      <c r="AI25" s="213">
        <v>14.709594266</v>
      </c>
      <c r="AJ25" s="213">
        <v>15.047869337</v>
      </c>
      <c r="AK25" s="213">
        <v>13.703727838000001</v>
      </c>
      <c r="AL25" s="213">
        <v>13.261645355000001</v>
      </c>
      <c r="AM25" s="213">
        <v>12.994961515</v>
      </c>
      <c r="AN25" s="213">
        <v>13.107537732999999</v>
      </c>
      <c r="AO25" s="213">
        <v>12.853274647999999</v>
      </c>
      <c r="AP25" s="213">
        <v>13.135292486999999</v>
      </c>
      <c r="AQ25" s="213">
        <v>13.727331251000001</v>
      </c>
      <c r="AR25" s="213">
        <v>15.610634735</v>
      </c>
      <c r="AS25" s="213">
        <v>16.310701311999999</v>
      </c>
      <c r="AT25" s="213">
        <v>16.279132958000002</v>
      </c>
      <c r="AU25" s="213">
        <v>16.458870116</v>
      </c>
      <c r="AV25" s="213">
        <v>15.535696250999999</v>
      </c>
      <c r="AW25" s="213">
        <v>14.401091762</v>
      </c>
      <c r="AX25" s="213">
        <v>13.357694224999999</v>
      </c>
      <c r="AY25" s="213">
        <v>13.371237174999999</v>
      </c>
      <c r="AZ25" s="213">
        <v>13.568709174</v>
      </c>
      <c r="BA25" s="213">
        <v>13.62</v>
      </c>
      <c r="BB25" s="213">
        <v>13.24</v>
      </c>
      <c r="BC25" s="213">
        <v>13.693289999999999</v>
      </c>
      <c r="BD25" s="213">
        <v>15.4488</v>
      </c>
      <c r="BE25" s="351">
        <v>16.09817</v>
      </c>
      <c r="BF25" s="351">
        <v>16.052119999999999</v>
      </c>
      <c r="BG25" s="351">
        <v>16.214860000000002</v>
      </c>
      <c r="BH25" s="351">
        <v>15.29321</v>
      </c>
      <c r="BI25" s="351">
        <v>14.170809999999999</v>
      </c>
      <c r="BJ25" s="351">
        <v>13.14509</v>
      </c>
      <c r="BK25" s="351">
        <v>13.18202</v>
      </c>
      <c r="BL25" s="351">
        <v>13.43727</v>
      </c>
      <c r="BM25" s="351">
        <v>13.56711</v>
      </c>
      <c r="BN25" s="351">
        <v>13.345599999999999</v>
      </c>
      <c r="BO25" s="351">
        <v>13.89949</v>
      </c>
      <c r="BP25" s="351">
        <v>15.80771</v>
      </c>
      <c r="BQ25" s="351">
        <v>16.588519999999999</v>
      </c>
      <c r="BR25" s="351">
        <v>16.688829999999999</v>
      </c>
      <c r="BS25" s="351">
        <v>17.022079999999999</v>
      </c>
      <c r="BT25" s="351">
        <v>16.20843</v>
      </c>
      <c r="BU25" s="351">
        <v>15.145820000000001</v>
      </c>
      <c r="BV25" s="351">
        <v>14.15015</v>
      </c>
    </row>
    <row r="26" spans="1:74" ht="11.1" customHeight="1" x14ac:dyDescent="0.2">
      <c r="A26" s="119" t="s">
        <v>650</v>
      </c>
      <c r="B26" s="206" t="s">
        <v>425</v>
      </c>
      <c r="C26" s="213">
        <v>10.08</v>
      </c>
      <c r="D26" s="213">
        <v>10.25</v>
      </c>
      <c r="E26" s="213">
        <v>10.23</v>
      </c>
      <c r="F26" s="213">
        <v>10.19</v>
      </c>
      <c r="G26" s="213">
        <v>10.31</v>
      </c>
      <c r="H26" s="213">
        <v>10.66</v>
      </c>
      <c r="I26" s="213">
        <v>10.68</v>
      </c>
      <c r="J26" s="213">
        <v>10.76</v>
      </c>
      <c r="K26" s="213">
        <v>10.77</v>
      </c>
      <c r="L26" s="213">
        <v>10.55</v>
      </c>
      <c r="M26" s="213">
        <v>10.32</v>
      </c>
      <c r="N26" s="213">
        <v>10.17</v>
      </c>
      <c r="O26" s="213">
        <v>10.210000000000001</v>
      </c>
      <c r="P26" s="213">
        <v>10.48</v>
      </c>
      <c r="Q26" s="213">
        <v>10.46</v>
      </c>
      <c r="R26" s="213">
        <v>10.4</v>
      </c>
      <c r="S26" s="213">
        <v>10.59</v>
      </c>
      <c r="T26" s="213">
        <v>11.01</v>
      </c>
      <c r="U26" s="213">
        <v>10.97</v>
      </c>
      <c r="V26" s="213">
        <v>11.01</v>
      </c>
      <c r="W26" s="213">
        <v>11.03</v>
      </c>
      <c r="X26" s="213">
        <v>10.78</v>
      </c>
      <c r="Y26" s="213">
        <v>10.49</v>
      </c>
      <c r="Z26" s="213">
        <v>10.28</v>
      </c>
      <c r="AA26" s="213">
        <v>10.49</v>
      </c>
      <c r="AB26" s="213">
        <v>10.65</v>
      </c>
      <c r="AC26" s="213">
        <v>10.51</v>
      </c>
      <c r="AD26" s="213">
        <v>10.46</v>
      </c>
      <c r="AE26" s="213">
        <v>10.51</v>
      </c>
      <c r="AF26" s="213">
        <v>10.84</v>
      </c>
      <c r="AG26" s="213">
        <v>11</v>
      </c>
      <c r="AH26" s="213">
        <v>11.03</v>
      </c>
      <c r="AI26" s="213">
        <v>10.72</v>
      </c>
      <c r="AJ26" s="213">
        <v>10.77</v>
      </c>
      <c r="AK26" s="213">
        <v>10.54</v>
      </c>
      <c r="AL26" s="213">
        <v>10.33</v>
      </c>
      <c r="AM26" s="213">
        <v>10.3</v>
      </c>
      <c r="AN26" s="213">
        <v>10.54</v>
      </c>
      <c r="AO26" s="213">
        <v>10.45</v>
      </c>
      <c r="AP26" s="213">
        <v>10.51</v>
      </c>
      <c r="AQ26" s="213">
        <v>10.51</v>
      </c>
      <c r="AR26" s="213">
        <v>10.88</v>
      </c>
      <c r="AS26" s="213">
        <v>11.01</v>
      </c>
      <c r="AT26" s="213">
        <v>11.01</v>
      </c>
      <c r="AU26" s="213">
        <v>10.97</v>
      </c>
      <c r="AV26" s="213">
        <v>10.74</v>
      </c>
      <c r="AW26" s="213">
        <v>10.52</v>
      </c>
      <c r="AX26" s="213">
        <v>10.31</v>
      </c>
      <c r="AY26" s="213">
        <v>10.28</v>
      </c>
      <c r="AZ26" s="213">
        <v>10.36</v>
      </c>
      <c r="BA26" s="213">
        <v>10.41</v>
      </c>
      <c r="BB26" s="213">
        <v>10.42</v>
      </c>
      <c r="BC26" s="213">
        <v>10.48122</v>
      </c>
      <c r="BD26" s="213">
        <v>10.757720000000001</v>
      </c>
      <c r="BE26" s="351">
        <v>10.82794</v>
      </c>
      <c r="BF26" s="351">
        <v>10.812329999999999</v>
      </c>
      <c r="BG26" s="351">
        <v>10.8378</v>
      </c>
      <c r="BH26" s="351">
        <v>10.59571</v>
      </c>
      <c r="BI26" s="351">
        <v>10.37463</v>
      </c>
      <c r="BJ26" s="351">
        <v>10.168049999999999</v>
      </c>
      <c r="BK26" s="351">
        <v>10.1752</v>
      </c>
      <c r="BL26" s="351">
        <v>10.33268</v>
      </c>
      <c r="BM26" s="351">
        <v>10.450480000000001</v>
      </c>
      <c r="BN26" s="351">
        <v>10.55245</v>
      </c>
      <c r="BO26" s="351">
        <v>10.65977</v>
      </c>
      <c r="BP26" s="351">
        <v>11.01993</v>
      </c>
      <c r="BQ26" s="351">
        <v>11.168290000000001</v>
      </c>
      <c r="BR26" s="351">
        <v>11.22621</v>
      </c>
      <c r="BS26" s="351">
        <v>11.31071</v>
      </c>
      <c r="BT26" s="351">
        <v>11.09009</v>
      </c>
      <c r="BU26" s="351">
        <v>10.87087</v>
      </c>
      <c r="BV26" s="351">
        <v>10.64695</v>
      </c>
    </row>
    <row r="27" spans="1:74" ht="11.1" customHeight="1" x14ac:dyDescent="0.2">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3"/>
      <c r="AZ27" s="483"/>
      <c r="BA27" s="483"/>
      <c r="BB27" s="483"/>
      <c r="BC27" s="483"/>
      <c r="BD27" s="483"/>
      <c r="BE27" s="484"/>
      <c r="BF27" s="484"/>
      <c r="BG27" s="484"/>
      <c r="BH27" s="484"/>
      <c r="BI27" s="484"/>
      <c r="BJ27" s="484"/>
      <c r="BK27" s="484"/>
      <c r="BL27" s="484"/>
      <c r="BM27" s="484"/>
      <c r="BN27" s="484"/>
      <c r="BO27" s="484"/>
      <c r="BP27" s="484"/>
      <c r="BQ27" s="484"/>
      <c r="BR27" s="484"/>
      <c r="BS27" s="484"/>
      <c r="BT27" s="484"/>
      <c r="BU27" s="484"/>
      <c r="BV27" s="484"/>
    </row>
    <row r="28" spans="1:74" ht="11.1" customHeight="1" x14ac:dyDescent="0.2">
      <c r="A28" s="119" t="s">
        <v>651</v>
      </c>
      <c r="B28" s="204" t="s">
        <v>444</v>
      </c>
      <c r="C28" s="213">
        <v>12.221913176999999</v>
      </c>
      <c r="D28" s="213">
        <v>12.351034458000001</v>
      </c>
      <c r="E28" s="213">
        <v>12.268488891000001</v>
      </c>
      <c r="F28" s="213">
        <v>11.992099654</v>
      </c>
      <c r="G28" s="213">
        <v>11.882656556000001</v>
      </c>
      <c r="H28" s="213">
        <v>11.969740572999999</v>
      </c>
      <c r="I28" s="213">
        <v>12.409880997</v>
      </c>
      <c r="J28" s="213">
        <v>12.449153411999999</v>
      </c>
      <c r="K28" s="213">
        <v>12.33454957</v>
      </c>
      <c r="L28" s="213">
        <v>12.074569305000001</v>
      </c>
      <c r="M28" s="213">
        <v>12.065797656000001</v>
      </c>
      <c r="N28" s="213">
        <v>12.309073605</v>
      </c>
      <c r="O28" s="213">
        <v>12.582858787999999</v>
      </c>
      <c r="P28" s="213">
        <v>12.429948617999999</v>
      </c>
      <c r="Q28" s="213">
        <v>12.428291076000001</v>
      </c>
      <c r="R28" s="213">
        <v>12.274060553</v>
      </c>
      <c r="S28" s="213">
        <v>12.138303944</v>
      </c>
      <c r="T28" s="213">
        <v>12.508081369999999</v>
      </c>
      <c r="U28" s="213">
        <v>12.828689370999999</v>
      </c>
      <c r="V28" s="213">
        <v>12.755233370999999</v>
      </c>
      <c r="W28" s="213">
        <v>12.660213646000001</v>
      </c>
      <c r="X28" s="213">
        <v>12.316445468</v>
      </c>
      <c r="Y28" s="213">
        <v>12.560435927</v>
      </c>
      <c r="Z28" s="213">
        <v>12.885526641</v>
      </c>
      <c r="AA28" s="213">
        <v>13.743459837</v>
      </c>
      <c r="AB28" s="213">
        <v>13.987010441000001</v>
      </c>
      <c r="AC28" s="213">
        <v>13.037393857</v>
      </c>
      <c r="AD28" s="213">
        <v>12.974206239000001</v>
      </c>
      <c r="AE28" s="213">
        <v>12.691192719</v>
      </c>
      <c r="AF28" s="213">
        <v>13.178389618000001</v>
      </c>
      <c r="AG28" s="213">
        <v>13.112714295</v>
      </c>
      <c r="AH28" s="213">
        <v>13.028683445</v>
      </c>
      <c r="AI28" s="213">
        <v>13.134027527000001</v>
      </c>
      <c r="AJ28" s="213">
        <v>12.898097559</v>
      </c>
      <c r="AK28" s="213">
        <v>13.044944564</v>
      </c>
      <c r="AL28" s="213">
        <v>13.610097356000001</v>
      </c>
      <c r="AM28" s="213">
        <v>13.269264594999999</v>
      </c>
      <c r="AN28" s="213">
        <v>13.970263465</v>
      </c>
      <c r="AO28" s="213">
        <v>13.192337621</v>
      </c>
      <c r="AP28" s="213">
        <v>13.102740324999999</v>
      </c>
      <c r="AQ28" s="213">
        <v>12.499757495000001</v>
      </c>
      <c r="AR28" s="213">
        <v>13.111206412</v>
      </c>
      <c r="AS28" s="213">
        <v>12.595517953</v>
      </c>
      <c r="AT28" s="213">
        <v>12.643510137</v>
      </c>
      <c r="AU28" s="213">
        <v>12.768149062999999</v>
      </c>
      <c r="AV28" s="213">
        <v>12.342065740000001</v>
      </c>
      <c r="AW28" s="213">
        <v>12.952240010000001</v>
      </c>
      <c r="AX28" s="213">
        <v>12.825563623000001</v>
      </c>
      <c r="AY28" s="213">
        <v>12.813443752</v>
      </c>
      <c r="AZ28" s="213">
        <v>12.874270717</v>
      </c>
      <c r="BA28" s="213">
        <v>12.53</v>
      </c>
      <c r="BB28" s="213">
        <v>12.69</v>
      </c>
      <c r="BC28" s="213">
        <v>12.0197</v>
      </c>
      <c r="BD28" s="213">
        <v>12.53275</v>
      </c>
      <c r="BE28" s="351">
        <v>12.043380000000001</v>
      </c>
      <c r="BF28" s="351">
        <v>12.161960000000001</v>
      </c>
      <c r="BG28" s="351">
        <v>12.203670000000001</v>
      </c>
      <c r="BH28" s="351">
        <v>12.03088</v>
      </c>
      <c r="BI28" s="351">
        <v>12.802250000000001</v>
      </c>
      <c r="BJ28" s="351">
        <v>12.788320000000001</v>
      </c>
      <c r="BK28" s="351">
        <v>12.96889</v>
      </c>
      <c r="BL28" s="351">
        <v>13.07245</v>
      </c>
      <c r="BM28" s="351">
        <v>12.806039999999999</v>
      </c>
      <c r="BN28" s="351">
        <v>12.97668</v>
      </c>
      <c r="BO28" s="351">
        <v>12.45486</v>
      </c>
      <c r="BP28" s="351">
        <v>13.15701</v>
      </c>
      <c r="BQ28" s="351">
        <v>12.67831</v>
      </c>
      <c r="BR28" s="351">
        <v>12.7942</v>
      </c>
      <c r="BS28" s="351">
        <v>12.85833</v>
      </c>
      <c r="BT28" s="351">
        <v>12.52003</v>
      </c>
      <c r="BU28" s="351">
        <v>13.036630000000001</v>
      </c>
      <c r="BV28" s="351">
        <v>12.9223</v>
      </c>
    </row>
    <row r="29" spans="1:74" ht="11.1" customHeight="1" x14ac:dyDescent="0.2">
      <c r="A29" s="119" t="s">
        <v>652</v>
      </c>
      <c r="B29" s="187" t="s">
        <v>477</v>
      </c>
      <c r="C29" s="213">
        <v>6.9299799727</v>
      </c>
      <c r="D29" s="213">
        <v>7.1016222220999996</v>
      </c>
      <c r="E29" s="213">
        <v>7.0573750647000004</v>
      </c>
      <c r="F29" s="213">
        <v>6.9335188709000004</v>
      </c>
      <c r="G29" s="213">
        <v>6.9132971323000003</v>
      </c>
      <c r="H29" s="213">
        <v>7.1956887252000001</v>
      </c>
      <c r="I29" s="213">
        <v>6.9793618853000003</v>
      </c>
      <c r="J29" s="213">
        <v>7.2841146095999996</v>
      </c>
      <c r="K29" s="213">
        <v>7.1408326621000002</v>
      </c>
      <c r="L29" s="213">
        <v>6.8895679289</v>
      </c>
      <c r="M29" s="213">
        <v>7.0329963282000003</v>
      </c>
      <c r="N29" s="213">
        <v>6.8793157254999997</v>
      </c>
      <c r="O29" s="213">
        <v>7.0673160975</v>
      </c>
      <c r="P29" s="213">
        <v>6.7646632134000004</v>
      </c>
      <c r="Q29" s="213">
        <v>7.0068870563000001</v>
      </c>
      <c r="R29" s="213">
        <v>6.9294253252000004</v>
      </c>
      <c r="S29" s="213">
        <v>6.9815101049999999</v>
      </c>
      <c r="T29" s="213">
        <v>6.9452886984999997</v>
      </c>
      <c r="U29" s="213">
        <v>6.8826226487</v>
      </c>
      <c r="V29" s="213">
        <v>6.9230049550999997</v>
      </c>
      <c r="W29" s="213">
        <v>6.8991358996000001</v>
      </c>
      <c r="X29" s="213">
        <v>6.9182513247999999</v>
      </c>
      <c r="Y29" s="213">
        <v>6.6799544610000003</v>
      </c>
      <c r="Z29" s="213">
        <v>6.7946066517999997</v>
      </c>
      <c r="AA29" s="213">
        <v>7.7015788498999997</v>
      </c>
      <c r="AB29" s="213">
        <v>7.4247497699</v>
      </c>
      <c r="AC29" s="213">
        <v>6.6332644272000003</v>
      </c>
      <c r="AD29" s="213">
        <v>6.6897881906999999</v>
      </c>
      <c r="AE29" s="213">
        <v>6.9264165220000002</v>
      </c>
      <c r="AF29" s="213">
        <v>6.9221354017000003</v>
      </c>
      <c r="AG29" s="213">
        <v>6.9547638714</v>
      </c>
      <c r="AH29" s="213">
        <v>6.9322286193</v>
      </c>
      <c r="AI29" s="213">
        <v>6.8551611817999998</v>
      </c>
      <c r="AJ29" s="213">
        <v>6.8860219965000002</v>
      </c>
      <c r="AK29" s="213">
        <v>6.8106240491000003</v>
      </c>
      <c r="AL29" s="213">
        <v>6.7859536605999997</v>
      </c>
      <c r="AM29" s="213">
        <v>6.7924882494999999</v>
      </c>
      <c r="AN29" s="213">
        <v>6.7176068527000004</v>
      </c>
      <c r="AO29" s="213">
        <v>6.6638606848000004</v>
      </c>
      <c r="AP29" s="213">
        <v>6.5540371444999996</v>
      </c>
      <c r="AQ29" s="213">
        <v>6.6651426193000001</v>
      </c>
      <c r="AR29" s="213">
        <v>6.3589111281999999</v>
      </c>
      <c r="AS29" s="213">
        <v>6.5431087002000003</v>
      </c>
      <c r="AT29" s="213">
        <v>6.6305776808000001</v>
      </c>
      <c r="AU29" s="213">
        <v>6.4482193641999999</v>
      </c>
      <c r="AV29" s="213">
        <v>6.4282367362999997</v>
      </c>
      <c r="AW29" s="213">
        <v>6.3774059407000001</v>
      </c>
      <c r="AX29" s="213">
        <v>6.3917452349000001</v>
      </c>
      <c r="AY29" s="213">
        <v>6.3669286133999998</v>
      </c>
      <c r="AZ29" s="213">
        <v>6.3911356067999998</v>
      </c>
      <c r="BA29" s="213">
        <v>6.27</v>
      </c>
      <c r="BB29" s="213">
        <v>6.31</v>
      </c>
      <c r="BC29" s="213">
        <v>6.3547669999999998</v>
      </c>
      <c r="BD29" s="213">
        <v>5.9615239999999998</v>
      </c>
      <c r="BE29" s="351">
        <v>6.0973490000000004</v>
      </c>
      <c r="BF29" s="351">
        <v>6.2417829999999999</v>
      </c>
      <c r="BG29" s="351">
        <v>5.9997189999999998</v>
      </c>
      <c r="BH29" s="351">
        <v>6.1812829999999996</v>
      </c>
      <c r="BI29" s="351">
        <v>6.2795110000000003</v>
      </c>
      <c r="BJ29" s="351">
        <v>6.4429470000000002</v>
      </c>
      <c r="BK29" s="351">
        <v>6.5908810000000004</v>
      </c>
      <c r="BL29" s="351">
        <v>6.679055</v>
      </c>
      <c r="BM29" s="351">
        <v>6.6008319999999996</v>
      </c>
      <c r="BN29" s="351">
        <v>6.5860849999999997</v>
      </c>
      <c r="BO29" s="351">
        <v>6.6929949999999998</v>
      </c>
      <c r="BP29" s="351">
        <v>6.4308579999999997</v>
      </c>
      <c r="BQ29" s="351">
        <v>6.6277530000000002</v>
      </c>
      <c r="BR29" s="351">
        <v>6.7776569999999996</v>
      </c>
      <c r="BS29" s="351">
        <v>6.5333480000000002</v>
      </c>
      <c r="BT29" s="351">
        <v>6.5680189999999996</v>
      </c>
      <c r="BU29" s="351">
        <v>6.3952179999999998</v>
      </c>
      <c r="BV29" s="351">
        <v>6.4605050000000004</v>
      </c>
    </row>
    <row r="30" spans="1:74" ht="11.1" customHeight="1" x14ac:dyDescent="0.2">
      <c r="A30" s="119" t="s">
        <v>653</v>
      </c>
      <c r="B30" s="204" t="s">
        <v>445</v>
      </c>
      <c r="C30" s="213">
        <v>6.7740946143</v>
      </c>
      <c r="D30" s="213">
        <v>6.7778260385999998</v>
      </c>
      <c r="E30" s="213">
        <v>6.7744088622999996</v>
      </c>
      <c r="F30" s="213">
        <v>6.8127669921000003</v>
      </c>
      <c r="G30" s="213">
        <v>6.8884283041999996</v>
      </c>
      <c r="H30" s="213">
        <v>6.9342707492000004</v>
      </c>
      <c r="I30" s="213">
        <v>7.0494780884999999</v>
      </c>
      <c r="J30" s="213">
        <v>7.0821145040999998</v>
      </c>
      <c r="K30" s="213">
        <v>7.0184065671000004</v>
      </c>
      <c r="L30" s="213">
        <v>7.0420186406000003</v>
      </c>
      <c r="M30" s="213">
        <v>6.9740846014000004</v>
      </c>
      <c r="N30" s="213">
        <v>6.9314147523000003</v>
      </c>
      <c r="O30" s="213">
        <v>7.1330343986000004</v>
      </c>
      <c r="P30" s="213">
        <v>7.0626941391000004</v>
      </c>
      <c r="Q30" s="213">
        <v>7.1562811689999997</v>
      </c>
      <c r="R30" s="213">
        <v>6.9980036305000004</v>
      </c>
      <c r="S30" s="213">
        <v>7.1054968610999998</v>
      </c>
      <c r="T30" s="213">
        <v>7.1457101978999997</v>
      </c>
      <c r="U30" s="213">
        <v>7.1589745894999997</v>
      </c>
      <c r="V30" s="213">
        <v>7.0752464170999998</v>
      </c>
      <c r="W30" s="213">
        <v>7.0606976809999997</v>
      </c>
      <c r="X30" s="213">
        <v>7.0017160234000002</v>
      </c>
      <c r="Y30" s="213">
        <v>7.0389506416999996</v>
      </c>
      <c r="Z30" s="213">
        <v>6.9573190289999998</v>
      </c>
      <c r="AA30" s="213">
        <v>7.4038972962000003</v>
      </c>
      <c r="AB30" s="213">
        <v>7.1158958564999999</v>
      </c>
      <c r="AC30" s="213">
        <v>6.9322158692000002</v>
      </c>
      <c r="AD30" s="213">
        <v>7.0171455253000001</v>
      </c>
      <c r="AE30" s="213">
        <v>7.0336994200999996</v>
      </c>
      <c r="AF30" s="213">
        <v>7.063906792</v>
      </c>
      <c r="AG30" s="213">
        <v>7.1323499839000002</v>
      </c>
      <c r="AH30" s="213">
        <v>7.0649102207999999</v>
      </c>
      <c r="AI30" s="213">
        <v>7.0201144563</v>
      </c>
      <c r="AJ30" s="213">
        <v>7.1197258566999997</v>
      </c>
      <c r="AK30" s="213">
        <v>7.1006128182000001</v>
      </c>
      <c r="AL30" s="213">
        <v>7.2444218226999997</v>
      </c>
      <c r="AM30" s="213">
        <v>7.0072963784000004</v>
      </c>
      <c r="AN30" s="213">
        <v>7.0559193281999999</v>
      </c>
      <c r="AO30" s="213">
        <v>7.0403784672</v>
      </c>
      <c r="AP30" s="213">
        <v>6.9567896410000003</v>
      </c>
      <c r="AQ30" s="213">
        <v>6.789361424</v>
      </c>
      <c r="AR30" s="213">
        <v>6.7763910592999999</v>
      </c>
      <c r="AS30" s="213">
        <v>6.9111214979</v>
      </c>
      <c r="AT30" s="213">
        <v>6.8686281915</v>
      </c>
      <c r="AU30" s="213">
        <v>6.6988320071</v>
      </c>
      <c r="AV30" s="213">
        <v>6.8714725435000004</v>
      </c>
      <c r="AW30" s="213">
        <v>6.8726438439999997</v>
      </c>
      <c r="AX30" s="213">
        <v>6.5342629426999999</v>
      </c>
      <c r="AY30" s="213">
        <v>6.5064373282999997</v>
      </c>
      <c r="AZ30" s="213">
        <v>6.5583766074999996</v>
      </c>
      <c r="BA30" s="213">
        <v>6.46</v>
      </c>
      <c r="BB30" s="213">
        <v>6.69</v>
      </c>
      <c r="BC30" s="213">
        <v>6.6350090000000002</v>
      </c>
      <c r="BD30" s="213">
        <v>6.6451269999999996</v>
      </c>
      <c r="BE30" s="351">
        <v>6.794416</v>
      </c>
      <c r="BF30" s="351">
        <v>6.8242070000000004</v>
      </c>
      <c r="BG30" s="351">
        <v>6.6456949999999999</v>
      </c>
      <c r="BH30" s="351">
        <v>6.9380259999999998</v>
      </c>
      <c r="BI30" s="351">
        <v>7.0222879999999996</v>
      </c>
      <c r="BJ30" s="351">
        <v>6.7810040000000003</v>
      </c>
      <c r="BK30" s="351">
        <v>6.8399219999999996</v>
      </c>
      <c r="BL30" s="351">
        <v>6.9380360000000003</v>
      </c>
      <c r="BM30" s="351">
        <v>6.84253</v>
      </c>
      <c r="BN30" s="351">
        <v>7.0132830000000004</v>
      </c>
      <c r="BO30" s="351">
        <v>6.9427159999999999</v>
      </c>
      <c r="BP30" s="351">
        <v>7.0341610000000001</v>
      </c>
      <c r="BQ30" s="351">
        <v>7.2304510000000004</v>
      </c>
      <c r="BR30" s="351">
        <v>7.2596850000000002</v>
      </c>
      <c r="BS30" s="351">
        <v>7.0795320000000004</v>
      </c>
      <c r="BT30" s="351">
        <v>7.2983039999999999</v>
      </c>
      <c r="BU30" s="351">
        <v>7.2303269999999999</v>
      </c>
      <c r="BV30" s="351">
        <v>6.9267750000000001</v>
      </c>
    </row>
    <row r="31" spans="1:74" ht="11.1" customHeight="1" x14ac:dyDescent="0.2">
      <c r="A31" s="119" t="s">
        <v>654</v>
      </c>
      <c r="B31" s="204" t="s">
        <v>446</v>
      </c>
      <c r="C31" s="213">
        <v>6.6044842514999997</v>
      </c>
      <c r="D31" s="213">
        <v>6.6583585854000003</v>
      </c>
      <c r="E31" s="213">
        <v>6.8606939714999999</v>
      </c>
      <c r="F31" s="213">
        <v>6.5705424102999999</v>
      </c>
      <c r="G31" s="213">
        <v>6.9594603451000001</v>
      </c>
      <c r="H31" s="213">
        <v>7.8202853599999997</v>
      </c>
      <c r="I31" s="213">
        <v>8.0453237482999995</v>
      </c>
      <c r="J31" s="213">
        <v>7.9605418764999998</v>
      </c>
      <c r="K31" s="213">
        <v>7.3779774449</v>
      </c>
      <c r="L31" s="213">
        <v>6.8760797340000002</v>
      </c>
      <c r="M31" s="213">
        <v>6.6968937689999999</v>
      </c>
      <c r="N31" s="213">
        <v>6.7277644740999998</v>
      </c>
      <c r="O31" s="213">
        <v>6.7246987712999999</v>
      </c>
      <c r="P31" s="213">
        <v>6.7894122776000003</v>
      </c>
      <c r="Q31" s="213">
        <v>6.8840373297999999</v>
      </c>
      <c r="R31" s="213">
        <v>6.8914836042000003</v>
      </c>
      <c r="S31" s="213">
        <v>6.9727418524000004</v>
      </c>
      <c r="T31" s="213">
        <v>7.7631670897999996</v>
      </c>
      <c r="U31" s="213">
        <v>8.1508646356999996</v>
      </c>
      <c r="V31" s="213">
        <v>7.9451002839999996</v>
      </c>
      <c r="W31" s="213">
        <v>7.6366086352</v>
      </c>
      <c r="X31" s="213">
        <v>6.8404593278999997</v>
      </c>
      <c r="Y31" s="213">
        <v>6.7718628728999999</v>
      </c>
      <c r="Z31" s="213">
        <v>6.4163575178999999</v>
      </c>
      <c r="AA31" s="213">
        <v>6.8690717096</v>
      </c>
      <c r="AB31" s="213">
        <v>7.0549150577999997</v>
      </c>
      <c r="AC31" s="213">
        <v>6.9788118078999997</v>
      </c>
      <c r="AD31" s="213">
        <v>6.7386380810000004</v>
      </c>
      <c r="AE31" s="213">
        <v>7.1789870447000004</v>
      </c>
      <c r="AF31" s="213">
        <v>7.9058580155999998</v>
      </c>
      <c r="AG31" s="213">
        <v>8.1680137433999995</v>
      </c>
      <c r="AH31" s="213">
        <v>7.9233628528000004</v>
      </c>
      <c r="AI31" s="213">
        <v>7.7044271603999999</v>
      </c>
      <c r="AJ31" s="213">
        <v>6.9565736746000004</v>
      </c>
      <c r="AK31" s="213">
        <v>6.8587843203999999</v>
      </c>
      <c r="AL31" s="213">
        <v>6.7425682765000001</v>
      </c>
      <c r="AM31" s="213">
        <v>6.8602872245000004</v>
      </c>
      <c r="AN31" s="213">
        <v>7.2382895305000003</v>
      </c>
      <c r="AO31" s="213">
        <v>7.3174085524999999</v>
      </c>
      <c r="AP31" s="213">
        <v>6.8679391670000003</v>
      </c>
      <c r="AQ31" s="213">
        <v>7.1755995437999998</v>
      </c>
      <c r="AR31" s="213">
        <v>7.9564330955000004</v>
      </c>
      <c r="AS31" s="213">
        <v>8.1620128792000006</v>
      </c>
      <c r="AT31" s="213">
        <v>8.2081236618000002</v>
      </c>
      <c r="AU31" s="213">
        <v>7.9035103342999999</v>
      </c>
      <c r="AV31" s="213">
        <v>7.0618087053999998</v>
      </c>
      <c r="AW31" s="213">
        <v>6.8138851309000001</v>
      </c>
      <c r="AX31" s="213">
        <v>6.7221402317000001</v>
      </c>
      <c r="AY31" s="213">
        <v>6.7726770819000004</v>
      </c>
      <c r="AZ31" s="213">
        <v>6.9189032562000001</v>
      </c>
      <c r="BA31" s="213">
        <v>7.12</v>
      </c>
      <c r="BB31" s="213">
        <v>7.04</v>
      </c>
      <c r="BC31" s="213">
        <v>7.4209889999999996</v>
      </c>
      <c r="BD31" s="213">
        <v>8.2587919999999997</v>
      </c>
      <c r="BE31" s="351">
        <v>8.4542090000000005</v>
      </c>
      <c r="BF31" s="351">
        <v>8.5358820000000009</v>
      </c>
      <c r="BG31" s="351">
        <v>8.2203289999999996</v>
      </c>
      <c r="BH31" s="351">
        <v>7.3697489999999997</v>
      </c>
      <c r="BI31" s="351">
        <v>7.1313700000000004</v>
      </c>
      <c r="BJ31" s="351">
        <v>7.0703870000000002</v>
      </c>
      <c r="BK31" s="351">
        <v>7.1415610000000003</v>
      </c>
      <c r="BL31" s="351">
        <v>7.3012030000000001</v>
      </c>
      <c r="BM31" s="351">
        <v>7.4783480000000004</v>
      </c>
      <c r="BN31" s="351">
        <v>7.2660419999999997</v>
      </c>
      <c r="BO31" s="351">
        <v>7.6469139999999998</v>
      </c>
      <c r="BP31" s="351">
        <v>8.5195779999999992</v>
      </c>
      <c r="BQ31" s="351">
        <v>8.7504069999999992</v>
      </c>
      <c r="BR31" s="351">
        <v>8.8326049999999992</v>
      </c>
      <c r="BS31" s="351">
        <v>8.5071250000000003</v>
      </c>
      <c r="BT31" s="351">
        <v>7.6029970000000002</v>
      </c>
      <c r="BU31" s="351">
        <v>7.3205200000000001</v>
      </c>
      <c r="BV31" s="351">
        <v>7.244815</v>
      </c>
    </row>
    <row r="32" spans="1:74" ht="11.1" customHeight="1" x14ac:dyDescent="0.2">
      <c r="A32" s="119" t="s">
        <v>655</v>
      </c>
      <c r="B32" s="204" t="s">
        <v>447</v>
      </c>
      <c r="C32" s="213">
        <v>6.3852516911999997</v>
      </c>
      <c r="D32" s="213">
        <v>6.2149133831999999</v>
      </c>
      <c r="E32" s="213">
        <v>5.9887051896000001</v>
      </c>
      <c r="F32" s="213">
        <v>6.2276023999000003</v>
      </c>
      <c r="G32" s="213">
        <v>6.2326217847000001</v>
      </c>
      <c r="H32" s="213">
        <v>6.6911160598999997</v>
      </c>
      <c r="I32" s="213">
        <v>7.0106394923000002</v>
      </c>
      <c r="J32" s="213">
        <v>6.7252428932999999</v>
      </c>
      <c r="K32" s="213">
        <v>6.7496581439999996</v>
      </c>
      <c r="L32" s="213">
        <v>6.4286508056000002</v>
      </c>
      <c r="M32" s="213">
        <v>6.2605158209000003</v>
      </c>
      <c r="N32" s="213">
        <v>6.4377111517000003</v>
      </c>
      <c r="O32" s="213">
        <v>6.3614569642000003</v>
      </c>
      <c r="P32" s="213">
        <v>6.3832892744</v>
      </c>
      <c r="Q32" s="213">
        <v>6.3875779357000004</v>
      </c>
      <c r="R32" s="213">
        <v>6.3845338442999999</v>
      </c>
      <c r="S32" s="213">
        <v>6.3175940765999998</v>
      </c>
      <c r="T32" s="213">
        <v>6.5980363468999998</v>
      </c>
      <c r="U32" s="213">
        <v>6.9454571645999996</v>
      </c>
      <c r="V32" s="213">
        <v>6.7331692360000002</v>
      </c>
      <c r="W32" s="213">
        <v>6.7730171843000004</v>
      </c>
      <c r="X32" s="213">
        <v>6.4468618693000002</v>
      </c>
      <c r="Y32" s="213">
        <v>6.3273894163</v>
      </c>
      <c r="Z32" s="213">
        <v>6.3091567579000003</v>
      </c>
      <c r="AA32" s="213">
        <v>7.0003253875000002</v>
      </c>
      <c r="AB32" s="213">
        <v>6.4437217431000002</v>
      </c>
      <c r="AC32" s="213">
        <v>6.2580873235999999</v>
      </c>
      <c r="AD32" s="213">
        <v>6.327934409</v>
      </c>
      <c r="AE32" s="213">
        <v>6.2831371840000001</v>
      </c>
      <c r="AF32" s="213">
        <v>6.6677145532999997</v>
      </c>
      <c r="AG32" s="213">
        <v>6.7696614496</v>
      </c>
      <c r="AH32" s="213">
        <v>6.4907889610999998</v>
      </c>
      <c r="AI32" s="213">
        <v>6.6885250873000004</v>
      </c>
      <c r="AJ32" s="213">
        <v>6.2597714393999997</v>
      </c>
      <c r="AK32" s="213">
        <v>6.7000793882999998</v>
      </c>
      <c r="AL32" s="213">
        <v>6.3344873702999998</v>
      </c>
      <c r="AM32" s="213">
        <v>6.1672989613000002</v>
      </c>
      <c r="AN32" s="213">
        <v>6.1956927896999998</v>
      </c>
      <c r="AO32" s="213">
        <v>6.2930323877000003</v>
      </c>
      <c r="AP32" s="213">
        <v>6.0627581526999998</v>
      </c>
      <c r="AQ32" s="213">
        <v>6.2897073960999998</v>
      </c>
      <c r="AR32" s="213">
        <v>6.4882625241999996</v>
      </c>
      <c r="AS32" s="213">
        <v>6.8165110409</v>
      </c>
      <c r="AT32" s="213">
        <v>6.7559997346999996</v>
      </c>
      <c r="AU32" s="213">
        <v>6.5788938418000003</v>
      </c>
      <c r="AV32" s="213">
        <v>6.2875528430000003</v>
      </c>
      <c r="AW32" s="213">
        <v>6.2626141587999999</v>
      </c>
      <c r="AX32" s="213">
        <v>5.9893907118999996</v>
      </c>
      <c r="AY32" s="213">
        <v>5.9413708388000002</v>
      </c>
      <c r="AZ32" s="213">
        <v>6.0591013322</v>
      </c>
      <c r="BA32" s="213">
        <v>5.9</v>
      </c>
      <c r="BB32" s="213">
        <v>6.17</v>
      </c>
      <c r="BC32" s="213">
        <v>6.1368939999999998</v>
      </c>
      <c r="BD32" s="213">
        <v>6.2315560000000003</v>
      </c>
      <c r="BE32" s="351">
        <v>6.530405</v>
      </c>
      <c r="BF32" s="351">
        <v>6.5077040000000004</v>
      </c>
      <c r="BG32" s="351">
        <v>6.2964219999999997</v>
      </c>
      <c r="BH32" s="351">
        <v>6.1356840000000004</v>
      </c>
      <c r="BI32" s="351">
        <v>6.1908599999999998</v>
      </c>
      <c r="BJ32" s="351">
        <v>5.9945950000000003</v>
      </c>
      <c r="BK32" s="351">
        <v>6.0406560000000002</v>
      </c>
      <c r="BL32" s="351">
        <v>6.1939799999999998</v>
      </c>
      <c r="BM32" s="351">
        <v>6.0696089999999998</v>
      </c>
      <c r="BN32" s="351">
        <v>6.3609879999999999</v>
      </c>
      <c r="BO32" s="351">
        <v>6.3648170000000004</v>
      </c>
      <c r="BP32" s="351">
        <v>6.5533299999999999</v>
      </c>
      <c r="BQ32" s="351">
        <v>6.8905010000000004</v>
      </c>
      <c r="BR32" s="351">
        <v>6.8634490000000001</v>
      </c>
      <c r="BS32" s="351">
        <v>6.6516849999999996</v>
      </c>
      <c r="BT32" s="351">
        <v>6.3960239999999997</v>
      </c>
      <c r="BU32" s="351">
        <v>6.3036370000000002</v>
      </c>
      <c r="BV32" s="351">
        <v>6.0498779999999996</v>
      </c>
    </row>
    <row r="33" spans="1:74" ht="11.1" customHeight="1" x14ac:dyDescent="0.2">
      <c r="A33" s="119" t="s">
        <v>656</v>
      </c>
      <c r="B33" s="204" t="s">
        <v>448</v>
      </c>
      <c r="C33" s="213">
        <v>5.5217609884999996</v>
      </c>
      <c r="D33" s="213">
        <v>5.3442734031999999</v>
      </c>
      <c r="E33" s="213">
        <v>5.4304246950000001</v>
      </c>
      <c r="F33" s="213">
        <v>5.5330276490000001</v>
      </c>
      <c r="G33" s="213">
        <v>5.5022050013000001</v>
      </c>
      <c r="H33" s="213">
        <v>6.0362518168000001</v>
      </c>
      <c r="I33" s="213">
        <v>6.1853353148999997</v>
      </c>
      <c r="J33" s="213">
        <v>6.1007624229999999</v>
      </c>
      <c r="K33" s="213">
        <v>6.0941219157999997</v>
      </c>
      <c r="L33" s="213">
        <v>5.9742779896</v>
      </c>
      <c r="M33" s="213">
        <v>5.8261900474999999</v>
      </c>
      <c r="N33" s="213">
        <v>6.1199847395000004</v>
      </c>
      <c r="O33" s="213">
        <v>5.8149235504999996</v>
      </c>
      <c r="P33" s="213">
        <v>5.8865849346000001</v>
      </c>
      <c r="Q33" s="213">
        <v>5.8716025557</v>
      </c>
      <c r="R33" s="213">
        <v>5.8060998424000001</v>
      </c>
      <c r="S33" s="213">
        <v>5.8131304521000002</v>
      </c>
      <c r="T33" s="213">
        <v>6.0713337342000004</v>
      </c>
      <c r="U33" s="213">
        <v>6.2064986331999998</v>
      </c>
      <c r="V33" s="213">
        <v>6.0785904996999998</v>
      </c>
      <c r="W33" s="213">
        <v>6.0875000409000002</v>
      </c>
      <c r="X33" s="213">
        <v>5.8172973648999999</v>
      </c>
      <c r="Y33" s="213">
        <v>5.8759969423999996</v>
      </c>
      <c r="Z33" s="213">
        <v>5.8020745356000001</v>
      </c>
      <c r="AA33" s="213">
        <v>5.8339369442000004</v>
      </c>
      <c r="AB33" s="213">
        <v>5.7024163877999996</v>
      </c>
      <c r="AC33" s="213">
        <v>5.6224713183999997</v>
      </c>
      <c r="AD33" s="213">
        <v>5.6697491477000002</v>
      </c>
      <c r="AE33" s="213">
        <v>5.8840932351999999</v>
      </c>
      <c r="AF33" s="213">
        <v>6.1054309913000004</v>
      </c>
      <c r="AG33" s="213">
        <v>5.9170219610999997</v>
      </c>
      <c r="AH33" s="213">
        <v>5.9018390924000004</v>
      </c>
      <c r="AI33" s="213">
        <v>5.9215446014999999</v>
      </c>
      <c r="AJ33" s="213">
        <v>5.7275136784000003</v>
      </c>
      <c r="AK33" s="213">
        <v>5.9641862106000003</v>
      </c>
      <c r="AL33" s="213">
        <v>5.8739027826000001</v>
      </c>
      <c r="AM33" s="213">
        <v>5.7212133154</v>
      </c>
      <c r="AN33" s="213">
        <v>5.7006001019000001</v>
      </c>
      <c r="AO33" s="213">
        <v>5.6622282034999998</v>
      </c>
      <c r="AP33" s="213">
        <v>5.7093635929</v>
      </c>
      <c r="AQ33" s="213">
        <v>5.8129142433999998</v>
      </c>
      <c r="AR33" s="213">
        <v>5.8070565203999998</v>
      </c>
      <c r="AS33" s="213">
        <v>6.0034586244000003</v>
      </c>
      <c r="AT33" s="213">
        <v>5.8921128064000001</v>
      </c>
      <c r="AU33" s="213">
        <v>5.9620521500999999</v>
      </c>
      <c r="AV33" s="213">
        <v>5.5647728604999998</v>
      </c>
      <c r="AW33" s="213">
        <v>5.8331021499000002</v>
      </c>
      <c r="AX33" s="213">
        <v>5.4256273613000001</v>
      </c>
      <c r="AY33" s="213">
        <v>5.4856611477000001</v>
      </c>
      <c r="AZ33" s="213">
        <v>5.4781135021000003</v>
      </c>
      <c r="BA33" s="213">
        <v>5.39</v>
      </c>
      <c r="BB33" s="213">
        <v>5.43</v>
      </c>
      <c r="BC33" s="213">
        <v>5.567501</v>
      </c>
      <c r="BD33" s="213">
        <v>5.5729410000000001</v>
      </c>
      <c r="BE33" s="351">
        <v>5.7720149999999997</v>
      </c>
      <c r="BF33" s="351">
        <v>5.7314489999999996</v>
      </c>
      <c r="BG33" s="351">
        <v>5.7844160000000002</v>
      </c>
      <c r="BH33" s="351">
        <v>5.5096489999999996</v>
      </c>
      <c r="BI33" s="351">
        <v>5.8620010000000002</v>
      </c>
      <c r="BJ33" s="351">
        <v>5.5325709999999999</v>
      </c>
      <c r="BK33" s="351">
        <v>5.6796319999999998</v>
      </c>
      <c r="BL33" s="351">
        <v>5.6996890000000002</v>
      </c>
      <c r="BM33" s="351">
        <v>5.6115899999999996</v>
      </c>
      <c r="BN33" s="351">
        <v>5.5599829999999999</v>
      </c>
      <c r="BO33" s="351">
        <v>5.7339969999999996</v>
      </c>
      <c r="BP33" s="351">
        <v>5.8082960000000003</v>
      </c>
      <c r="BQ33" s="351">
        <v>6.0518830000000001</v>
      </c>
      <c r="BR33" s="351">
        <v>6.0057150000000004</v>
      </c>
      <c r="BS33" s="351">
        <v>6.0702360000000004</v>
      </c>
      <c r="BT33" s="351">
        <v>5.705533</v>
      </c>
      <c r="BU33" s="351">
        <v>5.9337460000000002</v>
      </c>
      <c r="BV33" s="351">
        <v>5.5544149999999997</v>
      </c>
    </row>
    <row r="34" spans="1:74" ht="11.1" customHeight="1" x14ac:dyDescent="0.2">
      <c r="A34" s="119" t="s">
        <v>657</v>
      </c>
      <c r="B34" s="204" t="s">
        <v>449</v>
      </c>
      <c r="C34" s="213">
        <v>5.1820360868000002</v>
      </c>
      <c r="D34" s="213">
        <v>5.1050500896999997</v>
      </c>
      <c r="E34" s="213">
        <v>5.2029957991</v>
      </c>
      <c r="F34" s="213">
        <v>5.0427350534000004</v>
      </c>
      <c r="G34" s="213">
        <v>5.1467947360000004</v>
      </c>
      <c r="H34" s="213">
        <v>5.3191057466</v>
      </c>
      <c r="I34" s="213">
        <v>5.4603491361999996</v>
      </c>
      <c r="J34" s="213">
        <v>5.5167238074</v>
      </c>
      <c r="K34" s="213">
        <v>5.6050211455000003</v>
      </c>
      <c r="L34" s="213">
        <v>5.3882807590999997</v>
      </c>
      <c r="M34" s="213">
        <v>5.3225988960999997</v>
      </c>
      <c r="N34" s="213">
        <v>5.4203498838000002</v>
      </c>
      <c r="O34" s="213">
        <v>5.1593206141000003</v>
      </c>
      <c r="P34" s="213">
        <v>5.3403576656</v>
      </c>
      <c r="Q34" s="213">
        <v>5.3821733183999996</v>
      </c>
      <c r="R34" s="213">
        <v>5.3975078194000004</v>
      </c>
      <c r="S34" s="213">
        <v>5.5262809046000001</v>
      </c>
      <c r="T34" s="213">
        <v>5.6142178283000002</v>
      </c>
      <c r="U34" s="213">
        <v>5.7689608707</v>
      </c>
      <c r="V34" s="213">
        <v>5.5769746991</v>
      </c>
      <c r="W34" s="213">
        <v>5.6007644922999997</v>
      </c>
      <c r="X34" s="213">
        <v>5.4304743879000004</v>
      </c>
      <c r="Y34" s="213">
        <v>5.3118826983999998</v>
      </c>
      <c r="Z34" s="213">
        <v>5.2102966420000003</v>
      </c>
      <c r="AA34" s="213">
        <v>5.4916181898999996</v>
      </c>
      <c r="AB34" s="213">
        <v>5.3453260453000002</v>
      </c>
      <c r="AC34" s="213">
        <v>5.2930942292000003</v>
      </c>
      <c r="AD34" s="213">
        <v>5.1694811862999996</v>
      </c>
      <c r="AE34" s="213">
        <v>5.3785664182000001</v>
      </c>
      <c r="AF34" s="213">
        <v>5.6193993002999996</v>
      </c>
      <c r="AG34" s="213">
        <v>5.9142445166000002</v>
      </c>
      <c r="AH34" s="213">
        <v>5.6407986271999997</v>
      </c>
      <c r="AI34" s="213">
        <v>5.2450019610999998</v>
      </c>
      <c r="AJ34" s="213">
        <v>5.2158666593999996</v>
      </c>
      <c r="AK34" s="213">
        <v>5.3290778126999996</v>
      </c>
      <c r="AL34" s="213">
        <v>5.1073072724999999</v>
      </c>
      <c r="AM34" s="213">
        <v>5.1971684757999999</v>
      </c>
      <c r="AN34" s="213">
        <v>5.1842631426999999</v>
      </c>
      <c r="AO34" s="213">
        <v>5.3777063958999998</v>
      </c>
      <c r="AP34" s="213">
        <v>5.1933995596999996</v>
      </c>
      <c r="AQ34" s="213">
        <v>5.3094014714000002</v>
      </c>
      <c r="AR34" s="213">
        <v>5.3217529551</v>
      </c>
      <c r="AS34" s="213">
        <v>5.5694084166</v>
      </c>
      <c r="AT34" s="213">
        <v>6.8023359668000003</v>
      </c>
      <c r="AU34" s="213">
        <v>5.7457139399999999</v>
      </c>
      <c r="AV34" s="213">
        <v>5.4814824647</v>
      </c>
      <c r="AW34" s="213">
        <v>5.4056407536000002</v>
      </c>
      <c r="AX34" s="213">
        <v>4.9809992841000001</v>
      </c>
      <c r="AY34" s="213">
        <v>4.9300035256000001</v>
      </c>
      <c r="AZ34" s="213">
        <v>5.1043234653000003</v>
      </c>
      <c r="BA34" s="213">
        <v>5.12</v>
      </c>
      <c r="BB34" s="213">
        <v>4.9800000000000004</v>
      </c>
      <c r="BC34" s="213">
        <v>5.1831620000000003</v>
      </c>
      <c r="BD34" s="213">
        <v>5.1222180000000002</v>
      </c>
      <c r="BE34" s="351">
        <v>5.3057629999999998</v>
      </c>
      <c r="BF34" s="351">
        <v>6.5724970000000003</v>
      </c>
      <c r="BG34" s="351">
        <v>5.5329100000000002</v>
      </c>
      <c r="BH34" s="351">
        <v>5.4297769999999996</v>
      </c>
      <c r="BI34" s="351">
        <v>5.4629989999999999</v>
      </c>
      <c r="BJ34" s="351">
        <v>5.2106089999999998</v>
      </c>
      <c r="BK34" s="351">
        <v>5.2826230000000001</v>
      </c>
      <c r="BL34" s="351">
        <v>5.5557210000000001</v>
      </c>
      <c r="BM34" s="351">
        <v>5.5926080000000002</v>
      </c>
      <c r="BN34" s="351">
        <v>5.378838</v>
      </c>
      <c r="BO34" s="351">
        <v>5.5002129999999996</v>
      </c>
      <c r="BP34" s="351">
        <v>5.5572220000000003</v>
      </c>
      <c r="BQ34" s="351">
        <v>5.8141470000000002</v>
      </c>
      <c r="BR34" s="351">
        <v>7.2036429999999996</v>
      </c>
      <c r="BS34" s="351">
        <v>6.0817420000000002</v>
      </c>
      <c r="BT34" s="351">
        <v>5.830794</v>
      </c>
      <c r="BU34" s="351">
        <v>5.6342359999999996</v>
      </c>
      <c r="BV34" s="351">
        <v>5.2889699999999999</v>
      </c>
    </row>
    <row r="35" spans="1:74" s="120" customFormat="1" ht="11.1" customHeight="1" x14ac:dyDescent="0.2">
      <c r="A35" s="119" t="s">
        <v>658</v>
      </c>
      <c r="B35" s="204" t="s">
        <v>450</v>
      </c>
      <c r="C35" s="213">
        <v>5.8334736812000001</v>
      </c>
      <c r="D35" s="213">
        <v>5.8972449047</v>
      </c>
      <c r="E35" s="213">
        <v>5.9098078233000004</v>
      </c>
      <c r="F35" s="213">
        <v>5.9691439794000001</v>
      </c>
      <c r="G35" s="213">
        <v>6.1227806584</v>
      </c>
      <c r="H35" s="213">
        <v>6.8115690543999996</v>
      </c>
      <c r="I35" s="213">
        <v>7.1596605395999999</v>
      </c>
      <c r="J35" s="213">
        <v>7.1099751383000003</v>
      </c>
      <c r="K35" s="213">
        <v>6.9219673614000001</v>
      </c>
      <c r="L35" s="213">
        <v>6.5230546006000001</v>
      </c>
      <c r="M35" s="213">
        <v>5.7787142420000004</v>
      </c>
      <c r="N35" s="213">
        <v>6.0385924759999998</v>
      </c>
      <c r="O35" s="213">
        <v>6.0131854254999997</v>
      </c>
      <c r="P35" s="213">
        <v>6.1367556565000001</v>
      </c>
      <c r="Q35" s="213">
        <v>6.2470914781999998</v>
      </c>
      <c r="R35" s="213">
        <v>6.0832461157999997</v>
      </c>
      <c r="S35" s="213">
        <v>6.4843956441000001</v>
      </c>
      <c r="T35" s="213">
        <v>7.1671016299000003</v>
      </c>
      <c r="U35" s="213">
        <v>7.2276296645000002</v>
      </c>
      <c r="V35" s="213">
        <v>7.2475426034000003</v>
      </c>
      <c r="W35" s="213">
        <v>7.0492265628000004</v>
      </c>
      <c r="X35" s="213">
        <v>6.4389484180999998</v>
      </c>
      <c r="Y35" s="213">
        <v>6.1192063806999997</v>
      </c>
      <c r="Z35" s="213">
        <v>5.9797980826000003</v>
      </c>
      <c r="AA35" s="213">
        <v>6.0659690642999999</v>
      </c>
      <c r="AB35" s="213">
        <v>6.2066140629</v>
      </c>
      <c r="AC35" s="213">
        <v>6.1582705567999998</v>
      </c>
      <c r="AD35" s="213">
        <v>6.0981743399999999</v>
      </c>
      <c r="AE35" s="213">
        <v>6.4631410891999996</v>
      </c>
      <c r="AF35" s="213">
        <v>6.8974971807000003</v>
      </c>
      <c r="AG35" s="213">
        <v>7.0219595445999996</v>
      </c>
      <c r="AH35" s="213">
        <v>7.1709579748000003</v>
      </c>
      <c r="AI35" s="213">
        <v>6.7137118599000001</v>
      </c>
      <c r="AJ35" s="213">
        <v>6.3496661387</v>
      </c>
      <c r="AK35" s="213">
        <v>5.9479963513999996</v>
      </c>
      <c r="AL35" s="213">
        <v>5.9736211709000004</v>
      </c>
      <c r="AM35" s="213">
        <v>5.8578158972000001</v>
      </c>
      <c r="AN35" s="213">
        <v>6.3384315311000003</v>
      </c>
      <c r="AO35" s="213">
        <v>6.2361719693</v>
      </c>
      <c r="AP35" s="213">
        <v>5.9589591989999997</v>
      </c>
      <c r="AQ35" s="213">
        <v>6.0962431060000002</v>
      </c>
      <c r="AR35" s="213">
        <v>6.6420045161000001</v>
      </c>
      <c r="AS35" s="213">
        <v>6.7695745002000001</v>
      </c>
      <c r="AT35" s="213">
        <v>6.9384085872999997</v>
      </c>
      <c r="AU35" s="213">
        <v>6.6344250023000004</v>
      </c>
      <c r="AV35" s="213">
        <v>6.0887575521999997</v>
      </c>
      <c r="AW35" s="213">
        <v>5.8717952268999998</v>
      </c>
      <c r="AX35" s="213">
        <v>5.7104808714999997</v>
      </c>
      <c r="AY35" s="213">
        <v>5.6540503726000004</v>
      </c>
      <c r="AZ35" s="213">
        <v>5.7907218690000004</v>
      </c>
      <c r="BA35" s="213">
        <v>5.75</v>
      </c>
      <c r="BB35" s="213">
        <v>5.75</v>
      </c>
      <c r="BC35" s="213">
        <v>5.9045509999999997</v>
      </c>
      <c r="BD35" s="213">
        <v>6.4122729999999999</v>
      </c>
      <c r="BE35" s="351">
        <v>6.5479760000000002</v>
      </c>
      <c r="BF35" s="351">
        <v>6.7501850000000001</v>
      </c>
      <c r="BG35" s="351">
        <v>6.4388680000000003</v>
      </c>
      <c r="BH35" s="351">
        <v>5.9946910000000004</v>
      </c>
      <c r="BI35" s="351">
        <v>5.8390870000000001</v>
      </c>
      <c r="BJ35" s="351">
        <v>5.7349949999999996</v>
      </c>
      <c r="BK35" s="351">
        <v>5.7425879999999996</v>
      </c>
      <c r="BL35" s="351">
        <v>5.91073</v>
      </c>
      <c r="BM35" s="351">
        <v>5.9057149999999998</v>
      </c>
      <c r="BN35" s="351">
        <v>5.9448629999999998</v>
      </c>
      <c r="BO35" s="351">
        <v>6.1196429999999999</v>
      </c>
      <c r="BP35" s="351">
        <v>6.7146949999999999</v>
      </c>
      <c r="BQ35" s="351">
        <v>6.8697650000000001</v>
      </c>
      <c r="BR35" s="351">
        <v>7.0813829999999998</v>
      </c>
      <c r="BS35" s="351">
        <v>6.763725</v>
      </c>
      <c r="BT35" s="351">
        <v>6.2395659999999999</v>
      </c>
      <c r="BU35" s="351">
        <v>5.9797890000000002</v>
      </c>
      <c r="BV35" s="351">
        <v>5.8375750000000002</v>
      </c>
    </row>
    <row r="36" spans="1:74" s="120" customFormat="1" ht="11.1" customHeight="1" x14ac:dyDescent="0.2">
      <c r="A36" s="119" t="s">
        <v>659</v>
      </c>
      <c r="B36" s="206" t="s">
        <v>451</v>
      </c>
      <c r="C36" s="213">
        <v>7.6987706936000002</v>
      </c>
      <c r="D36" s="213">
        <v>7.7489934837999996</v>
      </c>
      <c r="E36" s="213">
        <v>7.9256788951999999</v>
      </c>
      <c r="F36" s="213">
        <v>8.0555463793000008</v>
      </c>
      <c r="G36" s="213">
        <v>8.5691209557000008</v>
      </c>
      <c r="H36" s="213">
        <v>9.9075253108000005</v>
      </c>
      <c r="I36" s="213">
        <v>10.306360959999999</v>
      </c>
      <c r="J36" s="213">
        <v>10.392962916</v>
      </c>
      <c r="K36" s="213">
        <v>10.279197339</v>
      </c>
      <c r="L36" s="213">
        <v>8.2889192301999994</v>
      </c>
      <c r="M36" s="213">
        <v>8.9337565880999996</v>
      </c>
      <c r="N36" s="213">
        <v>8.1369997788999999</v>
      </c>
      <c r="O36" s="213">
        <v>7.9190484406000001</v>
      </c>
      <c r="P36" s="213">
        <v>8.0288173099000009</v>
      </c>
      <c r="Q36" s="213">
        <v>8.2011075357000003</v>
      </c>
      <c r="R36" s="213">
        <v>7.6751617175</v>
      </c>
      <c r="S36" s="213">
        <v>8.932352453</v>
      </c>
      <c r="T36" s="213">
        <v>10.71691362</v>
      </c>
      <c r="U36" s="213">
        <v>10.373329936999999</v>
      </c>
      <c r="V36" s="213">
        <v>10.603914230000001</v>
      </c>
      <c r="W36" s="213">
        <v>10.526235914000001</v>
      </c>
      <c r="X36" s="213">
        <v>10.509296689999999</v>
      </c>
      <c r="Y36" s="213">
        <v>9.4924522578000001</v>
      </c>
      <c r="Z36" s="213">
        <v>8.3150749027999993</v>
      </c>
      <c r="AA36" s="213">
        <v>8.3062974579999995</v>
      </c>
      <c r="AB36" s="213">
        <v>8.4115012282000006</v>
      </c>
      <c r="AC36" s="213">
        <v>8.6198852433000006</v>
      </c>
      <c r="AD36" s="213">
        <v>8.2714701579999996</v>
      </c>
      <c r="AE36" s="213">
        <v>9.0496763310000006</v>
      </c>
      <c r="AF36" s="213">
        <v>10.461004025999999</v>
      </c>
      <c r="AG36" s="213">
        <v>10.735866114</v>
      </c>
      <c r="AH36" s="213">
        <v>11.149826041000001</v>
      </c>
      <c r="AI36" s="213">
        <v>10.804989625999999</v>
      </c>
      <c r="AJ36" s="213">
        <v>10.453052883</v>
      </c>
      <c r="AK36" s="213">
        <v>9.6611005087000006</v>
      </c>
      <c r="AL36" s="213">
        <v>8.6074536419999994</v>
      </c>
      <c r="AM36" s="213">
        <v>8.3387913075999993</v>
      </c>
      <c r="AN36" s="213">
        <v>8.9308750948999993</v>
      </c>
      <c r="AO36" s="213">
        <v>8.7041162257</v>
      </c>
      <c r="AP36" s="213">
        <v>8.2990893406000001</v>
      </c>
      <c r="AQ36" s="213">
        <v>9.4292218820000002</v>
      </c>
      <c r="AR36" s="213">
        <v>10.544026175000001</v>
      </c>
      <c r="AS36" s="213">
        <v>11.117127118000001</v>
      </c>
      <c r="AT36" s="213">
        <v>11.370856499</v>
      </c>
      <c r="AU36" s="213">
        <v>11.279495269</v>
      </c>
      <c r="AV36" s="213">
        <v>11.104530518000001</v>
      </c>
      <c r="AW36" s="213">
        <v>10.303692318</v>
      </c>
      <c r="AX36" s="213">
        <v>8.9854958474999993</v>
      </c>
      <c r="AY36" s="213">
        <v>8.7704997640000002</v>
      </c>
      <c r="AZ36" s="213">
        <v>8.899775816</v>
      </c>
      <c r="BA36" s="213">
        <v>9.23</v>
      </c>
      <c r="BB36" s="213">
        <v>8.8699999999999992</v>
      </c>
      <c r="BC36" s="213">
        <v>10.03701</v>
      </c>
      <c r="BD36" s="213">
        <v>11.069179999999999</v>
      </c>
      <c r="BE36" s="351">
        <v>11.552250000000001</v>
      </c>
      <c r="BF36" s="351">
        <v>11.793710000000001</v>
      </c>
      <c r="BG36" s="351">
        <v>11.649480000000001</v>
      </c>
      <c r="BH36" s="351">
        <v>11.509639999999999</v>
      </c>
      <c r="BI36" s="351">
        <v>10.70229</v>
      </c>
      <c r="BJ36" s="351">
        <v>9.4125209999999999</v>
      </c>
      <c r="BK36" s="351">
        <v>9.2290880000000008</v>
      </c>
      <c r="BL36" s="351">
        <v>9.4041540000000001</v>
      </c>
      <c r="BM36" s="351">
        <v>9.7617329999999995</v>
      </c>
      <c r="BN36" s="351">
        <v>9.3847529999999999</v>
      </c>
      <c r="BO36" s="351">
        <v>10.52092</v>
      </c>
      <c r="BP36" s="351">
        <v>11.669829999999999</v>
      </c>
      <c r="BQ36" s="351">
        <v>12.20365</v>
      </c>
      <c r="BR36" s="351">
        <v>12.458780000000001</v>
      </c>
      <c r="BS36" s="351">
        <v>12.31387</v>
      </c>
      <c r="BT36" s="351">
        <v>12.09009</v>
      </c>
      <c r="BU36" s="351">
        <v>11.121219999999999</v>
      </c>
      <c r="BV36" s="351">
        <v>9.7372960000000006</v>
      </c>
    </row>
    <row r="37" spans="1:74" s="120" customFormat="1" ht="11.1" customHeight="1" x14ac:dyDescent="0.2">
      <c r="A37" s="119" t="s">
        <v>660</v>
      </c>
      <c r="B37" s="206" t="s">
        <v>425</v>
      </c>
      <c r="C37" s="213">
        <v>6.44</v>
      </c>
      <c r="D37" s="213">
        <v>6.42</v>
      </c>
      <c r="E37" s="213">
        <v>6.46</v>
      </c>
      <c r="F37" s="213">
        <v>6.44</v>
      </c>
      <c r="G37" s="213">
        <v>6.57</v>
      </c>
      <c r="H37" s="213">
        <v>7.03</v>
      </c>
      <c r="I37" s="213">
        <v>7.23</v>
      </c>
      <c r="J37" s="213">
        <v>7.23</v>
      </c>
      <c r="K37" s="213">
        <v>7.14</v>
      </c>
      <c r="L37" s="213">
        <v>6.73</v>
      </c>
      <c r="M37" s="213">
        <v>6.66</v>
      </c>
      <c r="N37" s="213">
        <v>6.67</v>
      </c>
      <c r="O37" s="213">
        <v>6.59</v>
      </c>
      <c r="P37" s="213">
        <v>6.63</v>
      </c>
      <c r="Q37" s="213">
        <v>6.71</v>
      </c>
      <c r="R37" s="213">
        <v>6.6</v>
      </c>
      <c r="S37" s="213">
        <v>6.78</v>
      </c>
      <c r="T37" s="213">
        <v>7.19</v>
      </c>
      <c r="U37" s="213">
        <v>7.31</v>
      </c>
      <c r="V37" s="213">
        <v>7.22</v>
      </c>
      <c r="W37" s="213">
        <v>7.17</v>
      </c>
      <c r="X37" s="213">
        <v>6.91</v>
      </c>
      <c r="Y37" s="213">
        <v>6.73</v>
      </c>
      <c r="Z37" s="213">
        <v>6.54</v>
      </c>
      <c r="AA37" s="213">
        <v>6.94</v>
      </c>
      <c r="AB37" s="213">
        <v>6.78</v>
      </c>
      <c r="AC37" s="213">
        <v>6.63</v>
      </c>
      <c r="AD37" s="213">
        <v>6.57</v>
      </c>
      <c r="AE37" s="213">
        <v>6.79</v>
      </c>
      <c r="AF37" s="213">
        <v>7.17</v>
      </c>
      <c r="AG37" s="213">
        <v>7.32</v>
      </c>
      <c r="AH37" s="213">
        <v>7.25</v>
      </c>
      <c r="AI37" s="213">
        <v>7.05</v>
      </c>
      <c r="AJ37" s="213">
        <v>6.87</v>
      </c>
      <c r="AK37" s="213">
        <v>6.85</v>
      </c>
      <c r="AL37" s="213">
        <v>6.67</v>
      </c>
      <c r="AM37" s="213">
        <v>6.58</v>
      </c>
      <c r="AN37" s="213">
        <v>6.69</v>
      </c>
      <c r="AO37" s="213">
        <v>6.72</v>
      </c>
      <c r="AP37" s="213">
        <v>6.52</v>
      </c>
      <c r="AQ37" s="213">
        <v>6.7</v>
      </c>
      <c r="AR37" s="213">
        <v>6.91</v>
      </c>
      <c r="AS37" s="213">
        <v>7.19</v>
      </c>
      <c r="AT37" s="213">
        <v>7.45</v>
      </c>
      <c r="AU37" s="213">
        <v>7.1</v>
      </c>
      <c r="AV37" s="213">
        <v>6.86</v>
      </c>
      <c r="AW37" s="213">
        <v>6.73</v>
      </c>
      <c r="AX37" s="213">
        <v>6.37</v>
      </c>
      <c r="AY37" s="213">
        <v>6.33</v>
      </c>
      <c r="AZ37" s="213">
        <v>6.42</v>
      </c>
      <c r="BA37" s="213">
        <v>6.4</v>
      </c>
      <c r="BB37" s="213">
        <v>6.41</v>
      </c>
      <c r="BC37" s="213">
        <v>6.6185980000000004</v>
      </c>
      <c r="BD37" s="213">
        <v>6.8100399999999999</v>
      </c>
      <c r="BE37" s="351">
        <v>7.0780690000000002</v>
      </c>
      <c r="BF37" s="351">
        <v>7.3873290000000003</v>
      </c>
      <c r="BG37" s="351">
        <v>7.0129830000000002</v>
      </c>
      <c r="BH37" s="351">
        <v>6.8760050000000001</v>
      </c>
      <c r="BI37" s="351">
        <v>6.8152520000000001</v>
      </c>
      <c r="BJ37" s="351">
        <v>6.5488660000000003</v>
      </c>
      <c r="BK37" s="351">
        <v>6.5947829999999996</v>
      </c>
      <c r="BL37" s="351">
        <v>6.736847</v>
      </c>
      <c r="BM37" s="351">
        <v>6.7356230000000004</v>
      </c>
      <c r="BN37" s="351">
        <v>6.6867159999999997</v>
      </c>
      <c r="BO37" s="351">
        <v>6.9034579999999997</v>
      </c>
      <c r="BP37" s="351">
        <v>7.1872749999999996</v>
      </c>
      <c r="BQ37" s="351">
        <v>7.4932280000000002</v>
      </c>
      <c r="BR37" s="351">
        <v>7.8332069999999998</v>
      </c>
      <c r="BS37" s="351">
        <v>7.4362919999999999</v>
      </c>
      <c r="BT37" s="351">
        <v>7.1938649999999997</v>
      </c>
      <c r="BU37" s="351">
        <v>6.9720690000000003</v>
      </c>
      <c r="BV37" s="351">
        <v>6.6433929999999997</v>
      </c>
    </row>
    <row r="38" spans="1:74" ht="11.1" customHeight="1" x14ac:dyDescent="0.2">
      <c r="A38" s="119"/>
      <c r="B38" s="122" t="s">
        <v>250</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3"/>
      <c r="AZ38" s="483"/>
      <c r="BA38" s="483"/>
      <c r="BB38" s="483"/>
      <c r="BC38" s="483"/>
      <c r="BD38" s="483"/>
      <c r="BE38" s="484"/>
      <c r="BF38" s="484"/>
      <c r="BG38" s="484"/>
      <c r="BH38" s="484"/>
      <c r="BI38" s="484"/>
      <c r="BJ38" s="484"/>
      <c r="BK38" s="484"/>
      <c r="BL38" s="484"/>
      <c r="BM38" s="484"/>
      <c r="BN38" s="484"/>
      <c r="BO38" s="484"/>
      <c r="BP38" s="484"/>
      <c r="BQ38" s="484"/>
      <c r="BR38" s="484"/>
      <c r="BS38" s="484"/>
      <c r="BT38" s="484"/>
      <c r="BU38" s="484"/>
      <c r="BV38" s="484"/>
    </row>
    <row r="39" spans="1:74" ht="11.1" customHeight="1" x14ac:dyDescent="0.2">
      <c r="A39" s="263" t="s">
        <v>193</v>
      </c>
      <c r="B39" s="204" t="s">
        <v>444</v>
      </c>
      <c r="C39" s="259">
        <v>16.225829396999998</v>
      </c>
      <c r="D39" s="259">
        <v>16.606979820999999</v>
      </c>
      <c r="E39" s="259">
        <v>16.357681349</v>
      </c>
      <c r="F39" s="259">
        <v>16.256933607000001</v>
      </c>
      <c r="G39" s="259">
        <v>15.883431049</v>
      </c>
      <c r="H39" s="259">
        <v>15.978756298</v>
      </c>
      <c r="I39" s="259">
        <v>15.990349514</v>
      </c>
      <c r="J39" s="259">
        <v>16.028572158999999</v>
      </c>
      <c r="K39" s="259">
        <v>16.422082495000002</v>
      </c>
      <c r="L39" s="259">
        <v>16.033653480000002</v>
      </c>
      <c r="M39" s="259">
        <v>15.871025081000001</v>
      </c>
      <c r="N39" s="259">
        <v>15.845880518</v>
      </c>
      <c r="O39" s="259">
        <v>16.411166227999999</v>
      </c>
      <c r="P39" s="259">
        <v>16.69715892</v>
      </c>
      <c r="Q39" s="259">
        <v>16.189465037000002</v>
      </c>
      <c r="R39" s="259">
        <v>16.474666986999999</v>
      </c>
      <c r="S39" s="259">
        <v>16.068820038999998</v>
      </c>
      <c r="T39" s="259">
        <v>16.480907834</v>
      </c>
      <c r="U39" s="259">
        <v>16.750683528</v>
      </c>
      <c r="V39" s="259">
        <v>16.680256921000002</v>
      </c>
      <c r="W39" s="259">
        <v>16.959381315000002</v>
      </c>
      <c r="X39" s="259">
        <v>16.666948237</v>
      </c>
      <c r="Y39" s="259">
        <v>16.704016787</v>
      </c>
      <c r="Z39" s="259">
        <v>16.744647749999999</v>
      </c>
      <c r="AA39" s="259">
        <v>17.993693939</v>
      </c>
      <c r="AB39" s="259">
        <v>18.239518190999998</v>
      </c>
      <c r="AC39" s="259">
        <v>17.954005657</v>
      </c>
      <c r="AD39" s="259">
        <v>17.482760233</v>
      </c>
      <c r="AE39" s="259">
        <v>17.132728341</v>
      </c>
      <c r="AF39" s="259">
        <v>17.143251293999999</v>
      </c>
      <c r="AG39" s="259">
        <v>17.341840204</v>
      </c>
      <c r="AH39" s="259">
        <v>17.395811818999999</v>
      </c>
      <c r="AI39" s="259">
        <v>18.079576928000002</v>
      </c>
      <c r="AJ39" s="259">
        <v>17.452025246000002</v>
      </c>
      <c r="AK39" s="259">
        <v>17.468031792000001</v>
      </c>
      <c r="AL39" s="259">
        <v>17.879795184999999</v>
      </c>
      <c r="AM39" s="259">
        <v>18.163328134</v>
      </c>
      <c r="AN39" s="259">
        <v>18.668578708999998</v>
      </c>
      <c r="AO39" s="259">
        <v>18.259764537999999</v>
      </c>
      <c r="AP39" s="259">
        <v>17.916178118000001</v>
      </c>
      <c r="AQ39" s="259">
        <v>17.522389158999999</v>
      </c>
      <c r="AR39" s="259">
        <v>17.725013745999998</v>
      </c>
      <c r="AS39" s="259">
        <v>17.326125431000001</v>
      </c>
      <c r="AT39" s="259">
        <v>17.635152737999999</v>
      </c>
      <c r="AU39" s="259">
        <v>17.550187761</v>
      </c>
      <c r="AV39" s="259">
        <v>17.133581896999999</v>
      </c>
      <c r="AW39" s="259">
        <v>17.274399447</v>
      </c>
      <c r="AX39" s="259">
        <v>17.565677333</v>
      </c>
      <c r="AY39" s="259">
        <v>18.143772508000001</v>
      </c>
      <c r="AZ39" s="259">
        <v>18.220348076000001</v>
      </c>
      <c r="BA39" s="259">
        <v>17.829999999999998</v>
      </c>
      <c r="BB39" s="259">
        <v>18.23</v>
      </c>
      <c r="BC39" s="259">
        <v>17.752140000000001</v>
      </c>
      <c r="BD39" s="259">
        <v>17.821549999999998</v>
      </c>
      <c r="BE39" s="378">
        <v>17.273340000000001</v>
      </c>
      <c r="BF39" s="378">
        <v>17.468170000000001</v>
      </c>
      <c r="BG39" s="378">
        <v>17.248850000000001</v>
      </c>
      <c r="BH39" s="378">
        <v>16.80969</v>
      </c>
      <c r="BI39" s="378">
        <v>16.939699999999998</v>
      </c>
      <c r="BJ39" s="378">
        <v>17.188649999999999</v>
      </c>
      <c r="BK39" s="378">
        <v>17.813859999999998</v>
      </c>
      <c r="BL39" s="378">
        <v>17.957550000000001</v>
      </c>
      <c r="BM39" s="378">
        <v>17.635750000000002</v>
      </c>
      <c r="BN39" s="378">
        <v>18.048390000000001</v>
      </c>
      <c r="BO39" s="378">
        <v>17.730820000000001</v>
      </c>
      <c r="BP39" s="378">
        <v>17.983080000000001</v>
      </c>
      <c r="BQ39" s="378">
        <v>17.625990000000002</v>
      </c>
      <c r="BR39" s="378">
        <v>18.0167</v>
      </c>
      <c r="BS39" s="378">
        <v>17.994029999999999</v>
      </c>
      <c r="BT39" s="378">
        <v>17.70467</v>
      </c>
      <c r="BU39" s="378">
        <v>17.992049999999999</v>
      </c>
      <c r="BV39" s="378">
        <v>18.458749999999998</v>
      </c>
    </row>
    <row r="40" spans="1:74" ht="11.1" customHeight="1" x14ac:dyDescent="0.2">
      <c r="A40" s="263" t="s">
        <v>194</v>
      </c>
      <c r="B40" s="187" t="s">
        <v>477</v>
      </c>
      <c r="C40" s="259">
        <v>12.158868701999999</v>
      </c>
      <c r="D40" s="259">
        <v>12.229037018</v>
      </c>
      <c r="E40" s="259">
        <v>12.133290450000001</v>
      </c>
      <c r="F40" s="259">
        <v>12.145797399999999</v>
      </c>
      <c r="G40" s="259">
        <v>12.129694615</v>
      </c>
      <c r="H40" s="259">
        <v>12.842353541</v>
      </c>
      <c r="I40" s="259">
        <v>13.177121395</v>
      </c>
      <c r="J40" s="259">
        <v>13.312404211</v>
      </c>
      <c r="K40" s="259">
        <v>13.214819138999999</v>
      </c>
      <c r="L40" s="259">
        <v>12.475485256000001</v>
      </c>
      <c r="M40" s="259">
        <v>12.226639183</v>
      </c>
      <c r="N40" s="259">
        <v>12.156250775</v>
      </c>
      <c r="O40" s="259">
        <v>12.387283756</v>
      </c>
      <c r="P40" s="259">
        <v>12.235478246</v>
      </c>
      <c r="Q40" s="259">
        <v>12.292025966000001</v>
      </c>
      <c r="R40" s="259">
        <v>12.142377669</v>
      </c>
      <c r="S40" s="259">
        <v>12.582338209</v>
      </c>
      <c r="T40" s="259">
        <v>13.160471338000001</v>
      </c>
      <c r="U40" s="259">
        <v>13.354413308</v>
      </c>
      <c r="V40" s="259">
        <v>13.223182012000001</v>
      </c>
      <c r="W40" s="259">
        <v>13.047336834999999</v>
      </c>
      <c r="X40" s="259">
        <v>12.503062654000001</v>
      </c>
      <c r="Y40" s="259">
        <v>12.120859167000001</v>
      </c>
      <c r="Z40" s="259">
        <v>12.139663585999999</v>
      </c>
      <c r="AA40" s="259">
        <v>12.738832969000001</v>
      </c>
      <c r="AB40" s="259">
        <v>12.572860779999999</v>
      </c>
      <c r="AC40" s="259">
        <v>12.027103851</v>
      </c>
      <c r="AD40" s="259">
        <v>12.001604159999999</v>
      </c>
      <c r="AE40" s="259">
        <v>12.28342559</v>
      </c>
      <c r="AF40" s="259">
        <v>12.954228837</v>
      </c>
      <c r="AG40" s="259">
        <v>13.342139291000001</v>
      </c>
      <c r="AH40" s="259">
        <v>13.150821686</v>
      </c>
      <c r="AI40" s="259">
        <v>13.137814347999999</v>
      </c>
      <c r="AJ40" s="259">
        <v>12.618776766</v>
      </c>
      <c r="AK40" s="259">
        <v>12.204377823</v>
      </c>
      <c r="AL40" s="259">
        <v>12.032633947000001</v>
      </c>
      <c r="AM40" s="259">
        <v>11.872979794000001</v>
      </c>
      <c r="AN40" s="259">
        <v>12.236171213</v>
      </c>
      <c r="AO40" s="259">
        <v>11.941371669</v>
      </c>
      <c r="AP40" s="259">
        <v>12.005847441</v>
      </c>
      <c r="AQ40" s="259">
        <v>12.120546599000001</v>
      </c>
      <c r="AR40" s="259">
        <v>12.630478751</v>
      </c>
      <c r="AS40" s="259">
        <v>13.131050135000001</v>
      </c>
      <c r="AT40" s="259">
        <v>13.000147306000001</v>
      </c>
      <c r="AU40" s="259">
        <v>12.816721077</v>
      </c>
      <c r="AV40" s="259">
        <v>12.220060734</v>
      </c>
      <c r="AW40" s="259">
        <v>11.992286346</v>
      </c>
      <c r="AX40" s="259">
        <v>12.100759205999999</v>
      </c>
      <c r="AY40" s="259">
        <v>12.007318571000001</v>
      </c>
      <c r="AZ40" s="259">
        <v>11.953815396</v>
      </c>
      <c r="BA40" s="259">
        <v>11.94</v>
      </c>
      <c r="BB40" s="259">
        <v>12.08</v>
      </c>
      <c r="BC40" s="259">
        <v>12.003539999999999</v>
      </c>
      <c r="BD40" s="259">
        <v>12.444279999999999</v>
      </c>
      <c r="BE40" s="378">
        <v>12.746689999999999</v>
      </c>
      <c r="BF40" s="378">
        <v>12.571709999999999</v>
      </c>
      <c r="BG40" s="378">
        <v>12.31499</v>
      </c>
      <c r="BH40" s="378">
        <v>11.813969999999999</v>
      </c>
      <c r="BI40" s="378">
        <v>11.662559999999999</v>
      </c>
      <c r="BJ40" s="378">
        <v>11.87893</v>
      </c>
      <c r="BK40" s="378">
        <v>11.97133</v>
      </c>
      <c r="BL40" s="378">
        <v>12.048629999999999</v>
      </c>
      <c r="BM40" s="378">
        <v>12.16178</v>
      </c>
      <c r="BN40" s="378">
        <v>12.333069999999999</v>
      </c>
      <c r="BO40" s="378">
        <v>12.45758</v>
      </c>
      <c r="BP40" s="378">
        <v>13.07286</v>
      </c>
      <c r="BQ40" s="378">
        <v>13.52962</v>
      </c>
      <c r="BR40" s="378">
        <v>13.467750000000001</v>
      </c>
      <c r="BS40" s="378">
        <v>13.275980000000001</v>
      </c>
      <c r="BT40" s="378">
        <v>12.660600000000001</v>
      </c>
      <c r="BU40" s="378">
        <v>12.37251</v>
      </c>
      <c r="BV40" s="378">
        <v>12.5055</v>
      </c>
    </row>
    <row r="41" spans="1:74" ht="11.1" customHeight="1" x14ac:dyDescent="0.2">
      <c r="A41" s="263" t="s">
        <v>195</v>
      </c>
      <c r="B41" s="204" t="s">
        <v>445</v>
      </c>
      <c r="C41" s="259">
        <v>9.7235569550999994</v>
      </c>
      <c r="D41" s="259">
        <v>9.7205937432000002</v>
      </c>
      <c r="E41" s="259">
        <v>9.6974702943000004</v>
      </c>
      <c r="F41" s="259">
        <v>9.7376903995999999</v>
      </c>
      <c r="G41" s="259">
        <v>9.8915104375999992</v>
      </c>
      <c r="H41" s="259">
        <v>10.018803639</v>
      </c>
      <c r="I41" s="259">
        <v>10.18477128</v>
      </c>
      <c r="J41" s="259">
        <v>10.225991233</v>
      </c>
      <c r="K41" s="259">
        <v>10.033247995</v>
      </c>
      <c r="L41" s="259">
        <v>9.9410443412999996</v>
      </c>
      <c r="M41" s="259">
        <v>9.9594638610999997</v>
      </c>
      <c r="N41" s="259">
        <v>9.9891884435999998</v>
      </c>
      <c r="O41" s="259">
        <v>9.9396742223000007</v>
      </c>
      <c r="P41" s="259">
        <v>10.006458747</v>
      </c>
      <c r="Q41" s="259">
        <v>10.232113160999999</v>
      </c>
      <c r="R41" s="259">
        <v>10.000012444999999</v>
      </c>
      <c r="S41" s="259">
        <v>10.172265475</v>
      </c>
      <c r="T41" s="259">
        <v>10.303650233999999</v>
      </c>
      <c r="U41" s="259">
        <v>10.287180595000001</v>
      </c>
      <c r="V41" s="259">
        <v>10.217151665999999</v>
      </c>
      <c r="W41" s="259">
        <v>10.120672152999999</v>
      </c>
      <c r="X41" s="259">
        <v>9.9396324896999992</v>
      </c>
      <c r="Y41" s="259">
        <v>10.123270312000001</v>
      </c>
      <c r="Z41" s="259">
        <v>10.055494935</v>
      </c>
      <c r="AA41" s="259">
        <v>10.300424705999999</v>
      </c>
      <c r="AB41" s="259">
        <v>10.141877875</v>
      </c>
      <c r="AC41" s="259">
        <v>10.042957940999999</v>
      </c>
      <c r="AD41" s="259">
        <v>10.099059055</v>
      </c>
      <c r="AE41" s="259">
        <v>10.121564415</v>
      </c>
      <c r="AF41" s="259">
        <v>10.201120003</v>
      </c>
      <c r="AG41" s="259">
        <v>10.391078390000001</v>
      </c>
      <c r="AH41" s="259">
        <v>10.263818802999999</v>
      </c>
      <c r="AI41" s="259">
        <v>10.011471548999999</v>
      </c>
      <c r="AJ41" s="259">
        <v>10.102982951</v>
      </c>
      <c r="AK41" s="259">
        <v>10.170463079999999</v>
      </c>
      <c r="AL41" s="259">
        <v>10.076267339999999</v>
      </c>
      <c r="AM41" s="259">
        <v>10.085372338000001</v>
      </c>
      <c r="AN41" s="259">
        <v>10.166567174000001</v>
      </c>
      <c r="AO41" s="259">
        <v>10.1523871</v>
      </c>
      <c r="AP41" s="259">
        <v>10.115238375000001</v>
      </c>
      <c r="AQ41" s="259">
        <v>10.065476797000001</v>
      </c>
      <c r="AR41" s="259">
        <v>10.178040266</v>
      </c>
      <c r="AS41" s="259">
        <v>10.368868739</v>
      </c>
      <c r="AT41" s="259">
        <v>10.240465959</v>
      </c>
      <c r="AU41" s="259">
        <v>9.9627485699000005</v>
      </c>
      <c r="AV41" s="259">
        <v>10.022644242</v>
      </c>
      <c r="AW41" s="259">
        <v>10.144823018</v>
      </c>
      <c r="AX41" s="259">
        <v>9.9203186446</v>
      </c>
      <c r="AY41" s="259">
        <v>9.9178038967000006</v>
      </c>
      <c r="AZ41" s="259">
        <v>9.8949592437000007</v>
      </c>
      <c r="BA41" s="259">
        <v>9.9</v>
      </c>
      <c r="BB41" s="259">
        <v>10.34</v>
      </c>
      <c r="BC41" s="259">
        <v>10.299379999999999</v>
      </c>
      <c r="BD41" s="259">
        <v>10.459849999999999</v>
      </c>
      <c r="BE41" s="378">
        <v>10.48367</v>
      </c>
      <c r="BF41" s="378">
        <v>10.418939999999999</v>
      </c>
      <c r="BG41" s="378">
        <v>10.086360000000001</v>
      </c>
      <c r="BH41" s="378">
        <v>10.24208</v>
      </c>
      <c r="BI41" s="378">
        <v>10.40062</v>
      </c>
      <c r="BJ41" s="378">
        <v>10.290279999999999</v>
      </c>
      <c r="BK41" s="378">
        <v>10.38508</v>
      </c>
      <c r="BL41" s="378">
        <v>10.38923</v>
      </c>
      <c r="BM41" s="378">
        <v>10.42957</v>
      </c>
      <c r="BN41" s="378">
        <v>10.74137</v>
      </c>
      <c r="BO41" s="378">
        <v>10.763859999999999</v>
      </c>
      <c r="BP41" s="378">
        <v>10.95051</v>
      </c>
      <c r="BQ41" s="378">
        <v>11.056660000000001</v>
      </c>
      <c r="BR41" s="378">
        <v>11.00506</v>
      </c>
      <c r="BS41" s="378">
        <v>10.66639</v>
      </c>
      <c r="BT41" s="378">
        <v>10.77678</v>
      </c>
      <c r="BU41" s="378">
        <v>10.86665</v>
      </c>
      <c r="BV41" s="378">
        <v>10.69713</v>
      </c>
    </row>
    <row r="42" spans="1:74" ht="11.1" customHeight="1" x14ac:dyDescent="0.2">
      <c r="A42" s="263" t="s">
        <v>196</v>
      </c>
      <c r="B42" s="204" t="s">
        <v>446</v>
      </c>
      <c r="C42" s="259">
        <v>8.8275866761999993</v>
      </c>
      <c r="D42" s="259">
        <v>8.8940170901000002</v>
      </c>
      <c r="E42" s="259">
        <v>9.0695600211999992</v>
      </c>
      <c r="F42" s="259">
        <v>9.0426343508000002</v>
      </c>
      <c r="G42" s="259">
        <v>9.5982114545999995</v>
      </c>
      <c r="H42" s="259">
        <v>10.484066761999999</v>
      </c>
      <c r="I42" s="259">
        <v>10.640113510000001</v>
      </c>
      <c r="J42" s="259">
        <v>10.61912893</v>
      </c>
      <c r="K42" s="259">
        <v>9.9834773742999996</v>
      </c>
      <c r="L42" s="259">
        <v>9.2507127089000001</v>
      </c>
      <c r="M42" s="259">
        <v>9.1853315966999993</v>
      </c>
      <c r="N42" s="259">
        <v>8.9830778428000002</v>
      </c>
      <c r="O42" s="259">
        <v>8.946964736</v>
      </c>
      <c r="P42" s="259">
        <v>9.2194029022000006</v>
      </c>
      <c r="Q42" s="259">
        <v>9.1827662665999998</v>
      </c>
      <c r="R42" s="259">
        <v>9.3514321869000003</v>
      </c>
      <c r="S42" s="259">
        <v>9.8130804084999994</v>
      </c>
      <c r="T42" s="259">
        <v>10.720952318</v>
      </c>
      <c r="U42" s="259">
        <v>11.006127286</v>
      </c>
      <c r="V42" s="259">
        <v>10.786761083</v>
      </c>
      <c r="W42" s="259">
        <v>10.160803567</v>
      </c>
      <c r="X42" s="259">
        <v>9.3793230756000003</v>
      </c>
      <c r="Y42" s="259">
        <v>9.1843876787000003</v>
      </c>
      <c r="Z42" s="259">
        <v>9.0237716543000008</v>
      </c>
      <c r="AA42" s="259">
        <v>9.0613619212999996</v>
      </c>
      <c r="AB42" s="259">
        <v>9.2680506371</v>
      </c>
      <c r="AC42" s="259">
        <v>9.3464184668999994</v>
      </c>
      <c r="AD42" s="259">
        <v>9.2180914569999999</v>
      </c>
      <c r="AE42" s="259">
        <v>9.9971398121000004</v>
      </c>
      <c r="AF42" s="259">
        <v>10.834240545</v>
      </c>
      <c r="AG42" s="259">
        <v>11.007346446</v>
      </c>
      <c r="AH42" s="259">
        <v>10.748513707000001</v>
      </c>
      <c r="AI42" s="259">
        <v>10.116792115000001</v>
      </c>
      <c r="AJ42" s="259">
        <v>9.4523908999999993</v>
      </c>
      <c r="AK42" s="259">
        <v>9.2073167436999999</v>
      </c>
      <c r="AL42" s="259">
        <v>9.0320436526000005</v>
      </c>
      <c r="AM42" s="259">
        <v>8.9350477385999998</v>
      </c>
      <c r="AN42" s="259">
        <v>9.1917548281000006</v>
      </c>
      <c r="AO42" s="259">
        <v>9.3184705444000002</v>
      </c>
      <c r="AP42" s="259">
        <v>9.3409113058000006</v>
      </c>
      <c r="AQ42" s="259">
        <v>9.9422882725000008</v>
      </c>
      <c r="AR42" s="259">
        <v>10.735324792</v>
      </c>
      <c r="AS42" s="259">
        <v>10.848661331000001</v>
      </c>
      <c r="AT42" s="259">
        <v>10.808805758</v>
      </c>
      <c r="AU42" s="259">
        <v>10.234775624999999</v>
      </c>
      <c r="AV42" s="259">
        <v>9.3926607149999999</v>
      </c>
      <c r="AW42" s="259">
        <v>9.1123114502</v>
      </c>
      <c r="AX42" s="259">
        <v>9.0167738146000005</v>
      </c>
      <c r="AY42" s="259">
        <v>9.0360062215999992</v>
      </c>
      <c r="AZ42" s="259">
        <v>9.1259347787999996</v>
      </c>
      <c r="BA42" s="259">
        <v>9.32</v>
      </c>
      <c r="BB42" s="259">
        <v>9.49</v>
      </c>
      <c r="BC42" s="259">
        <v>10.23516</v>
      </c>
      <c r="BD42" s="259">
        <v>11.01281</v>
      </c>
      <c r="BE42" s="378">
        <v>11.168810000000001</v>
      </c>
      <c r="BF42" s="378">
        <v>11.121729999999999</v>
      </c>
      <c r="BG42" s="378">
        <v>10.62256</v>
      </c>
      <c r="BH42" s="378">
        <v>9.7565550000000005</v>
      </c>
      <c r="BI42" s="378">
        <v>9.5142450000000007</v>
      </c>
      <c r="BJ42" s="378">
        <v>9.4357170000000004</v>
      </c>
      <c r="BK42" s="378">
        <v>9.4862369999999991</v>
      </c>
      <c r="BL42" s="378">
        <v>9.6174689999999998</v>
      </c>
      <c r="BM42" s="378">
        <v>9.8132999999999999</v>
      </c>
      <c r="BN42" s="378">
        <v>9.8829550000000008</v>
      </c>
      <c r="BO42" s="378">
        <v>10.67577</v>
      </c>
      <c r="BP42" s="378">
        <v>11.57424</v>
      </c>
      <c r="BQ42" s="378">
        <v>11.737450000000001</v>
      </c>
      <c r="BR42" s="378">
        <v>11.67909</v>
      </c>
      <c r="BS42" s="378">
        <v>11.12425</v>
      </c>
      <c r="BT42" s="378">
        <v>10.158899999999999</v>
      </c>
      <c r="BU42" s="378">
        <v>9.8490439999999992</v>
      </c>
      <c r="BV42" s="378">
        <v>9.7201559999999994</v>
      </c>
    </row>
    <row r="43" spans="1:74" ht="11.1" customHeight="1" x14ac:dyDescent="0.2">
      <c r="A43" s="263" t="s">
        <v>197</v>
      </c>
      <c r="B43" s="204" t="s">
        <v>447</v>
      </c>
      <c r="C43" s="259">
        <v>9.7164810962000008</v>
      </c>
      <c r="D43" s="259">
        <v>9.7412390301999991</v>
      </c>
      <c r="E43" s="259">
        <v>9.6268939448000008</v>
      </c>
      <c r="F43" s="259">
        <v>9.5348894611000006</v>
      </c>
      <c r="G43" s="259">
        <v>9.5702859277000005</v>
      </c>
      <c r="H43" s="259">
        <v>10.013318178</v>
      </c>
      <c r="I43" s="259">
        <v>10.097223001</v>
      </c>
      <c r="J43" s="259">
        <v>10.080974786000001</v>
      </c>
      <c r="K43" s="259">
        <v>9.9793311433999996</v>
      </c>
      <c r="L43" s="259">
        <v>9.6797463491000002</v>
      </c>
      <c r="M43" s="259">
        <v>9.5959473710999994</v>
      </c>
      <c r="N43" s="259">
        <v>9.5762073307000009</v>
      </c>
      <c r="O43" s="259">
        <v>9.7612588959999993</v>
      </c>
      <c r="P43" s="259">
        <v>9.8879011087999995</v>
      </c>
      <c r="Q43" s="259">
        <v>9.8251884280000006</v>
      </c>
      <c r="R43" s="259">
        <v>9.7850185466999999</v>
      </c>
      <c r="S43" s="259">
        <v>9.7956693818999998</v>
      </c>
      <c r="T43" s="259">
        <v>10.105596155000001</v>
      </c>
      <c r="U43" s="259">
        <v>10.262871225</v>
      </c>
      <c r="V43" s="259">
        <v>10.215284752000001</v>
      </c>
      <c r="W43" s="259">
        <v>10.243364914000001</v>
      </c>
      <c r="X43" s="259">
        <v>9.9905149632000008</v>
      </c>
      <c r="Y43" s="259">
        <v>9.7436208267000008</v>
      </c>
      <c r="Z43" s="259">
        <v>9.7186668550000004</v>
      </c>
      <c r="AA43" s="259">
        <v>10.057808205000001</v>
      </c>
      <c r="AB43" s="259">
        <v>10.06542754</v>
      </c>
      <c r="AC43" s="259">
        <v>9.7501432750999992</v>
      </c>
      <c r="AD43" s="259">
        <v>9.7733894420999992</v>
      </c>
      <c r="AE43" s="259">
        <v>9.7011686458999993</v>
      </c>
      <c r="AF43" s="259">
        <v>10.051530035000001</v>
      </c>
      <c r="AG43" s="259">
        <v>10.118221655999999</v>
      </c>
      <c r="AH43" s="259">
        <v>9.8719263948999991</v>
      </c>
      <c r="AI43" s="259">
        <v>9.9719938290000005</v>
      </c>
      <c r="AJ43" s="259">
        <v>9.8291094688000005</v>
      </c>
      <c r="AK43" s="259">
        <v>9.8610024240000005</v>
      </c>
      <c r="AL43" s="259">
        <v>9.6054985895999998</v>
      </c>
      <c r="AM43" s="259">
        <v>9.8398846352000007</v>
      </c>
      <c r="AN43" s="259">
        <v>10.001178479</v>
      </c>
      <c r="AO43" s="259">
        <v>9.9182451270000005</v>
      </c>
      <c r="AP43" s="259">
        <v>9.9317870931000005</v>
      </c>
      <c r="AQ43" s="259">
        <v>9.8900024479000006</v>
      </c>
      <c r="AR43" s="259">
        <v>10.19197273</v>
      </c>
      <c r="AS43" s="259">
        <v>10.300873318000001</v>
      </c>
      <c r="AT43" s="259">
        <v>10.249726379</v>
      </c>
      <c r="AU43" s="259">
        <v>10.163538377</v>
      </c>
      <c r="AV43" s="259">
        <v>9.9717020520999995</v>
      </c>
      <c r="AW43" s="259">
        <v>10.012459296999999</v>
      </c>
      <c r="AX43" s="259">
        <v>9.7124014472999995</v>
      </c>
      <c r="AY43" s="259">
        <v>9.7514582074000007</v>
      </c>
      <c r="AZ43" s="259">
        <v>9.8631794016000001</v>
      </c>
      <c r="BA43" s="259">
        <v>9.8000000000000007</v>
      </c>
      <c r="BB43" s="259">
        <v>9.98</v>
      </c>
      <c r="BC43" s="259">
        <v>9.9083009999999998</v>
      </c>
      <c r="BD43" s="259">
        <v>10.139430000000001</v>
      </c>
      <c r="BE43" s="378">
        <v>10.172330000000001</v>
      </c>
      <c r="BF43" s="378">
        <v>10.082689999999999</v>
      </c>
      <c r="BG43" s="378">
        <v>9.9656690000000001</v>
      </c>
      <c r="BH43" s="378">
        <v>9.7636730000000007</v>
      </c>
      <c r="BI43" s="378">
        <v>9.823734</v>
      </c>
      <c r="BJ43" s="378">
        <v>9.5264769999999999</v>
      </c>
      <c r="BK43" s="378">
        <v>9.6158009999999994</v>
      </c>
      <c r="BL43" s="378">
        <v>9.7555099999999992</v>
      </c>
      <c r="BM43" s="378">
        <v>9.7289449999999995</v>
      </c>
      <c r="BN43" s="378">
        <v>9.8726979999999998</v>
      </c>
      <c r="BO43" s="378">
        <v>9.849615</v>
      </c>
      <c r="BP43" s="378">
        <v>10.15549</v>
      </c>
      <c r="BQ43" s="378">
        <v>10.29514</v>
      </c>
      <c r="BR43" s="378">
        <v>10.28651</v>
      </c>
      <c r="BS43" s="378">
        <v>10.245900000000001</v>
      </c>
      <c r="BT43" s="378">
        <v>10.094519999999999</v>
      </c>
      <c r="BU43" s="378">
        <v>10.1805</v>
      </c>
      <c r="BV43" s="378">
        <v>9.8995840000000008</v>
      </c>
    </row>
    <row r="44" spans="1:74" ht="11.1" customHeight="1" x14ac:dyDescent="0.2">
      <c r="A44" s="263" t="s">
        <v>198</v>
      </c>
      <c r="B44" s="204" t="s">
        <v>448</v>
      </c>
      <c r="C44" s="259">
        <v>8.7700196997000006</v>
      </c>
      <c r="D44" s="259">
        <v>8.6744082347999996</v>
      </c>
      <c r="E44" s="259">
        <v>8.6802342304</v>
      </c>
      <c r="F44" s="259">
        <v>8.6594477151000007</v>
      </c>
      <c r="G44" s="259">
        <v>8.6585608501000006</v>
      </c>
      <c r="H44" s="259">
        <v>9.1959633829000005</v>
      </c>
      <c r="I44" s="259">
        <v>9.3629862560999992</v>
      </c>
      <c r="J44" s="259">
        <v>9.3519368894999992</v>
      </c>
      <c r="K44" s="259">
        <v>9.3588308522000005</v>
      </c>
      <c r="L44" s="259">
        <v>9.1751703220999996</v>
      </c>
      <c r="M44" s="259">
        <v>9.0827522617999996</v>
      </c>
      <c r="N44" s="259">
        <v>9.2765964123</v>
      </c>
      <c r="O44" s="259">
        <v>9.1564860947</v>
      </c>
      <c r="P44" s="259">
        <v>9.2432793814000007</v>
      </c>
      <c r="Q44" s="259">
        <v>9.1287102542999996</v>
      </c>
      <c r="R44" s="259">
        <v>9.0782279199999998</v>
      </c>
      <c r="S44" s="259">
        <v>9.1206237925</v>
      </c>
      <c r="T44" s="259">
        <v>9.4720078801999996</v>
      </c>
      <c r="U44" s="259">
        <v>9.5761099536999996</v>
      </c>
      <c r="V44" s="259">
        <v>9.4761309251999997</v>
      </c>
      <c r="W44" s="259">
        <v>9.4837478747000006</v>
      </c>
      <c r="X44" s="259">
        <v>9.1807961038000006</v>
      </c>
      <c r="Y44" s="259">
        <v>9.2260905301000005</v>
      </c>
      <c r="Z44" s="259">
        <v>9.1810935926999999</v>
      </c>
      <c r="AA44" s="259">
        <v>9.1669086876999994</v>
      </c>
      <c r="AB44" s="259">
        <v>9.2482887092000006</v>
      </c>
      <c r="AC44" s="259">
        <v>9.2091689161999994</v>
      </c>
      <c r="AD44" s="259">
        <v>9.1348928811000007</v>
      </c>
      <c r="AE44" s="259">
        <v>9.2329296716999991</v>
      </c>
      <c r="AF44" s="259">
        <v>9.5156381440000004</v>
      </c>
      <c r="AG44" s="259">
        <v>9.3930597301999992</v>
      </c>
      <c r="AH44" s="259">
        <v>9.3941389666999999</v>
      </c>
      <c r="AI44" s="259">
        <v>9.3776977822000003</v>
      </c>
      <c r="AJ44" s="259">
        <v>9.1178229571999996</v>
      </c>
      <c r="AK44" s="259">
        <v>9.3153786878999991</v>
      </c>
      <c r="AL44" s="259">
        <v>9.2533199439999994</v>
      </c>
      <c r="AM44" s="259">
        <v>9.2796932737999995</v>
      </c>
      <c r="AN44" s="259">
        <v>9.3677943088000006</v>
      </c>
      <c r="AO44" s="259">
        <v>9.2534519946000007</v>
      </c>
      <c r="AP44" s="259">
        <v>9.2880132821999997</v>
      </c>
      <c r="AQ44" s="259">
        <v>9.3728465395999994</v>
      </c>
      <c r="AR44" s="259">
        <v>9.6061140909000002</v>
      </c>
      <c r="AS44" s="259">
        <v>9.7467434811999993</v>
      </c>
      <c r="AT44" s="259">
        <v>9.6367705837000006</v>
      </c>
      <c r="AU44" s="259">
        <v>9.5643338266000004</v>
      </c>
      <c r="AV44" s="259">
        <v>9.2581865783000001</v>
      </c>
      <c r="AW44" s="259">
        <v>9.4587046788000002</v>
      </c>
      <c r="AX44" s="259">
        <v>9.1052847833000001</v>
      </c>
      <c r="AY44" s="259">
        <v>9.3315752221999997</v>
      </c>
      <c r="AZ44" s="259">
        <v>9.2256577302</v>
      </c>
      <c r="BA44" s="259">
        <v>9.1999999999999993</v>
      </c>
      <c r="BB44" s="259">
        <v>9.25</v>
      </c>
      <c r="BC44" s="259">
        <v>9.3823299999999996</v>
      </c>
      <c r="BD44" s="259">
        <v>9.6603390000000005</v>
      </c>
      <c r="BE44" s="378">
        <v>9.8056809999999999</v>
      </c>
      <c r="BF44" s="378">
        <v>9.7792349999999999</v>
      </c>
      <c r="BG44" s="378">
        <v>9.8131409999999999</v>
      </c>
      <c r="BH44" s="378">
        <v>9.5756700000000006</v>
      </c>
      <c r="BI44" s="378">
        <v>9.8856780000000004</v>
      </c>
      <c r="BJ44" s="378">
        <v>9.6263679999999994</v>
      </c>
      <c r="BK44" s="378">
        <v>9.8932169999999999</v>
      </c>
      <c r="BL44" s="378">
        <v>9.8112239999999993</v>
      </c>
      <c r="BM44" s="378">
        <v>9.7687120000000007</v>
      </c>
      <c r="BN44" s="378">
        <v>9.6255919999999993</v>
      </c>
      <c r="BO44" s="378">
        <v>9.7171210000000006</v>
      </c>
      <c r="BP44" s="378">
        <v>10.025650000000001</v>
      </c>
      <c r="BQ44" s="378">
        <v>10.2155</v>
      </c>
      <c r="BR44" s="378">
        <v>10.15615</v>
      </c>
      <c r="BS44" s="378">
        <v>10.16272</v>
      </c>
      <c r="BT44" s="378">
        <v>9.8748489999999993</v>
      </c>
      <c r="BU44" s="378">
        <v>10.111230000000001</v>
      </c>
      <c r="BV44" s="378">
        <v>9.7763799999999996</v>
      </c>
    </row>
    <row r="45" spans="1:74" ht="11.1" customHeight="1" x14ac:dyDescent="0.2">
      <c r="A45" s="263" t="s">
        <v>199</v>
      </c>
      <c r="B45" s="204" t="s">
        <v>449</v>
      </c>
      <c r="C45" s="259">
        <v>7.9826758053000004</v>
      </c>
      <c r="D45" s="259">
        <v>7.9978511977000002</v>
      </c>
      <c r="E45" s="259">
        <v>7.9758277706999996</v>
      </c>
      <c r="F45" s="259">
        <v>7.8616534920000003</v>
      </c>
      <c r="G45" s="259">
        <v>8.0096294393999994</v>
      </c>
      <c r="H45" s="259">
        <v>8.2736713551999994</v>
      </c>
      <c r="I45" s="259">
        <v>8.4499587267000003</v>
      </c>
      <c r="J45" s="259">
        <v>8.5353161053999997</v>
      </c>
      <c r="K45" s="259">
        <v>8.5873875700000006</v>
      </c>
      <c r="L45" s="259">
        <v>8.2618322785</v>
      </c>
      <c r="M45" s="259">
        <v>7.9597636293000003</v>
      </c>
      <c r="N45" s="259">
        <v>8.0586585617999997</v>
      </c>
      <c r="O45" s="259">
        <v>7.9128723879000002</v>
      </c>
      <c r="P45" s="259">
        <v>8.1715961830000001</v>
      </c>
      <c r="Q45" s="259">
        <v>8.0430949844999997</v>
      </c>
      <c r="R45" s="259">
        <v>8.0985772342000004</v>
      </c>
      <c r="S45" s="259">
        <v>8.2127721012000006</v>
      </c>
      <c r="T45" s="259">
        <v>8.5105058555999999</v>
      </c>
      <c r="U45" s="259">
        <v>8.6133539590999995</v>
      </c>
      <c r="V45" s="259">
        <v>8.5513984166999997</v>
      </c>
      <c r="W45" s="259">
        <v>8.5246060336999996</v>
      </c>
      <c r="X45" s="259">
        <v>8.2623755112000001</v>
      </c>
      <c r="Y45" s="259">
        <v>8.0394780187000006</v>
      </c>
      <c r="Z45" s="259">
        <v>7.9004460238999998</v>
      </c>
      <c r="AA45" s="259">
        <v>8.2501485461000001</v>
      </c>
      <c r="AB45" s="259">
        <v>8.2475510291000003</v>
      </c>
      <c r="AC45" s="259">
        <v>8.1691613707999995</v>
      </c>
      <c r="AD45" s="259">
        <v>7.9855799071</v>
      </c>
      <c r="AE45" s="259">
        <v>8.1296865573999995</v>
      </c>
      <c r="AF45" s="259">
        <v>8.5365980113000006</v>
      </c>
      <c r="AG45" s="259">
        <v>8.6208520667999995</v>
      </c>
      <c r="AH45" s="259">
        <v>8.6350604652000005</v>
      </c>
      <c r="AI45" s="259">
        <v>8.3564498803999996</v>
      </c>
      <c r="AJ45" s="259">
        <v>8.0945426885000007</v>
      </c>
      <c r="AK45" s="259">
        <v>8.0548516322000001</v>
      </c>
      <c r="AL45" s="259">
        <v>7.8360555169000001</v>
      </c>
      <c r="AM45" s="259">
        <v>8.1741865076</v>
      </c>
      <c r="AN45" s="259">
        <v>8.2171381021999998</v>
      </c>
      <c r="AO45" s="259">
        <v>8.2633011836999994</v>
      </c>
      <c r="AP45" s="259">
        <v>8.1094446493000003</v>
      </c>
      <c r="AQ45" s="259">
        <v>8.2295216734000007</v>
      </c>
      <c r="AR45" s="259">
        <v>8.4679269660000003</v>
      </c>
      <c r="AS45" s="259">
        <v>8.6757724887999998</v>
      </c>
      <c r="AT45" s="259">
        <v>9.1972201179000006</v>
      </c>
      <c r="AU45" s="259">
        <v>8.9437045953999998</v>
      </c>
      <c r="AV45" s="259">
        <v>8.5583891550000004</v>
      </c>
      <c r="AW45" s="259">
        <v>8.1907076621999995</v>
      </c>
      <c r="AX45" s="259">
        <v>8.0472136274999997</v>
      </c>
      <c r="AY45" s="259">
        <v>7.9920532514999998</v>
      </c>
      <c r="AZ45" s="259">
        <v>8.1129168650000008</v>
      </c>
      <c r="BA45" s="259">
        <v>8.0299999999999994</v>
      </c>
      <c r="BB45" s="259">
        <v>8.1</v>
      </c>
      <c r="BC45" s="259">
        <v>8.2614129999999992</v>
      </c>
      <c r="BD45" s="259">
        <v>8.4549529999999997</v>
      </c>
      <c r="BE45" s="378">
        <v>8.5696449999999995</v>
      </c>
      <c r="BF45" s="378">
        <v>9.0385589999999993</v>
      </c>
      <c r="BG45" s="378">
        <v>8.7604220000000002</v>
      </c>
      <c r="BH45" s="378">
        <v>8.4163879999999995</v>
      </c>
      <c r="BI45" s="378">
        <v>8.0993829999999996</v>
      </c>
      <c r="BJ45" s="378">
        <v>8.0448799999999991</v>
      </c>
      <c r="BK45" s="378">
        <v>8.0696790000000007</v>
      </c>
      <c r="BL45" s="378">
        <v>8.2504880000000007</v>
      </c>
      <c r="BM45" s="378">
        <v>8.1981249999999992</v>
      </c>
      <c r="BN45" s="378">
        <v>8.2031969999999994</v>
      </c>
      <c r="BO45" s="378">
        <v>8.3982989999999997</v>
      </c>
      <c r="BP45" s="378">
        <v>8.6863349999999997</v>
      </c>
      <c r="BQ45" s="378">
        <v>8.9057080000000006</v>
      </c>
      <c r="BR45" s="378">
        <v>9.4804099999999991</v>
      </c>
      <c r="BS45" s="378">
        <v>9.2337009999999999</v>
      </c>
      <c r="BT45" s="378">
        <v>8.8474609999999991</v>
      </c>
      <c r="BU45" s="378">
        <v>8.4375509999999991</v>
      </c>
      <c r="BV45" s="378">
        <v>8.3442559999999997</v>
      </c>
    </row>
    <row r="46" spans="1:74" s="120" customFormat="1" ht="11.1" customHeight="1" x14ac:dyDescent="0.2">
      <c r="A46" s="263" t="s">
        <v>200</v>
      </c>
      <c r="B46" s="204" t="s">
        <v>450</v>
      </c>
      <c r="C46" s="259">
        <v>8.6819844744000001</v>
      </c>
      <c r="D46" s="259">
        <v>8.7367812879999995</v>
      </c>
      <c r="E46" s="259">
        <v>8.7370038575999995</v>
      </c>
      <c r="F46" s="259">
        <v>8.8491311422999992</v>
      </c>
      <c r="G46" s="259">
        <v>9.2458550771999999</v>
      </c>
      <c r="H46" s="259">
        <v>9.8651229237999996</v>
      </c>
      <c r="I46" s="259">
        <v>10.007925885000001</v>
      </c>
      <c r="J46" s="259">
        <v>9.9862174737</v>
      </c>
      <c r="K46" s="259">
        <v>9.8540021325999998</v>
      </c>
      <c r="L46" s="259">
        <v>9.3116308238999999</v>
      </c>
      <c r="M46" s="259">
        <v>8.8294577402000005</v>
      </c>
      <c r="N46" s="259">
        <v>8.8818303708999995</v>
      </c>
      <c r="O46" s="259">
        <v>8.8751906337000008</v>
      </c>
      <c r="P46" s="259">
        <v>8.9620494291000004</v>
      </c>
      <c r="Q46" s="259">
        <v>9.0049081222999998</v>
      </c>
      <c r="R46" s="259">
        <v>9.0695961040000004</v>
      </c>
      <c r="S46" s="259">
        <v>9.5585648106000001</v>
      </c>
      <c r="T46" s="259">
        <v>10.128077184</v>
      </c>
      <c r="U46" s="259">
        <v>10.217574259999999</v>
      </c>
      <c r="V46" s="259">
        <v>10.079898836</v>
      </c>
      <c r="W46" s="259">
        <v>9.9118748076000003</v>
      </c>
      <c r="X46" s="259">
        <v>9.5399949930000005</v>
      </c>
      <c r="Y46" s="259">
        <v>9.0633304362999993</v>
      </c>
      <c r="Z46" s="259">
        <v>9.0533001804000008</v>
      </c>
      <c r="AA46" s="259">
        <v>9.0149185559999996</v>
      </c>
      <c r="AB46" s="259">
        <v>9.1148574800999995</v>
      </c>
      <c r="AC46" s="259">
        <v>9.0759045963999991</v>
      </c>
      <c r="AD46" s="259">
        <v>9.2030582457999994</v>
      </c>
      <c r="AE46" s="259">
        <v>9.5757057858000003</v>
      </c>
      <c r="AF46" s="259">
        <v>9.9817700804000005</v>
      </c>
      <c r="AG46" s="259">
        <v>10.065367733</v>
      </c>
      <c r="AH46" s="259">
        <v>10.07659102</v>
      </c>
      <c r="AI46" s="259">
        <v>9.7881387480999997</v>
      </c>
      <c r="AJ46" s="259">
        <v>9.3942080531999999</v>
      </c>
      <c r="AK46" s="259">
        <v>8.9245668953999999</v>
      </c>
      <c r="AL46" s="259">
        <v>8.9248728604000007</v>
      </c>
      <c r="AM46" s="259">
        <v>9.0044574378999993</v>
      </c>
      <c r="AN46" s="259">
        <v>9.2439964426000003</v>
      </c>
      <c r="AO46" s="259">
        <v>9.1082224692999993</v>
      </c>
      <c r="AP46" s="259">
        <v>9.0704213118000006</v>
      </c>
      <c r="AQ46" s="259">
        <v>9.2859361472999993</v>
      </c>
      <c r="AR46" s="259">
        <v>9.8458425719000005</v>
      </c>
      <c r="AS46" s="259">
        <v>10.060044637000001</v>
      </c>
      <c r="AT46" s="259">
        <v>10.062392046999999</v>
      </c>
      <c r="AU46" s="259">
        <v>9.7750405636999993</v>
      </c>
      <c r="AV46" s="259">
        <v>9.2664682157999998</v>
      </c>
      <c r="AW46" s="259">
        <v>8.8528750386000006</v>
      </c>
      <c r="AX46" s="259">
        <v>8.8103524058999998</v>
      </c>
      <c r="AY46" s="259">
        <v>8.7936343567000002</v>
      </c>
      <c r="AZ46" s="259">
        <v>8.8617242774000005</v>
      </c>
      <c r="BA46" s="259">
        <v>8.84</v>
      </c>
      <c r="BB46" s="259">
        <v>9.07</v>
      </c>
      <c r="BC46" s="259">
        <v>9.4075070000000007</v>
      </c>
      <c r="BD46" s="259">
        <v>9.8598979999999994</v>
      </c>
      <c r="BE46" s="378">
        <v>10.017139999999999</v>
      </c>
      <c r="BF46" s="378">
        <v>9.9852749999999997</v>
      </c>
      <c r="BG46" s="378">
        <v>9.7228960000000004</v>
      </c>
      <c r="BH46" s="378">
        <v>9.2405179999999998</v>
      </c>
      <c r="BI46" s="378">
        <v>8.8621099999999995</v>
      </c>
      <c r="BJ46" s="378">
        <v>8.8792419999999996</v>
      </c>
      <c r="BK46" s="378">
        <v>8.9186709999999998</v>
      </c>
      <c r="BL46" s="378">
        <v>9.0072949999999992</v>
      </c>
      <c r="BM46" s="378">
        <v>9.024044</v>
      </c>
      <c r="BN46" s="378">
        <v>9.2588969999999993</v>
      </c>
      <c r="BO46" s="378">
        <v>9.6270290000000003</v>
      </c>
      <c r="BP46" s="378">
        <v>10.21308</v>
      </c>
      <c r="BQ46" s="378">
        <v>10.402010000000001</v>
      </c>
      <c r="BR46" s="378">
        <v>10.383089999999999</v>
      </c>
      <c r="BS46" s="378">
        <v>10.132820000000001</v>
      </c>
      <c r="BT46" s="378">
        <v>9.6065330000000007</v>
      </c>
      <c r="BU46" s="378">
        <v>9.1713170000000002</v>
      </c>
      <c r="BV46" s="378">
        <v>9.163494</v>
      </c>
    </row>
    <row r="47" spans="1:74" s="120" customFormat="1" ht="11.1" customHeight="1" x14ac:dyDescent="0.2">
      <c r="A47" s="263" t="s">
        <v>201</v>
      </c>
      <c r="B47" s="206" t="s">
        <v>451</v>
      </c>
      <c r="C47" s="259">
        <v>12.081372213</v>
      </c>
      <c r="D47" s="259">
        <v>12.002573949</v>
      </c>
      <c r="E47" s="259">
        <v>11.989813861</v>
      </c>
      <c r="F47" s="259">
        <v>10.962573969999999</v>
      </c>
      <c r="G47" s="259">
        <v>12.450028684999999</v>
      </c>
      <c r="H47" s="259">
        <v>13.503010263</v>
      </c>
      <c r="I47" s="259">
        <v>14.068066259</v>
      </c>
      <c r="J47" s="259">
        <v>14.382511969999999</v>
      </c>
      <c r="K47" s="259">
        <v>14.059625924000001</v>
      </c>
      <c r="L47" s="259">
        <v>12.115473398000001</v>
      </c>
      <c r="M47" s="259">
        <v>12.520949219</v>
      </c>
      <c r="N47" s="259">
        <v>12.191356553</v>
      </c>
      <c r="O47" s="259">
        <v>12.254538738000001</v>
      </c>
      <c r="P47" s="259">
        <v>12.415525027999999</v>
      </c>
      <c r="Q47" s="259">
        <v>12.598219672999999</v>
      </c>
      <c r="R47" s="259">
        <v>11.21484734</v>
      </c>
      <c r="S47" s="259">
        <v>12.851437862999999</v>
      </c>
      <c r="T47" s="259">
        <v>14.374265238</v>
      </c>
      <c r="U47" s="259">
        <v>14.412456614</v>
      </c>
      <c r="V47" s="259">
        <v>14.705804235</v>
      </c>
      <c r="W47" s="259">
        <v>14.898019624</v>
      </c>
      <c r="X47" s="259">
        <v>13.380792171</v>
      </c>
      <c r="Y47" s="259">
        <v>13.038590367999999</v>
      </c>
      <c r="Z47" s="259">
        <v>12.451982851</v>
      </c>
      <c r="AA47" s="259">
        <v>12.718737967999999</v>
      </c>
      <c r="AB47" s="259">
        <v>12.611400462000001</v>
      </c>
      <c r="AC47" s="259">
        <v>12.885511320000001</v>
      </c>
      <c r="AD47" s="259">
        <v>12.095473923</v>
      </c>
      <c r="AE47" s="259">
        <v>13.216141688</v>
      </c>
      <c r="AF47" s="259">
        <v>14.488364332</v>
      </c>
      <c r="AG47" s="259">
        <v>15.087853882999999</v>
      </c>
      <c r="AH47" s="259">
        <v>15.679013337000001</v>
      </c>
      <c r="AI47" s="259">
        <v>14.318370801</v>
      </c>
      <c r="AJ47" s="259">
        <v>13.529580115</v>
      </c>
      <c r="AK47" s="259">
        <v>13.305983696</v>
      </c>
      <c r="AL47" s="259">
        <v>13.013860902999999</v>
      </c>
      <c r="AM47" s="259">
        <v>12.776016793</v>
      </c>
      <c r="AN47" s="259">
        <v>13.013040336</v>
      </c>
      <c r="AO47" s="259">
        <v>12.844337415</v>
      </c>
      <c r="AP47" s="259">
        <v>12.490803305</v>
      </c>
      <c r="AQ47" s="259">
        <v>13.406137551</v>
      </c>
      <c r="AR47" s="259">
        <v>14.946685418</v>
      </c>
      <c r="AS47" s="259">
        <v>15.389800585</v>
      </c>
      <c r="AT47" s="259">
        <v>15.559817419</v>
      </c>
      <c r="AU47" s="259">
        <v>15.728306614999999</v>
      </c>
      <c r="AV47" s="259">
        <v>13.719846544999999</v>
      </c>
      <c r="AW47" s="259">
        <v>13.881058946</v>
      </c>
      <c r="AX47" s="259">
        <v>13.24470765</v>
      </c>
      <c r="AY47" s="259">
        <v>13.388910177</v>
      </c>
      <c r="AZ47" s="259">
        <v>13.413964944</v>
      </c>
      <c r="BA47" s="259">
        <v>13.46</v>
      </c>
      <c r="BB47" s="259">
        <v>13.21</v>
      </c>
      <c r="BC47" s="259">
        <v>13.89236</v>
      </c>
      <c r="BD47" s="259">
        <v>15.25996</v>
      </c>
      <c r="BE47" s="378">
        <v>15.569649999999999</v>
      </c>
      <c r="BF47" s="378">
        <v>15.685639999999999</v>
      </c>
      <c r="BG47" s="378">
        <v>15.76388</v>
      </c>
      <c r="BH47" s="378">
        <v>13.56512</v>
      </c>
      <c r="BI47" s="378">
        <v>13.9001</v>
      </c>
      <c r="BJ47" s="378">
        <v>13.260429999999999</v>
      </c>
      <c r="BK47" s="378">
        <v>13.42916</v>
      </c>
      <c r="BL47" s="378">
        <v>13.49939</v>
      </c>
      <c r="BM47" s="378">
        <v>13.53762</v>
      </c>
      <c r="BN47" s="378">
        <v>13.626239999999999</v>
      </c>
      <c r="BO47" s="378">
        <v>14.125489999999999</v>
      </c>
      <c r="BP47" s="378">
        <v>15.63453</v>
      </c>
      <c r="BQ47" s="378">
        <v>16.05547</v>
      </c>
      <c r="BR47" s="378">
        <v>16.266210000000001</v>
      </c>
      <c r="BS47" s="378">
        <v>16.462969999999999</v>
      </c>
      <c r="BT47" s="378">
        <v>14.11778</v>
      </c>
      <c r="BU47" s="378">
        <v>14.623699999999999</v>
      </c>
      <c r="BV47" s="378">
        <v>13.994719999999999</v>
      </c>
    </row>
    <row r="48" spans="1:74" s="120" customFormat="1" ht="11.1" customHeight="1" x14ac:dyDescent="0.2">
      <c r="A48" s="263" t="s">
        <v>202</v>
      </c>
      <c r="B48" s="207" t="s">
        <v>425</v>
      </c>
      <c r="C48" s="214">
        <v>9.9700000000000006</v>
      </c>
      <c r="D48" s="214">
        <v>10</v>
      </c>
      <c r="E48" s="214">
        <v>10</v>
      </c>
      <c r="F48" s="214">
        <v>9.83</v>
      </c>
      <c r="G48" s="214">
        <v>10.06</v>
      </c>
      <c r="H48" s="214">
        <v>10.52</v>
      </c>
      <c r="I48" s="214">
        <v>10.7</v>
      </c>
      <c r="J48" s="214">
        <v>10.81</v>
      </c>
      <c r="K48" s="214">
        <v>10.68</v>
      </c>
      <c r="L48" s="214">
        <v>10.15</v>
      </c>
      <c r="M48" s="214">
        <v>10.1</v>
      </c>
      <c r="N48" s="214">
        <v>10.09</v>
      </c>
      <c r="O48" s="214">
        <v>10.130000000000001</v>
      </c>
      <c r="P48" s="214">
        <v>10.28</v>
      </c>
      <c r="Q48" s="214">
        <v>10.28</v>
      </c>
      <c r="R48" s="214">
        <v>10.07</v>
      </c>
      <c r="S48" s="214">
        <v>10.34</v>
      </c>
      <c r="T48" s="214">
        <v>10.83</v>
      </c>
      <c r="U48" s="214">
        <v>10.95</v>
      </c>
      <c r="V48" s="214">
        <v>10.91</v>
      </c>
      <c r="W48" s="214">
        <v>10.86</v>
      </c>
      <c r="X48" s="214">
        <v>10.4</v>
      </c>
      <c r="Y48" s="214">
        <v>10.28</v>
      </c>
      <c r="Z48" s="214">
        <v>10.17</v>
      </c>
      <c r="AA48" s="214">
        <v>10.41</v>
      </c>
      <c r="AB48" s="214">
        <v>10.42</v>
      </c>
      <c r="AC48" s="214">
        <v>10.34</v>
      </c>
      <c r="AD48" s="214">
        <v>10.18</v>
      </c>
      <c r="AE48" s="214">
        <v>10.35</v>
      </c>
      <c r="AF48" s="214">
        <v>10.75</v>
      </c>
      <c r="AG48" s="214">
        <v>10.99</v>
      </c>
      <c r="AH48" s="214">
        <v>11.01</v>
      </c>
      <c r="AI48" s="214">
        <v>10.66</v>
      </c>
      <c r="AJ48" s="214">
        <v>10.41</v>
      </c>
      <c r="AK48" s="214">
        <v>10.35</v>
      </c>
      <c r="AL48" s="214">
        <v>10.210000000000001</v>
      </c>
      <c r="AM48" s="214">
        <v>10.29</v>
      </c>
      <c r="AN48" s="214">
        <v>10.45</v>
      </c>
      <c r="AO48" s="214">
        <v>10.39</v>
      </c>
      <c r="AP48" s="214">
        <v>10.3</v>
      </c>
      <c r="AQ48" s="214">
        <v>10.42</v>
      </c>
      <c r="AR48" s="214">
        <v>10.8</v>
      </c>
      <c r="AS48" s="214">
        <v>11.06</v>
      </c>
      <c r="AT48" s="214">
        <v>11.12</v>
      </c>
      <c r="AU48" s="214">
        <v>10.89</v>
      </c>
      <c r="AV48" s="214">
        <v>10.46</v>
      </c>
      <c r="AW48" s="214">
        <v>10.41</v>
      </c>
      <c r="AX48" s="214">
        <v>10.27</v>
      </c>
      <c r="AY48" s="214">
        <v>10.29</v>
      </c>
      <c r="AZ48" s="214">
        <v>10.29</v>
      </c>
      <c r="BA48" s="214">
        <v>10.29</v>
      </c>
      <c r="BB48" s="214">
        <v>10.42</v>
      </c>
      <c r="BC48" s="214">
        <v>10.537559999999999</v>
      </c>
      <c r="BD48" s="214">
        <v>10.863350000000001</v>
      </c>
      <c r="BE48" s="380">
        <v>11.01168</v>
      </c>
      <c r="BF48" s="380">
        <v>11.07362</v>
      </c>
      <c r="BG48" s="380">
        <v>10.86294</v>
      </c>
      <c r="BH48" s="380">
        <v>10.4262</v>
      </c>
      <c r="BI48" s="380">
        <v>10.421139999999999</v>
      </c>
      <c r="BJ48" s="380">
        <v>10.31813</v>
      </c>
      <c r="BK48" s="380">
        <v>10.40211</v>
      </c>
      <c r="BL48" s="380">
        <v>10.47086</v>
      </c>
      <c r="BM48" s="380">
        <v>10.50427</v>
      </c>
      <c r="BN48" s="380">
        <v>10.60759</v>
      </c>
      <c r="BO48" s="380">
        <v>10.762840000000001</v>
      </c>
      <c r="BP48" s="380">
        <v>11.16004</v>
      </c>
      <c r="BQ48" s="380">
        <v>11.398239999999999</v>
      </c>
      <c r="BR48" s="380">
        <v>11.528700000000001</v>
      </c>
      <c r="BS48" s="380">
        <v>11.357279999999999</v>
      </c>
      <c r="BT48" s="380">
        <v>10.889889999999999</v>
      </c>
      <c r="BU48" s="380">
        <v>10.86009</v>
      </c>
      <c r="BV48" s="380">
        <v>10.7385</v>
      </c>
    </row>
    <row r="49" spans="1:74" s="293" customFormat="1" ht="11.1" customHeight="1" x14ac:dyDescent="0.2">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362"/>
      <c r="BE49" s="362"/>
      <c r="BF49" s="36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5">
      <c r="A50" s="119"/>
      <c r="B50" s="808" t="s">
        <v>827</v>
      </c>
      <c r="C50" s="805"/>
      <c r="D50" s="805"/>
      <c r="E50" s="805"/>
      <c r="F50" s="805"/>
      <c r="G50" s="805"/>
      <c r="H50" s="805"/>
      <c r="I50" s="805"/>
      <c r="J50" s="805"/>
      <c r="K50" s="805"/>
      <c r="L50" s="805"/>
      <c r="M50" s="805"/>
      <c r="N50" s="805"/>
      <c r="O50" s="805"/>
      <c r="P50" s="805"/>
      <c r="Q50" s="805"/>
      <c r="AY50" s="507"/>
      <c r="AZ50" s="507"/>
      <c r="BA50" s="507"/>
      <c r="BB50" s="507"/>
      <c r="BC50" s="507"/>
      <c r="BD50" s="669"/>
      <c r="BE50" s="669"/>
      <c r="BF50" s="669"/>
      <c r="BG50" s="507"/>
      <c r="BH50" s="507"/>
      <c r="BI50" s="507"/>
      <c r="BJ50" s="507"/>
    </row>
    <row r="51" spans="1:74" s="293" customFormat="1" ht="12" customHeight="1" x14ac:dyDescent="0.25">
      <c r="A51" s="119"/>
      <c r="B51" s="810" t="s">
        <v>131</v>
      </c>
      <c r="C51" s="805"/>
      <c r="D51" s="805"/>
      <c r="E51" s="805"/>
      <c r="F51" s="805"/>
      <c r="G51" s="805"/>
      <c r="H51" s="805"/>
      <c r="I51" s="805"/>
      <c r="J51" s="805"/>
      <c r="K51" s="805"/>
      <c r="L51" s="805"/>
      <c r="M51" s="805"/>
      <c r="N51" s="805"/>
      <c r="O51" s="805"/>
      <c r="P51" s="805"/>
      <c r="Q51" s="805"/>
      <c r="AY51" s="507"/>
      <c r="AZ51" s="507"/>
      <c r="BA51" s="507"/>
      <c r="BB51" s="507"/>
      <c r="BC51" s="507"/>
      <c r="BD51" s="669"/>
      <c r="BE51" s="669"/>
      <c r="BF51" s="669"/>
      <c r="BG51" s="507"/>
      <c r="BH51" s="507"/>
      <c r="BI51" s="507"/>
      <c r="BJ51" s="507"/>
    </row>
    <row r="52" spans="1:74" s="458" customFormat="1" ht="12" customHeight="1" x14ac:dyDescent="0.25">
      <c r="A52" s="457"/>
      <c r="B52" s="856" t="s">
        <v>899</v>
      </c>
      <c r="C52" s="791"/>
      <c r="D52" s="791"/>
      <c r="E52" s="791"/>
      <c r="F52" s="791"/>
      <c r="G52" s="791"/>
      <c r="H52" s="791"/>
      <c r="I52" s="791"/>
      <c r="J52" s="791"/>
      <c r="K52" s="791"/>
      <c r="L52" s="791"/>
      <c r="M52" s="791"/>
      <c r="N52" s="791"/>
      <c r="O52" s="791"/>
      <c r="P52" s="791"/>
      <c r="Q52" s="791"/>
      <c r="AY52" s="508"/>
      <c r="AZ52" s="508"/>
      <c r="BA52" s="508"/>
      <c r="BB52" s="508"/>
      <c r="BC52" s="508"/>
      <c r="BD52" s="670"/>
      <c r="BE52" s="670"/>
      <c r="BF52" s="670"/>
      <c r="BG52" s="508"/>
      <c r="BH52" s="508"/>
      <c r="BI52" s="508"/>
      <c r="BJ52" s="508"/>
    </row>
    <row r="53" spans="1:74" s="458" customFormat="1" ht="12" customHeight="1" x14ac:dyDescent="0.25">
      <c r="A53" s="459"/>
      <c r="B53" s="794" t="s">
        <v>852</v>
      </c>
      <c r="C53" s="795"/>
      <c r="D53" s="795"/>
      <c r="E53" s="795"/>
      <c r="F53" s="795"/>
      <c r="G53" s="795"/>
      <c r="H53" s="795"/>
      <c r="I53" s="795"/>
      <c r="J53" s="795"/>
      <c r="K53" s="795"/>
      <c r="L53" s="795"/>
      <c r="M53" s="795"/>
      <c r="N53" s="795"/>
      <c r="O53" s="795"/>
      <c r="P53" s="795"/>
      <c r="Q53" s="791"/>
      <c r="AY53" s="508"/>
      <c r="AZ53" s="508"/>
      <c r="BA53" s="508"/>
      <c r="BB53" s="508"/>
      <c r="BC53" s="508"/>
      <c r="BD53" s="670"/>
      <c r="BE53" s="670"/>
      <c r="BF53" s="670"/>
      <c r="BG53" s="508"/>
      <c r="BH53" s="508"/>
      <c r="BI53" s="508"/>
      <c r="BJ53" s="508"/>
    </row>
    <row r="54" spans="1:74" s="458" customFormat="1" ht="12" customHeight="1" x14ac:dyDescent="0.25">
      <c r="A54" s="459"/>
      <c r="B54" s="789" t="s">
        <v>888</v>
      </c>
      <c r="C54" s="795"/>
      <c r="D54" s="795"/>
      <c r="E54" s="795"/>
      <c r="F54" s="795"/>
      <c r="G54" s="795"/>
      <c r="H54" s="795"/>
      <c r="I54" s="795"/>
      <c r="J54" s="795"/>
      <c r="K54" s="795"/>
      <c r="L54" s="795"/>
      <c r="M54" s="795"/>
      <c r="N54" s="795"/>
      <c r="O54" s="795"/>
      <c r="P54" s="795"/>
      <c r="Q54" s="791"/>
      <c r="AY54" s="508"/>
      <c r="AZ54" s="508"/>
      <c r="BA54" s="508"/>
      <c r="BB54" s="508"/>
      <c r="BC54" s="508"/>
      <c r="BD54" s="670"/>
      <c r="BE54" s="670"/>
      <c r="BF54" s="670"/>
      <c r="BG54" s="508"/>
      <c r="BH54" s="508"/>
      <c r="BI54" s="508"/>
      <c r="BJ54" s="508"/>
    </row>
    <row r="55" spans="1:74" s="458" customFormat="1" ht="12" customHeight="1" x14ac:dyDescent="0.25">
      <c r="A55" s="459"/>
      <c r="B55" s="838" t="s">
        <v>889</v>
      </c>
      <c r="C55" s="791"/>
      <c r="D55" s="791"/>
      <c r="E55" s="791"/>
      <c r="F55" s="791"/>
      <c r="G55" s="791"/>
      <c r="H55" s="791"/>
      <c r="I55" s="791"/>
      <c r="J55" s="791"/>
      <c r="K55" s="791"/>
      <c r="L55" s="791"/>
      <c r="M55" s="791"/>
      <c r="N55" s="791"/>
      <c r="O55" s="791"/>
      <c r="P55" s="791"/>
      <c r="Q55" s="791"/>
      <c r="AY55" s="508"/>
      <c r="AZ55" s="508"/>
      <c r="BA55" s="508"/>
      <c r="BB55" s="508"/>
      <c r="BC55" s="508"/>
      <c r="BD55" s="670"/>
      <c r="BE55" s="670"/>
      <c r="BF55" s="670"/>
      <c r="BG55" s="508"/>
      <c r="BH55" s="508"/>
      <c r="BI55" s="508"/>
      <c r="BJ55" s="508"/>
    </row>
    <row r="56" spans="1:74" s="458" customFormat="1" ht="22.35" customHeight="1" x14ac:dyDescent="0.25">
      <c r="A56" s="459"/>
      <c r="B56" s="794" t="s">
        <v>895</v>
      </c>
      <c r="C56" s="795"/>
      <c r="D56" s="795"/>
      <c r="E56" s="795"/>
      <c r="F56" s="795"/>
      <c r="G56" s="795"/>
      <c r="H56" s="795"/>
      <c r="I56" s="795"/>
      <c r="J56" s="795"/>
      <c r="K56" s="795"/>
      <c r="L56" s="795"/>
      <c r="M56" s="795"/>
      <c r="N56" s="795"/>
      <c r="O56" s="795"/>
      <c r="P56" s="795"/>
      <c r="Q56" s="791"/>
      <c r="AY56" s="508"/>
      <c r="AZ56" s="508"/>
      <c r="BA56" s="508"/>
      <c r="BB56" s="508"/>
      <c r="BC56" s="508"/>
      <c r="BD56" s="670"/>
      <c r="BE56" s="670"/>
      <c r="BF56" s="670"/>
      <c r="BG56" s="508"/>
      <c r="BH56" s="508"/>
      <c r="BI56" s="508"/>
      <c r="BJ56" s="508"/>
    </row>
    <row r="57" spans="1:74" s="458" customFormat="1" ht="12" customHeight="1" x14ac:dyDescent="0.25">
      <c r="A57" s="459"/>
      <c r="B57" s="789" t="s">
        <v>856</v>
      </c>
      <c r="C57" s="790"/>
      <c r="D57" s="790"/>
      <c r="E57" s="790"/>
      <c r="F57" s="790"/>
      <c r="G57" s="790"/>
      <c r="H57" s="790"/>
      <c r="I57" s="790"/>
      <c r="J57" s="790"/>
      <c r="K57" s="790"/>
      <c r="L57" s="790"/>
      <c r="M57" s="790"/>
      <c r="N57" s="790"/>
      <c r="O57" s="790"/>
      <c r="P57" s="790"/>
      <c r="Q57" s="791"/>
      <c r="AY57" s="508"/>
      <c r="AZ57" s="508"/>
      <c r="BA57" s="508"/>
      <c r="BB57" s="508"/>
      <c r="BC57" s="508"/>
      <c r="BD57" s="670"/>
      <c r="BE57" s="670"/>
      <c r="BF57" s="670"/>
      <c r="BG57" s="508"/>
      <c r="BH57" s="508"/>
      <c r="BI57" s="508"/>
      <c r="BJ57" s="508"/>
    </row>
    <row r="58" spans="1:74" s="454" customFormat="1" ht="12" customHeight="1" x14ac:dyDescent="0.25">
      <c r="A58" s="429"/>
      <c r="B58" s="811" t="s">
        <v>951</v>
      </c>
      <c r="C58" s="791"/>
      <c r="D58" s="791"/>
      <c r="E58" s="791"/>
      <c r="F58" s="791"/>
      <c r="G58" s="791"/>
      <c r="H58" s="791"/>
      <c r="I58" s="791"/>
      <c r="J58" s="791"/>
      <c r="K58" s="791"/>
      <c r="L58" s="791"/>
      <c r="M58" s="791"/>
      <c r="N58" s="791"/>
      <c r="O58" s="791"/>
      <c r="P58" s="791"/>
      <c r="Q58" s="791"/>
      <c r="AY58" s="506"/>
      <c r="AZ58" s="506"/>
      <c r="BA58" s="506"/>
      <c r="BB58" s="506"/>
      <c r="BC58" s="506"/>
      <c r="BD58" s="663"/>
      <c r="BE58" s="663"/>
      <c r="BF58" s="663"/>
      <c r="BG58" s="506"/>
      <c r="BH58" s="506"/>
      <c r="BI58" s="506"/>
      <c r="BJ58" s="50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1"/>
      <c r="BE59" s="671"/>
      <c r="BF59" s="671"/>
      <c r="BG59" s="363"/>
      <c r="BH59" s="363"/>
      <c r="BI59" s="363"/>
      <c r="BJ59" s="363"/>
      <c r="BK59" s="363"/>
      <c r="BL59" s="363"/>
      <c r="BM59" s="363"/>
      <c r="BN59" s="363"/>
      <c r="BO59" s="363"/>
      <c r="BP59" s="363"/>
      <c r="BQ59" s="363"/>
      <c r="BR59" s="363"/>
      <c r="BS59" s="363"/>
      <c r="BT59" s="363"/>
      <c r="BU59" s="363"/>
      <c r="BV59" s="363"/>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1"/>
      <c r="BE60" s="671"/>
      <c r="BF60" s="671"/>
      <c r="BG60" s="363"/>
      <c r="BH60" s="363"/>
      <c r="BI60" s="363"/>
      <c r="BJ60" s="363"/>
      <c r="BK60" s="363"/>
      <c r="BL60" s="363"/>
      <c r="BM60" s="363"/>
      <c r="BN60" s="363"/>
      <c r="BO60" s="363"/>
      <c r="BP60" s="363"/>
      <c r="BQ60" s="363"/>
      <c r="BR60" s="363"/>
      <c r="BS60" s="363"/>
      <c r="BT60" s="363"/>
      <c r="BU60" s="363"/>
      <c r="BV60" s="363"/>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1"/>
      <c r="BE61" s="671"/>
      <c r="BF61" s="671"/>
      <c r="BG61" s="363"/>
      <c r="BH61" s="363"/>
      <c r="BI61" s="363"/>
      <c r="BJ61" s="363"/>
      <c r="BK61" s="363"/>
      <c r="BL61" s="363"/>
      <c r="BM61" s="363"/>
      <c r="BN61" s="363"/>
      <c r="BO61" s="363"/>
      <c r="BP61" s="363"/>
      <c r="BQ61" s="363"/>
      <c r="BR61" s="363"/>
      <c r="BS61" s="363"/>
      <c r="BT61" s="363"/>
      <c r="BU61" s="363"/>
      <c r="BV61" s="363"/>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1"/>
      <c r="BE62" s="671"/>
      <c r="BF62" s="671"/>
      <c r="BG62" s="363"/>
      <c r="BH62" s="363"/>
      <c r="BI62" s="363"/>
      <c r="BJ62" s="363"/>
      <c r="BK62" s="363"/>
      <c r="BL62" s="363"/>
      <c r="BM62" s="363"/>
      <c r="BN62" s="363"/>
      <c r="BO62" s="363"/>
      <c r="BP62" s="363"/>
      <c r="BQ62" s="363"/>
      <c r="BR62" s="363"/>
      <c r="BS62" s="363"/>
      <c r="BT62" s="363"/>
      <c r="BU62" s="363"/>
      <c r="BV62" s="363"/>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1"/>
      <c r="BE63" s="671"/>
      <c r="BF63" s="671"/>
      <c r="BG63" s="363"/>
      <c r="BH63" s="363"/>
      <c r="BI63" s="363"/>
      <c r="BJ63" s="363"/>
      <c r="BK63" s="363"/>
      <c r="BL63" s="363"/>
      <c r="BM63" s="363"/>
      <c r="BN63" s="363"/>
      <c r="BO63" s="363"/>
      <c r="BP63" s="363"/>
      <c r="BQ63" s="363"/>
      <c r="BR63" s="363"/>
      <c r="BS63" s="363"/>
      <c r="BT63" s="363"/>
      <c r="BU63" s="363"/>
      <c r="BV63" s="363"/>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1"/>
      <c r="BE64" s="671"/>
      <c r="BF64" s="671"/>
      <c r="BG64" s="363"/>
      <c r="BH64" s="363"/>
      <c r="BI64" s="363"/>
      <c r="BJ64" s="363"/>
      <c r="BK64" s="363"/>
      <c r="BL64" s="363"/>
      <c r="BM64" s="363"/>
      <c r="BN64" s="363"/>
      <c r="BO64" s="363"/>
      <c r="BP64" s="363"/>
      <c r="BQ64" s="363"/>
      <c r="BR64" s="363"/>
      <c r="BS64" s="363"/>
      <c r="BT64" s="363"/>
      <c r="BU64" s="363"/>
      <c r="BV64" s="363"/>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1"/>
      <c r="BE65" s="671"/>
      <c r="BF65" s="671"/>
      <c r="BG65" s="363"/>
      <c r="BH65" s="363"/>
      <c r="BI65" s="363"/>
      <c r="BJ65" s="363"/>
      <c r="BK65" s="363"/>
      <c r="BL65" s="363"/>
      <c r="BM65" s="363"/>
      <c r="BN65" s="363"/>
      <c r="BO65" s="363"/>
      <c r="BP65" s="363"/>
      <c r="BQ65" s="363"/>
      <c r="BR65" s="363"/>
      <c r="BS65" s="363"/>
      <c r="BT65" s="363"/>
      <c r="BU65" s="363"/>
      <c r="BV65" s="363"/>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1"/>
      <c r="BE66" s="671"/>
      <c r="BF66" s="671"/>
      <c r="BG66" s="363"/>
      <c r="BH66" s="363"/>
      <c r="BI66" s="363"/>
      <c r="BJ66" s="363"/>
      <c r="BK66" s="363"/>
      <c r="BL66" s="363"/>
      <c r="BM66" s="363"/>
      <c r="BN66" s="363"/>
      <c r="BO66" s="363"/>
      <c r="BP66" s="363"/>
      <c r="BQ66" s="363"/>
      <c r="BR66" s="363"/>
      <c r="BS66" s="363"/>
      <c r="BT66" s="363"/>
      <c r="BU66" s="363"/>
      <c r="BV66" s="363"/>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1"/>
      <c r="BE67" s="671"/>
      <c r="BF67" s="671"/>
      <c r="BG67" s="363"/>
      <c r="BH67" s="363"/>
      <c r="BI67" s="363"/>
      <c r="BJ67" s="363"/>
      <c r="BK67" s="363"/>
      <c r="BL67" s="363"/>
      <c r="BM67" s="363"/>
      <c r="BN67" s="363"/>
      <c r="BO67" s="363"/>
      <c r="BP67" s="363"/>
      <c r="BQ67" s="363"/>
      <c r="BR67" s="363"/>
      <c r="BS67" s="363"/>
      <c r="BT67" s="363"/>
      <c r="BU67" s="363"/>
      <c r="BV67" s="363"/>
    </row>
    <row r="68" spans="1:74" x14ac:dyDescent="0.2">
      <c r="BK68" s="364"/>
      <c r="BL68" s="364"/>
      <c r="BM68" s="364"/>
      <c r="BN68" s="364"/>
      <c r="BO68" s="364"/>
      <c r="BP68" s="364"/>
      <c r="BQ68" s="364"/>
      <c r="BR68" s="364"/>
      <c r="BS68" s="364"/>
      <c r="BT68" s="364"/>
      <c r="BU68" s="364"/>
      <c r="BV68" s="364"/>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1"/>
      <c r="BE69" s="671"/>
      <c r="BF69" s="671"/>
      <c r="BG69" s="363"/>
      <c r="BH69" s="363"/>
      <c r="BI69" s="363"/>
      <c r="BJ69" s="363"/>
      <c r="BK69" s="363"/>
      <c r="BL69" s="363"/>
      <c r="BM69" s="363"/>
      <c r="BN69" s="363"/>
      <c r="BO69" s="363"/>
      <c r="BP69" s="363"/>
      <c r="BQ69" s="363"/>
      <c r="BR69" s="363"/>
      <c r="BS69" s="363"/>
      <c r="BT69" s="363"/>
      <c r="BU69" s="363"/>
      <c r="BV69" s="363"/>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1"/>
      <c r="BE70" s="671"/>
      <c r="BF70" s="671"/>
      <c r="BG70" s="363"/>
      <c r="BH70" s="363"/>
      <c r="BI70" s="363"/>
      <c r="BJ70" s="363"/>
      <c r="BK70" s="363"/>
      <c r="BL70" s="363"/>
      <c r="BM70" s="363"/>
      <c r="BN70" s="363"/>
      <c r="BO70" s="363"/>
      <c r="BP70" s="363"/>
      <c r="BQ70" s="363"/>
      <c r="BR70" s="363"/>
      <c r="BS70" s="363"/>
      <c r="BT70" s="363"/>
      <c r="BU70" s="363"/>
      <c r="BV70" s="363"/>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1"/>
      <c r="BE71" s="671"/>
      <c r="BF71" s="671"/>
      <c r="BG71" s="363"/>
      <c r="BH71" s="363"/>
      <c r="BI71" s="363"/>
      <c r="BJ71" s="363"/>
      <c r="BK71" s="363"/>
      <c r="BL71" s="363"/>
      <c r="BM71" s="363"/>
      <c r="BN71" s="363"/>
      <c r="BO71" s="363"/>
      <c r="BP71" s="363"/>
      <c r="BQ71" s="363"/>
      <c r="BR71" s="363"/>
      <c r="BS71" s="363"/>
      <c r="BT71" s="363"/>
      <c r="BU71" s="363"/>
      <c r="BV71" s="363"/>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1"/>
      <c r="BE72" s="671"/>
      <c r="BF72" s="671"/>
      <c r="BG72" s="363"/>
      <c r="BH72" s="363"/>
      <c r="BI72" s="363"/>
      <c r="BJ72" s="363"/>
      <c r="BK72" s="363"/>
      <c r="BL72" s="363"/>
      <c r="BM72" s="363"/>
      <c r="BN72" s="363"/>
      <c r="BO72" s="363"/>
      <c r="BP72" s="363"/>
      <c r="BQ72" s="363"/>
      <c r="BR72" s="363"/>
      <c r="BS72" s="363"/>
      <c r="BT72" s="363"/>
      <c r="BU72" s="363"/>
      <c r="BV72" s="363"/>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1"/>
      <c r="BE73" s="671"/>
      <c r="BF73" s="671"/>
      <c r="BG73" s="363"/>
      <c r="BH73" s="363"/>
      <c r="BI73" s="363"/>
      <c r="BJ73" s="363"/>
      <c r="BK73" s="363"/>
      <c r="BL73" s="363"/>
      <c r="BM73" s="363"/>
      <c r="BN73" s="363"/>
      <c r="BO73" s="363"/>
      <c r="BP73" s="363"/>
      <c r="BQ73" s="363"/>
      <c r="BR73" s="363"/>
      <c r="BS73" s="363"/>
      <c r="BT73" s="363"/>
      <c r="BU73" s="363"/>
      <c r="BV73" s="363"/>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1"/>
      <c r="BE74" s="671"/>
      <c r="BF74" s="671"/>
      <c r="BG74" s="363"/>
      <c r="BH74" s="363"/>
      <c r="BI74" s="363"/>
      <c r="BJ74" s="363"/>
      <c r="BK74" s="363"/>
      <c r="BL74" s="363"/>
      <c r="BM74" s="363"/>
      <c r="BN74" s="363"/>
      <c r="BO74" s="363"/>
      <c r="BP74" s="363"/>
      <c r="BQ74" s="363"/>
      <c r="BR74" s="363"/>
      <c r="BS74" s="363"/>
      <c r="BT74" s="363"/>
      <c r="BU74" s="363"/>
      <c r="BV74" s="363"/>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1"/>
      <c r="BE75" s="671"/>
      <c r="BF75" s="671"/>
      <c r="BG75" s="363"/>
      <c r="BH75" s="363"/>
      <c r="BI75" s="363"/>
      <c r="BJ75" s="363"/>
      <c r="BK75" s="363"/>
      <c r="BL75" s="363"/>
      <c r="BM75" s="363"/>
      <c r="BN75" s="363"/>
      <c r="BO75" s="363"/>
      <c r="BP75" s="363"/>
      <c r="BQ75" s="363"/>
      <c r="BR75" s="363"/>
      <c r="BS75" s="363"/>
      <c r="BT75" s="363"/>
      <c r="BU75" s="363"/>
      <c r="BV75" s="363"/>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1"/>
      <c r="BE76" s="671"/>
      <c r="BF76" s="671"/>
      <c r="BG76" s="363"/>
      <c r="BH76" s="363"/>
      <c r="BI76" s="363"/>
      <c r="BJ76" s="363"/>
      <c r="BK76" s="363"/>
      <c r="BL76" s="363"/>
      <c r="BM76" s="363"/>
      <c r="BN76" s="363"/>
      <c r="BO76" s="363"/>
      <c r="BP76" s="363"/>
      <c r="BQ76" s="363"/>
      <c r="BR76" s="363"/>
      <c r="BS76" s="363"/>
      <c r="BT76" s="363"/>
      <c r="BU76" s="363"/>
      <c r="BV76" s="363"/>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1"/>
      <c r="BE77" s="671"/>
      <c r="BF77" s="671"/>
      <c r="BG77" s="363"/>
      <c r="BH77" s="363"/>
      <c r="BI77" s="363"/>
      <c r="BJ77" s="363"/>
      <c r="BK77" s="363"/>
      <c r="BL77" s="363"/>
      <c r="BM77" s="363"/>
      <c r="BN77" s="363"/>
      <c r="BO77" s="363"/>
      <c r="BP77" s="363"/>
      <c r="BQ77" s="363"/>
      <c r="BR77" s="363"/>
      <c r="BS77" s="363"/>
      <c r="BT77" s="363"/>
      <c r="BU77" s="363"/>
      <c r="BV77" s="363"/>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2"/>
      <c r="BE80" s="672"/>
      <c r="BF80" s="672"/>
      <c r="BG80" s="365"/>
      <c r="BH80" s="365"/>
      <c r="BI80" s="365"/>
      <c r="BJ80" s="365"/>
      <c r="BK80" s="365"/>
      <c r="BL80" s="365"/>
      <c r="BM80" s="365"/>
      <c r="BN80" s="365"/>
      <c r="BO80" s="365"/>
      <c r="BP80" s="365"/>
      <c r="BQ80" s="365"/>
      <c r="BR80" s="365"/>
      <c r="BS80" s="365"/>
      <c r="BT80" s="365"/>
      <c r="BU80" s="365"/>
      <c r="BV80" s="365"/>
    </row>
    <row r="81" spans="3:74" x14ac:dyDescent="0.2">
      <c r="BK81" s="364"/>
      <c r="BL81" s="364"/>
      <c r="BM81" s="364"/>
      <c r="BN81" s="364"/>
      <c r="BO81" s="364"/>
      <c r="BP81" s="364"/>
      <c r="BQ81" s="364"/>
      <c r="BR81" s="364"/>
      <c r="BS81" s="364"/>
      <c r="BT81" s="364"/>
      <c r="BU81" s="364"/>
      <c r="BV81" s="364"/>
    </row>
    <row r="82" spans="3:74" x14ac:dyDescent="0.2">
      <c r="BK82" s="364"/>
      <c r="BL82" s="364"/>
      <c r="BM82" s="364"/>
      <c r="BN82" s="364"/>
      <c r="BO82" s="364"/>
      <c r="BP82" s="364"/>
      <c r="BQ82" s="364"/>
      <c r="BR82" s="364"/>
      <c r="BS82" s="364"/>
      <c r="BT82" s="364"/>
      <c r="BU82" s="364"/>
      <c r="BV82" s="364"/>
    </row>
    <row r="83" spans="3:74" x14ac:dyDescent="0.2">
      <c r="BK83" s="364"/>
      <c r="BL83" s="364"/>
      <c r="BM83" s="364"/>
      <c r="BN83" s="364"/>
      <c r="BO83" s="364"/>
      <c r="BP83" s="364"/>
      <c r="BQ83" s="364"/>
      <c r="BR83" s="364"/>
      <c r="BS83" s="364"/>
      <c r="BT83" s="364"/>
      <c r="BU83" s="364"/>
      <c r="BV83" s="364"/>
    </row>
    <row r="84" spans="3:74" x14ac:dyDescent="0.2">
      <c r="BK84" s="364"/>
      <c r="BL84" s="364"/>
      <c r="BM84" s="364"/>
      <c r="BN84" s="364"/>
      <c r="BO84" s="364"/>
      <c r="BP84" s="364"/>
      <c r="BQ84" s="364"/>
      <c r="BR84" s="364"/>
      <c r="BS84" s="364"/>
      <c r="BT84" s="364"/>
      <c r="BU84" s="364"/>
      <c r="BV84" s="364"/>
    </row>
    <row r="85" spans="3:74" x14ac:dyDescent="0.2">
      <c r="BK85" s="364"/>
      <c r="BL85" s="364"/>
      <c r="BM85" s="364"/>
      <c r="BN85" s="364"/>
      <c r="BO85" s="364"/>
      <c r="BP85" s="364"/>
      <c r="BQ85" s="364"/>
      <c r="BR85" s="364"/>
      <c r="BS85" s="364"/>
      <c r="BT85" s="364"/>
      <c r="BU85" s="364"/>
      <c r="BV85" s="364"/>
    </row>
    <row r="86" spans="3:74" x14ac:dyDescent="0.2">
      <c r="BK86" s="364"/>
      <c r="BL86" s="364"/>
      <c r="BM86" s="364"/>
      <c r="BN86" s="364"/>
      <c r="BO86" s="364"/>
      <c r="BP86" s="364"/>
      <c r="BQ86" s="364"/>
      <c r="BR86" s="364"/>
      <c r="BS86" s="364"/>
      <c r="BT86" s="364"/>
      <c r="BU86" s="364"/>
      <c r="BV86" s="364"/>
    </row>
    <row r="87" spans="3:74" x14ac:dyDescent="0.2">
      <c r="BK87" s="364"/>
      <c r="BL87" s="364"/>
      <c r="BM87" s="364"/>
      <c r="BN87" s="364"/>
      <c r="BO87" s="364"/>
      <c r="BP87" s="364"/>
      <c r="BQ87" s="364"/>
      <c r="BR87" s="364"/>
      <c r="BS87" s="364"/>
      <c r="BT87" s="364"/>
      <c r="BU87" s="364"/>
      <c r="BV87" s="364"/>
    </row>
    <row r="88" spans="3:74" x14ac:dyDescent="0.2">
      <c r="BK88" s="364"/>
      <c r="BL88" s="364"/>
      <c r="BM88" s="364"/>
      <c r="BN88" s="364"/>
      <c r="BO88" s="364"/>
      <c r="BP88" s="364"/>
      <c r="BQ88" s="364"/>
      <c r="BR88" s="364"/>
      <c r="BS88" s="364"/>
      <c r="BT88" s="364"/>
      <c r="BU88" s="364"/>
      <c r="BV88" s="364"/>
    </row>
    <row r="89" spans="3:74" x14ac:dyDescent="0.2">
      <c r="BK89" s="364"/>
      <c r="BL89" s="364"/>
      <c r="BM89" s="364"/>
      <c r="BN89" s="364"/>
      <c r="BO89" s="364"/>
      <c r="BP89" s="364"/>
      <c r="BQ89" s="364"/>
      <c r="BR89" s="364"/>
      <c r="BS89" s="364"/>
      <c r="BT89" s="364"/>
      <c r="BU89" s="364"/>
      <c r="BV89" s="364"/>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3"/>
      <c r="BE90" s="673"/>
      <c r="BF90" s="673"/>
      <c r="BG90" s="366"/>
      <c r="BH90" s="366"/>
      <c r="BI90" s="366"/>
      <c r="BJ90" s="366"/>
      <c r="BK90" s="366"/>
      <c r="BL90" s="366"/>
      <c r="BM90" s="366"/>
      <c r="BN90" s="366"/>
      <c r="BO90" s="366"/>
      <c r="BP90" s="366"/>
      <c r="BQ90" s="366"/>
      <c r="BR90" s="366"/>
      <c r="BS90" s="366"/>
      <c r="BT90" s="366"/>
      <c r="BU90" s="366"/>
      <c r="BV90" s="366"/>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3"/>
      <c r="BE91" s="673"/>
      <c r="BF91" s="673"/>
      <c r="BG91" s="366"/>
      <c r="BH91" s="366"/>
      <c r="BI91" s="366"/>
      <c r="BJ91" s="366"/>
      <c r="BK91" s="366"/>
      <c r="BL91" s="366"/>
      <c r="BM91" s="366"/>
      <c r="BN91" s="366"/>
      <c r="BO91" s="366"/>
      <c r="BP91" s="366"/>
      <c r="BQ91" s="366"/>
      <c r="BR91" s="366"/>
      <c r="BS91" s="366"/>
      <c r="BT91" s="366"/>
      <c r="BU91" s="366"/>
      <c r="BV91" s="366"/>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3"/>
      <c r="BE92" s="673"/>
      <c r="BF92" s="673"/>
      <c r="BG92" s="366"/>
      <c r="BH92" s="366"/>
      <c r="BI92" s="366"/>
      <c r="BJ92" s="366"/>
      <c r="BK92" s="366"/>
      <c r="BL92" s="366"/>
      <c r="BM92" s="366"/>
      <c r="BN92" s="366"/>
      <c r="BO92" s="366"/>
      <c r="BP92" s="366"/>
      <c r="BQ92" s="366"/>
      <c r="BR92" s="366"/>
      <c r="BS92" s="366"/>
      <c r="BT92" s="366"/>
      <c r="BU92" s="366"/>
      <c r="BV92" s="366"/>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3"/>
      <c r="BE93" s="673"/>
      <c r="BF93" s="673"/>
      <c r="BG93" s="366"/>
      <c r="BH93" s="366"/>
      <c r="BI93" s="366"/>
      <c r="BJ93" s="366"/>
      <c r="BK93" s="366"/>
      <c r="BL93" s="366"/>
      <c r="BM93" s="366"/>
      <c r="BN93" s="366"/>
      <c r="BO93" s="366"/>
      <c r="BP93" s="366"/>
      <c r="BQ93" s="366"/>
      <c r="BR93" s="366"/>
      <c r="BS93" s="366"/>
      <c r="BT93" s="366"/>
      <c r="BU93" s="366"/>
      <c r="BV93" s="366"/>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3"/>
      <c r="BE94" s="673"/>
      <c r="BF94" s="673"/>
      <c r="BG94" s="366"/>
      <c r="BH94" s="366"/>
      <c r="BI94" s="366"/>
      <c r="BJ94" s="366"/>
      <c r="BK94" s="366"/>
      <c r="BL94" s="366"/>
      <c r="BM94" s="366"/>
      <c r="BN94" s="366"/>
      <c r="BO94" s="366"/>
      <c r="BP94" s="366"/>
      <c r="BQ94" s="366"/>
      <c r="BR94" s="366"/>
      <c r="BS94" s="366"/>
      <c r="BT94" s="366"/>
      <c r="BU94" s="366"/>
      <c r="BV94" s="366"/>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3"/>
      <c r="BE95" s="673"/>
      <c r="BF95" s="673"/>
      <c r="BG95" s="366"/>
      <c r="BH95" s="366"/>
      <c r="BI95" s="366"/>
      <c r="BJ95" s="366"/>
      <c r="BK95" s="366"/>
      <c r="BL95" s="366"/>
      <c r="BM95" s="366"/>
      <c r="BN95" s="366"/>
      <c r="BO95" s="366"/>
      <c r="BP95" s="366"/>
      <c r="BQ95" s="366"/>
      <c r="BR95" s="366"/>
      <c r="BS95" s="366"/>
      <c r="BT95" s="366"/>
      <c r="BU95" s="366"/>
      <c r="BV95" s="366"/>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3"/>
      <c r="BE96" s="673"/>
      <c r="BF96" s="673"/>
      <c r="BG96" s="366"/>
      <c r="BH96" s="366"/>
      <c r="BI96" s="366"/>
      <c r="BJ96" s="366"/>
      <c r="BK96" s="366"/>
      <c r="BL96" s="366"/>
      <c r="BM96" s="366"/>
      <c r="BN96" s="366"/>
      <c r="BO96" s="366"/>
      <c r="BP96" s="366"/>
      <c r="BQ96" s="366"/>
      <c r="BR96" s="366"/>
      <c r="BS96" s="366"/>
      <c r="BT96" s="366"/>
      <c r="BU96" s="366"/>
      <c r="BV96" s="366"/>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3"/>
      <c r="BE97" s="673"/>
      <c r="BF97" s="673"/>
      <c r="BG97" s="366"/>
      <c r="BH97" s="366"/>
      <c r="BI97" s="366"/>
      <c r="BJ97" s="366"/>
      <c r="BK97" s="366"/>
      <c r="BL97" s="366"/>
      <c r="BM97" s="366"/>
      <c r="BN97" s="366"/>
      <c r="BO97" s="366"/>
      <c r="BP97" s="366"/>
      <c r="BQ97" s="366"/>
      <c r="BR97" s="366"/>
      <c r="BS97" s="366"/>
      <c r="BT97" s="366"/>
      <c r="BU97" s="366"/>
      <c r="BV97" s="366"/>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3"/>
      <c r="BE98" s="673"/>
      <c r="BF98" s="673"/>
      <c r="BG98" s="366"/>
      <c r="BH98" s="366"/>
      <c r="BI98" s="366"/>
      <c r="BJ98" s="366"/>
      <c r="BK98" s="366"/>
      <c r="BL98" s="366"/>
      <c r="BM98" s="366"/>
      <c r="BN98" s="366"/>
      <c r="BO98" s="366"/>
      <c r="BP98" s="366"/>
      <c r="BQ98" s="366"/>
      <c r="BR98" s="366"/>
      <c r="BS98" s="366"/>
      <c r="BT98" s="366"/>
      <c r="BU98" s="366"/>
      <c r="BV98" s="366"/>
    </row>
    <row r="99" spans="3:74" x14ac:dyDescent="0.2">
      <c r="BK99" s="364"/>
      <c r="BL99" s="364"/>
      <c r="BM99" s="364"/>
      <c r="BN99" s="364"/>
      <c r="BO99" s="364"/>
      <c r="BP99" s="364"/>
      <c r="BQ99" s="364"/>
      <c r="BR99" s="364"/>
      <c r="BS99" s="364"/>
      <c r="BT99" s="364"/>
      <c r="BU99" s="364"/>
      <c r="BV99" s="364"/>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4"/>
      <c r="BE100" s="674"/>
      <c r="BF100" s="674"/>
      <c r="BG100" s="367"/>
      <c r="BH100" s="367"/>
      <c r="BI100" s="367"/>
      <c r="BJ100" s="367"/>
      <c r="BK100" s="367"/>
      <c r="BL100" s="367"/>
      <c r="BM100" s="367"/>
      <c r="BN100" s="367"/>
      <c r="BO100" s="367"/>
      <c r="BP100" s="367"/>
      <c r="BQ100" s="367"/>
      <c r="BR100" s="367"/>
      <c r="BS100" s="367"/>
      <c r="BT100" s="367"/>
      <c r="BU100" s="367"/>
      <c r="BV100" s="367"/>
    </row>
    <row r="101" spans="3:74" x14ac:dyDescent="0.2">
      <c r="BK101" s="364"/>
      <c r="BL101" s="364"/>
      <c r="BM101" s="364"/>
      <c r="BN101" s="364"/>
      <c r="BO101" s="364"/>
      <c r="BP101" s="364"/>
      <c r="BQ101" s="364"/>
      <c r="BR101" s="364"/>
      <c r="BS101" s="364"/>
      <c r="BT101" s="364"/>
      <c r="BU101" s="364"/>
      <c r="BV101" s="364"/>
    </row>
    <row r="102" spans="3:74" x14ac:dyDescent="0.2">
      <c r="BK102" s="364"/>
      <c r="BL102" s="364"/>
      <c r="BM102" s="364"/>
      <c r="BN102" s="364"/>
      <c r="BO102" s="364"/>
      <c r="BP102" s="364"/>
      <c r="BQ102" s="364"/>
      <c r="BR102" s="364"/>
      <c r="BS102" s="364"/>
      <c r="BT102" s="364"/>
      <c r="BU102" s="364"/>
      <c r="BV102" s="364"/>
    </row>
    <row r="103" spans="3:74" x14ac:dyDescent="0.2">
      <c r="BK103" s="364"/>
      <c r="BL103" s="364"/>
      <c r="BM103" s="364"/>
      <c r="BN103" s="364"/>
      <c r="BO103" s="364"/>
      <c r="BP103" s="364"/>
      <c r="BQ103" s="364"/>
      <c r="BR103" s="364"/>
      <c r="BS103" s="364"/>
      <c r="BT103" s="364"/>
      <c r="BU103" s="364"/>
      <c r="BV103" s="364"/>
    </row>
    <row r="104" spans="3:74" x14ac:dyDescent="0.2">
      <c r="BK104" s="364"/>
      <c r="BL104" s="364"/>
      <c r="BM104" s="364"/>
      <c r="BN104" s="364"/>
      <c r="BO104" s="364"/>
      <c r="BP104" s="364"/>
      <c r="BQ104" s="364"/>
      <c r="BR104" s="364"/>
      <c r="BS104" s="364"/>
      <c r="BT104" s="364"/>
      <c r="BU104" s="364"/>
      <c r="BV104" s="364"/>
    </row>
    <row r="105" spans="3:74" x14ac:dyDescent="0.2">
      <c r="BK105" s="364"/>
      <c r="BL105" s="364"/>
      <c r="BM105" s="364"/>
      <c r="BN105" s="364"/>
      <c r="BO105" s="364"/>
      <c r="BP105" s="364"/>
      <c r="BQ105" s="364"/>
      <c r="BR105" s="364"/>
      <c r="BS105" s="364"/>
      <c r="BT105" s="364"/>
      <c r="BU105" s="364"/>
      <c r="BV105" s="364"/>
    </row>
    <row r="106" spans="3:74" x14ac:dyDescent="0.2">
      <c r="BK106" s="364"/>
      <c r="BL106" s="364"/>
      <c r="BM106" s="364"/>
      <c r="BN106" s="364"/>
      <c r="BO106" s="364"/>
      <c r="BP106" s="364"/>
      <c r="BQ106" s="364"/>
      <c r="BR106" s="364"/>
      <c r="BS106" s="364"/>
      <c r="BT106" s="364"/>
      <c r="BU106" s="364"/>
      <c r="BV106" s="364"/>
    </row>
    <row r="107" spans="3:74" x14ac:dyDescent="0.2">
      <c r="BK107" s="364"/>
      <c r="BL107" s="364"/>
      <c r="BM107" s="364"/>
      <c r="BN107" s="364"/>
      <c r="BO107" s="364"/>
      <c r="BP107" s="364"/>
      <c r="BQ107" s="364"/>
      <c r="BR107" s="364"/>
      <c r="BS107" s="364"/>
      <c r="BT107" s="364"/>
      <c r="BU107" s="364"/>
      <c r="BV107" s="364"/>
    </row>
    <row r="108" spans="3:74" x14ac:dyDescent="0.2">
      <c r="BK108" s="364"/>
      <c r="BL108" s="364"/>
      <c r="BM108" s="364"/>
      <c r="BN108" s="364"/>
      <c r="BO108" s="364"/>
      <c r="BP108" s="364"/>
      <c r="BQ108" s="364"/>
      <c r="BR108" s="364"/>
      <c r="BS108" s="364"/>
      <c r="BT108" s="364"/>
      <c r="BU108" s="364"/>
      <c r="BV108" s="364"/>
    </row>
    <row r="109" spans="3:74" x14ac:dyDescent="0.2">
      <c r="BK109" s="364"/>
      <c r="BL109" s="364"/>
      <c r="BM109" s="364"/>
      <c r="BN109" s="364"/>
      <c r="BO109" s="364"/>
      <c r="BP109" s="364"/>
      <c r="BQ109" s="364"/>
      <c r="BR109" s="364"/>
      <c r="BS109" s="364"/>
      <c r="BT109" s="364"/>
      <c r="BU109" s="364"/>
      <c r="BV109" s="364"/>
    </row>
    <row r="110" spans="3:74" x14ac:dyDescent="0.2">
      <c r="BK110" s="364"/>
      <c r="BL110" s="364"/>
      <c r="BM110" s="364"/>
      <c r="BN110" s="364"/>
      <c r="BO110" s="364"/>
      <c r="BP110" s="364"/>
      <c r="BQ110" s="364"/>
      <c r="BR110" s="364"/>
      <c r="BS110" s="364"/>
      <c r="BT110" s="364"/>
      <c r="BU110" s="364"/>
      <c r="BV110" s="364"/>
    </row>
    <row r="111" spans="3:74" x14ac:dyDescent="0.2">
      <c r="BK111" s="364"/>
      <c r="BL111" s="364"/>
      <c r="BM111" s="364"/>
      <c r="BN111" s="364"/>
      <c r="BO111" s="364"/>
      <c r="BP111" s="364"/>
      <c r="BQ111" s="364"/>
      <c r="BR111" s="364"/>
      <c r="BS111" s="364"/>
      <c r="BT111" s="364"/>
      <c r="BU111" s="364"/>
      <c r="BV111" s="364"/>
    </row>
    <row r="112" spans="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199999999999999" x14ac:dyDescent="0.2"/>
  <cols>
    <col min="1" max="1" width="10.5546875" style="537" customWidth="1"/>
    <col min="2" max="2" width="27" style="537" customWidth="1"/>
    <col min="3" max="55" width="6.5546875" style="537" customWidth="1"/>
    <col min="56" max="58" width="6.5546875" style="683" customWidth="1"/>
    <col min="59" max="74" width="6.5546875" style="537" customWidth="1"/>
    <col min="75" max="238" width="11" style="537"/>
    <col min="239" max="239" width="1.5546875" style="537" customWidth="1"/>
    <col min="240" max="16384" width="11" style="537"/>
  </cols>
  <sheetData>
    <row r="1" spans="1:74" ht="12.75" customHeight="1" x14ac:dyDescent="0.25">
      <c r="A1" s="797" t="s">
        <v>810</v>
      </c>
      <c r="B1" s="536" t="s">
        <v>1381</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5">
      <c r="A2" s="798"/>
      <c r="B2" s="532" t="str">
        <f>"U.S. Energy Information Administration  |  Short-Term Energy Outlook  - "&amp;Dates!D1</f>
        <v>U.S. Energy Information Administration  |  Short-Term Energy Outlook  - July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39"/>
      <c r="B3" s="540"/>
      <c r="C3" s="806">
        <f>Dates!D3</f>
        <v>2016</v>
      </c>
      <c r="D3" s="807"/>
      <c r="E3" s="807"/>
      <c r="F3" s="807"/>
      <c r="G3" s="807"/>
      <c r="H3" s="807"/>
      <c r="I3" s="807"/>
      <c r="J3" s="807"/>
      <c r="K3" s="807"/>
      <c r="L3" s="807"/>
      <c r="M3" s="807"/>
      <c r="N3" s="858"/>
      <c r="O3" s="806">
        <f>C3+1</f>
        <v>2017</v>
      </c>
      <c r="P3" s="807"/>
      <c r="Q3" s="807"/>
      <c r="R3" s="807"/>
      <c r="S3" s="807"/>
      <c r="T3" s="807"/>
      <c r="U3" s="807"/>
      <c r="V3" s="807"/>
      <c r="W3" s="807"/>
      <c r="X3" s="807"/>
      <c r="Y3" s="807"/>
      <c r="Z3" s="858"/>
      <c r="AA3" s="806">
        <f>O3+1</f>
        <v>2018</v>
      </c>
      <c r="AB3" s="807"/>
      <c r="AC3" s="807"/>
      <c r="AD3" s="807"/>
      <c r="AE3" s="807"/>
      <c r="AF3" s="807"/>
      <c r="AG3" s="807"/>
      <c r="AH3" s="807"/>
      <c r="AI3" s="807"/>
      <c r="AJ3" s="807"/>
      <c r="AK3" s="807"/>
      <c r="AL3" s="858"/>
      <c r="AM3" s="806">
        <f>AA3+1</f>
        <v>2019</v>
      </c>
      <c r="AN3" s="807"/>
      <c r="AO3" s="807"/>
      <c r="AP3" s="807"/>
      <c r="AQ3" s="807"/>
      <c r="AR3" s="807"/>
      <c r="AS3" s="807"/>
      <c r="AT3" s="807"/>
      <c r="AU3" s="807"/>
      <c r="AV3" s="807"/>
      <c r="AW3" s="807"/>
      <c r="AX3" s="858"/>
      <c r="AY3" s="806">
        <f>AM3+1</f>
        <v>2020</v>
      </c>
      <c r="AZ3" s="807"/>
      <c r="BA3" s="807"/>
      <c r="BB3" s="807"/>
      <c r="BC3" s="807"/>
      <c r="BD3" s="807"/>
      <c r="BE3" s="807"/>
      <c r="BF3" s="807"/>
      <c r="BG3" s="807"/>
      <c r="BH3" s="807"/>
      <c r="BI3" s="807"/>
      <c r="BJ3" s="858"/>
      <c r="BK3" s="806">
        <f>AY3+1</f>
        <v>2021</v>
      </c>
      <c r="BL3" s="807"/>
      <c r="BM3" s="807"/>
      <c r="BN3" s="807"/>
      <c r="BO3" s="807"/>
      <c r="BP3" s="807"/>
      <c r="BQ3" s="807"/>
      <c r="BR3" s="807"/>
      <c r="BS3" s="807"/>
      <c r="BT3" s="807"/>
      <c r="BU3" s="807"/>
      <c r="BV3" s="858"/>
    </row>
    <row r="4" spans="1:74" ht="12.75" customHeight="1" x14ac:dyDescent="0.2">
      <c r="A4" s="539"/>
      <c r="B4" s="541"/>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539"/>
      <c r="B5" s="129" t="s">
        <v>347</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 customHeight="1" x14ac:dyDescent="0.2">
      <c r="A6" s="545" t="s">
        <v>1244</v>
      </c>
      <c r="B6" s="546" t="s">
        <v>86</v>
      </c>
      <c r="C6" s="766">
        <v>101.78621810999999</v>
      </c>
      <c r="D6" s="766">
        <v>90.849429986999994</v>
      </c>
      <c r="E6" s="766">
        <v>95.848736540999994</v>
      </c>
      <c r="F6" s="766">
        <v>91.257347851999995</v>
      </c>
      <c r="G6" s="766">
        <v>102.48190123000001</v>
      </c>
      <c r="H6" s="766">
        <v>123.0428462</v>
      </c>
      <c r="I6" s="766">
        <v>142.55799622000001</v>
      </c>
      <c r="J6" s="766">
        <v>145.61009215000001</v>
      </c>
      <c r="K6" s="766">
        <v>117.19673568</v>
      </c>
      <c r="L6" s="766">
        <v>94.754139782999999</v>
      </c>
      <c r="M6" s="766">
        <v>85.906780767000001</v>
      </c>
      <c r="N6" s="766">
        <v>88.087607046000002</v>
      </c>
      <c r="O6" s="766">
        <v>86.884892949000005</v>
      </c>
      <c r="P6" s="766">
        <v>75.044604918000005</v>
      </c>
      <c r="Q6" s="766">
        <v>86.855434853999995</v>
      </c>
      <c r="R6" s="766">
        <v>80.578371313000005</v>
      </c>
      <c r="S6" s="766">
        <v>90.020665503999993</v>
      </c>
      <c r="T6" s="766">
        <v>108.83270628</v>
      </c>
      <c r="U6" s="766">
        <v>137.84065752000001</v>
      </c>
      <c r="V6" s="766">
        <v>132.37582732999999</v>
      </c>
      <c r="W6" s="766">
        <v>110.21913673</v>
      </c>
      <c r="X6" s="766">
        <v>98.825691329999998</v>
      </c>
      <c r="Y6" s="766">
        <v>86.819182471999994</v>
      </c>
      <c r="Z6" s="766">
        <v>102.45678891999999</v>
      </c>
      <c r="AA6" s="766">
        <v>101.45269809</v>
      </c>
      <c r="AB6" s="766">
        <v>90.687817972000005</v>
      </c>
      <c r="AC6" s="766">
        <v>98.582020503999999</v>
      </c>
      <c r="AD6" s="766">
        <v>90.603311826999999</v>
      </c>
      <c r="AE6" s="766">
        <v>107.00344994</v>
      </c>
      <c r="AF6" s="766">
        <v>122.15805177999999</v>
      </c>
      <c r="AG6" s="766">
        <v>155.24033147</v>
      </c>
      <c r="AH6" s="766">
        <v>152.12811206999999</v>
      </c>
      <c r="AI6" s="766">
        <v>132.97419302</v>
      </c>
      <c r="AJ6" s="766">
        <v>114.51262717</v>
      </c>
      <c r="AK6" s="766">
        <v>99.400980072999999</v>
      </c>
      <c r="AL6" s="766">
        <v>100.74160071</v>
      </c>
      <c r="AM6" s="766">
        <v>109.91043603</v>
      </c>
      <c r="AN6" s="766">
        <v>102.84328676</v>
      </c>
      <c r="AO6" s="766">
        <v>104.33986385999999</v>
      </c>
      <c r="AP6" s="766">
        <v>94.711986382000006</v>
      </c>
      <c r="AQ6" s="766">
        <v>107.76368943</v>
      </c>
      <c r="AR6" s="766">
        <v>128.38080975</v>
      </c>
      <c r="AS6" s="766">
        <v>164.97396889999999</v>
      </c>
      <c r="AT6" s="766">
        <v>166.96556122999999</v>
      </c>
      <c r="AU6" s="766">
        <v>141.80831726</v>
      </c>
      <c r="AV6" s="766">
        <v>124.80527613</v>
      </c>
      <c r="AW6" s="766">
        <v>108.49689071</v>
      </c>
      <c r="AX6" s="766">
        <v>119.73363886999999</v>
      </c>
      <c r="AY6" s="766">
        <v>123.17109671</v>
      </c>
      <c r="AZ6" s="766">
        <v>117.15240461</v>
      </c>
      <c r="BA6" s="766">
        <v>114.69935424000001</v>
      </c>
      <c r="BB6" s="766">
        <v>100.21086775000001</v>
      </c>
      <c r="BC6" s="766">
        <v>109.2248</v>
      </c>
      <c r="BD6" s="766">
        <v>136.1832</v>
      </c>
      <c r="BE6" s="767">
        <v>168.82589999999999</v>
      </c>
      <c r="BF6" s="767">
        <v>166.89089999999999</v>
      </c>
      <c r="BG6" s="767">
        <v>147.52420000000001</v>
      </c>
      <c r="BH6" s="767">
        <v>125.55540000000001</v>
      </c>
      <c r="BI6" s="767">
        <v>104.97150000000001</v>
      </c>
      <c r="BJ6" s="767">
        <v>111.3955</v>
      </c>
      <c r="BK6" s="767">
        <v>109.74339999999999</v>
      </c>
      <c r="BL6" s="767">
        <v>94.473209999999995</v>
      </c>
      <c r="BM6" s="767">
        <v>95.476740000000007</v>
      </c>
      <c r="BN6" s="767">
        <v>94.218950000000007</v>
      </c>
      <c r="BO6" s="767">
        <v>101.52500000000001</v>
      </c>
      <c r="BP6" s="767">
        <v>121.2308</v>
      </c>
      <c r="BQ6" s="767">
        <v>148.2884</v>
      </c>
      <c r="BR6" s="767">
        <v>146.54220000000001</v>
      </c>
      <c r="BS6" s="767">
        <v>122.4087</v>
      </c>
      <c r="BT6" s="767">
        <v>106.2152</v>
      </c>
      <c r="BU6" s="767">
        <v>102.8181</v>
      </c>
      <c r="BV6" s="767">
        <v>112.70950000000001</v>
      </c>
    </row>
    <row r="7" spans="1:74" ht="11.1" customHeight="1" x14ac:dyDescent="0.2">
      <c r="A7" s="545" t="s">
        <v>1245</v>
      </c>
      <c r="B7" s="546" t="s">
        <v>85</v>
      </c>
      <c r="C7" s="766">
        <v>112.62395984</v>
      </c>
      <c r="D7" s="766">
        <v>91.909152414000005</v>
      </c>
      <c r="E7" s="766">
        <v>71.34575384</v>
      </c>
      <c r="F7" s="766">
        <v>71.419129603000002</v>
      </c>
      <c r="G7" s="766">
        <v>80.934704605999997</v>
      </c>
      <c r="H7" s="766">
        <v>115.19669630999999</v>
      </c>
      <c r="I7" s="766">
        <v>135.42005348999999</v>
      </c>
      <c r="J7" s="766">
        <v>134.76242851000001</v>
      </c>
      <c r="K7" s="766">
        <v>113.34696816</v>
      </c>
      <c r="L7" s="766">
        <v>98.473771095000004</v>
      </c>
      <c r="M7" s="766">
        <v>86.275309512000007</v>
      </c>
      <c r="N7" s="766">
        <v>117.95477271999999</v>
      </c>
      <c r="O7" s="766">
        <v>114.5720208</v>
      </c>
      <c r="P7" s="766">
        <v>86.157863132000003</v>
      </c>
      <c r="Q7" s="766">
        <v>88.687575275</v>
      </c>
      <c r="R7" s="766">
        <v>80.742742492999994</v>
      </c>
      <c r="S7" s="766">
        <v>92.141447729000006</v>
      </c>
      <c r="T7" s="766">
        <v>106.82531116</v>
      </c>
      <c r="U7" s="766">
        <v>127.01872788</v>
      </c>
      <c r="V7" s="766">
        <v>118.80997743</v>
      </c>
      <c r="W7" s="766">
        <v>97.560379135000005</v>
      </c>
      <c r="X7" s="766">
        <v>89.114280660000006</v>
      </c>
      <c r="Y7" s="766">
        <v>90.347259949000005</v>
      </c>
      <c r="Z7" s="766">
        <v>105.86034569</v>
      </c>
      <c r="AA7" s="766">
        <v>118.55718843</v>
      </c>
      <c r="AB7" s="766">
        <v>81.399063032000001</v>
      </c>
      <c r="AC7" s="766">
        <v>79.982640982000007</v>
      </c>
      <c r="AD7" s="766">
        <v>72.787438082999998</v>
      </c>
      <c r="AE7" s="766">
        <v>84.633934732</v>
      </c>
      <c r="AF7" s="766">
        <v>100.89371229</v>
      </c>
      <c r="AG7" s="766">
        <v>114.74880582</v>
      </c>
      <c r="AH7" s="766">
        <v>114.51628681</v>
      </c>
      <c r="AI7" s="766">
        <v>95.961853060999999</v>
      </c>
      <c r="AJ7" s="766">
        <v>86.736176536000002</v>
      </c>
      <c r="AK7" s="766">
        <v>92.257715325000007</v>
      </c>
      <c r="AL7" s="766">
        <v>96.173048452000003</v>
      </c>
      <c r="AM7" s="766">
        <v>100.36797978</v>
      </c>
      <c r="AN7" s="766">
        <v>79.537330185000002</v>
      </c>
      <c r="AO7" s="766">
        <v>77.958956634000003</v>
      </c>
      <c r="AP7" s="766">
        <v>59.489949467999999</v>
      </c>
      <c r="AQ7" s="766">
        <v>71.363730582000002</v>
      </c>
      <c r="AR7" s="766">
        <v>78.091565963999997</v>
      </c>
      <c r="AS7" s="766">
        <v>100.39429441999999</v>
      </c>
      <c r="AT7" s="766">
        <v>93.604285664000002</v>
      </c>
      <c r="AU7" s="766">
        <v>85.372511571999993</v>
      </c>
      <c r="AV7" s="766">
        <v>66.301234003999994</v>
      </c>
      <c r="AW7" s="766">
        <v>75.009676064000004</v>
      </c>
      <c r="AX7" s="766">
        <v>72.015064030999994</v>
      </c>
      <c r="AY7" s="766">
        <v>64.610252055000004</v>
      </c>
      <c r="AZ7" s="766">
        <v>55.545876821999997</v>
      </c>
      <c r="BA7" s="766">
        <v>50.081922358</v>
      </c>
      <c r="BB7" s="766">
        <v>40.125049711000003</v>
      </c>
      <c r="BC7" s="766">
        <v>48.814880000000002</v>
      </c>
      <c r="BD7" s="766">
        <v>54.480550000000001</v>
      </c>
      <c r="BE7" s="767">
        <v>72.440330000000003</v>
      </c>
      <c r="BF7" s="767">
        <v>69.950620000000001</v>
      </c>
      <c r="BG7" s="767">
        <v>51.160400000000003</v>
      </c>
      <c r="BH7" s="767">
        <v>40.59675</v>
      </c>
      <c r="BI7" s="767">
        <v>48.002890000000001</v>
      </c>
      <c r="BJ7" s="767">
        <v>64.527450000000002</v>
      </c>
      <c r="BK7" s="767">
        <v>68.384829999999994</v>
      </c>
      <c r="BL7" s="767">
        <v>55.810809999999996</v>
      </c>
      <c r="BM7" s="767">
        <v>58.696530000000003</v>
      </c>
      <c r="BN7" s="767">
        <v>48.208370000000002</v>
      </c>
      <c r="BO7" s="767">
        <v>63.503</v>
      </c>
      <c r="BP7" s="767">
        <v>78.159419999999997</v>
      </c>
      <c r="BQ7" s="767">
        <v>96.101100000000002</v>
      </c>
      <c r="BR7" s="767">
        <v>93.54813</v>
      </c>
      <c r="BS7" s="767">
        <v>68.987399999999994</v>
      </c>
      <c r="BT7" s="767">
        <v>59.606560000000002</v>
      </c>
      <c r="BU7" s="767">
        <v>52.009059999999998</v>
      </c>
      <c r="BV7" s="767">
        <v>65.051519999999996</v>
      </c>
    </row>
    <row r="8" spans="1:74" ht="11.1" customHeight="1" x14ac:dyDescent="0.2">
      <c r="A8" s="547" t="s">
        <v>1246</v>
      </c>
      <c r="B8" s="548" t="s">
        <v>88</v>
      </c>
      <c r="C8" s="766">
        <v>72.524775000000005</v>
      </c>
      <c r="D8" s="766">
        <v>65.638141000000005</v>
      </c>
      <c r="E8" s="766">
        <v>66.148893999999999</v>
      </c>
      <c r="F8" s="766">
        <v>62.731845</v>
      </c>
      <c r="G8" s="766">
        <v>66.576492999999999</v>
      </c>
      <c r="H8" s="766">
        <v>67.175324000000003</v>
      </c>
      <c r="I8" s="766">
        <v>70.349346999999995</v>
      </c>
      <c r="J8" s="766">
        <v>71.526404999999997</v>
      </c>
      <c r="K8" s="766">
        <v>65.448176000000004</v>
      </c>
      <c r="L8" s="766">
        <v>60.733342999999998</v>
      </c>
      <c r="M8" s="766">
        <v>65.178775999999999</v>
      </c>
      <c r="N8" s="766">
        <v>71.662429000000003</v>
      </c>
      <c r="O8" s="766">
        <v>73.120611999999994</v>
      </c>
      <c r="P8" s="766">
        <v>63.560371000000004</v>
      </c>
      <c r="Q8" s="766">
        <v>65.093199999999996</v>
      </c>
      <c r="R8" s="766">
        <v>56.743352000000002</v>
      </c>
      <c r="S8" s="766">
        <v>61.312753000000001</v>
      </c>
      <c r="T8" s="766">
        <v>67.010782000000006</v>
      </c>
      <c r="U8" s="766">
        <v>71.314218999999994</v>
      </c>
      <c r="V8" s="766">
        <v>72.384218000000004</v>
      </c>
      <c r="W8" s="766">
        <v>68.097918000000007</v>
      </c>
      <c r="X8" s="766">
        <v>65.994784999999993</v>
      </c>
      <c r="Y8" s="766">
        <v>66.617852999999997</v>
      </c>
      <c r="Z8" s="766">
        <v>73.699572000000003</v>
      </c>
      <c r="AA8" s="766">
        <v>74.649039999999999</v>
      </c>
      <c r="AB8" s="766">
        <v>64.790030000000002</v>
      </c>
      <c r="AC8" s="766">
        <v>67.032656000000003</v>
      </c>
      <c r="AD8" s="766">
        <v>59.133155000000002</v>
      </c>
      <c r="AE8" s="766">
        <v>67.320248000000007</v>
      </c>
      <c r="AF8" s="766">
        <v>69.687556000000001</v>
      </c>
      <c r="AG8" s="766">
        <v>72.456008999999995</v>
      </c>
      <c r="AH8" s="766">
        <v>72.282466999999997</v>
      </c>
      <c r="AI8" s="766">
        <v>64.724753000000007</v>
      </c>
      <c r="AJ8" s="766">
        <v>59.396904999999997</v>
      </c>
      <c r="AK8" s="766">
        <v>63.954369999999997</v>
      </c>
      <c r="AL8" s="766">
        <v>71.657287999999994</v>
      </c>
      <c r="AM8" s="766">
        <v>73.700844000000004</v>
      </c>
      <c r="AN8" s="766">
        <v>64.714894000000001</v>
      </c>
      <c r="AO8" s="766">
        <v>65.079690999999997</v>
      </c>
      <c r="AP8" s="766">
        <v>60.580927000000003</v>
      </c>
      <c r="AQ8" s="766">
        <v>67.123546000000005</v>
      </c>
      <c r="AR8" s="766">
        <v>68.804879</v>
      </c>
      <c r="AS8" s="766">
        <v>72.198594999999997</v>
      </c>
      <c r="AT8" s="766">
        <v>71.910684000000003</v>
      </c>
      <c r="AU8" s="766">
        <v>66.063580000000002</v>
      </c>
      <c r="AV8" s="766">
        <v>62.032622000000003</v>
      </c>
      <c r="AW8" s="766">
        <v>64.125425000000007</v>
      </c>
      <c r="AX8" s="766">
        <v>73.073575000000005</v>
      </c>
      <c r="AY8" s="766">
        <v>74.204037999999997</v>
      </c>
      <c r="AZ8" s="766">
        <v>65.950342000000006</v>
      </c>
      <c r="BA8" s="766">
        <v>63.997210000000003</v>
      </c>
      <c r="BB8" s="766">
        <v>59.170015999999997</v>
      </c>
      <c r="BC8" s="766">
        <v>62.784300000000002</v>
      </c>
      <c r="BD8" s="766">
        <v>67.004639999999995</v>
      </c>
      <c r="BE8" s="767">
        <v>67.858940000000004</v>
      </c>
      <c r="BF8" s="767">
        <v>70.209950000000006</v>
      </c>
      <c r="BG8" s="767">
        <v>65.278409999999994</v>
      </c>
      <c r="BH8" s="767">
        <v>60.452919999999999</v>
      </c>
      <c r="BI8" s="767">
        <v>65.234819999999999</v>
      </c>
      <c r="BJ8" s="767">
        <v>71.381519999999995</v>
      </c>
      <c r="BK8" s="767">
        <v>70.955669999999998</v>
      </c>
      <c r="BL8" s="767">
        <v>62.927790000000002</v>
      </c>
      <c r="BM8" s="767">
        <v>64.206760000000003</v>
      </c>
      <c r="BN8" s="767">
        <v>56.515900000000002</v>
      </c>
      <c r="BO8" s="767">
        <v>64.958960000000005</v>
      </c>
      <c r="BP8" s="767">
        <v>67.267229999999998</v>
      </c>
      <c r="BQ8" s="767">
        <v>70.183859999999996</v>
      </c>
      <c r="BR8" s="767">
        <v>70.047150000000002</v>
      </c>
      <c r="BS8" s="767">
        <v>64.087249999999997</v>
      </c>
      <c r="BT8" s="767">
        <v>60.91301</v>
      </c>
      <c r="BU8" s="767">
        <v>63.180770000000003</v>
      </c>
      <c r="BV8" s="767">
        <v>70.476690000000005</v>
      </c>
    </row>
    <row r="9" spans="1:74" ht="11.1" customHeight="1" x14ac:dyDescent="0.2">
      <c r="A9" s="547" t="s">
        <v>1247</v>
      </c>
      <c r="B9" s="548" t="s">
        <v>356</v>
      </c>
      <c r="C9" s="766">
        <v>49.393245626999999</v>
      </c>
      <c r="D9" s="766">
        <v>50.175562739999997</v>
      </c>
      <c r="E9" s="766">
        <v>55.656582100999998</v>
      </c>
      <c r="F9" s="766">
        <v>52.940287806999997</v>
      </c>
      <c r="G9" s="766">
        <v>51.436648888000001</v>
      </c>
      <c r="H9" s="766">
        <v>46.69449513</v>
      </c>
      <c r="I9" s="766">
        <v>46.916148022000002</v>
      </c>
      <c r="J9" s="766">
        <v>41.139268322</v>
      </c>
      <c r="K9" s="766">
        <v>40.222791387999997</v>
      </c>
      <c r="L9" s="766">
        <v>44.404282754</v>
      </c>
      <c r="M9" s="766">
        <v>44.845843811999998</v>
      </c>
      <c r="N9" s="766">
        <v>52.217269334000001</v>
      </c>
      <c r="O9" s="766">
        <v>52.685745074000003</v>
      </c>
      <c r="P9" s="766">
        <v>50.940782634999998</v>
      </c>
      <c r="Q9" s="766">
        <v>62.438727810000003</v>
      </c>
      <c r="R9" s="766">
        <v>62.234409186000001</v>
      </c>
      <c r="S9" s="766">
        <v>64.054712199999997</v>
      </c>
      <c r="T9" s="766">
        <v>59.805675319999999</v>
      </c>
      <c r="U9" s="766">
        <v>52.108089708000001</v>
      </c>
      <c r="V9" s="766">
        <v>44.850165660999998</v>
      </c>
      <c r="W9" s="766">
        <v>45.682873333000003</v>
      </c>
      <c r="X9" s="766">
        <v>51.972973644</v>
      </c>
      <c r="Y9" s="766">
        <v>51.799634058000002</v>
      </c>
      <c r="Z9" s="766">
        <v>54.585746520000001</v>
      </c>
      <c r="AA9" s="766">
        <v>58.012037161999999</v>
      </c>
      <c r="AB9" s="766">
        <v>55.686703473000001</v>
      </c>
      <c r="AC9" s="766">
        <v>61.295087457000001</v>
      </c>
      <c r="AD9" s="766">
        <v>63.982888600000003</v>
      </c>
      <c r="AE9" s="766">
        <v>64.912357377000006</v>
      </c>
      <c r="AF9" s="766">
        <v>63.459220406</v>
      </c>
      <c r="AG9" s="766">
        <v>52.245230278000001</v>
      </c>
      <c r="AH9" s="766">
        <v>52.437641915</v>
      </c>
      <c r="AI9" s="766">
        <v>47.184504113999999</v>
      </c>
      <c r="AJ9" s="766">
        <v>49.248200251999997</v>
      </c>
      <c r="AK9" s="766">
        <v>51.295664385999999</v>
      </c>
      <c r="AL9" s="766">
        <v>53.961393332999997</v>
      </c>
      <c r="AM9" s="766">
        <v>56.767273961000001</v>
      </c>
      <c r="AN9" s="766">
        <v>52.049204906</v>
      </c>
      <c r="AO9" s="766">
        <v>61.085149944000001</v>
      </c>
      <c r="AP9" s="766">
        <v>65.141160636999999</v>
      </c>
      <c r="AQ9" s="766">
        <v>66.817649032999995</v>
      </c>
      <c r="AR9" s="766">
        <v>60.938322102999997</v>
      </c>
      <c r="AS9" s="766">
        <v>57.651446907</v>
      </c>
      <c r="AT9" s="766">
        <v>52.649361605999999</v>
      </c>
      <c r="AU9" s="766">
        <v>51.047675476000002</v>
      </c>
      <c r="AV9" s="766">
        <v>53.905342527999998</v>
      </c>
      <c r="AW9" s="766">
        <v>53.57248894</v>
      </c>
      <c r="AX9" s="766">
        <v>56.405492823000003</v>
      </c>
      <c r="AY9" s="766">
        <v>60.695733627000003</v>
      </c>
      <c r="AZ9" s="766">
        <v>63.137864272000002</v>
      </c>
      <c r="BA9" s="766">
        <v>61.669536067999999</v>
      </c>
      <c r="BB9" s="766">
        <v>61.554995728999998</v>
      </c>
      <c r="BC9" s="766">
        <v>69.845320000000001</v>
      </c>
      <c r="BD9" s="766">
        <v>68.145910000000001</v>
      </c>
      <c r="BE9" s="767">
        <v>67.468919999999997</v>
      </c>
      <c r="BF9" s="767">
        <v>60.23066</v>
      </c>
      <c r="BG9" s="767">
        <v>54.814349999999997</v>
      </c>
      <c r="BH9" s="767">
        <v>61.52834</v>
      </c>
      <c r="BI9" s="767">
        <v>58.605609999999999</v>
      </c>
      <c r="BJ9" s="767">
        <v>68.109690000000001</v>
      </c>
      <c r="BK9" s="767">
        <v>70.882390000000001</v>
      </c>
      <c r="BL9" s="767">
        <v>68.181709999999995</v>
      </c>
      <c r="BM9" s="767">
        <v>74.485939999999999</v>
      </c>
      <c r="BN9" s="767">
        <v>71.664869999999993</v>
      </c>
      <c r="BO9" s="767">
        <v>76.063100000000006</v>
      </c>
      <c r="BP9" s="767">
        <v>72.776120000000006</v>
      </c>
      <c r="BQ9" s="767">
        <v>71.658479999999997</v>
      </c>
      <c r="BR9" s="767">
        <v>65.476460000000003</v>
      </c>
      <c r="BS9" s="767">
        <v>60.593110000000003</v>
      </c>
      <c r="BT9" s="767">
        <v>67.211449999999999</v>
      </c>
      <c r="BU9" s="767">
        <v>63.765120000000003</v>
      </c>
      <c r="BV9" s="767">
        <v>71.617869999999996</v>
      </c>
    </row>
    <row r="10" spans="1:74" ht="11.1" customHeight="1" x14ac:dyDescent="0.2">
      <c r="A10" s="547" t="s">
        <v>1248</v>
      </c>
      <c r="B10" s="548" t="s">
        <v>358</v>
      </c>
      <c r="C10" s="766">
        <v>25.463883343999999</v>
      </c>
      <c r="D10" s="766">
        <v>24.005828575999999</v>
      </c>
      <c r="E10" s="766">
        <v>27.225644544000001</v>
      </c>
      <c r="F10" s="766">
        <v>25.734887539999999</v>
      </c>
      <c r="G10" s="766">
        <v>25.355410851999999</v>
      </c>
      <c r="H10" s="766">
        <v>23.125486846000001</v>
      </c>
      <c r="I10" s="766">
        <v>21.336666547</v>
      </c>
      <c r="J10" s="766">
        <v>19.458009986</v>
      </c>
      <c r="K10" s="766">
        <v>16.278917528000001</v>
      </c>
      <c r="L10" s="766">
        <v>17.229361544</v>
      </c>
      <c r="M10" s="766">
        <v>18.721487344</v>
      </c>
      <c r="N10" s="766">
        <v>22.390337258999999</v>
      </c>
      <c r="O10" s="766">
        <v>26.635124529999999</v>
      </c>
      <c r="P10" s="766">
        <v>23.512950132</v>
      </c>
      <c r="Q10" s="766">
        <v>29.12596426</v>
      </c>
      <c r="R10" s="766">
        <v>29.221115293</v>
      </c>
      <c r="S10" s="766">
        <v>32.205104990999999</v>
      </c>
      <c r="T10" s="766">
        <v>30.082813378000001</v>
      </c>
      <c r="U10" s="766">
        <v>26.362805812000001</v>
      </c>
      <c r="V10" s="766">
        <v>21.740628482999998</v>
      </c>
      <c r="W10" s="766">
        <v>18.977782783999999</v>
      </c>
      <c r="X10" s="766">
        <v>18.170779733</v>
      </c>
      <c r="Y10" s="766">
        <v>20.420851729999999</v>
      </c>
      <c r="Z10" s="766">
        <v>22.254988574999999</v>
      </c>
      <c r="AA10" s="766">
        <v>24.96201993</v>
      </c>
      <c r="AB10" s="766">
        <v>24.793710240999999</v>
      </c>
      <c r="AC10" s="766">
        <v>25.752148085000002</v>
      </c>
      <c r="AD10" s="766">
        <v>27.989979192</v>
      </c>
      <c r="AE10" s="766">
        <v>30.318598342000001</v>
      </c>
      <c r="AF10" s="766">
        <v>27.502186480999999</v>
      </c>
      <c r="AG10" s="766">
        <v>25.002925764</v>
      </c>
      <c r="AH10" s="766">
        <v>21.908293526000001</v>
      </c>
      <c r="AI10" s="766">
        <v>19.059726191999999</v>
      </c>
      <c r="AJ10" s="766">
        <v>19.426419968000001</v>
      </c>
      <c r="AK10" s="766">
        <v>21.780770564000001</v>
      </c>
      <c r="AL10" s="766">
        <v>22.650886192000002</v>
      </c>
      <c r="AM10" s="766">
        <v>24.088139807000001</v>
      </c>
      <c r="AN10" s="766">
        <v>21.722339858000002</v>
      </c>
      <c r="AO10" s="766">
        <v>25.424952186999999</v>
      </c>
      <c r="AP10" s="766">
        <v>25.369321756000001</v>
      </c>
      <c r="AQ10" s="766">
        <v>29.933336800999999</v>
      </c>
      <c r="AR10" s="766">
        <v>26.351084341</v>
      </c>
      <c r="AS10" s="766">
        <v>23.619235652</v>
      </c>
      <c r="AT10" s="766">
        <v>20.937623532</v>
      </c>
      <c r="AU10" s="766">
        <v>16.230955226999999</v>
      </c>
      <c r="AV10" s="766">
        <v>16.196783906</v>
      </c>
      <c r="AW10" s="766">
        <v>20.414273008999999</v>
      </c>
      <c r="AX10" s="766">
        <v>22.088645532000001</v>
      </c>
      <c r="AY10" s="766">
        <v>24.167385535000001</v>
      </c>
      <c r="AZ10" s="766">
        <v>24.959944192999998</v>
      </c>
      <c r="BA10" s="766">
        <v>22.148798798000001</v>
      </c>
      <c r="BB10" s="766">
        <v>20.650694566999999</v>
      </c>
      <c r="BC10" s="766">
        <v>29.532109999999999</v>
      </c>
      <c r="BD10" s="766">
        <v>29.673860000000001</v>
      </c>
      <c r="BE10" s="767">
        <v>29.570820000000001</v>
      </c>
      <c r="BF10" s="767">
        <v>23.01764</v>
      </c>
      <c r="BG10" s="767">
        <v>18.114280000000001</v>
      </c>
      <c r="BH10" s="767">
        <v>17.418289999999999</v>
      </c>
      <c r="BI10" s="767">
        <v>21.114850000000001</v>
      </c>
      <c r="BJ10" s="767">
        <v>24.417570000000001</v>
      </c>
      <c r="BK10" s="767">
        <v>25.22964</v>
      </c>
      <c r="BL10" s="767">
        <v>23.22636</v>
      </c>
      <c r="BM10" s="767">
        <v>26.412489999999998</v>
      </c>
      <c r="BN10" s="767">
        <v>22.807700000000001</v>
      </c>
      <c r="BO10" s="767">
        <v>27.4802</v>
      </c>
      <c r="BP10" s="767">
        <v>26.783090000000001</v>
      </c>
      <c r="BQ10" s="767">
        <v>25.61957</v>
      </c>
      <c r="BR10" s="767">
        <v>21.648689999999998</v>
      </c>
      <c r="BS10" s="767">
        <v>16.90493</v>
      </c>
      <c r="BT10" s="767">
        <v>16.718720000000001</v>
      </c>
      <c r="BU10" s="767">
        <v>20.48564</v>
      </c>
      <c r="BV10" s="767">
        <v>24.339169999999999</v>
      </c>
    </row>
    <row r="11" spans="1:74" ht="11.1" customHeight="1" x14ac:dyDescent="0.2">
      <c r="A11" s="545" t="s">
        <v>1249</v>
      </c>
      <c r="B11" s="549" t="s">
        <v>90</v>
      </c>
      <c r="C11" s="766">
        <v>18.446884036</v>
      </c>
      <c r="D11" s="766">
        <v>20.118434685</v>
      </c>
      <c r="E11" s="766">
        <v>21.919792248</v>
      </c>
      <c r="F11" s="766">
        <v>20.780961161</v>
      </c>
      <c r="G11" s="766">
        <v>18.831989532000001</v>
      </c>
      <c r="H11" s="766">
        <v>16.289831368000002</v>
      </c>
      <c r="I11" s="766">
        <v>17.605110055000001</v>
      </c>
      <c r="J11" s="766">
        <v>13.578829418</v>
      </c>
      <c r="K11" s="766">
        <v>16.390679785</v>
      </c>
      <c r="L11" s="766">
        <v>20.317940924999998</v>
      </c>
      <c r="M11" s="766">
        <v>19.387820299000001</v>
      </c>
      <c r="N11" s="766">
        <v>23.122019547000001</v>
      </c>
      <c r="O11" s="766">
        <v>19.821557472999999</v>
      </c>
      <c r="P11" s="766">
        <v>21.178905960000002</v>
      </c>
      <c r="Q11" s="766">
        <v>24.967858157999999</v>
      </c>
      <c r="R11" s="766">
        <v>24.59097852</v>
      </c>
      <c r="S11" s="766">
        <v>22.429443505999998</v>
      </c>
      <c r="T11" s="766">
        <v>19.791476312</v>
      </c>
      <c r="U11" s="766">
        <v>15.948165603</v>
      </c>
      <c r="V11" s="766">
        <v>13.611459654000001</v>
      </c>
      <c r="W11" s="766">
        <v>17.83981854</v>
      </c>
      <c r="X11" s="766">
        <v>25.282942181999999</v>
      </c>
      <c r="Y11" s="766">
        <v>24.058954143000001</v>
      </c>
      <c r="Z11" s="766">
        <v>24.552425012</v>
      </c>
      <c r="AA11" s="766">
        <v>25.568495308999999</v>
      </c>
      <c r="AB11" s="766">
        <v>23.163573897999999</v>
      </c>
      <c r="AC11" s="766">
        <v>26.433195717</v>
      </c>
      <c r="AD11" s="766">
        <v>26.404351177999999</v>
      </c>
      <c r="AE11" s="766">
        <v>23.930206885</v>
      </c>
      <c r="AF11" s="766">
        <v>24.681250038000002</v>
      </c>
      <c r="AG11" s="766">
        <v>16.430433538999999</v>
      </c>
      <c r="AH11" s="766">
        <v>19.828948305000001</v>
      </c>
      <c r="AI11" s="766">
        <v>18.500520235</v>
      </c>
      <c r="AJ11" s="766">
        <v>21.168288813</v>
      </c>
      <c r="AK11" s="766">
        <v>21.989541356</v>
      </c>
      <c r="AL11" s="766">
        <v>24.279958934</v>
      </c>
      <c r="AM11" s="766">
        <v>25.096495336</v>
      </c>
      <c r="AN11" s="766">
        <v>22.976711123000001</v>
      </c>
      <c r="AO11" s="766">
        <v>26.089827822</v>
      </c>
      <c r="AP11" s="766">
        <v>29.680706541999999</v>
      </c>
      <c r="AQ11" s="766">
        <v>25.947957538000001</v>
      </c>
      <c r="AR11" s="766">
        <v>22.924347230999999</v>
      </c>
      <c r="AS11" s="766">
        <v>22.003849242000001</v>
      </c>
      <c r="AT11" s="766">
        <v>19.851610876999999</v>
      </c>
      <c r="AU11" s="766">
        <v>24.364170743999999</v>
      </c>
      <c r="AV11" s="766">
        <v>28.110806778000001</v>
      </c>
      <c r="AW11" s="766">
        <v>25.579935403</v>
      </c>
      <c r="AX11" s="766">
        <v>27.158184905999999</v>
      </c>
      <c r="AY11" s="766">
        <v>28.377874483999999</v>
      </c>
      <c r="AZ11" s="766">
        <v>29.208033471</v>
      </c>
      <c r="BA11" s="766">
        <v>29.456093024000001</v>
      </c>
      <c r="BB11" s="766">
        <v>29.506152738000001</v>
      </c>
      <c r="BC11" s="766">
        <v>28.168800000000001</v>
      </c>
      <c r="BD11" s="766">
        <v>25.289210000000001</v>
      </c>
      <c r="BE11" s="767">
        <v>24.149000000000001</v>
      </c>
      <c r="BF11" s="767">
        <v>23.556439999999998</v>
      </c>
      <c r="BG11" s="767">
        <v>24.488569999999999</v>
      </c>
      <c r="BH11" s="767">
        <v>33.071730000000002</v>
      </c>
      <c r="BI11" s="767">
        <v>28.693560000000002</v>
      </c>
      <c r="BJ11" s="767">
        <v>34.654989999999998</v>
      </c>
      <c r="BK11" s="767">
        <v>35.607489999999999</v>
      </c>
      <c r="BL11" s="767">
        <v>34.300939999999997</v>
      </c>
      <c r="BM11" s="767">
        <v>36.293100000000003</v>
      </c>
      <c r="BN11" s="767">
        <v>35.177259999999997</v>
      </c>
      <c r="BO11" s="767">
        <v>33.465049999999998</v>
      </c>
      <c r="BP11" s="767">
        <v>29.99155</v>
      </c>
      <c r="BQ11" s="767">
        <v>29.091670000000001</v>
      </c>
      <c r="BR11" s="767">
        <v>27.0717</v>
      </c>
      <c r="BS11" s="767">
        <v>28.98875</v>
      </c>
      <c r="BT11" s="767">
        <v>37.318539999999999</v>
      </c>
      <c r="BU11" s="767">
        <v>32.705460000000002</v>
      </c>
      <c r="BV11" s="767">
        <v>36.767539999999997</v>
      </c>
    </row>
    <row r="12" spans="1:74" ht="11.1" customHeight="1" x14ac:dyDescent="0.2">
      <c r="A12" s="545" t="s">
        <v>1250</v>
      </c>
      <c r="B12" s="546" t="s">
        <v>1360</v>
      </c>
      <c r="C12" s="766">
        <v>1.4581818280000001</v>
      </c>
      <c r="D12" s="766">
        <v>2.2005458170000001</v>
      </c>
      <c r="E12" s="766">
        <v>2.5707716139999999</v>
      </c>
      <c r="F12" s="766">
        <v>2.8311145660000001</v>
      </c>
      <c r="G12" s="766">
        <v>3.3750025219999999</v>
      </c>
      <c r="H12" s="766">
        <v>3.4177261799999998</v>
      </c>
      <c r="I12" s="766">
        <v>3.8864771469999999</v>
      </c>
      <c r="J12" s="766">
        <v>3.9084050939999999</v>
      </c>
      <c r="K12" s="766">
        <v>3.5841792450000001</v>
      </c>
      <c r="L12" s="766">
        <v>3.1466032849999999</v>
      </c>
      <c r="M12" s="766">
        <v>2.7294060500000001</v>
      </c>
      <c r="N12" s="766">
        <v>2.3889669429999998</v>
      </c>
      <c r="O12" s="766">
        <v>2.0113707110000001</v>
      </c>
      <c r="P12" s="766">
        <v>2.5263937589999999</v>
      </c>
      <c r="Q12" s="766">
        <v>4.2001654549999996</v>
      </c>
      <c r="R12" s="766">
        <v>4.6461027880000003</v>
      </c>
      <c r="S12" s="766">
        <v>5.6054859800000001</v>
      </c>
      <c r="T12" s="766">
        <v>6.1094939119999996</v>
      </c>
      <c r="U12" s="766">
        <v>5.6898626930000002</v>
      </c>
      <c r="V12" s="766">
        <v>5.374119394</v>
      </c>
      <c r="W12" s="766">
        <v>5.0589946619999999</v>
      </c>
      <c r="X12" s="766">
        <v>4.7709950760000002</v>
      </c>
      <c r="Y12" s="766">
        <v>3.3723608999999999</v>
      </c>
      <c r="Z12" s="766">
        <v>3.3575164989999999</v>
      </c>
      <c r="AA12" s="766">
        <v>3.2878421100000002</v>
      </c>
      <c r="AB12" s="766">
        <v>3.862710603</v>
      </c>
      <c r="AC12" s="766">
        <v>5.0091143149999997</v>
      </c>
      <c r="AD12" s="766">
        <v>6.0023999479999999</v>
      </c>
      <c r="AE12" s="766">
        <v>6.7877244069999998</v>
      </c>
      <c r="AF12" s="766">
        <v>7.3474862559999998</v>
      </c>
      <c r="AG12" s="766">
        <v>6.6913073829999998</v>
      </c>
      <c r="AH12" s="766">
        <v>6.6335520260000003</v>
      </c>
      <c r="AI12" s="766">
        <v>5.9109033249999996</v>
      </c>
      <c r="AJ12" s="766">
        <v>4.9262676990000003</v>
      </c>
      <c r="AK12" s="766">
        <v>3.711003957</v>
      </c>
      <c r="AL12" s="766">
        <v>3.082523423</v>
      </c>
      <c r="AM12" s="766">
        <v>3.6188813359999998</v>
      </c>
      <c r="AN12" s="766">
        <v>3.791078959</v>
      </c>
      <c r="AO12" s="766">
        <v>5.8521085350000002</v>
      </c>
      <c r="AP12" s="766">
        <v>6.7709653850000002</v>
      </c>
      <c r="AQ12" s="766">
        <v>7.1227371310000001</v>
      </c>
      <c r="AR12" s="766">
        <v>7.9303512090000003</v>
      </c>
      <c r="AS12" s="766">
        <v>8.0893357909999999</v>
      </c>
      <c r="AT12" s="766">
        <v>7.8119023439999999</v>
      </c>
      <c r="AU12" s="766">
        <v>6.6880927860000003</v>
      </c>
      <c r="AV12" s="766">
        <v>6.0767339270000003</v>
      </c>
      <c r="AW12" s="766">
        <v>4.3346182229999997</v>
      </c>
      <c r="AX12" s="766">
        <v>3.4604906990000002</v>
      </c>
      <c r="AY12" s="766">
        <v>4.5161417439999996</v>
      </c>
      <c r="AZ12" s="766">
        <v>5.6056280750000003</v>
      </c>
      <c r="BA12" s="766">
        <v>6.2584360209999996</v>
      </c>
      <c r="BB12" s="766">
        <v>7.9380526429999998</v>
      </c>
      <c r="BC12" s="766">
        <v>8.5986799999999999</v>
      </c>
      <c r="BD12" s="766">
        <v>9.5953900000000001</v>
      </c>
      <c r="BE12" s="767">
        <v>10.038919999999999</v>
      </c>
      <c r="BF12" s="767">
        <v>9.7733930000000004</v>
      </c>
      <c r="BG12" s="767">
        <v>8.6187939999999994</v>
      </c>
      <c r="BH12" s="767">
        <v>7.6145300000000002</v>
      </c>
      <c r="BI12" s="767">
        <v>5.5575749999999999</v>
      </c>
      <c r="BJ12" s="767">
        <v>5.0098599999999998</v>
      </c>
      <c r="BK12" s="767">
        <v>5.995406</v>
      </c>
      <c r="BL12" s="767">
        <v>7.0422950000000002</v>
      </c>
      <c r="BM12" s="767">
        <v>8.1538090000000008</v>
      </c>
      <c r="BN12" s="767">
        <v>10.175509999999999</v>
      </c>
      <c r="BO12" s="767">
        <v>11.308450000000001</v>
      </c>
      <c r="BP12" s="767">
        <v>12.253349999999999</v>
      </c>
      <c r="BQ12" s="767">
        <v>12.962680000000001</v>
      </c>
      <c r="BR12" s="767">
        <v>12.63048</v>
      </c>
      <c r="BS12" s="767">
        <v>10.982559999999999</v>
      </c>
      <c r="BT12" s="767">
        <v>9.6687910000000006</v>
      </c>
      <c r="BU12" s="767">
        <v>7.2707660000000001</v>
      </c>
      <c r="BV12" s="767">
        <v>6.1679329999999997</v>
      </c>
    </row>
    <row r="13" spans="1:74" ht="11.1" customHeight="1" x14ac:dyDescent="0.2">
      <c r="A13" s="545" t="s">
        <v>1251</v>
      </c>
      <c r="B13" s="546" t="s">
        <v>1088</v>
      </c>
      <c r="C13" s="766">
        <v>2.6922903260000002</v>
      </c>
      <c r="D13" s="766">
        <v>2.607369856</v>
      </c>
      <c r="E13" s="766">
        <v>2.6252150329999999</v>
      </c>
      <c r="F13" s="766">
        <v>2.3843547049999998</v>
      </c>
      <c r="G13" s="766">
        <v>2.5324055649999999</v>
      </c>
      <c r="H13" s="766">
        <v>2.6100580770000001</v>
      </c>
      <c r="I13" s="766">
        <v>2.7766789749999998</v>
      </c>
      <c r="J13" s="766">
        <v>2.8697601810000002</v>
      </c>
      <c r="K13" s="766">
        <v>2.6423389799999999</v>
      </c>
      <c r="L13" s="766">
        <v>2.3572095829999999</v>
      </c>
      <c r="M13" s="766">
        <v>2.6432804320000001</v>
      </c>
      <c r="N13" s="766">
        <v>2.8620619519999999</v>
      </c>
      <c r="O13" s="766">
        <v>2.83509272</v>
      </c>
      <c r="P13" s="766">
        <v>2.483653565</v>
      </c>
      <c r="Q13" s="766">
        <v>2.7602272750000001</v>
      </c>
      <c r="R13" s="766">
        <v>2.4394207520000002</v>
      </c>
      <c r="S13" s="766">
        <v>2.5312207039999999</v>
      </c>
      <c r="T13" s="766">
        <v>2.60795449</v>
      </c>
      <c r="U13" s="766">
        <v>2.7518554740000001</v>
      </c>
      <c r="V13" s="766">
        <v>2.7789265900000002</v>
      </c>
      <c r="W13" s="766">
        <v>2.5093160669999999</v>
      </c>
      <c r="X13" s="766">
        <v>2.5192473770000001</v>
      </c>
      <c r="Y13" s="766">
        <v>2.6582102710000002</v>
      </c>
      <c r="Z13" s="766">
        <v>2.8498886159999999</v>
      </c>
      <c r="AA13" s="766">
        <v>2.8523723890000001</v>
      </c>
      <c r="AB13" s="766">
        <v>2.592616155</v>
      </c>
      <c r="AC13" s="766">
        <v>2.733876312</v>
      </c>
      <c r="AD13" s="766">
        <v>2.3982216460000001</v>
      </c>
      <c r="AE13" s="766">
        <v>2.4932074929999999</v>
      </c>
      <c r="AF13" s="766">
        <v>2.6284628489999999</v>
      </c>
      <c r="AG13" s="766">
        <v>2.750952297</v>
      </c>
      <c r="AH13" s="766">
        <v>2.6997930210000001</v>
      </c>
      <c r="AI13" s="766">
        <v>2.385446671</v>
      </c>
      <c r="AJ13" s="766">
        <v>2.4541334849999998</v>
      </c>
      <c r="AK13" s="766">
        <v>2.483504881</v>
      </c>
      <c r="AL13" s="766">
        <v>2.5353854180000002</v>
      </c>
      <c r="AM13" s="766">
        <v>2.5842587159999999</v>
      </c>
      <c r="AN13" s="766">
        <v>2.2917362830000001</v>
      </c>
      <c r="AO13" s="766">
        <v>2.325414356</v>
      </c>
      <c r="AP13" s="766">
        <v>2.1080840759999999</v>
      </c>
      <c r="AQ13" s="766">
        <v>2.5038369189999998</v>
      </c>
      <c r="AR13" s="766">
        <v>2.4041449579999998</v>
      </c>
      <c r="AS13" s="766">
        <v>2.5607869170000002</v>
      </c>
      <c r="AT13" s="766">
        <v>2.6694924379999998</v>
      </c>
      <c r="AU13" s="766">
        <v>2.4095269799999999</v>
      </c>
      <c r="AV13" s="766">
        <v>2.2822246609999999</v>
      </c>
      <c r="AW13" s="766">
        <v>2.1741560980000001</v>
      </c>
      <c r="AX13" s="766">
        <v>2.4394816339999998</v>
      </c>
      <c r="AY13" s="766">
        <v>2.4151445680000001</v>
      </c>
      <c r="AZ13" s="766">
        <v>2.2501753440000001</v>
      </c>
      <c r="BA13" s="766">
        <v>2.3600314610000002</v>
      </c>
      <c r="BB13" s="766">
        <v>2.144255453</v>
      </c>
      <c r="BC13" s="766">
        <v>2.2626029999999999</v>
      </c>
      <c r="BD13" s="766">
        <v>2.2865739999999999</v>
      </c>
      <c r="BE13" s="767">
        <v>2.318012</v>
      </c>
      <c r="BF13" s="767">
        <v>2.463873</v>
      </c>
      <c r="BG13" s="767">
        <v>2.1744330000000001</v>
      </c>
      <c r="BH13" s="767">
        <v>2.1642329999999999</v>
      </c>
      <c r="BI13" s="767">
        <v>2.045455</v>
      </c>
      <c r="BJ13" s="767">
        <v>2.617559</v>
      </c>
      <c r="BK13" s="767">
        <v>2.8010410000000001</v>
      </c>
      <c r="BL13" s="767">
        <v>2.5522629999999999</v>
      </c>
      <c r="BM13" s="767">
        <v>2.3406039999999999</v>
      </c>
      <c r="BN13" s="767">
        <v>2.2870279999999998</v>
      </c>
      <c r="BO13" s="767">
        <v>2.4808840000000001</v>
      </c>
      <c r="BP13" s="767">
        <v>2.4822419999999998</v>
      </c>
      <c r="BQ13" s="767">
        <v>2.5841799999999999</v>
      </c>
      <c r="BR13" s="767">
        <v>2.7185860000000002</v>
      </c>
      <c r="BS13" s="767">
        <v>2.330384</v>
      </c>
      <c r="BT13" s="767">
        <v>2.28037</v>
      </c>
      <c r="BU13" s="767">
        <v>2.1433450000000001</v>
      </c>
      <c r="BV13" s="767">
        <v>2.9102809999999999</v>
      </c>
    </row>
    <row r="14" spans="1:74" ht="11.1" customHeight="1" x14ac:dyDescent="0.2">
      <c r="A14" s="545" t="s">
        <v>1252</v>
      </c>
      <c r="B14" s="546" t="s">
        <v>89</v>
      </c>
      <c r="C14" s="766">
        <v>1.3320060929999999</v>
      </c>
      <c r="D14" s="766">
        <v>1.243383806</v>
      </c>
      <c r="E14" s="766">
        <v>1.315158662</v>
      </c>
      <c r="F14" s="766">
        <v>1.208969835</v>
      </c>
      <c r="G14" s="766">
        <v>1.341840417</v>
      </c>
      <c r="H14" s="766">
        <v>1.251392659</v>
      </c>
      <c r="I14" s="766">
        <v>1.311215298</v>
      </c>
      <c r="J14" s="766">
        <v>1.3242636430000001</v>
      </c>
      <c r="K14" s="766">
        <v>1.32667585</v>
      </c>
      <c r="L14" s="766">
        <v>1.3531674170000001</v>
      </c>
      <c r="M14" s="766">
        <v>1.3638496870000001</v>
      </c>
      <c r="N14" s="766">
        <v>1.453883633</v>
      </c>
      <c r="O14" s="766">
        <v>1.38259964</v>
      </c>
      <c r="P14" s="766">
        <v>1.238879219</v>
      </c>
      <c r="Q14" s="766">
        <v>1.3845126619999999</v>
      </c>
      <c r="R14" s="766">
        <v>1.3367918329999999</v>
      </c>
      <c r="S14" s="766">
        <v>1.2834570190000001</v>
      </c>
      <c r="T14" s="766">
        <v>1.213937228</v>
      </c>
      <c r="U14" s="766">
        <v>1.3554001259999999</v>
      </c>
      <c r="V14" s="766">
        <v>1.3450315399999999</v>
      </c>
      <c r="W14" s="766">
        <v>1.2969612800000001</v>
      </c>
      <c r="X14" s="766">
        <v>1.229009276</v>
      </c>
      <c r="Y14" s="766">
        <v>1.2892570139999999</v>
      </c>
      <c r="Z14" s="766">
        <v>1.5709278179999999</v>
      </c>
      <c r="AA14" s="766">
        <v>1.341307424</v>
      </c>
      <c r="AB14" s="766">
        <v>1.2740925759999999</v>
      </c>
      <c r="AC14" s="766">
        <v>1.366753028</v>
      </c>
      <c r="AD14" s="766">
        <v>1.1879366360000001</v>
      </c>
      <c r="AE14" s="766">
        <v>1.38262025</v>
      </c>
      <c r="AF14" s="766">
        <v>1.299834782</v>
      </c>
      <c r="AG14" s="766">
        <v>1.3696112949999999</v>
      </c>
      <c r="AH14" s="766">
        <v>1.3670550370000001</v>
      </c>
      <c r="AI14" s="766">
        <v>1.3279076910000001</v>
      </c>
      <c r="AJ14" s="766">
        <v>1.273090287</v>
      </c>
      <c r="AK14" s="766">
        <v>1.330843628</v>
      </c>
      <c r="AL14" s="766">
        <v>1.4126393660000001</v>
      </c>
      <c r="AM14" s="766">
        <v>1.379498766</v>
      </c>
      <c r="AN14" s="766">
        <v>1.267338683</v>
      </c>
      <c r="AO14" s="766">
        <v>1.392847044</v>
      </c>
      <c r="AP14" s="766">
        <v>1.2120828779999999</v>
      </c>
      <c r="AQ14" s="766">
        <v>1.3097806439999999</v>
      </c>
      <c r="AR14" s="766">
        <v>1.328394364</v>
      </c>
      <c r="AS14" s="766">
        <v>1.3782393049999999</v>
      </c>
      <c r="AT14" s="766">
        <v>1.378732415</v>
      </c>
      <c r="AU14" s="766">
        <v>1.3549297389999999</v>
      </c>
      <c r="AV14" s="766">
        <v>1.2387932559999999</v>
      </c>
      <c r="AW14" s="766">
        <v>1.0695062070000001</v>
      </c>
      <c r="AX14" s="766">
        <v>1.2586900519999999</v>
      </c>
      <c r="AY14" s="766">
        <v>1.2191872960000001</v>
      </c>
      <c r="AZ14" s="766">
        <v>1.114083189</v>
      </c>
      <c r="BA14" s="766">
        <v>1.4461767640000001</v>
      </c>
      <c r="BB14" s="766">
        <v>1.3158403279999999</v>
      </c>
      <c r="BC14" s="766">
        <v>1.2831239999999999</v>
      </c>
      <c r="BD14" s="766">
        <v>1.3008679999999999</v>
      </c>
      <c r="BE14" s="767">
        <v>1.392171</v>
      </c>
      <c r="BF14" s="767">
        <v>1.419314</v>
      </c>
      <c r="BG14" s="767">
        <v>1.418272</v>
      </c>
      <c r="BH14" s="767">
        <v>1.2595510000000001</v>
      </c>
      <c r="BI14" s="767">
        <v>1.1941660000000001</v>
      </c>
      <c r="BJ14" s="767">
        <v>1.4097189999999999</v>
      </c>
      <c r="BK14" s="767">
        <v>1.2488030000000001</v>
      </c>
      <c r="BL14" s="767">
        <v>1.059849</v>
      </c>
      <c r="BM14" s="767">
        <v>1.2859370000000001</v>
      </c>
      <c r="BN14" s="767">
        <v>1.217374</v>
      </c>
      <c r="BO14" s="767">
        <v>1.3285290000000001</v>
      </c>
      <c r="BP14" s="767">
        <v>1.2658929999999999</v>
      </c>
      <c r="BQ14" s="767">
        <v>1.4003749999999999</v>
      </c>
      <c r="BR14" s="767">
        <v>1.406998</v>
      </c>
      <c r="BS14" s="767">
        <v>1.386484</v>
      </c>
      <c r="BT14" s="767">
        <v>1.2250289999999999</v>
      </c>
      <c r="BU14" s="767">
        <v>1.1599079999999999</v>
      </c>
      <c r="BV14" s="767">
        <v>1.432939</v>
      </c>
    </row>
    <row r="15" spans="1:74" ht="11.1" customHeight="1" x14ac:dyDescent="0.2">
      <c r="A15" s="545" t="s">
        <v>1253</v>
      </c>
      <c r="B15" s="546" t="s">
        <v>359</v>
      </c>
      <c r="C15" s="766">
        <v>-0.31175799999999998</v>
      </c>
      <c r="D15" s="766">
        <v>-0.39855800000000002</v>
      </c>
      <c r="E15" s="766">
        <v>-0.38406699999999999</v>
      </c>
      <c r="F15" s="766">
        <v>-0.451878</v>
      </c>
      <c r="G15" s="766">
        <v>-0.32071699999999997</v>
      </c>
      <c r="H15" s="766">
        <v>-0.497303</v>
      </c>
      <c r="I15" s="766">
        <v>-0.78389399999999998</v>
      </c>
      <c r="J15" s="766">
        <v>-0.90206799999999998</v>
      </c>
      <c r="K15" s="766">
        <v>-0.71535000000000004</v>
      </c>
      <c r="L15" s="766">
        <v>-0.56076999999999999</v>
      </c>
      <c r="M15" s="766">
        <v>-0.60689499999999996</v>
      </c>
      <c r="N15" s="766">
        <v>-0.75286900000000001</v>
      </c>
      <c r="O15" s="766">
        <v>-0.43536599999999998</v>
      </c>
      <c r="P15" s="766">
        <v>-0.507911</v>
      </c>
      <c r="Q15" s="766">
        <v>-0.52103500000000003</v>
      </c>
      <c r="R15" s="766">
        <v>-0.43872899999999998</v>
      </c>
      <c r="S15" s="766">
        <v>-0.42316799999999999</v>
      </c>
      <c r="T15" s="766">
        <v>-0.56751600000000002</v>
      </c>
      <c r="U15" s="766">
        <v>-0.759494</v>
      </c>
      <c r="V15" s="766">
        <v>-0.63823399999999997</v>
      </c>
      <c r="W15" s="766">
        <v>-0.60608099999999998</v>
      </c>
      <c r="X15" s="766">
        <v>-0.462982</v>
      </c>
      <c r="Y15" s="766">
        <v>-0.478107</v>
      </c>
      <c r="Z15" s="766">
        <v>-0.65592499999999998</v>
      </c>
      <c r="AA15" s="766">
        <v>-0.54733100000000001</v>
      </c>
      <c r="AB15" s="766">
        <v>-0.31514399999999998</v>
      </c>
      <c r="AC15" s="766">
        <v>-0.48996200000000001</v>
      </c>
      <c r="AD15" s="766">
        <v>-0.37689800000000001</v>
      </c>
      <c r="AE15" s="766">
        <v>-0.39008300000000001</v>
      </c>
      <c r="AF15" s="766">
        <v>-0.43332399999999999</v>
      </c>
      <c r="AG15" s="766">
        <v>-0.64446899999999996</v>
      </c>
      <c r="AH15" s="766">
        <v>-0.74723499999999998</v>
      </c>
      <c r="AI15" s="766">
        <v>-0.60311300000000001</v>
      </c>
      <c r="AJ15" s="766">
        <v>-0.49220199999999997</v>
      </c>
      <c r="AK15" s="766">
        <v>-0.34270699999999998</v>
      </c>
      <c r="AL15" s="766">
        <v>-0.52207099999999995</v>
      </c>
      <c r="AM15" s="766">
        <v>-0.32300899999999999</v>
      </c>
      <c r="AN15" s="766">
        <v>-0.38871899999999998</v>
      </c>
      <c r="AO15" s="766">
        <v>-0.40894200000000003</v>
      </c>
      <c r="AP15" s="766">
        <v>-0.10322099999999999</v>
      </c>
      <c r="AQ15" s="766">
        <v>-0.36828100000000003</v>
      </c>
      <c r="AR15" s="766">
        <v>-0.38529600000000003</v>
      </c>
      <c r="AS15" s="766">
        <v>-0.62234699999999998</v>
      </c>
      <c r="AT15" s="766">
        <v>-0.57901199999999997</v>
      </c>
      <c r="AU15" s="766">
        <v>-0.67121399999999998</v>
      </c>
      <c r="AV15" s="766">
        <v>-0.372614</v>
      </c>
      <c r="AW15" s="766">
        <v>-0.50877499999999998</v>
      </c>
      <c r="AX15" s="766">
        <v>-0.52931399999999995</v>
      </c>
      <c r="AY15" s="766">
        <v>-0.40602700000000003</v>
      </c>
      <c r="AZ15" s="766">
        <v>-0.24667700000000001</v>
      </c>
      <c r="BA15" s="766">
        <v>-0.35306399999999999</v>
      </c>
      <c r="BB15" s="766">
        <v>-0.32502999999999999</v>
      </c>
      <c r="BC15" s="766">
        <v>-0.22904550000000001</v>
      </c>
      <c r="BD15" s="766">
        <v>-0.33476309999999998</v>
      </c>
      <c r="BE15" s="767">
        <v>-0.60768880000000003</v>
      </c>
      <c r="BF15" s="767">
        <v>-0.5888137</v>
      </c>
      <c r="BG15" s="767">
        <v>-0.65086650000000001</v>
      </c>
      <c r="BH15" s="767">
        <v>-0.33870699999999998</v>
      </c>
      <c r="BI15" s="767">
        <v>-0.47749580000000003</v>
      </c>
      <c r="BJ15" s="767">
        <v>-0.52968919999999997</v>
      </c>
      <c r="BK15" s="767">
        <v>-0.39778999999999998</v>
      </c>
      <c r="BL15" s="767">
        <v>-0.28116920000000001</v>
      </c>
      <c r="BM15" s="767">
        <v>-0.369591</v>
      </c>
      <c r="BN15" s="767">
        <v>-0.30710389999999999</v>
      </c>
      <c r="BO15" s="767">
        <v>-0.27382060000000003</v>
      </c>
      <c r="BP15" s="767">
        <v>-0.30040630000000001</v>
      </c>
      <c r="BQ15" s="767">
        <v>-0.61634789999999995</v>
      </c>
      <c r="BR15" s="767">
        <v>-0.560446</v>
      </c>
      <c r="BS15" s="767">
        <v>-0.6454358</v>
      </c>
      <c r="BT15" s="767">
        <v>-0.35428539999999997</v>
      </c>
      <c r="BU15" s="767">
        <v>-0.47759620000000003</v>
      </c>
      <c r="BV15" s="767">
        <v>-0.50233709999999998</v>
      </c>
    </row>
    <row r="16" spans="1:74" ht="11.1" customHeight="1" x14ac:dyDescent="0.2">
      <c r="A16" s="545" t="s">
        <v>1254</v>
      </c>
      <c r="B16" s="546" t="s">
        <v>1361</v>
      </c>
      <c r="C16" s="766">
        <v>2.2170706080000002</v>
      </c>
      <c r="D16" s="766">
        <v>2.0790208059999999</v>
      </c>
      <c r="E16" s="766">
        <v>1.69520859</v>
      </c>
      <c r="F16" s="766">
        <v>1.7452095080000001</v>
      </c>
      <c r="G16" s="766">
        <v>1.8142723030000001</v>
      </c>
      <c r="H16" s="766">
        <v>1.8472260170000001</v>
      </c>
      <c r="I16" s="766">
        <v>2.1857175550000001</v>
      </c>
      <c r="J16" s="766">
        <v>2.2102827550000002</v>
      </c>
      <c r="K16" s="766">
        <v>1.821748546</v>
      </c>
      <c r="L16" s="766">
        <v>1.4496163129999999</v>
      </c>
      <c r="M16" s="766">
        <v>1.736662591</v>
      </c>
      <c r="N16" s="766">
        <v>1.908433912</v>
      </c>
      <c r="O16" s="766">
        <v>1.946636397</v>
      </c>
      <c r="P16" s="766">
        <v>1.4910144759999999</v>
      </c>
      <c r="Q16" s="766">
        <v>1.5189163990000001</v>
      </c>
      <c r="R16" s="766">
        <v>1.1790280710000001</v>
      </c>
      <c r="S16" s="766">
        <v>1.720070352</v>
      </c>
      <c r="T16" s="766">
        <v>1.792790211</v>
      </c>
      <c r="U16" s="766">
        <v>1.68688623</v>
      </c>
      <c r="V16" s="766">
        <v>1.6096509560000001</v>
      </c>
      <c r="W16" s="766">
        <v>1.542843639</v>
      </c>
      <c r="X16" s="766">
        <v>1.427025609</v>
      </c>
      <c r="Y16" s="766">
        <v>1.542535607</v>
      </c>
      <c r="Z16" s="766">
        <v>2.582004886</v>
      </c>
      <c r="AA16" s="766">
        <v>6.3480329119999999</v>
      </c>
      <c r="AB16" s="766">
        <v>1.4507500259999999</v>
      </c>
      <c r="AC16" s="766">
        <v>1.3684119720000001</v>
      </c>
      <c r="AD16" s="766">
        <v>1.4462489270000001</v>
      </c>
      <c r="AE16" s="766">
        <v>1.4528924409999999</v>
      </c>
      <c r="AF16" s="766">
        <v>1.795021902</v>
      </c>
      <c r="AG16" s="766">
        <v>1.7836900849999999</v>
      </c>
      <c r="AH16" s="766">
        <v>1.828892162</v>
      </c>
      <c r="AI16" s="766">
        <v>1.7615771179999999</v>
      </c>
      <c r="AJ16" s="766">
        <v>1.4725601479999999</v>
      </c>
      <c r="AK16" s="766">
        <v>1.564907265</v>
      </c>
      <c r="AL16" s="766">
        <v>1.655502035</v>
      </c>
      <c r="AM16" s="766">
        <v>2.0875891819999999</v>
      </c>
      <c r="AN16" s="766">
        <v>1.4611730549999999</v>
      </c>
      <c r="AO16" s="766">
        <v>1.3720369809999999</v>
      </c>
      <c r="AP16" s="766">
        <v>1.13765424</v>
      </c>
      <c r="AQ16" s="766">
        <v>1.595851809</v>
      </c>
      <c r="AR16" s="766">
        <v>1.4348129540000001</v>
      </c>
      <c r="AS16" s="766">
        <v>1.6169082459999999</v>
      </c>
      <c r="AT16" s="766">
        <v>1.6648426220000001</v>
      </c>
      <c r="AU16" s="766">
        <v>1.4740055379999999</v>
      </c>
      <c r="AV16" s="766">
        <v>1.0693880710000001</v>
      </c>
      <c r="AW16" s="766">
        <v>1.157558935</v>
      </c>
      <c r="AX16" s="766">
        <v>1.276121337</v>
      </c>
      <c r="AY16" s="766">
        <v>1.5236507989999999</v>
      </c>
      <c r="AZ16" s="766">
        <v>1.1162355399999999</v>
      </c>
      <c r="BA16" s="766">
        <v>1.3289792439999999</v>
      </c>
      <c r="BB16" s="766">
        <v>1.1890693699999999</v>
      </c>
      <c r="BC16" s="766">
        <v>1.518119</v>
      </c>
      <c r="BD16" s="766">
        <v>1.356757</v>
      </c>
      <c r="BE16" s="767">
        <v>1.5644800000000001</v>
      </c>
      <c r="BF16" s="767">
        <v>1.512753</v>
      </c>
      <c r="BG16" s="767">
        <v>1.326843</v>
      </c>
      <c r="BH16" s="767">
        <v>1.226091</v>
      </c>
      <c r="BI16" s="767">
        <v>1.3339430000000001</v>
      </c>
      <c r="BJ16" s="767">
        <v>1.2319899999999999</v>
      </c>
      <c r="BK16" s="767">
        <v>1.3141080000000001</v>
      </c>
      <c r="BL16" s="767">
        <v>0.68334700000000004</v>
      </c>
      <c r="BM16" s="767">
        <v>1.377424</v>
      </c>
      <c r="BN16" s="767">
        <v>1.4839389999999999</v>
      </c>
      <c r="BO16" s="767">
        <v>1.5567009999999999</v>
      </c>
      <c r="BP16" s="767">
        <v>1.3772420000000001</v>
      </c>
      <c r="BQ16" s="767">
        <v>1.5876490000000001</v>
      </c>
      <c r="BR16" s="767">
        <v>1.544864</v>
      </c>
      <c r="BS16" s="767">
        <v>1.309806</v>
      </c>
      <c r="BT16" s="767">
        <v>1.2876350000000001</v>
      </c>
      <c r="BU16" s="767">
        <v>1.2746440000000001</v>
      </c>
      <c r="BV16" s="767">
        <v>1.2130190000000001</v>
      </c>
    </row>
    <row r="17" spans="1:74" ht="11.1" customHeight="1" x14ac:dyDescent="0.2">
      <c r="A17" s="545" t="s">
        <v>1255</v>
      </c>
      <c r="B17" s="546" t="s">
        <v>87</v>
      </c>
      <c r="C17" s="766">
        <v>0.34422168600000003</v>
      </c>
      <c r="D17" s="766">
        <v>0.29895469699999999</v>
      </c>
      <c r="E17" s="766">
        <v>0.36008592900000003</v>
      </c>
      <c r="F17" s="766">
        <v>0.31743617499999999</v>
      </c>
      <c r="G17" s="766">
        <v>0.31331114599999998</v>
      </c>
      <c r="H17" s="766">
        <v>0.35087475699999998</v>
      </c>
      <c r="I17" s="766">
        <v>0.34550497200000002</v>
      </c>
      <c r="J17" s="766">
        <v>0.33193571500000002</v>
      </c>
      <c r="K17" s="766">
        <v>0.34648552599999999</v>
      </c>
      <c r="L17" s="766">
        <v>0.234491639</v>
      </c>
      <c r="M17" s="766">
        <v>0.35130445700000001</v>
      </c>
      <c r="N17" s="766">
        <v>0.31782509399999997</v>
      </c>
      <c r="O17" s="766">
        <v>0.34936725800000001</v>
      </c>
      <c r="P17" s="766">
        <v>0.308383348</v>
      </c>
      <c r="Q17" s="766">
        <v>0.35808757299999999</v>
      </c>
      <c r="R17" s="766">
        <v>0.29996994900000001</v>
      </c>
      <c r="S17" s="766">
        <v>0.35029007200000001</v>
      </c>
      <c r="T17" s="766">
        <v>0.32378658100000002</v>
      </c>
      <c r="U17" s="766">
        <v>0.36901887</v>
      </c>
      <c r="V17" s="766">
        <v>0.35979762599999998</v>
      </c>
      <c r="W17" s="766">
        <v>0.345600827</v>
      </c>
      <c r="X17" s="766">
        <v>0.326487794</v>
      </c>
      <c r="Y17" s="766">
        <v>0.35229122699999998</v>
      </c>
      <c r="Z17" s="766">
        <v>0.38335661199999999</v>
      </c>
      <c r="AA17" s="766">
        <v>0.34419586099999999</v>
      </c>
      <c r="AB17" s="766">
        <v>0.33699916099999999</v>
      </c>
      <c r="AC17" s="766">
        <v>0.34759251099999999</v>
      </c>
      <c r="AD17" s="766">
        <v>0.35411205099999998</v>
      </c>
      <c r="AE17" s="766">
        <v>0.38927535899999999</v>
      </c>
      <c r="AF17" s="766">
        <v>0.31618175599999998</v>
      </c>
      <c r="AG17" s="766">
        <v>0.35894971599999997</v>
      </c>
      <c r="AH17" s="766">
        <v>0.39247206699999998</v>
      </c>
      <c r="AI17" s="766">
        <v>0.33171762999999999</v>
      </c>
      <c r="AJ17" s="766">
        <v>0.25432616299999999</v>
      </c>
      <c r="AK17" s="766">
        <v>0.31103460199999999</v>
      </c>
      <c r="AL17" s="766">
        <v>0.34920659599999998</v>
      </c>
      <c r="AM17" s="766">
        <v>0.38069992000000002</v>
      </c>
      <c r="AN17" s="766">
        <v>0.37677487999999998</v>
      </c>
      <c r="AO17" s="766">
        <v>0.380975071</v>
      </c>
      <c r="AP17" s="766">
        <v>0.33816096499999998</v>
      </c>
      <c r="AQ17" s="766">
        <v>0.33787119900000001</v>
      </c>
      <c r="AR17" s="766">
        <v>0.34797140399999998</v>
      </c>
      <c r="AS17" s="766">
        <v>0.40845573000000002</v>
      </c>
      <c r="AT17" s="766">
        <v>0.40440914900000002</v>
      </c>
      <c r="AU17" s="766">
        <v>0.35818909199999999</v>
      </c>
      <c r="AV17" s="766">
        <v>0.22729403200000001</v>
      </c>
      <c r="AW17" s="766">
        <v>0.37085406799999998</v>
      </c>
      <c r="AX17" s="766">
        <v>0.37412603799999999</v>
      </c>
      <c r="AY17" s="766">
        <v>0.38680936300000002</v>
      </c>
      <c r="AZ17" s="766">
        <v>0.39720371999999998</v>
      </c>
      <c r="BA17" s="766">
        <v>0.31317207200000002</v>
      </c>
      <c r="BB17" s="766">
        <v>0.14812808199999999</v>
      </c>
      <c r="BC17" s="766">
        <v>0.24694489999999999</v>
      </c>
      <c r="BD17" s="766">
        <v>0.39591300000000001</v>
      </c>
      <c r="BE17" s="767">
        <v>0.39625359999999998</v>
      </c>
      <c r="BF17" s="767">
        <v>0.38942090000000001</v>
      </c>
      <c r="BG17" s="767">
        <v>0.33503230000000001</v>
      </c>
      <c r="BH17" s="767">
        <v>0.1636204</v>
      </c>
      <c r="BI17" s="767">
        <v>0.3152778</v>
      </c>
      <c r="BJ17" s="767">
        <v>0.3479623</v>
      </c>
      <c r="BK17" s="767">
        <v>0.37944480000000003</v>
      </c>
      <c r="BL17" s="767">
        <v>0.35609089999999999</v>
      </c>
      <c r="BM17" s="767">
        <v>0.21558089999999999</v>
      </c>
      <c r="BN17" s="767">
        <v>0.103404</v>
      </c>
      <c r="BO17" s="767">
        <v>0.363539</v>
      </c>
      <c r="BP17" s="767">
        <v>0.34656969999999998</v>
      </c>
      <c r="BQ17" s="767">
        <v>0.38553749999999998</v>
      </c>
      <c r="BR17" s="767">
        <v>0.3737048</v>
      </c>
      <c r="BS17" s="767">
        <v>0.30599549999999998</v>
      </c>
      <c r="BT17" s="767">
        <v>0.15588289999999999</v>
      </c>
      <c r="BU17" s="767">
        <v>0.32184790000000002</v>
      </c>
      <c r="BV17" s="767">
        <v>0.35316170000000002</v>
      </c>
    </row>
    <row r="18" spans="1:74" ht="11.1" customHeight="1" x14ac:dyDescent="0.2">
      <c r="A18" s="545" t="s">
        <v>1384</v>
      </c>
      <c r="B18" s="548" t="s">
        <v>1362</v>
      </c>
      <c r="C18" s="766">
        <v>0.62232043699999995</v>
      </c>
      <c r="D18" s="766">
        <v>0.56990154800000004</v>
      </c>
      <c r="E18" s="766">
        <v>0.590493936</v>
      </c>
      <c r="F18" s="766">
        <v>0.58813014200000002</v>
      </c>
      <c r="G18" s="766">
        <v>0.64265161400000004</v>
      </c>
      <c r="H18" s="766">
        <v>0.63482119599999998</v>
      </c>
      <c r="I18" s="766">
        <v>0.64383362099999997</v>
      </c>
      <c r="J18" s="766">
        <v>0.65015300200000004</v>
      </c>
      <c r="K18" s="766">
        <v>0.59232463099999999</v>
      </c>
      <c r="L18" s="766">
        <v>0.58449504100000005</v>
      </c>
      <c r="M18" s="766">
        <v>0.59466803999999995</v>
      </c>
      <c r="N18" s="766">
        <v>0.64892688600000004</v>
      </c>
      <c r="O18" s="766">
        <v>0.62735458700000002</v>
      </c>
      <c r="P18" s="766">
        <v>0.55293731300000004</v>
      </c>
      <c r="Q18" s="766">
        <v>0.56537406599999995</v>
      </c>
      <c r="R18" s="766">
        <v>0.55312734100000005</v>
      </c>
      <c r="S18" s="766">
        <v>0.58556693800000004</v>
      </c>
      <c r="T18" s="766">
        <v>0.593987971</v>
      </c>
      <c r="U18" s="766">
        <v>0.62572821599999995</v>
      </c>
      <c r="V18" s="766">
        <v>0.63578308699999997</v>
      </c>
      <c r="W18" s="766">
        <v>0.55764277200000001</v>
      </c>
      <c r="X18" s="766">
        <v>0.56203412900000005</v>
      </c>
      <c r="Y18" s="766">
        <v>0.58472024600000005</v>
      </c>
      <c r="Z18" s="766">
        <v>0.63587112499999998</v>
      </c>
      <c r="AA18" s="766">
        <v>0.61521048099999998</v>
      </c>
      <c r="AB18" s="766">
        <v>0.58157888400000002</v>
      </c>
      <c r="AC18" s="766">
        <v>0.61166877399999997</v>
      </c>
      <c r="AD18" s="766">
        <v>0.56632562600000003</v>
      </c>
      <c r="AE18" s="766">
        <v>0.57109849099999999</v>
      </c>
      <c r="AF18" s="766">
        <v>0.631504073</v>
      </c>
      <c r="AG18" s="766">
        <v>0.64017125200000002</v>
      </c>
      <c r="AH18" s="766">
        <v>0.63509555299999998</v>
      </c>
      <c r="AI18" s="766">
        <v>0.56221997300000004</v>
      </c>
      <c r="AJ18" s="766">
        <v>0.59973774899999999</v>
      </c>
      <c r="AK18" s="766">
        <v>0.60104939400000001</v>
      </c>
      <c r="AL18" s="766">
        <v>0.62275288100000004</v>
      </c>
      <c r="AM18" s="766">
        <v>0.67178446800000002</v>
      </c>
      <c r="AN18" s="766">
        <v>0.57917731800000005</v>
      </c>
      <c r="AO18" s="766">
        <v>0.61360369699999995</v>
      </c>
      <c r="AP18" s="766">
        <v>0.58955280799999998</v>
      </c>
      <c r="AQ18" s="766">
        <v>0.67608777200000003</v>
      </c>
      <c r="AR18" s="766">
        <v>0.65873558200000004</v>
      </c>
      <c r="AS18" s="766">
        <v>0.679396526</v>
      </c>
      <c r="AT18" s="766">
        <v>0.69500333999999997</v>
      </c>
      <c r="AU18" s="766">
        <v>0.63859755500000004</v>
      </c>
      <c r="AV18" s="766">
        <v>0.63083199599999995</v>
      </c>
      <c r="AW18" s="766">
        <v>0.62106275899999996</v>
      </c>
      <c r="AX18" s="766">
        <v>0.65410061600000002</v>
      </c>
      <c r="AY18" s="766">
        <v>0.65334838900000003</v>
      </c>
      <c r="AZ18" s="766">
        <v>0.58792181099999996</v>
      </c>
      <c r="BA18" s="766">
        <v>0.66090895199999999</v>
      </c>
      <c r="BB18" s="766">
        <v>0.63308695999999998</v>
      </c>
      <c r="BC18" s="766">
        <v>0.63767200000000002</v>
      </c>
      <c r="BD18" s="766">
        <v>0.69985350000000002</v>
      </c>
      <c r="BE18" s="767">
        <v>0.67972920000000003</v>
      </c>
      <c r="BF18" s="767">
        <v>0.67812430000000001</v>
      </c>
      <c r="BG18" s="767">
        <v>0.64616280000000004</v>
      </c>
      <c r="BH18" s="767">
        <v>0.55251810000000001</v>
      </c>
      <c r="BI18" s="767">
        <v>0.62869019999999998</v>
      </c>
      <c r="BJ18" s="767">
        <v>0.61467740000000004</v>
      </c>
      <c r="BK18" s="767">
        <v>0.60148760000000001</v>
      </c>
      <c r="BL18" s="767">
        <v>0.50897079999999995</v>
      </c>
      <c r="BM18" s="767">
        <v>0.62873730000000005</v>
      </c>
      <c r="BN18" s="767">
        <v>0.62717860000000003</v>
      </c>
      <c r="BO18" s="767">
        <v>0.66701140000000003</v>
      </c>
      <c r="BP18" s="767">
        <v>0.63086469999999994</v>
      </c>
      <c r="BQ18" s="767">
        <v>0.61075179999999996</v>
      </c>
      <c r="BR18" s="767">
        <v>0.605016</v>
      </c>
      <c r="BS18" s="767">
        <v>0.54427760000000003</v>
      </c>
      <c r="BT18" s="767">
        <v>0.51233340000000005</v>
      </c>
      <c r="BU18" s="767">
        <v>0.59558409999999995</v>
      </c>
      <c r="BV18" s="767">
        <v>0.61813660000000004</v>
      </c>
    </row>
    <row r="19" spans="1:74" ht="11.1" customHeight="1" x14ac:dyDescent="0.2">
      <c r="A19" s="545" t="s">
        <v>1256</v>
      </c>
      <c r="B19" s="546" t="s">
        <v>357</v>
      </c>
      <c r="C19" s="766">
        <v>339.20005329999998</v>
      </c>
      <c r="D19" s="766">
        <v>301.12160519000003</v>
      </c>
      <c r="E19" s="766">
        <v>291.26168794</v>
      </c>
      <c r="F19" s="766">
        <v>280.54750809000001</v>
      </c>
      <c r="G19" s="766">
        <v>303.87926578000003</v>
      </c>
      <c r="H19" s="766">
        <v>354.44498061000002</v>
      </c>
      <c r="I19" s="766">
        <v>397.63470688000001</v>
      </c>
      <c r="J19" s="766">
        <v>395.32849744999999</v>
      </c>
      <c r="K19" s="766">
        <v>338.25987993000001</v>
      </c>
      <c r="L19" s="766">
        <v>300.07336963</v>
      </c>
      <c r="M19" s="766">
        <v>284.28245018000001</v>
      </c>
      <c r="N19" s="766">
        <v>332.04439499</v>
      </c>
      <c r="O19" s="766">
        <v>329.75126305999999</v>
      </c>
      <c r="P19" s="766">
        <v>277.54804582000003</v>
      </c>
      <c r="Q19" s="766">
        <v>304.99628097999999</v>
      </c>
      <c r="R19" s="766">
        <v>281.89227134999999</v>
      </c>
      <c r="S19" s="766">
        <v>309.76233780000001</v>
      </c>
      <c r="T19" s="766">
        <v>344.61752353000003</v>
      </c>
      <c r="U19" s="766">
        <v>390.20383342999997</v>
      </c>
      <c r="V19" s="766">
        <v>370.38718609</v>
      </c>
      <c r="W19" s="766">
        <v>323.40031343999999</v>
      </c>
      <c r="X19" s="766">
        <v>307.76029617</v>
      </c>
      <c r="Y19" s="766">
        <v>297.58536956</v>
      </c>
      <c r="Z19" s="766">
        <v>339.54776076000002</v>
      </c>
      <c r="AA19" s="766">
        <v>359.43107192999997</v>
      </c>
      <c r="AB19" s="766">
        <v>294.61779854999997</v>
      </c>
      <c r="AC19" s="766">
        <v>308.7301162</v>
      </c>
      <c r="AD19" s="766">
        <v>288.49658211000002</v>
      </c>
      <c r="AE19" s="766">
        <v>325.89317333999998</v>
      </c>
      <c r="AF19" s="766">
        <v>358.50792419999999</v>
      </c>
      <c r="AG19" s="766">
        <v>396.82871862000002</v>
      </c>
      <c r="AH19" s="766">
        <v>393.47373257999999</v>
      </c>
      <c r="AI19" s="766">
        <v>342.89770491000002</v>
      </c>
      <c r="AJ19" s="766">
        <v>311.72833101999998</v>
      </c>
      <c r="AK19" s="766">
        <v>309.04301405000001</v>
      </c>
      <c r="AL19" s="766">
        <v>324.63872100999998</v>
      </c>
      <c r="AM19" s="766">
        <v>343.56359834</v>
      </c>
      <c r="AN19" s="766">
        <v>301.17312211000001</v>
      </c>
      <c r="AO19" s="766">
        <v>310.42133518000003</v>
      </c>
      <c r="AP19" s="766">
        <v>281.88617049999999</v>
      </c>
      <c r="AQ19" s="766">
        <v>315.31014483000001</v>
      </c>
      <c r="AR19" s="766">
        <v>338.27180076000002</v>
      </c>
      <c r="AS19" s="766">
        <v>397.30071873000003</v>
      </c>
      <c r="AT19" s="766">
        <v>387.31513561000003</v>
      </c>
      <c r="AU19" s="766">
        <v>346.09166249999998</v>
      </c>
      <c r="AV19" s="766">
        <v>308.59937477</v>
      </c>
      <c r="AW19" s="766">
        <v>302.84518147</v>
      </c>
      <c r="AX19" s="766">
        <v>323.00280471000002</v>
      </c>
      <c r="AY19" s="766">
        <v>324.83890194000003</v>
      </c>
      <c r="AZ19" s="766">
        <v>303.64117177000003</v>
      </c>
      <c r="BA19" s="766">
        <v>292.39801893999999</v>
      </c>
      <c r="BB19" s="766">
        <v>262.70618359999997</v>
      </c>
      <c r="BC19" s="766">
        <v>292.84300000000002</v>
      </c>
      <c r="BD19" s="766">
        <v>327.93209999999999</v>
      </c>
      <c r="BE19" s="767">
        <v>378.62689999999998</v>
      </c>
      <c r="BF19" s="767">
        <v>369.27359999999999</v>
      </c>
      <c r="BG19" s="767">
        <v>320.43450000000001</v>
      </c>
      <c r="BH19" s="767">
        <v>289.73700000000002</v>
      </c>
      <c r="BI19" s="767">
        <v>278.61520000000002</v>
      </c>
      <c r="BJ19" s="767">
        <v>317.07909999999998</v>
      </c>
      <c r="BK19" s="767">
        <v>321.86349999999999</v>
      </c>
      <c r="BL19" s="767">
        <v>282.66079999999999</v>
      </c>
      <c r="BM19" s="767">
        <v>294.71809999999999</v>
      </c>
      <c r="BN19" s="767">
        <v>272.51549999999997</v>
      </c>
      <c r="BO19" s="767">
        <v>308.36349999999999</v>
      </c>
      <c r="BP19" s="767">
        <v>341.48779999999999</v>
      </c>
      <c r="BQ19" s="767">
        <v>388.1995</v>
      </c>
      <c r="BR19" s="767">
        <v>377.577</v>
      </c>
      <c r="BS19" s="767">
        <v>317.59109999999998</v>
      </c>
      <c r="BT19" s="767">
        <v>295.5478</v>
      </c>
      <c r="BU19" s="767">
        <v>283.48759999999999</v>
      </c>
      <c r="BV19" s="767">
        <v>321.53750000000002</v>
      </c>
    </row>
    <row r="20" spans="1:74" ht="11.1" customHeight="1" x14ac:dyDescent="0.2">
      <c r="A20" s="539"/>
      <c r="B20" s="131" t="s">
        <v>1363</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360"/>
      <c r="BF20" s="360"/>
      <c r="BG20" s="360"/>
      <c r="BH20" s="360"/>
      <c r="BI20" s="360"/>
      <c r="BJ20" s="360"/>
      <c r="BK20" s="360"/>
      <c r="BL20" s="360"/>
      <c r="BM20" s="360"/>
      <c r="BN20" s="360"/>
      <c r="BO20" s="360"/>
      <c r="BP20" s="360"/>
      <c r="BQ20" s="360"/>
      <c r="BR20" s="360"/>
      <c r="BS20" s="360"/>
      <c r="BT20" s="360"/>
      <c r="BU20" s="360"/>
      <c r="BV20" s="360"/>
    </row>
    <row r="21" spans="1:74" ht="11.1" customHeight="1" x14ac:dyDescent="0.2">
      <c r="A21" s="545" t="s">
        <v>1257</v>
      </c>
      <c r="B21" s="546" t="s">
        <v>86</v>
      </c>
      <c r="C21" s="766">
        <v>3.6718270199999998</v>
      </c>
      <c r="D21" s="766">
        <v>3.3918084300000002</v>
      </c>
      <c r="E21" s="766">
        <v>3.4055397649999999</v>
      </c>
      <c r="F21" s="766">
        <v>4.1859936360000001</v>
      </c>
      <c r="G21" s="766">
        <v>4.7674767569999998</v>
      </c>
      <c r="H21" s="766">
        <v>4.8132898050000001</v>
      </c>
      <c r="I21" s="766">
        <v>6.1326772610000004</v>
      </c>
      <c r="J21" s="766">
        <v>6.3257996590000003</v>
      </c>
      <c r="K21" s="766">
        <v>4.5914638959999996</v>
      </c>
      <c r="L21" s="766">
        <v>3.5097472920000001</v>
      </c>
      <c r="M21" s="766">
        <v>3.273486492</v>
      </c>
      <c r="N21" s="766">
        <v>3.5285712290000002</v>
      </c>
      <c r="O21" s="766">
        <v>3.6627383729999998</v>
      </c>
      <c r="P21" s="766">
        <v>3.0874994299999998</v>
      </c>
      <c r="Q21" s="766">
        <v>3.3569812369999998</v>
      </c>
      <c r="R21" s="766">
        <v>4.3675868329999998</v>
      </c>
      <c r="S21" s="766">
        <v>3.4921429220000002</v>
      </c>
      <c r="T21" s="766">
        <v>4.2137166800000001</v>
      </c>
      <c r="U21" s="766">
        <v>5.3214756850000002</v>
      </c>
      <c r="V21" s="766">
        <v>5.3625131079999999</v>
      </c>
      <c r="W21" s="766">
        <v>4.3599465449999997</v>
      </c>
      <c r="X21" s="766">
        <v>4.2274064940000002</v>
      </c>
      <c r="Y21" s="766">
        <v>3.687038689</v>
      </c>
      <c r="Z21" s="766">
        <v>3.6640285440000002</v>
      </c>
      <c r="AA21" s="766">
        <v>3.2698505230000001</v>
      </c>
      <c r="AB21" s="766">
        <v>3.1358915839999999</v>
      </c>
      <c r="AC21" s="766">
        <v>3.6535869810000001</v>
      </c>
      <c r="AD21" s="766">
        <v>2.8681700459999999</v>
      </c>
      <c r="AE21" s="766">
        <v>2.9350994300000002</v>
      </c>
      <c r="AF21" s="766">
        <v>4.0441142619999999</v>
      </c>
      <c r="AG21" s="766">
        <v>6.0469096609999999</v>
      </c>
      <c r="AH21" s="766">
        <v>6.5923124160000004</v>
      </c>
      <c r="AI21" s="766">
        <v>4.7342538269999999</v>
      </c>
      <c r="AJ21" s="766">
        <v>4.630660217</v>
      </c>
      <c r="AK21" s="766">
        <v>3.5570944020000002</v>
      </c>
      <c r="AL21" s="766">
        <v>3.5544060690000001</v>
      </c>
      <c r="AM21" s="766">
        <v>3.7824037580000001</v>
      </c>
      <c r="AN21" s="766">
        <v>3.2914111159999999</v>
      </c>
      <c r="AO21" s="766">
        <v>3.5594655820000001</v>
      </c>
      <c r="AP21" s="766">
        <v>3.2516534159999999</v>
      </c>
      <c r="AQ21" s="766">
        <v>3.0058055810000002</v>
      </c>
      <c r="AR21" s="766">
        <v>3.7371199430000002</v>
      </c>
      <c r="AS21" s="766">
        <v>5.9393137439999997</v>
      </c>
      <c r="AT21" s="766">
        <v>5.0627028870000004</v>
      </c>
      <c r="AU21" s="766">
        <v>3.7549460259999998</v>
      </c>
      <c r="AV21" s="766">
        <v>3.6491601729999998</v>
      </c>
      <c r="AW21" s="766">
        <v>3.4927374709999999</v>
      </c>
      <c r="AX21" s="766">
        <v>4.3744892860000002</v>
      </c>
      <c r="AY21" s="766">
        <v>4.3684348059999998</v>
      </c>
      <c r="AZ21" s="766">
        <v>3.782813011</v>
      </c>
      <c r="BA21" s="766">
        <v>2.9058252429999998</v>
      </c>
      <c r="BB21" s="766">
        <v>3.0839636580000001</v>
      </c>
      <c r="BC21" s="766">
        <v>2.6840989999999998</v>
      </c>
      <c r="BD21" s="766">
        <v>4.0815130000000002</v>
      </c>
      <c r="BE21" s="767">
        <v>6.0657439999999996</v>
      </c>
      <c r="BF21" s="767">
        <v>5.2430329999999996</v>
      </c>
      <c r="BG21" s="767">
        <v>4.0578779999999997</v>
      </c>
      <c r="BH21" s="767">
        <v>3.5336439999999998</v>
      </c>
      <c r="BI21" s="767">
        <v>4.1362350000000001</v>
      </c>
      <c r="BJ21" s="767">
        <v>3.3833920000000002</v>
      </c>
      <c r="BK21" s="767">
        <v>3.123634</v>
      </c>
      <c r="BL21" s="767">
        <v>3.1353979999999999</v>
      </c>
      <c r="BM21" s="767">
        <v>2.1961050000000002</v>
      </c>
      <c r="BN21" s="767">
        <v>1.8722970000000001</v>
      </c>
      <c r="BO21" s="767">
        <v>2.7133099999999999</v>
      </c>
      <c r="BP21" s="767">
        <v>3.5537350000000001</v>
      </c>
      <c r="BQ21" s="767">
        <v>5.3642789999999998</v>
      </c>
      <c r="BR21" s="767">
        <v>4.7313970000000003</v>
      </c>
      <c r="BS21" s="767">
        <v>3.2621159999999998</v>
      </c>
      <c r="BT21" s="767">
        <v>3.7962940000000001</v>
      </c>
      <c r="BU21" s="767">
        <v>4.5491279999999996</v>
      </c>
      <c r="BV21" s="767">
        <v>3.1937760000000002</v>
      </c>
    </row>
    <row r="22" spans="1:74" ht="11.1" customHeight="1" x14ac:dyDescent="0.2">
      <c r="A22" s="545" t="s">
        <v>1258</v>
      </c>
      <c r="B22" s="546" t="s">
        <v>85</v>
      </c>
      <c r="C22" s="766">
        <v>0.518191242</v>
      </c>
      <c r="D22" s="766">
        <v>0.36515394400000001</v>
      </c>
      <c r="E22" s="766">
        <v>0.13018576900000001</v>
      </c>
      <c r="F22" s="766">
        <v>0.12688192400000001</v>
      </c>
      <c r="G22" s="766">
        <v>2.7934523999999999E-2</v>
      </c>
      <c r="H22" s="766">
        <v>0.11951836</v>
      </c>
      <c r="I22" s="766">
        <v>0.21884480100000001</v>
      </c>
      <c r="J22" s="766">
        <v>0.21126883199999999</v>
      </c>
      <c r="K22" s="766">
        <v>0.131418962</v>
      </c>
      <c r="L22" s="766">
        <v>6.4100227999999995E-2</v>
      </c>
      <c r="M22" s="766">
        <v>5.6556209000000003E-2</v>
      </c>
      <c r="N22" s="766">
        <v>0.56457607899999995</v>
      </c>
      <c r="O22" s="766">
        <v>0.32195080500000001</v>
      </c>
      <c r="P22" s="766">
        <v>0.404809584</v>
      </c>
      <c r="Q22" s="766">
        <v>0.50763756400000004</v>
      </c>
      <c r="R22" s="766">
        <v>5.3821347999999998E-2</v>
      </c>
      <c r="S22" s="766">
        <v>6.1368404000000001E-2</v>
      </c>
      <c r="T22" s="766">
        <v>4.2288371999999998E-2</v>
      </c>
      <c r="U22" s="766">
        <v>3.5584677000000002E-2</v>
      </c>
      <c r="V22" s="766">
        <v>3.0459520000000002E-3</v>
      </c>
      <c r="W22" s="766">
        <v>8.9253189999999993E-3</v>
      </c>
      <c r="X22" s="766">
        <v>5.9691240000000001E-3</v>
      </c>
      <c r="Y22" s="766">
        <v>1.4434842999999999E-2</v>
      </c>
      <c r="Z22" s="766">
        <v>0.21958818599999999</v>
      </c>
      <c r="AA22" s="766">
        <v>0.411736404</v>
      </c>
      <c r="AB22" s="766">
        <v>0.114478596</v>
      </c>
      <c r="AC22" s="766">
        <v>4.0078091000000003E-2</v>
      </c>
      <c r="AD22" s="766">
        <v>0.13414657899999999</v>
      </c>
      <c r="AE22" s="766">
        <v>2.982831E-3</v>
      </c>
      <c r="AF22" s="766">
        <v>1.6183525000000001E-2</v>
      </c>
      <c r="AG22" s="766">
        <v>5.4801917999999998E-2</v>
      </c>
      <c r="AH22" s="766">
        <v>3.9129690000000002E-2</v>
      </c>
      <c r="AI22" s="766">
        <v>2.4889398E-2</v>
      </c>
      <c r="AJ22" s="766">
        <v>7.0670100000000001E-4</v>
      </c>
      <c r="AK22" s="766">
        <v>7.0091991000000006E-2</v>
      </c>
      <c r="AL22" s="766">
        <v>0.13706673</v>
      </c>
      <c r="AM22" s="766">
        <v>0.17624726700000001</v>
      </c>
      <c r="AN22" s="766">
        <v>3.1579263000000003E-2</v>
      </c>
      <c r="AO22" s="766">
        <v>4.8330579999999998E-2</v>
      </c>
      <c r="AP22" s="766">
        <v>2.8616700000000002E-3</v>
      </c>
      <c r="AQ22" s="766">
        <v>1.6658930000000001E-3</v>
      </c>
      <c r="AR22" s="766">
        <v>3.6460326000000001E-2</v>
      </c>
      <c r="AS22" s="766">
        <v>3.7802548999999998E-2</v>
      </c>
      <c r="AT22" s="766">
        <v>2.0012615000000001E-2</v>
      </c>
      <c r="AU22" s="766">
        <v>1.5698549999999999E-2</v>
      </c>
      <c r="AV22" s="766">
        <v>1.1486727E-2</v>
      </c>
      <c r="AW22" s="766">
        <v>2.4133214E-2</v>
      </c>
      <c r="AX22" s="766">
        <v>5.0313710999999997E-2</v>
      </c>
      <c r="AY22" s="766">
        <v>2.8361326999999999E-2</v>
      </c>
      <c r="AZ22" s="766">
        <v>2.9348694000000002E-2</v>
      </c>
      <c r="BA22" s="766">
        <v>1.276445E-3</v>
      </c>
      <c r="BB22" s="766">
        <v>6.7623200000000003E-4</v>
      </c>
      <c r="BC22" s="766">
        <v>1.6658899999999999E-3</v>
      </c>
      <c r="BD22" s="766">
        <v>3.6460300000000001E-2</v>
      </c>
      <c r="BE22" s="767">
        <v>3.9392499999999997E-2</v>
      </c>
      <c r="BF22" s="767">
        <v>2.0012599999999998E-2</v>
      </c>
      <c r="BG22" s="767">
        <v>1.56986E-2</v>
      </c>
      <c r="BH22" s="767">
        <v>1.1486700000000001E-2</v>
      </c>
      <c r="BI22" s="767">
        <v>2.41332E-2</v>
      </c>
      <c r="BJ22" s="767">
        <v>5.0313700000000003E-2</v>
      </c>
      <c r="BK22" s="767">
        <v>0.32883129999999999</v>
      </c>
      <c r="BL22" s="767">
        <v>2.9348699999999998E-2</v>
      </c>
      <c r="BM22" s="767">
        <v>1.2764499999999999E-3</v>
      </c>
      <c r="BN22" s="767">
        <v>6.7623200000000003E-4</v>
      </c>
      <c r="BO22" s="767">
        <v>1.6658899999999999E-3</v>
      </c>
      <c r="BP22" s="767">
        <v>3.6460300000000001E-2</v>
      </c>
      <c r="BQ22" s="767">
        <v>3.8302500000000003E-2</v>
      </c>
      <c r="BR22" s="767">
        <v>2.1962599999999999E-2</v>
      </c>
      <c r="BS22" s="767">
        <v>1.56986E-2</v>
      </c>
      <c r="BT22" s="767">
        <v>1.1486700000000001E-2</v>
      </c>
      <c r="BU22" s="767">
        <v>2.41332E-2</v>
      </c>
      <c r="BV22" s="767">
        <v>5.0673700000000002E-2</v>
      </c>
    </row>
    <row r="23" spans="1:74" ht="11.1" customHeight="1" x14ac:dyDescent="0.2">
      <c r="A23" s="545" t="s">
        <v>1259</v>
      </c>
      <c r="B23" s="548" t="s">
        <v>88</v>
      </c>
      <c r="C23" s="766">
        <v>2.7777400000000001</v>
      </c>
      <c r="D23" s="766">
        <v>2.7266409999999999</v>
      </c>
      <c r="E23" s="766">
        <v>2.8259310000000002</v>
      </c>
      <c r="F23" s="766">
        <v>2.2613620000000001</v>
      </c>
      <c r="G23" s="766">
        <v>2.4684430000000002</v>
      </c>
      <c r="H23" s="766">
        <v>2.5283850000000001</v>
      </c>
      <c r="I23" s="766">
        <v>2.9755349999999998</v>
      </c>
      <c r="J23" s="766">
        <v>2.7893620000000001</v>
      </c>
      <c r="K23" s="766">
        <v>2.6869239999999999</v>
      </c>
      <c r="L23" s="766">
        <v>2.960496</v>
      </c>
      <c r="M23" s="766">
        <v>2.8916240000000002</v>
      </c>
      <c r="N23" s="766">
        <v>2.85853</v>
      </c>
      <c r="O23" s="766">
        <v>2.9884590000000002</v>
      </c>
      <c r="P23" s="766">
        <v>2.5898300000000001</v>
      </c>
      <c r="Q23" s="766">
        <v>2.9711249999999998</v>
      </c>
      <c r="R23" s="766">
        <v>1.0229509999999999</v>
      </c>
      <c r="S23" s="766">
        <v>2.4410699999999999</v>
      </c>
      <c r="T23" s="766">
        <v>2.8830040000000001</v>
      </c>
      <c r="U23" s="766">
        <v>2.972254</v>
      </c>
      <c r="V23" s="766">
        <v>2.9570050000000001</v>
      </c>
      <c r="W23" s="766">
        <v>2.8625310000000002</v>
      </c>
      <c r="X23" s="766">
        <v>2.3944529999999999</v>
      </c>
      <c r="Y23" s="766">
        <v>2.4603739999999998</v>
      </c>
      <c r="Z23" s="766">
        <v>2.9944389999999999</v>
      </c>
      <c r="AA23" s="766">
        <v>2.8859530000000002</v>
      </c>
      <c r="AB23" s="766">
        <v>2.7043279999999998</v>
      </c>
      <c r="AC23" s="766">
        <v>2.5698279999999998</v>
      </c>
      <c r="AD23" s="766">
        <v>2.5188130000000002</v>
      </c>
      <c r="AE23" s="766">
        <v>2.9253170000000002</v>
      </c>
      <c r="AF23" s="766">
        <v>2.8376739999999998</v>
      </c>
      <c r="AG23" s="766">
        <v>2.958923</v>
      </c>
      <c r="AH23" s="766">
        <v>2.847172</v>
      </c>
      <c r="AI23" s="766">
        <v>2.5871469999999999</v>
      </c>
      <c r="AJ23" s="766">
        <v>1.3420240000000001</v>
      </c>
      <c r="AK23" s="766">
        <v>2.235544</v>
      </c>
      <c r="AL23" s="766">
        <v>2.9720279999999999</v>
      </c>
      <c r="AM23" s="766">
        <v>2.9352330000000002</v>
      </c>
      <c r="AN23" s="766">
        <v>2.7001740000000001</v>
      </c>
      <c r="AO23" s="766">
        <v>2.968493</v>
      </c>
      <c r="AP23" s="766">
        <v>2.1317759999999999</v>
      </c>
      <c r="AQ23" s="766">
        <v>2.2666149999999998</v>
      </c>
      <c r="AR23" s="766">
        <v>2.4008630000000002</v>
      </c>
      <c r="AS23" s="766">
        <v>2.464915</v>
      </c>
      <c r="AT23" s="766">
        <v>2.4621689999999998</v>
      </c>
      <c r="AU23" s="766">
        <v>2.38035</v>
      </c>
      <c r="AV23" s="766">
        <v>2.4668909999999999</v>
      </c>
      <c r="AW23" s="766">
        <v>2.3858109999999999</v>
      </c>
      <c r="AX23" s="766">
        <v>2.254235</v>
      </c>
      <c r="AY23" s="766">
        <v>2.5183070000000001</v>
      </c>
      <c r="AZ23" s="766">
        <v>2.3291620000000002</v>
      </c>
      <c r="BA23" s="766">
        <v>2.4775450000000001</v>
      </c>
      <c r="BB23" s="766">
        <v>1.041372</v>
      </c>
      <c r="BC23" s="766">
        <v>1.78006</v>
      </c>
      <c r="BD23" s="766">
        <v>2.21916</v>
      </c>
      <c r="BE23" s="767">
        <v>2.4262800000000002</v>
      </c>
      <c r="BF23" s="767">
        <v>2.4262800000000002</v>
      </c>
      <c r="BG23" s="767">
        <v>2.3480099999999999</v>
      </c>
      <c r="BH23" s="767">
        <v>1.819</v>
      </c>
      <c r="BI23" s="767">
        <v>1.97109</v>
      </c>
      <c r="BJ23" s="767">
        <v>2.4262800000000002</v>
      </c>
      <c r="BK23" s="767">
        <v>2.4262800000000002</v>
      </c>
      <c r="BL23" s="767">
        <v>2.1914799999999999</v>
      </c>
      <c r="BM23" s="767">
        <v>2.4262800000000002</v>
      </c>
      <c r="BN23" s="767">
        <v>2.3480099999999999</v>
      </c>
      <c r="BO23" s="767">
        <v>2.4262800000000002</v>
      </c>
      <c r="BP23" s="767">
        <v>2.3480099999999999</v>
      </c>
      <c r="BQ23" s="767">
        <v>2.4262800000000002</v>
      </c>
      <c r="BR23" s="767">
        <v>2.4262800000000002</v>
      </c>
      <c r="BS23" s="767">
        <v>2.3480099999999999</v>
      </c>
      <c r="BT23" s="767">
        <v>1.3162</v>
      </c>
      <c r="BU23" s="767">
        <v>1.79752</v>
      </c>
      <c r="BV23" s="767">
        <v>2.4262800000000002</v>
      </c>
    </row>
    <row r="24" spans="1:74" ht="11.1" customHeight="1" x14ac:dyDescent="0.2">
      <c r="A24" s="545" t="s">
        <v>1260</v>
      </c>
      <c r="B24" s="548" t="s">
        <v>1261</v>
      </c>
      <c r="C24" s="766">
        <v>0.66684694</v>
      </c>
      <c r="D24" s="766">
        <v>0.67925614899999998</v>
      </c>
      <c r="E24" s="766">
        <v>0.82771687699999996</v>
      </c>
      <c r="F24" s="766">
        <v>0.80636753800000005</v>
      </c>
      <c r="G24" s="766">
        <v>0.52146935400000005</v>
      </c>
      <c r="H24" s="766">
        <v>0.35316013899999998</v>
      </c>
      <c r="I24" s="766">
        <v>0.350846677</v>
      </c>
      <c r="J24" s="766">
        <v>0.29782973299999999</v>
      </c>
      <c r="K24" s="766">
        <v>0.242910405</v>
      </c>
      <c r="L24" s="766">
        <v>0.242325499</v>
      </c>
      <c r="M24" s="766">
        <v>0.32890898200000002</v>
      </c>
      <c r="N24" s="766">
        <v>0.52299263699999998</v>
      </c>
      <c r="O24" s="766">
        <v>0.563488286</v>
      </c>
      <c r="P24" s="766">
        <v>0.55067841200000001</v>
      </c>
      <c r="Q24" s="766">
        <v>0.67570320699999997</v>
      </c>
      <c r="R24" s="766">
        <v>0.88209228299999998</v>
      </c>
      <c r="S24" s="766">
        <v>0.94575753500000004</v>
      </c>
      <c r="T24" s="766">
        <v>0.72206322700000003</v>
      </c>
      <c r="U24" s="766">
        <v>0.59818165000000001</v>
      </c>
      <c r="V24" s="766">
        <v>0.379244525</v>
      </c>
      <c r="W24" s="766">
        <v>0.29010159899999999</v>
      </c>
      <c r="X24" s="766">
        <v>0.29383779799999998</v>
      </c>
      <c r="Y24" s="766">
        <v>0.67355076899999999</v>
      </c>
      <c r="Z24" s="766">
        <v>0.51163405900000003</v>
      </c>
      <c r="AA24" s="766">
        <v>0.64713758499999996</v>
      </c>
      <c r="AB24" s="766">
        <v>0.69247122000000005</v>
      </c>
      <c r="AC24" s="766">
        <v>0.76747903699999998</v>
      </c>
      <c r="AD24" s="766">
        <v>0.919852844</v>
      </c>
      <c r="AE24" s="766">
        <v>0.75106772200000005</v>
      </c>
      <c r="AF24" s="766">
        <v>0.34313967499999998</v>
      </c>
      <c r="AG24" s="766">
        <v>0.29663284099999998</v>
      </c>
      <c r="AH24" s="766">
        <v>0.40846261900000003</v>
      </c>
      <c r="AI24" s="766">
        <v>0.39179349499999999</v>
      </c>
      <c r="AJ24" s="766">
        <v>0.58365508700000002</v>
      </c>
      <c r="AK24" s="766">
        <v>0.80321369600000003</v>
      </c>
      <c r="AL24" s="766">
        <v>0.860234956</v>
      </c>
      <c r="AM24" s="766">
        <v>0.76439853999999996</v>
      </c>
      <c r="AN24" s="766">
        <v>0.61562283699999998</v>
      </c>
      <c r="AO24" s="766">
        <v>0.69407827499999997</v>
      </c>
      <c r="AP24" s="766">
        <v>0.62162610900000004</v>
      </c>
      <c r="AQ24" s="766">
        <v>0.64891836599999997</v>
      </c>
      <c r="AR24" s="766">
        <v>0.59483322299999997</v>
      </c>
      <c r="AS24" s="766">
        <v>0.63290949200000002</v>
      </c>
      <c r="AT24" s="766">
        <v>0.453061622</v>
      </c>
      <c r="AU24" s="766">
        <v>0.38177777299999999</v>
      </c>
      <c r="AV24" s="766">
        <v>0.38917769200000002</v>
      </c>
      <c r="AW24" s="766">
        <v>0.56696243099999999</v>
      </c>
      <c r="AX24" s="766">
        <v>0.680937338</v>
      </c>
      <c r="AY24" s="766">
        <v>0.69448761199999998</v>
      </c>
      <c r="AZ24" s="766">
        <v>0.68805322300000005</v>
      </c>
      <c r="BA24" s="766">
        <v>0.72472043600000002</v>
      </c>
      <c r="BB24" s="766">
        <v>0.69294214300000001</v>
      </c>
      <c r="BC24" s="766">
        <v>0.59716389999999997</v>
      </c>
      <c r="BD24" s="766">
        <v>0.60163</v>
      </c>
      <c r="BE24" s="767">
        <v>0.64120690000000002</v>
      </c>
      <c r="BF24" s="767">
        <v>0.471856</v>
      </c>
      <c r="BG24" s="767">
        <v>0.42703170000000001</v>
      </c>
      <c r="BH24" s="767">
        <v>0.39833410000000002</v>
      </c>
      <c r="BI24" s="767">
        <v>0.54155109999999995</v>
      </c>
      <c r="BJ24" s="767">
        <v>0.63744250000000002</v>
      </c>
      <c r="BK24" s="767">
        <v>0.69802200000000003</v>
      </c>
      <c r="BL24" s="767">
        <v>0.652424</v>
      </c>
      <c r="BM24" s="767">
        <v>0.7503379</v>
      </c>
      <c r="BN24" s="767">
        <v>0.74212630000000002</v>
      </c>
      <c r="BO24" s="767">
        <v>0.60843689999999995</v>
      </c>
      <c r="BP24" s="767">
        <v>0.54779500000000003</v>
      </c>
      <c r="BQ24" s="767">
        <v>0.60302990000000001</v>
      </c>
      <c r="BR24" s="767">
        <v>0.4382838</v>
      </c>
      <c r="BS24" s="767">
        <v>0.39365990000000001</v>
      </c>
      <c r="BT24" s="767">
        <v>0.38258490000000001</v>
      </c>
      <c r="BU24" s="767">
        <v>0.51550149999999995</v>
      </c>
      <c r="BV24" s="767">
        <v>0.62383650000000002</v>
      </c>
    </row>
    <row r="25" spans="1:74" ht="11.1" customHeight="1" x14ac:dyDescent="0.2">
      <c r="A25" s="545" t="s">
        <v>1262</v>
      </c>
      <c r="B25" s="548" t="s">
        <v>1364</v>
      </c>
      <c r="C25" s="766">
        <v>0.84197469199999997</v>
      </c>
      <c r="D25" s="766">
        <v>0.82942986299999999</v>
      </c>
      <c r="E25" s="766">
        <v>0.79932718400000002</v>
      </c>
      <c r="F25" s="766">
        <v>0.64692524500000004</v>
      </c>
      <c r="G25" s="766">
        <v>0.71553699599999998</v>
      </c>
      <c r="H25" s="766">
        <v>0.75973110300000002</v>
      </c>
      <c r="I25" s="766">
        <v>0.77333472199999997</v>
      </c>
      <c r="J25" s="766">
        <v>0.77364973800000003</v>
      </c>
      <c r="K25" s="766">
        <v>0.74664819000000004</v>
      </c>
      <c r="L25" s="766">
        <v>0.73166106399999997</v>
      </c>
      <c r="M25" s="766">
        <v>0.77273345699999996</v>
      </c>
      <c r="N25" s="766">
        <v>0.91848215200000005</v>
      </c>
      <c r="O25" s="766">
        <v>0.88267381099999997</v>
      </c>
      <c r="P25" s="766">
        <v>0.86228242300000002</v>
      </c>
      <c r="Q25" s="766">
        <v>0.94023059499999995</v>
      </c>
      <c r="R25" s="766">
        <v>0.757464837</v>
      </c>
      <c r="S25" s="766">
        <v>0.76160984499999995</v>
      </c>
      <c r="T25" s="766">
        <v>0.83154742100000001</v>
      </c>
      <c r="U25" s="766">
        <v>0.79998726200000003</v>
      </c>
      <c r="V25" s="766">
        <v>0.82571450599999996</v>
      </c>
      <c r="W25" s="766">
        <v>0.77180008499999997</v>
      </c>
      <c r="X25" s="766">
        <v>0.80848160700000005</v>
      </c>
      <c r="Y25" s="766">
        <v>0.87206736799999995</v>
      </c>
      <c r="Z25" s="766">
        <v>0.95992564499999999</v>
      </c>
      <c r="AA25" s="766">
        <v>0.987216973</v>
      </c>
      <c r="AB25" s="766">
        <v>0.86522941600000003</v>
      </c>
      <c r="AC25" s="766">
        <v>1.0056773729999999</v>
      </c>
      <c r="AD25" s="766">
        <v>0.79277868699999998</v>
      </c>
      <c r="AE25" s="766">
        <v>0.75743109799999997</v>
      </c>
      <c r="AF25" s="766">
        <v>0.817951333</v>
      </c>
      <c r="AG25" s="766">
        <v>0.84423677200000002</v>
      </c>
      <c r="AH25" s="766">
        <v>0.75528784699999996</v>
      </c>
      <c r="AI25" s="766">
        <v>0.71876098300000002</v>
      </c>
      <c r="AJ25" s="766">
        <v>0.85677953399999995</v>
      </c>
      <c r="AK25" s="766">
        <v>0.80250420899999997</v>
      </c>
      <c r="AL25" s="766">
        <v>0.91204478300000003</v>
      </c>
      <c r="AM25" s="766">
        <v>0.89332836999999998</v>
      </c>
      <c r="AN25" s="766">
        <v>0.818028282</v>
      </c>
      <c r="AO25" s="766">
        <v>0.87577238999999996</v>
      </c>
      <c r="AP25" s="766">
        <v>0.90536731100000001</v>
      </c>
      <c r="AQ25" s="766">
        <v>0.88883689600000004</v>
      </c>
      <c r="AR25" s="766">
        <v>0.87086493399999998</v>
      </c>
      <c r="AS25" s="766">
        <v>0.88098814599999997</v>
      </c>
      <c r="AT25" s="766">
        <v>0.85054711199999999</v>
      </c>
      <c r="AU25" s="766">
        <v>0.82722352300000002</v>
      </c>
      <c r="AV25" s="766">
        <v>0.82646287799999996</v>
      </c>
      <c r="AW25" s="766">
        <v>0.80928737699999997</v>
      </c>
      <c r="AX25" s="766">
        <v>0.88759213999999997</v>
      </c>
      <c r="AY25" s="766">
        <v>0.84310769100000005</v>
      </c>
      <c r="AZ25" s="766">
        <v>0.85566096999999997</v>
      </c>
      <c r="BA25" s="766">
        <v>0.90650777599999999</v>
      </c>
      <c r="BB25" s="766">
        <v>0.890065043</v>
      </c>
      <c r="BC25" s="766">
        <v>0.88040059999999998</v>
      </c>
      <c r="BD25" s="766">
        <v>0.89220080000000002</v>
      </c>
      <c r="BE25" s="767">
        <v>0.92974210000000002</v>
      </c>
      <c r="BF25" s="767">
        <v>0.88544029999999996</v>
      </c>
      <c r="BG25" s="767">
        <v>0.87503450000000005</v>
      </c>
      <c r="BH25" s="767">
        <v>0.8605351</v>
      </c>
      <c r="BI25" s="767">
        <v>0.80469250000000003</v>
      </c>
      <c r="BJ25" s="767">
        <v>1.127672</v>
      </c>
      <c r="BK25" s="767">
        <v>1.2064159999999999</v>
      </c>
      <c r="BL25" s="767">
        <v>1.2363679999999999</v>
      </c>
      <c r="BM25" s="767">
        <v>0.9448337</v>
      </c>
      <c r="BN25" s="767">
        <v>0.94855590000000001</v>
      </c>
      <c r="BO25" s="767">
        <v>0.97259019999999996</v>
      </c>
      <c r="BP25" s="767">
        <v>0.90720179999999995</v>
      </c>
      <c r="BQ25" s="767">
        <v>0.94024180000000002</v>
      </c>
      <c r="BR25" s="767">
        <v>0.88480700000000001</v>
      </c>
      <c r="BS25" s="767">
        <v>0.88143269999999996</v>
      </c>
      <c r="BT25" s="767">
        <v>0.85460619999999998</v>
      </c>
      <c r="BU25" s="767">
        <v>0.83908249999999995</v>
      </c>
      <c r="BV25" s="767">
        <v>1.1925950000000001</v>
      </c>
    </row>
    <row r="26" spans="1:74" ht="11.1" customHeight="1" x14ac:dyDescent="0.2">
      <c r="A26" s="545" t="s">
        <v>1263</v>
      </c>
      <c r="B26" s="546" t="s">
        <v>1365</v>
      </c>
      <c r="C26" s="766">
        <v>0.144775125</v>
      </c>
      <c r="D26" s="766">
        <v>0.19704918199999999</v>
      </c>
      <c r="E26" s="766">
        <v>8.0523470999999999E-2</v>
      </c>
      <c r="F26" s="766">
        <v>9.6673593000000002E-2</v>
      </c>
      <c r="G26" s="766">
        <v>0.129445848</v>
      </c>
      <c r="H26" s="766">
        <v>0.114625196</v>
      </c>
      <c r="I26" s="766">
        <v>0.148889981</v>
      </c>
      <c r="J26" s="766">
        <v>0.151438137</v>
      </c>
      <c r="K26" s="766">
        <v>0.144145668</v>
      </c>
      <c r="L26" s="766">
        <v>0.14930169500000001</v>
      </c>
      <c r="M26" s="766">
        <v>0.27003950599999998</v>
      </c>
      <c r="N26" s="766">
        <v>0.17560541900000001</v>
      </c>
      <c r="O26" s="766">
        <v>0.124876475</v>
      </c>
      <c r="P26" s="766">
        <v>0.11111929500000001</v>
      </c>
      <c r="Q26" s="766">
        <v>9.6135021000000001E-2</v>
      </c>
      <c r="R26" s="766">
        <v>0.109646302</v>
      </c>
      <c r="S26" s="766">
        <v>0.143596155</v>
      </c>
      <c r="T26" s="766">
        <v>0.13260412799999999</v>
      </c>
      <c r="U26" s="766">
        <v>0.108940491</v>
      </c>
      <c r="V26" s="766">
        <v>0.117699423</v>
      </c>
      <c r="W26" s="766">
        <v>0.11466974200000001</v>
      </c>
      <c r="X26" s="766">
        <v>0.10104014</v>
      </c>
      <c r="Y26" s="766">
        <v>0.113335846</v>
      </c>
      <c r="Z26" s="766">
        <v>0.57352437300000003</v>
      </c>
      <c r="AA26" s="766">
        <v>1.125006167</v>
      </c>
      <c r="AB26" s="766">
        <v>8.3801035999999995E-2</v>
      </c>
      <c r="AC26" s="766">
        <v>0.10314862399999999</v>
      </c>
      <c r="AD26" s="766">
        <v>9.7523054999999997E-2</v>
      </c>
      <c r="AE26" s="766">
        <v>8.8131561999999997E-2</v>
      </c>
      <c r="AF26" s="766">
        <v>0.138824843</v>
      </c>
      <c r="AG26" s="766">
        <v>0.11532582500000001</v>
      </c>
      <c r="AH26" s="766">
        <v>0.112596034</v>
      </c>
      <c r="AI26" s="766">
        <v>9.4359643000000007E-2</v>
      </c>
      <c r="AJ26" s="766">
        <v>9.3389121000000005E-2</v>
      </c>
      <c r="AK26" s="766">
        <v>0.10923197</v>
      </c>
      <c r="AL26" s="766">
        <v>9.8497785000000004E-2</v>
      </c>
      <c r="AM26" s="766">
        <v>0.16796012399999999</v>
      </c>
      <c r="AN26" s="766">
        <v>0.10530476499999999</v>
      </c>
      <c r="AO26" s="766">
        <v>0.107501295</v>
      </c>
      <c r="AP26" s="766">
        <v>0.113982085</v>
      </c>
      <c r="AQ26" s="766">
        <v>0.124113365</v>
      </c>
      <c r="AR26" s="766">
        <v>0.117084986</v>
      </c>
      <c r="AS26" s="766">
        <v>0.13280681599999999</v>
      </c>
      <c r="AT26" s="766">
        <v>0.12583849799999999</v>
      </c>
      <c r="AU26" s="766">
        <v>0.112966841</v>
      </c>
      <c r="AV26" s="766">
        <v>0.12910386800000001</v>
      </c>
      <c r="AW26" s="766">
        <v>0.12962172199999999</v>
      </c>
      <c r="AX26" s="766">
        <v>0.150767078</v>
      </c>
      <c r="AY26" s="766">
        <v>0.14508449200000001</v>
      </c>
      <c r="AZ26" s="766">
        <v>0.110392712</v>
      </c>
      <c r="BA26" s="766">
        <v>0.11023899</v>
      </c>
      <c r="BB26" s="766">
        <v>0.12314681</v>
      </c>
      <c r="BC26" s="766">
        <v>0.10477119999999999</v>
      </c>
      <c r="BD26" s="766">
        <v>0.10676090000000001</v>
      </c>
      <c r="BE26" s="767">
        <v>0.13301279999999999</v>
      </c>
      <c r="BF26" s="767">
        <v>0.13001650000000001</v>
      </c>
      <c r="BG26" s="767">
        <v>0.1218915</v>
      </c>
      <c r="BH26" s="767">
        <v>0.11727170000000001</v>
      </c>
      <c r="BI26" s="767">
        <v>0.133017</v>
      </c>
      <c r="BJ26" s="767">
        <v>0.13850789999999999</v>
      </c>
      <c r="BK26" s="767">
        <v>0.14497889999999999</v>
      </c>
      <c r="BL26" s="767">
        <v>0.1027701</v>
      </c>
      <c r="BM26" s="767">
        <v>9.7765599999999994E-2</v>
      </c>
      <c r="BN26" s="767">
        <v>0.12834590000000001</v>
      </c>
      <c r="BO26" s="767">
        <v>0.11885800000000001</v>
      </c>
      <c r="BP26" s="767">
        <v>0.1016333</v>
      </c>
      <c r="BQ26" s="767">
        <v>0.1234044</v>
      </c>
      <c r="BR26" s="767">
        <v>0.1213132</v>
      </c>
      <c r="BS26" s="767">
        <v>0.10379919999999999</v>
      </c>
      <c r="BT26" s="767">
        <v>0.1115696</v>
      </c>
      <c r="BU26" s="767">
        <v>0.13697110000000001</v>
      </c>
      <c r="BV26" s="767">
        <v>0.1356223</v>
      </c>
    </row>
    <row r="27" spans="1:74" ht="11.1" customHeight="1" x14ac:dyDescent="0.2">
      <c r="A27" s="545" t="s">
        <v>1264</v>
      </c>
      <c r="B27" s="548" t="s">
        <v>1265</v>
      </c>
      <c r="C27" s="766">
        <v>8.6213550189999992</v>
      </c>
      <c r="D27" s="766">
        <v>8.1893385680000002</v>
      </c>
      <c r="E27" s="766">
        <v>8.0692240660000003</v>
      </c>
      <c r="F27" s="766">
        <v>8.1242039360000007</v>
      </c>
      <c r="G27" s="766">
        <v>8.6303064789999997</v>
      </c>
      <c r="H27" s="766">
        <v>8.6887096029999995</v>
      </c>
      <c r="I27" s="766">
        <v>10.600128442000001</v>
      </c>
      <c r="J27" s="766">
        <v>10.549348098999999</v>
      </c>
      <c r="K27" s="766">
        <v>8.5435111209999999</v>
      </c>
      <c r="L27" s="766">
        <v>7.6576317779999998</v>
      </c>
      <c r="M27" s="766">
        <v>7.5933486459999999</v>
      </c>
      <c r="N27" s="766">
        <v>8.5687575159999998</v>
      </c>
      <c r="O27" s="766">
        <v>8.5441867499999997</v>
      </c>
      <c r="P27" s="766">
        <v>7.6062191439999998</v>
      </c>
      <c r="Q27" s="766">
        <v>8.5478126240000005</v>
      </c>
      <c r="R27" s="766">
        <v>7.1935626030000002</v>
      </c>
      <c r="S27" s="766">
        <v>7.8455448609999996</v>
      </c>
      <c r="T27" s="766">
        <v>8.8252238280000004</v>
      </c>
      <c r="U27" s="766">
        <v>9.8364237649999993</v>
      </c>
      <c r="V27" s="766">
        <v>9.6452225140000003</v>
      </c>
      <c r="W27" s="766">
        <v>8.4079742900000003</v>
      </c>
      <c r="X27" s="766">
        <v>7.8311881630000002</v>
      </c>
      <c r="Y27" s="766">
        <v>7.8208015150000003</v>
      </c>
      <c r="Z27" s="766">
        <v>8.9231398070000001</v>
      </c>
      <c r="AA27" s="766">
        <v>9.3269006520000008</v>
      </c>
      <c r="AB27" s="766">
        <v>7.5961998519999998</v>
      </c>
      <c r="AC27" s="766">
        <v>8.1397981060000006</v>
      </c>
      <c r="AD27" s="766">
        <v>7.3312842109999998</v>
      </c>
      <c r="AE27" s="766">
        <v>7.4600296430000004</v>
      </c>
      <c r="AF27" s="766">
        <v>8.1978876379999992</v>
      </c>
      <c r="AG27" s="766">
        <v>10.316830016999999</v>
      </c>
      <c r="AH27" s="766">
        <v>10.754960605999999</v>
      </c>
      <c r="AI27" s="766">
        <v>8.5512043460000005</v>
      </c>
      <c r="AJ27" s="766">
        <v>7.5072146599999998</v>
      </c>
      <c r="AK27" s="766">
        <v>7.5776802679999999</v>
      </c>
      <c r="AL27" s="766">
        <v>8.5342783230000006</v>
      </c>
      <c r="AM27" s="766">
        <v>8.7195710589999997</v>
      </c>
      <c r="AN27" s="766">
        <v>7.5621202629999997</v>
      </c>
      <c r="AO27" s="766">
        <v>8.2536411219999994</v>
      </c>
      <c r="AP27" s="766">
        <v>7.0272665910000001</v>
      </c>
      <c r="AQ27" s="766">
        <v>6.9359551010000002</v>
      </c>
      <c r="AR27" s="766">
        <v>7.7572264119999996</v>
      </c>
      <c r="AS27" s="766">
        <v>10.088735746999999</v>
      </c>
      <c r="AT27" s="766">
        <v>8.9743317339999997</v>
      </c>
      <c r="AU27" s="766">
        <v>7.4729627130000003</v>
      </c>
      <c r="AV27" s="766">
        <v>7.4722823380000003</v>
      </c>
      <c r="AW27" s="766">
        <v>7.4085532150000004</v>
      </c>
      <c r="AX27" s="766">
        <v>8.3983345529999998</v>
      </c>
      <c r="AY27" s="766">
        <v>8.5977829280000009</v>
      </c>
      <c r="AZ27" s="766">
        <v>7.7954306100000004</v>
      </c>
      <c r="BA27" s="766">
        <v>7.1261138900000001</v>
      </c>
      <c r="BB27" s="766">
        <v>5.8321658860000003</v>
      </c>
      <c r="BC27" s="766">
        <v>6.0481610000000003</v>
      </c>
      <c r="BD27" s="766">
        <v>7.9377250000000004</v>
      </c>
      <c r="BE27" s="767">
        <v>10.235379999999999</v>
      </c>
      <c r="BF27" s="767">
        <v>9.1766380000000005</v>
      </c>
      <c r="BG27" s="767">
        <v>7.8455440000000003</v>
      </c>
      <c r="BH27" s="767">
        <v>6.740272</v>
      </c>
      <c r="BI27" s="767">
        <v>7.6107180000000003</v>
      </c>
      <c r="BJ27" s="767">
        <v>7.7636079999999996</v>
      </c>
      <c r="BK27" s="767">
        <v>7.9281620000000004</v>
      </c>
      <c r="BL27" s="767">
        <v>7.3477889999999997</v>
      </c>
      <c r="BM27" s="767">
        <v>6.4165979999999996</v>
      </c>
      <c r="BN27" s="767">
        <v>6.0400109999999998</v>
      </c>
      <c r="BO27" s="767">
        <v>6.8411410000000004</v>
      </c>
      <c r="BP27" s="767">
        <v>7.4948350000000001</v>
      </c>
      <c r="BQ27" s="767">
        <v>9.4955379999999998</v>
      </c>
      <c r="BR27" s="767">
        <v>8.6240439999999996</v>
      </c>
      <c r="BS27" s="767">
        <v>7.0047160000000002</v>
      </c>
      <c r="BT27" s="767">
        <v>6.4727410000000001</v>
      </c>
      <c r="BU27" s="767">
        <v>7.862336</v>
      </c>
      <c r="BV27" s="767">
        <v>7.6227840000000002</v>
      </c>
    </row>
    <row r="28" spans="1:74" ht="11.1" customHeight="1" x14ac:dyDescent="0.2">
      <c r="A28" s="545" t="s">
        <v>1266</v>
      </c>
      <c r="B28" s="546" t="s">
        <v>1366</v>
      </c>
      <c r="C28" s="766">
        <v>10.684339674</v>
      </c>
      <c r="D28" s="766">
        <v>9.7526378142999999</v>
      </c>
      <c r="E28" s="766">
        <v>9.5051056076999991</v>
      </c>
      <c r="F28" s="766">
        <v>8.6991754029999999</v>
      </c>
      <c r="G28" s="766">
        <v>9.0697574399000001</v>
      </c>
      <c r="H28" s="766">
        <v>9.8902011571999999</v>
      </c>
      <c r="I28" s="766">
        <v>12.024085233999999</v>
      </c>
      <c r="J28" s="766">
        <v>12.277749478</v>
      </c>
      <c r="K28" s="766">
        <v>9.8491005429000005</v>
      </c>
      <c r="L28" s="766">
        <v>8.9748524648999997</v>
      </c>
      <c r="M28" s="766">
        <v>9.0224877158000005</v>
      </c>
      <c r="N28" s="766">
        <v>10.524881229</v>
      </c>
      <c r="O28" s="766">
        <v>10.32571725</v>
      </c>
      <c r="P28" s="766">
        <v>9.0661744543000005</v>
      </c>
      <c r="Q28" s="766">
        <v>9.9515788729000008</v>
      </c>
      <c r="R28" s="766">
        <v>8.4631912800000002</v>
      </c>
      <c r="S28" s="766">
        <v>8.8638489212000007</v>
      </c>
      <c r="T28" s="766">
        <v>9.9433023702999996</v>
      </c>
      <c r="U28" s="766">
        <v>11.06428753</v>
      </c>
      <c r="V28" s="766">
        <v>10.723412921</v>
      </c>
      <c r="W28" s="766">
        <v>9.4209169509000006</v>
      </c>
      <c r="X28" s="766">
        <v>9.0408965971999997</v>
      </c>
      <c r="Y28" s="766">
        <v>9.3192506885000004</v>
      </c>
      <c r="Z28" s="766">
        <v>10.95743072</v>
      </c>
      <c r="AA28" s="766">
        <v>11.262160226000001</v>
      </c>
      <c r="AB28" s="766">
        <v>9.1244376705000008</v>
      </c>
      <c r="AC28" s="766">
        <v>9.5823495853999994</v>
      </c>
      <c r="AD28" s="766">
        <v>8.6224540243999996</v>
      </c>
      <c r="AE28" s="766">
        <v>8.7180282725999998</v>
      </c>
      <c r="AF28" s="766">
        <v>9.5010875350999999</v>
      </c>
      <c r="AG28" s="766">
        <v>11.937121532999999</v>
      </c>
      <c r="AH28" s="766">
        <v>12.232217576</v>
      </c>
      <c r="AI28" s="766">
        <v>9.7327950134000005</v>
      </c>
      <c r="AJ28" s="766">
        <v>9.1629937463999998</v>
      </c>
      <c r="AK28" s="766">
        <v>9.4478128859999995</v>
      </c>
      <c r="AL28" s="766">
        <v>9.9771454063</v>
      </c>
      <c r="AM28" s="766">
        <v>10.702346931999999</v>
      </c>
      <c r="AN28" s="766">
        <v>9.3421661676000003</v>
      </c>
      <c r="AO28" s="766">
        <v>9.4254739240000003</v>
      </c>
      <c r="AP28" s="766">
        <v>8.2567257007000006</v>
      </c>
      <c r="AQ28" s="766">
        <v>8.3985040495999996</v>
      </c>
      <c r="AR28" s="766">
        <v>9.1861920545999993</v>
      </c>
      <c r="AS28" s="766">
        <v>12.079324757</v>
      </c>
      <c r="AT28" s="766">
        <v>10.959933854999999</v>
      </c>
      <c r="AU28" s="766">
        <v>8.8745625834999995</v>
      </c>
      <c r="AV28" s="766">
        <v>8.7192148876999997</v>
      </c>
      <c r="AW28" s="766">
        <v>9.0644423290000002</v>
      </c>
      <c r="AX28" s="766">
        <v>10.228649369999999</v>
      </c>
      <c r="AY28" s="766">
        <v>9.9682498250999991</v>
      </c>
      <c r="AZ28" s="766">
        <v>9.0606543968000004</v>
      </c>
      <c r="BA28" s="766">
        <v>8.6797629163999996</v>
      </c>
      <c r="BB28" s="766">
        <v>7.7552543576000001</v>
      </c>
      <c r="BC28" s="766">
        <v>7.8109869999999999</v>
      </c>
      <c r="BD28" s="766">
        <v>9.7108399999999993</v>
      </c>
      <c r="BE28" s="767">
        <v>11.61966</v>
      </c>
      <c r="BF28" s="767">
        <v>11.10567</v>
      </c>
      <c r="BG28" s="767">
        <v>9.2977779999999992</v>
      </c>
      <c r="BH28" s="767">
        <v>8.8345029999999998</v>
      </c>
      <c r="BI28" s="767">
        <v>8.8436199999999996</v>
      </c>
      <c r="BJ28" s="767">
        <v>10.11938</v>
      </c>
      <c r="BK28" s="767">
        <v>10.27755</v>
      </c>
      <c r="BL28" s="767">
        <v>9.042071</v>
      </c>
      <c r="BM28" s="767">
        <v>9.5500240000000005</v>
      </c>
      <c r="BN28" s="767">
        <v>8.3209090000000003</v>
      </c>
      <c r="BO28" s="767">
        <v>8.8415929999999996</v>
      </c>
      <c r="BP28" s="767">
        <v>9.4858170000000008</v>
      </c>
      <c r="BQ28" s="767">
        <v>11.54177</v>
      </c>
      <c r="BR28" s="767">
        <v>11.13406</v>
      </c>
      <c r="BS28" s="767">
        <v>8.9184079999999994</v>
      </c>
      <c r="BT28" s="767">
        <v>8.846565</v>
      </c>
      <c r="BU28" s="767">
        <v>8.8351849999999992</v>
      </c>
      <c r="BV28" s="767">
        <v>10.0975</v>
      </c>
    </row>
    <row r="29" spans="1:74" ht="11.1" customHeight="1" x14ac:dyDescent="0.2">
      <c r="A29" s="539"/>
      <c r="B29" s="131" t="s">
        <v>1367</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360"/>
      <c r="BF29" s="360"/>
      <c r="BG29" s="360"/>
      <c r="BH29" s="360"/>
      <c r="BI29" s="360"/>
      <c r="BJ29" s="360"/>
      <c r="BK29" s="360"/>
      <c r="BL29" s="360"/>
      <c r="BM29" s="360"/>
      <c r="BN29" s="360"/>
      <c r="BO29" s="360"/>
      <c r="BP29" s="360"/>
      <c r="BQ29" s="360"/>
      <c r="BR29" s="360"/>
      <c r="BS29" s="360"/>
      <c r="BT29" s="360"/>
      <c r="BU29" s="360"/>
      <c r="BV29" s="360"/>
    </row>
    <row r="30" spans="1:74" ht="11.1" customHeight="1" x14ac:dyDescent="0.2">
      <c r="A30" s="545" t="s">
        <v>1267</v>
      </c>
      <c r="B30" s="546" t="s">
        <v>86</v>
      </c>
      <c r="C30" s="766">
        <v>4.536806747</v>
      </c>
      <c r="D30" s="766">
        <v>3.9000921179999999</v>
      </c>
      <c r="E30" s="766">
        <v>4.2331611870000003</v>
      </c>
      <c r="F30" s="766">
        <v>4.4945347399999998</v>
      </c>
      <c r="G30" s="766">
        <v>5.057028088</v>
      </c>
      <c r="H30" s="766">
        <v>5.6835550140000004</v>
      </c>
      <c r="I30" s="766">
        <v>7.3211198919999996</v>
      </c>
      <c r="J30" s="766">
        <v>7.9128644000000001</v>
      </c>
      <c r="K30" s="766">
        <v>5.7822608009999996</v>
      </c>
      <c r="L30" s="766">
        <v>4.2732235919999999</v>
      </c>
      <c r="M30" s="766">
        <v>3.8599100649999998</v>
      </c>
      <c r="N30" s="766">
        <v>4.5963084710000004</v>
      </c>
      <c r="O30" s="766">
        <v>4.1538364330000004</v>
      </c>
      <c r="P30" s="766">
        <v>3.461791066</v>
      </c>
      <c r="Q30" s="766">
        <v>4.043002714</v>
      </c>
      <c r="R30" s="766">
        <v>3.3966831430000002</v>
      </c>
      <c r="S30" s="766">
        <v>3.7469020230000001</v>
      </c>
      <c r="T30" s="766">
        <v>4.8145474989999997</v>
      </c>
      <c r="U30" s="766">
        <v>6.040402458</v>
      </c>
      <c r="V30" s="766">
        <v>5.6415479560000001</v>
      </c>
      <c r="W30" s="766">
        <v>4.8123419829999996</v>
      </c>
      <c r="X30" s="766">
        <v>3.975392995</v>
      </c>
      <c r="Y30" s="766">
        <v>3.523485059</v>
      </c>
      <c r="Z30" s="766">
        <v>4.1334466809999997</v>
      </c>
      <c r="AA30" s="766">
        <v>3.7171738049999998</v>
      </c>
      <c r="AB30" s="766">
        <v>3.3063524470000001</v>
      </c>
      <c r="AC30" s="766">
        <v>3.688857906</v>
      </c>
      <c r="AD30" s="766">
        <v>3.7722633249999999</v>
      </c>
      <c r="AE30" s="766">
        <v>4.0107189160000001</v>
      </c>
      <c r="AF30" s="766">
        <v>4.6881039260000001</v>
      </c>
      <c r="AG30" s="766">
        <v>6.8053906739999999</v>
      </c>
      <c r="AH30" s="766">
        <v>7.1654403220000003</v>
      </c>
      <c r="AI30" s="766">
        <v>5.5523413039999996</v>
      </c>
      <c r="AJ30" s="766">
        <v>4.6901622999999999</v>
      </c>
      <c r="AK30" s="766">
        <v>4.0698204259999997</v>
      </c>
      <c r="AL30" s="766">
        <v>4.0835915700000003</v>
      </c>
      <c r="AM30" s="766">
        <v>4.1459313460000002</v>
      </c>
      <c r="AN30" s="766">
        <v>4.0116077160000003</v>
      </c>
      <c r="AO30" s="766">
        <v>3.7266700109999999</v>
      </c>
      <c r="AP30" s="766">
        <v>3.4069736609999999</v>
      </c>
      <c r="AQ30" s="766">
        <v>3.2970376539999999</v>
      </c>
      <c r="AR30" s="766">
        <v>4.3953616389999999</v>
      </c>
      <c r="AS30" s="766">
        <v>7.3986811450000003</v>
      </c>
      <c r="AT30" s="766">
        <v>6.3856444300000001</v>
      </c>
      <c r="AU30" s="766">
        <v>4.6048461229999997</v>
      </c>
      <c r="AV30" s="766">
        <v>4.1086473879999996</v>
      </c>
      <c r="AW30" s="766">
        <v>4.0520629680000004</v>
      </c>
      <c r="AX30" s="766">
        <v>4.4415019009999996</v>
      </c>
      <c r="AY30" s="766">
        <v>4.5515392419999996</v>
      </c>
      <c r="AZ30" s="766">
        <v>4.1949342339999998</v>
      </c>
      <c r="BA30" s="766">
        <v>4.0484714090000002</v>
      </c>
      <c r="BB30" s="766">
        <v>2.9344459860000001</v>
      </c>
      <c r="BC30" s="766">
        <v>5.0714329999999999</v>
      </c>
      <c r="BD30" s="766">
        <v>6.5071399999999997</v>
      </c>
      <c r="BE30" s="767">
        <v>8.3447060000000004</v>
      </c>
      <c r="BF30" s="767">
        <v>8.2037119999999994</v>
      </c>
      <c r="BG30" s="767">
        <v>7.296837</v>
      </c>
      <c r="BH30" s="767">
        <v>6.5883390000000004</v>
      </c>
      <c r="BI30" s="767">
        <v>5.7379889999999998</v>
      </c>
      <c r="BJ30" s="767">
        <v>5.3098970000000003</v>
      </c>
      <c r="BK30" s="767">
        <v>5.126798</v>
      </c>
      <c r="BL30" s="767">
        <v>5.0346880000000001</v>
      </c>
      <c r="BM30" s="767">
        <v>5.6159809999999997</v>
      </c>
      <c r="BN30" s="767">
        <v>4.4419969999999998</v>
      </c>
      <c r="BO30" s="767">
        <v>6.7028629999999998</v>
      </c>
      <c r="BP30" s="767">
        <v>7.3195449999999997</v>
      </c>
      <c r="BQ30" s="767">
        <v>9.2640180000000001</v>
      </c>
      <c r="BR30" s="767">
        <v>9.0006330000000005</v>
      </c>
      <c r="BS30" s="767">
        <v>7.004041</v>
      </c>
      <c r="BT30" s="767">
        <v>7.3028190000000004</v>
      </c>
      <c r="BU30" s="767">
        <v>6.5380310000000001</v>
      </c>
      <c r="BV30" s="767">
        <v>6.4625089999999998</v>
      </c>
    </row>
    <row r="31" spans="1:74" ht="11.1" customHeight="1" x14ac:dyDescent="0.2">
      <c r="A31" s="545" t="s">
        <v>1268</v>
      </c>
      <c r="B31" s="548" t="s">
        <v>85</v>
      </c>
      <c r="C31" s="766">
        <v>0.132150036</v>
      </c>
      <c r="D31" s="766">
        <v>0.19245927600000001</v>
      </c>
      <c r="E31" s="766">
        <v>1.9401130999999999E-2</v>
      </c>
      <c r="F31" s="766">
        <v>1.7285068000000001E-2</v>
      </c>
      <c r="G31" s="766">
        <v>8.9367680000000005E-2</v>
      </c>
      <c r="H31" s="766">
        <v>0.121771201</v>
      </c>
      <c r="I31" s="766">
        <v>0.28670139300000003</v>
      </c>
      <c r="J31" s="766">
        <v>0.34167633600000002</v>
      </c>
      <c r="K31" s="766">
        <v>0.119321817</v>
      </c>
      <c r="L31" s="766">
        <v>5.6631414999999997E-2</v>
      </c>
      <c r="M31" s="766">
        <v>0</v>
      </c>
      <c r="N31" s="766">
        <v>6.0451471E-2</v>
      </c>
      <c r="O31" s="766">
        <v>9.3286884E-2</v>
      </c>
      <c r="P31" s="766">
        <v>4.2878828000000001E-2</v>
      </c>
      <c r="Q31" s="766">
        <v>5.2865869000000003E-2</v>
      </c>
      <c r="R31" s="766">
        <v>2.1926602999999999E-2</v>
      </c>
      <c r="S31" s="766">
        <v>5.6583209000000002E-2</v>
      </c>
      <c r="T31" s="766">
        <v>5.3336699000000001E-2</v>
      </c>
      <c r="U31" s="766">
        <v>4.2840303000000003E-2</v>
      </c>
      <c r="V31" s="766">
        <v>1.3269286E-2</v>
      </c>
      <c r="W31" s="766">
        <v>4.5116104999999997E-2</v>
      </c>
      <c r="X31" s="766">
        <v>0</v>
      </c>
      <c r="Y31" s="766">
        <v>3.2769297000000003E-2</v>
      </c>
      <c r="Z31" s="766">
        <v>0.106661987</v>
      </c>
      <c r="AA31" s="766">
        <v>0.24289661700000001</v>
      </c>
      <c r="AB31" s="766">
        <v>9.7376819999999992E-3</v>
      </c>
      <c r="AC31" s="766">
        <v>0.12035467399999999</v>
      </c>
      <c r="AD31" s="766">
        <v>0</v>
      </c>
      <c r="AE31" s="766">
        <v>1.6406330000000001E-3</v>
      </c>
      <c r="AF31" s="766">
        <v>1.2763309E-2</v>
      </c>
      <c r="AG31" s="766">
        <v>0.12514661899999999</v>
      </c>
      <c r="AH31" s="766">
        <v>4.1528969999999998E-2</v>
      </c>
      <c r="AI31" s="766">
        <v>5.2352208999999997E-2</v>
      </c>
      <c r="AJ31" s="766">
        <v>2.8067999999999999E-3</v>
      </c>
      <c r="AK31" s="766">
        <v>3.0106360000000001E-3</v>
      </c>
      <c r="AL31" s="766">
        <v>6.7204091999999993E-2</v>
      </c>
      <c r="AM31" s="766">
        <v>0.21217448899999999</v>
      </c>
      <c r="AN31" s="766">
        <v>5.5326017999999998E-2</v>
      </c>
      <c r="AO31" s="766">
        <v>6.5540195999999995E-2</v>
      </c>
      <c r="AP31" s="766">
        <v>8.8565190000000002E-3</v>
      </c>
      <c r="AQ31" s="766">
        <v>0</v>
      </c>
      <c r="AR31" s="766">
        <v>6.9337999999999995E-4</v>
      </c>
      <c r="AS31" s="766">
        <v>4.2948964999999999E-2</v>
      </c>
      <c r="AT31" s="766">
        <v>3.6411827000000001E-2</v>
      </c>
      <c r="AU31" s="766">
        <v>0</v>
      </c>
      <c r="AV31" s="766">
        <v>0</v>
      </c>
      <c r="AW31" s="766">
        <v>0</v>
      </c>
      <c r="AX31" s="766">
        <v>0</v>
      </c>
      <c r="AY31" s="766">
        <v>2.079568E-2</v>
      </c>
      <c r="AZ31" s="766">
        <v>2.6068313999999999E-2</v>
      </c>
      <c r="BA31" s="766">
        <v>9.6827539000000004E-2</v>
      </c>
      <c r="BB31" s="766">
        <v>0</v>
      </c>
      <c r="BC31" s="766">
        <v>0</v>
      </c>
      <c r="BD31" s="766">
        <v>0</v>
      </c>
      <c r="BE31" s="767">
        <v>0</v>
      </c>
      <c r="BF31" s="767">
        <v>0</v>
      </c>
      <c r="BG31" s="767">
        <v>0</v>
      </c>
      <c r="BH31" s="767">
        <v>0</v>
      </c>
      <c r="BI31" s="767">
        <v>0</v>
      </c>
      <c r="BJ31" s="767">
        <v>0</v>
      </c>
      <c r="BK31" s="767">
        <v>0</v>
      </c>
      <c r="BL31" s="767">
        <v>0</v>
      </c>
      <c r="BM31" s="767">
        <v>0</v>
      </c>
      <c r="BN31" s="767">
        <v>0</v>
      </c>
      <c r="BO31" s="767">
        <v>0</v>
      </c>
      <c r="BP31" s="767">
        <v>0</v>
      </c>
      <c r="BQ31" s="767">
        <v>0</v>
      </c>
      <c r="BR31" s="767">
        <v>0</v>
      </c>
      <c r="BS31" s="767">
        <v>0</v>
      </c>
      <c r="BT31" s="767">
        <v>0</v>
      </c>
      <c r="BU31" s="767">
        <v>0</v>
      </c>
      <c r="BV31" s="767">
        <v>0</v>
      </c>
    </row>
    <row r="32" spans="1:74" ht="11.1" customHeight="1" x14ac:dyDescent="0.2">
      <c r="A32" s="545" t="s">
        <v>1269</v>
      </c>
      <c r="B32" s="548" t="s">
        <v>88</v>
      </c>
      <c r="C32" s="766">
        <v>3.8753700000000002</v>
      </c>
      <c r="D32" s="766">
        <v>3.706267</v>
      </c>
      <c r="E32" s="766">
        <v>3.378482</v>
      </c>
      <c r="F32" s="766">
        <v>2.5101680000000002</v>
      </c>
      <c r="G32" s="766">
        <v>3.080965</v>
      </c>
      <c r="H32" s="766">
        <v>3.1069789999999999</v>
      </c>
      <c r="I32" s="766">
        <v>3.6668569999999998</v>
      </c>
      <c r="J32" s="766">
        <v>3.760815</v>
      </c>
      <c r="K32" s="766">
        <v>3.6634000000000002</v>
      </c>
      <c r="L32" s="766">
        <v>3.82755</v>
      </c>
      <c r="M32" s="766">
        <v>3.4399660000000001</v>
      </c>
      <c r="N32" s="766">
        <v>3.5541710000000002</v>
      </c>
      <c r="O32" s="766">
        <v>3.4884249999999999</v>
      </c>
      <c r="P32" s="766">
        <v>3.0370460000000001</v>
      </c>
      <c r="Q32" s="766">
        <v>3.2746059999999999</v>
      </c>
      <c r="R32" s="766">
        <v>2.8795700000000002</v>
      </c>
      <c r="S32" s="766">
        <v>3.2735289999999999</v>
      </c>
      <c r="T32" s="766">
        <v>3.503028</v>
      </c>
      <c r="U32" s="766">
        <v>3.9007649999999998</v>
      </c>
      <c r="V32" s="766">
        <v>3.7681610000000001</v>
      </c>
      <c r="W32" s="766">
        <v>3.7126969999999999</v>
      </c>
      <c r="X32" s="766">
        <v>3.9815200000000002</v>
      </c>
      <c r="Y32" s="766">
        <v>3.688526</v>
      </c>
      <c r="Z32" s="766">
        <v>3.6595360000000001</v>
      </c>
      <c r="AA32" s="766">
        <v>4.0296589999999997</v>
      </c>
      <c r="AB32" s="766">
        <v>3.3176290000000002</v>
      </c>
      <c r="AC32" s="766">
        <v>3.5725760000000002</v>
      </c>
      <c r="AD32" s="766">
        <v>2.8647649999999998</v>
      </c>
      <c r="AE32" s="766">
        <v>3.4178609999999998</v>
      </c>
      <c r="AF32" s="766">
        <v>3.763258</v>
      </c>
      <c r="AG32" s="766">
        <v>3.862212</v>
      </c>
      <c r="AH32" s="766">
        <v>3.717708</v>
      </c>
      <c r="AI32" s="766">
        <v>2.9617640000000001</v>
      </c>
      <c r="AJ32" s="766">
        <v>3.6389480000000001</v>
      </c>
      <c r="AK32" s="766">
        <v>3.7842470000000001</v>
      </c>
      <c r="AL32" s="766">
        <v>3.9883839999999999</v>
      </c>
      <c r="AM32" s="766">
        <v>4.0311719999999998</v>
      </c>
      <c r="AN32" s="766">
        <v>3.6121789999999998</v>
      </c>
      <c r="AO32" s="766">
        <v>2.7963490000000002</v>
      </c>
      <c r="AP32" s="766">
        <v>3.1027659999999999</v>
      </c>
      <c r="AQ32" s="766">
        <v>3.9197679999999999</v>
      </c>
      <c r="AR32" s="766">
        <v>3.8089810000000002</v>
      </c>
      <c r="AS32" s="766">
        <v>3.922358</v>
      </c>
      <c r="AT32" s="766">
        <v>3.9163239999999999</v>
      </c>
      <c r="AU32" s="766">
        <v>3.9167399999999999</v>
      </c>
      <c r="AV32" s="766">
        <v>3.9579870000000001</v>
      </c>
      <c r="AW32" s="766">
        <v>3.8852630000000001</v>
      </c>
      <c r="AX32" s="766">
        <v>3.9951310000000002</v>
      </c>
      <c r="AY32" s="766">
        <v>4.0071940000000001</v>
      </c>
      <c r="AZ32" s="766">
        <v>3.556009</v>
      </c>
      <c r="BA32" s="766">
        <v>3.1279089999999998</v>
      </c>
      <c r="BB32" s="766">
        <v>3.1975500000000001</v>
      </c>
      <c r="BC32" s="766">
        <v>3.1642700000000001</v>
      </c>
      <c r="BD32" s="766">
        <v>3.1807500000000002</v>
      </c>
      <c r="BE32" s="767">
        <v>3.1288999999999998</v>
      </c>
      <c r="BF32" s="767">
        <v>3.1288999999999998</v>
      </c>
      <c r="BG32" s="767">
        <v>2.3125900000000001</v>
      </c>
      <c r="BH32" s="767">
        <v>2.91187</v>
      </c>
      <c r="BI32" s="767">
        <v>3.0279699999999998</v>
      </c>
      <c r="BJ32" s="767">
        <v>3.1288999999999998</v>
      </c>
      <c r="BK32" s="767">
        <v>3.1288999999999998</v>
      </c>
      <c r="BL32" s="767">
        <v>2.8260999999999998</v>
      </c>
      <c r="BM32" s="767">
        <v>2.8847200000000002</v>
      </c>
      <c r="BN32" s="767">
        <v>2.8164699999999998</v>
      </c>
      <c r="BO32" s="767">
        <v>2.39235</v>
      </c>
      <c r="BP32" s="767">
        <v>2.3151799999999998</v>
      </c>
      <c r="BQ32" s="767">
        <v>2.39235</v>
      </c>
      <c r="BR32" s="767">
        <v>2.39235</v>
      </c>
      <c r="BS32" s="767">
        <v>2.3151799999999998</v>
      </c>
      <c r="BT32" s="767">
        <v>2.06203</v>
      </c>
      <c r="BU32" s="767">
        <v>2.3151799999999998</v>
      </c>
      <c r="BV32" s="767">
        <v>2.39235</v>
      </c>
    </row>
    <row r="33" spans="1:74" ht="11.1" customHeight="1" x14ac:dyDescent="0.2">
      <c r="A33" s="545" t="s">
        <v>1270</v>
      </c>
      <c r="B33" s="548" t="s">
        <v>1261</v>
      </c>
      <c r="C33" s="766">
        <v>2.3118268230000001</v>
      </c>
      <c r="D33" s="766">
        <v>2.1657952680000001</v>
      </c>
      <c r="E33" s="766">
        <v>2.319875133</v>
      </c>
      <c r="F33" s="766">
        <v>2.3445757459999998</v>
      </c>
      <c r="G33" s="766">
        <v>2.3602152539999999</v>
      </c>
      <c r="H33" s="766">
        <v>2.2591747899999999</v>
      </c>
      <c r="I33" s="766">
        <v>2.246768109</v>
      </c>
      <c r="J33" s="766">
        <v>2.2048830869999998</v>
      </c>
      <c r="K33" s="766">
        <v>2.0122036429999999</v>
      </c>
      <c r="L33" s="766">
        <v>2.0742743720000001</v>
      </c>
      <c r="M33" s="766">
        <v>2.249019766</v>
      </c>
      <c r="N33" s="766">
        <v>2.2729420089999999</v>
      </c>
      <c r="O33" s="766">
        <v>2.417642098</v>
      </c>
      <c r="P33" s="766">
        <v>2.2545335849999999</v>
      </c>
      <c r="Q33" s="766">
        <v>2.5618407990000001</v>
      </c>
      <c r="R33" s="766">
        <v>2.3932171769999999</v>
      </c>
      <c r="S33" s="766">
        <v>2.539781675</v>
      </c>
      <c r="T33" s="766">
        <v>2.5654698219999998</v>
      </c>
      <c r="U33" s="766">
        <v>2.6616121330000002</v>
      </c>
      <c r="V33" s="766">
        <v>2.6072896729999999</v>
      </c>
      <c r="W33" s="766">
        <v>2.3889963160000001</v>
      </c>
      <c r="X33" s="766">
        <v>2.3825865770000001</v>
      </c>
      <c r="Y33" s="766">
        <v>2.6270952470000002</v>
      </c>
      <c r="Z33" s="766">
        <v>2.6633219690000001</v>
      </c>
      <c r="AA33" s="766">
        <v>2.2633759439999999</v>
      </c>
      <c r="AB33" s="766">
        <v>2.2386177969999999</v>
      </c>
      <c r="AC33" s="766">
        <v>2.6723782809999999</v>
      </c>
      <c r="AD33" s="766">
        <v>2.4438542299999999</v>
      </c>
      <c r="AE33" s="766">
        <v>2.5812495759999998</v>
      </c>
      <c r="AF33" s="766">
        <v>2.4797395510000002</v>
      </c>
      <c r="AG33" s="766">
        <v>2.5353012100000001</v>
      </c>
      <c r="AH33" s="766">
        <v>2.471020658</v>
      </c>
      <c r="AI33" s="766">
        <v>2.2933338509999999</v>
      </c>
      <c r="AJ33" s="766">
        <v>2.3732849730000001</v>
      </c>
      <c r="AK33" s="766">
        <v>2.5598215839999998</v>
      </c>
      <c r="AL33" s="766">
        <v>2.6465953450000002</v>
      </c>
      <c r="AM33" s="766">
        <v>2.5730163269999999</v>
      </c>
      <c r="AN33" s="766">
        <v>2.2280998730000001</v>
      </c>
      <c r="AO33" s="766">
        <v>2.6000624710000002</v>
      </c>
      <c r="AP33" s="766">
        <v>2.2742410309999999</v>
      </c>
      <c r="AQ33" s="766">
        <v>2.537473565</v>
      </c>
      <c r="AR33" s="766">
        <v>2.4532584200000001</v>
      </c>
      <c r="AS33" s="766">
        <v>2.626301078</v>
      </c>
      <c r="AT33" s="766">
        <v>2.471305423</v>
      </c>
      <c r="AU33" s="766">
        <v>2.3295668329999999</v>
      </c>
      <c r="AV33" s="766">
        <v>2.2879064530000002</v>
      </c>
      <c r="AW33" s="766">
        <v>2.4022596530000002</v>
      </c>
      <c r="AX33" s="766">
        <v>2.6847884629999998</v>
      </c>
      <c r="AY33" s="766">
        <v>2.6565257610000002</v>
      </c>
      <c r="AZ33" s="766">
        <v>2.5029800949999998</v>
      </c>
      <c r="BA33" s="766">
        <v>2.6538084940000002</v>
      </c>
      <c r="BB33" s="766">
        <v>2.5831542770000002</v>
      </c>
      <c r="BC33" s="766">
        <v>2.3132519999999999</v>
      </c>
      <c r="BD33" s="766">
        <v>2.4020809999999999</v>
      </c>
      <c r="BE33" s="767">
        <v>2.7734899999999998</v>
      </c>
      <c r="BF33" s="767">
        <v>2.567326</v>
      </c>
      <c r="BG33" s="767">
        <v>2.5695510000000001</v>
      </c>
      <c r="BH33" s="767">
        <v>2.457881</v>
      </c>
      <c r="BI33" s="767">
        <v>2.343229</v>
      </c>
      <c r="BJ33" s="767">
        <v>2.570449</v>
      </c>
      <c r="BK33" s="767">
        <v>2.6830940000000001</v>
      </c>
      <c r="BL33" s="767">
        <v>2.3775870000000001</v>
      </c>
      <c r="BM33" s="767">
        <v>2.9361009999999998</v>
      </c>
      <c r="BN33" s="767">
        <v>2.8584939999999999</v>
      </c>
      <c r="BO33" s="767">
        <v>2.2996479999999999</v>
      </c>
      <c r="BP33" s="767">
        <v>2.2073659999999999</v>
      </c>
      <c r="BQ33" s="767">
        <v>2.6177410000000001</v>
      </c>
      <c r="BR33" s="767">
        <v>2.4401320000000002</v>
      </c>
      <c r="BS33" s="767">
        <v>2.4131819999999999</v>
      </c>
      <c r="BT33" s="767">
        <v>2.3905569999999998</v>
      </c>
      <c r="BU33" s="767">
        <v>2.2185730000000001</v>
      </c>
      <c r="BV33" s="767">
        <v>2.5024799999999998</v>
      </c>
    </row>
    <row r="34" spans="1:74" ht="11.1" customHeight="1" x14ac:dyDescent="0.2">
      <c r="A34" s="545" t="s">
        <v>1271</v>
      </c>
      <c r="B34" s="548" t="s">
        <v>1364</v>
      </c>
      <c r="C34" s="766">
        <v>0.63181300399999996</v>
      </c>
      <c r="D34" s="766">
        <v>0.57779258600000005</v>
      </c>
      <c r="E34" s="766">
        <v>0.54707899100000001</v>
      </c>
      <c r="F34" s="766">
        <v>0.40368380599999998</v>
      </c>
      <c r="G34" s="766">
        <v>0.39634999399999998</v>
      </c>
      <c r="H34" s="766">
        <v>0.43778927699999998</v>
      </c>
      <c r="I34" s="766">
        <v>0.40052722699999999</v>
      </c>
      <c r="J34" s="766">
        <v>0.39465824799999999</v>
      </c>
      <c r="K34" s="766">
        <v>0.361923728</v>
      </c>
      <c r="L34" s="766">
        <v>0.49513399800000002</v>
      </c>
      <c r="M34" s="766">
        <v>0.54290208399999995</v>
      </c>
      <c r="N34" s="766">
        <v>0.71321338400000001</v>
      </c>
      <c r="O34" s="766">
        <v>0.55919261200000003</v>
      </c>
      <c r="P34" s="766">
        <v>0.57690091200000004</v>
      </c>
      <c r="Q34" s="766">
        <v>0.57821490499999995</v>
      </c>
      <c r="R34" s="766">
        <v>0.56944279399999997</v>
      </c>
      <c r="S34" s="766">
        <v>0.49763081599999998</v>
      </c>
      <c r="T34" s="766">
        <v>0.52950876099999999</v>
      </c>
      <c r="U34" s="766">
        <v>0.406816071</v>
      </c>
      <c r="V34" s="766">
        <v>0.42480988800000002</v>
      </c>
      <c r="W34" s="766">
        <v>0.31111420899999997</v>
      </c>
      <c r="X34" s="766">
        <v>0.62752365399999999</v>
      </c>
      <c r="Y34" s="766">
        <v>0.59777117599999996</v>
      </c>
      <c r="Z34" s="766">
        <v>0.50091931199999995</v>
      </c>
      <c r="AA34" s="766">
        <v>0.59971467899999997</v>
      </c>
      <c r="AB34" s="766">
        <v>0.56495740100000003</v>
      </c>
      <c r="AC34" s="766">
        <v>0.46898621499999998</v>
      </c>
      <c r="AD34" s="766">
        <v>0.52702901599999996</v>
      </c>
      <c r="AE34" s="766">
        <v>0.49122581799999998</v>
      </c>
      <c r="AF34" s="766">
        <v>0.42455236200000002</v>
      </c>
      <c r="AG34" s="766">
        <v>0.43086473199999997</v>
      </c>
      <c r="AH34" s="766">
        <v>0.42956243399999999</v>
      </c>
      <c r="AI34" s="766">
        <v>0.42624578499999999</v>
      </c>
      <c r="AJ34" s="766">
        <v>0.55496000000000001</v>
      </c>
      <c r="AK34" s="766">
        <v>0.552177955</v>
      </c>
      <c r="AL34" s="766">
        <v>0.55996437700000001</v>
      </c>
      <c r="AM34" s="766">
        <v>0.55671817499999998</v>
      </c>
      <c r="AN34" s="766">
        <v>0.503117178</v>
      </c>
      <c r="AO34" s="766">
        <v>0.55855051099999997</v>
      </c>
      <c r="AP34" s="766">
        <v>0.63732319000000004</v>
      </c>
      <c r="AQ34" s="766">
        <v>0.53489993000000002</v>
      </c>
      <c r="AR34" s="766">
        <v>0.61206430999999994</v>
      </c>
      <c r="AS34" s="766">
        <v>0.52018788199999999</v>
      </c>
      <c r="AT34" s="766">
        <v>0.48020133799999998</v>
      </c>
      <c r="AU34" s="766">
        <v>0.49270077099999998</v>
      </c>
      <c r="AV34" s="766">
        <v>0.55879753200000004</v>
      </c>
      <c r="AW34" s="766">
        <v>0.51725631999999999</v>
      </c>
      <c r="AX34" s="766">
        <v>0.571124721</v>
      </c>
      <c r="AY34" s="766">
        <v>0.59002796000000002</v>
      </c>
      <c r="AZ34" s="766">
        <v>0.63061528899999997</v>
      </c>
      <c r="BA34" s="766">
        <v>0.67217477299999995</v>
      </c>
      <c r="BB34" s="766">
        <v>0.66544337399999998</v>
      </c>
      <c r="BC34" s="766">
        <v>0.60247910000000005</v>
      </c>
      <c r="BD34" s="766">
        <v>0.59697180000000005</v>
      </c>
      <c r="BE34" s="767">
        <v>0.55547210000000002</v>
      </c>
      <c r="BF34" s="767">
        <v>0.53394819999999998</v>
      </c>
      <c r="BG34" s="767">
        <v>0.52192919999999998</v>
      </c>
      <c r="BH34" s="767">
        <v>0.58008329999999997</v>
      </c>
      <c r="BI34" s="767">
        <v>0.49147380000000002</v>
      </c>
      <c r="BJ34" s="767">
        <v>0.70803499999999997</v>
      </c>
      <c r="BK34" s="767">
        <v>0.62504630000000005</v>
      </c>
      <c r="BL34" s="767">
        <v>0.73461589999999999</v>
      </c>
      <c r="BM34" s="767">
        <v>0.76895230000000003</v>
      </c>
      <c r="BN34" s="767">
        <v>0.72775089999999998</v>
      </c>
      <c r="BO34" s="767">
        <v>0.66080629999999996</v>
      </c>
      <c r="BP34" s="767">
        <v>0.70355429999999997</v>
      </c>
      <c r="BQ34" s="767">
        <v>0.68864460000000005</v>
      </c>
      <c r="BR34" s="767">
        <v>0.63599190000000005</v>
      </c>
      <c r="BS34" s="767">
        <v>0.67108120000000004</v>
      </c>
      <c r="BT34" s="767">
        <v>0.76105480000000003</v>
      </c>
      <c r="BU34" s="767">
        <v>0.63449440000000001</v>
      </c>
      <c r="BV34" s="767">
        <v>1.1467229999999999</v>
      </c>
    </row>
    <row r="35" spans="1:74" ht="11.1" customHeight="1" x14ac:dyDescent="0.2">
      <c r="A35" s="545" t="s">
        <v>1272</v>
      </c>
      <c r="B35" s="546" t="s">
        <v>1365</v>
      </c>
      <c r="C35" s="766">
        <v>0.10073974300000001</v>
      </c>
      <c r="D35" s="766">
        <v>0.25792004800000001</v>
      </c>
      <c r="E35" s="766">
        <v>5.3315398999999999E-2</v>
      </c>
      <c r="F35" s="766">
        <v>2.5553326000000001E-2</v>
      </c>
      <c r="G35" s="766">
        <v>3.7488813000000003E-2</v>
      </c>
      <c r="H35" s="766">
        <v>2.3112014E-2</v>
      </c>
      <c r="I35" s="766">
        <v>8.0617432000000003E-2</v>
      </c>
      <c r="J35" s="766">
        <v>9.5390755999999993E-2</v>
      </c>
      <c r="K35" s="766">
        <v>2.8324630999999999E-2</v>
      </c>
      <c r="L35" s="766">
        <v>3.0050284999999999E-2</v>
      </c>
      <c r="M35" s="766">
        <v>3.8800174E-2</v>
      </c>
      <c r="N35" s="766">
        <v>8.1739207999999994E-2</v>
      </c>
      <c r="O35" s="766">
        <v>6.5093614999999994E-2</v>
      </c>
      <c r="P35" s="766">
        <v>5.4779356000000001E-2</v>
      </c>
      <c r="Q35" s="766">
        <v>3.7245175999999998E-2</v>
      </c>
      <c r="R35" s="766">
        <v>2.2935693E-2</v>
      </c>
      <c r="S35" s="766">
        <v>3.4359806E-2</v>
      </c>
      <c r="T35" s="766">
        <v>5.6547286000000002E-2</v>
      </c>
      <c r="U35" s="766">
        <v>3.0222822E-2</v>
      </c>
      <c r="V35" s="766">
        <v>3.4353362999999998E-2</v>
      </c>
      <c r="W35" s="766">
        <v>2.2670069000000001E-2</v>
      </c>
      <c r="X35" s="766">
        <v>2.1396470000000001E-2</v>
      </c>
      <c r="Y35" s="766">
        <v>4.0713548000000002E-2</v>
      </c>
      <c r="Z35" s="766">
        <v>0.459221247</v>
      </c>
      <c r="AA35" s="766">
        <v>1.4075142469999999</v>
      </c>
      <c r="AB35" s="766">
        <v>4.5483309E-2</v>
      </c>
      <c r="AC35" s="766">
        <v>3.7333226999999997E-2</v>
      </c>
      <c r="AD35" s="766">
        <v>4.9897672999999997E-2</v>
      </c>
      <c r="AE35" s="766">
        <v>6.4839989000000001E-2</v>
      </c>
      <c r="AF35" s="766">
        <v>2.7684779999999999E-2</v>
      </c>
      <c r="AG35" s="766">
        <v>4.3189312000000001E-2</v>
      </c>
      <c r="AH35" s="766">
        <v>6.3242337999999995E-2</v>
      </c>
      <c r="AI35" s="766">
        <v>2.5799375999999999E-2</v>
      </c>
      <c r="AJ35" s="766">
        <v>2.6768594999999999E-2</v>
      </c>
      <c r="AK35" s="766">
        <v>4.3492146000000002E-2</v>
      </c>
      <c r="AL35" s="766">
        <v>3.3764875999999999E-2</v>
      </c>
      <c r="AM35" s="766">
        <v>0.30280363999999999</v>
      </c>
      <c r="AN35" s="766">
        <v>0.106665038</v>
      </c>
      <c r="AO35" s="766">
        <v>2.7656523999999998E-2</v>
      </c>
      <c r="AP35" s="766">
        <v>6.7443299999999998E-3</v>
      </c>
      <c r="AQ35" s="766">
        <v>5.2902721999999999E-2</v>
      </c>
      <c r="AR35" s="766">
        <v>5.0945453000000002E-2</v>
      </c>
      <c r="AS35" s="766">
        <v>7.2424355999999995E-2</v>
      </c>
      <c r="AT35" s="766">
        <v>5.4074328999999997E-2</v>
      </c>
      <c r="AU35" s="766">
        <v>5.0951858000000003E-2</v>
      </c>
      <c r="AV35" s="766">
        <v>4.8694349999999997E-2</v>
      </c>
      <c r="AW35" s="766">
        <v>4.6255981000000002E-2</v>
      </c>
      <c r="AX35" s="766">
        <v>7.9189589000000005E-2</v>
      </c>
      <c r="AY35" s="766">
        <v>6.3422938999999998E-2</v>
      </c>
      <c r="AZ35" s="766">
        <v>5.6567028999999998E-2</v>
      </c>
      <c r="BA35" s="766">
        <v>6.1205408000000003E-2</v>
      </c>
      <c r="BB35" s="766">
        <v>4.9852121999999999E-2</v>
      </c>
      <c r="BC35" s="766">
        <v>5.9566000000000001E-2</v>
      </c>
      <c r="BD35" s="766">
        <v>6.0657599999999999E-2</v>
      </c>
      <c r="BE35" s="767">
        <v>7.2545499999999999E-2</v>
      </c>
      <c r="BF35" s="767">
        <v>5.9676600000000003E-2</v>
      </c>
      <c r="BG35" s="767">
        <v>5.2515399999999997E-2</v>
      </c>
      <c r="BH35" s="767">
        <v>5.7541299999999997E-2</v>
      </c>
      <c r="BI35" s="767">
        <v>5.4301099999999998E-2</v>
      </c>
      <c r="BJ35" s="767">
        <v>8.2712900000000006E-2</v>
      </c>
      <c r="BK35" s="767">
        <v>6.2526700000000004E-2</v>
      </c>
      <c r="BL35" s="767">
        <v>5.6616699999999999E-2</v>
      </c>
      <c r="BM35" s="767">
        <v>7.23993E-2</v>
      </c>
      <c r="BN35" s="767">
        <v>6.4117999999999994E-2</v>
      </c>
      <c r="BO35" s="767">
        <v>6.5989300000000001E-2</v>
      </c>
      <c r="BP35" s="767">
        <v>5.9947500000000001E-2</v>
      </c>
      <c r="BQ35" s="767">
        <v>7.5539300000000004E-2</v>
      </c>
      <c r="BR35" s="767">
        <v>5.9866099999999998E-2</v>
      </c>
      <c r="BS35" s="767">
        <v>5.7784599999999998E-2</v>
      </c>
      <c r="BT35" s="767">
        <v>5.6577200000000001E-2</v>
      </c>
      <c r="BU35" s="767">
        <v>5.36856E-2</v>
      </c>
      <c r="BV35" s="767">
        <v>8.8881299999999996E-2</v>
      </c>
    </row>
    <row r="36" spans="1:74" ht="11.1" customHeight="1" x14ac:dyDescent="0.2">
      <c r="A36" s="545" t="s">
        <v>1273</v>
      </c>
      <c r="B36" s="548" t="s">
        <v>1265</v>
      </c>
      <c r="C36" s="766">
        <v>11.588706352999999</v>
      </c>
      <c r="D36" s="766">
        <v>10.800326296</v>
      </c>
      <c r="E36" s="766">
        <v>10.551313841000001</v>
      </c>
      <c r="F36" s="766">
        <v>9.7958006859999998</v>
      </c>
      <c r="G36" s="766">
        <v>11.021414828999999</v>
      </c>
      <c r="H36" s="766">
        <v>11.632381296</v>
      </c>
      <c r="I36" s="766">
        <v>14.002591053</v>
      </c>
      <c r="J36" s="766">
        <v>14.710287827</v>
      </c>
      <c r="K36" s="766">
        <v>11.967434620000001</v>
      </c>
      <c r="L36" s="766">
        <v>10.756863662000001</v>
      </c>
      <c r="M36" s="766">
        <v>10.130598088999999</v>
      </c>
      <c r="N36" s="766">
        <v>11.278825543</v>
      </c>
      <c r="O36" s="766">
        <v>10.777476642</v>
      </c>
      <c r="P36" s="766">
        <v>9.4279297470000003</v>
      </c>
      <c r="Q36" s="766">
        <v>10.547775463000001</v>
      </c>
      <c r="R36" s="766">
        <v>9.2837754100000005</v>
      </c>
      <c r="S36" s="766">
        <v>10.148786529000001</v>
      </c>
      <c r="T36" s="766">
        <v>11.522438067</v>
      </c>
      <c r="U36" s="766">
        <v>13.082658787</v>
      </c>
      <c r="V36" s="766">
        <v>12.489431165999999</v>
      </c>
      <c r="W36" s="766">
        <v>11.292935682</v>
      </c>
      <c r="X36" s="766">
        <v>10.988419695999999</v>
      </c>
      <c r="Y36" s="766">
        <v>10.510360327000001</v>
      </c>
      <c r="Z36" s="766">
        <v>11.523107196</v>
      </c>
      <c r="AA36" s="766">
        <v>12.260334292</v>
      </c>
      <c r="AB36" s="766">
        <v>9.4827776359999998</v>
      </c>
      <c r="AC36" s="766">
        <v>10.560486302999999</v>
      </c>
      <c r="AD36" s="766">
        <v>9.6578092439999992</v>
      </c>
      <c r="AE36" s="766">
        <v>10.567535932</v>
      </c>
      <c r="AF36" s="766">
        <v>11.396101928</v>
      </c>
      <c r="AG36" s="766">
        <v>13.802104547000001</v>
      </c>
      <c r="AH36" s="766">
        <v>13.888502722</v>
      </c>
      <c r="AI36" s="766">
        <v>11.311836525</v>
      </c>
      <c r="AJ36" s="766">
        <v>11.286930668</v>
      </c>
      <c r="AK36" s="766">
        <v>11.012569747000001</v>
      </c>
      <c r="AL36" s="766">
        <v>11.379504259999999</v>
      </c>
      <c r="AM36" s="766">
        <v>11.821815977</v>
      </c>
      <c r="AN36" s="766">
        <v>10.516994822999999</v>
      </c>
      <c r="AO36" s="766">
        <v>9.7748287129999998</v>
      </c>
      <c r="AP36" s="766">
        <v>9.4369047310000003</v>
      </c>
      <c r="AQ36" s="766">
        <v>10.342081871</v>
      </c>
      <c r="AR36" s="766">
        <v>11.321304202</v>
      </c>
      <c r="AS36" s="766">
        <v>14.582901425999999</v>
      </c>
      <c r="AT36" s="766">
        <v>13.343961347</v>
      </c>
      <c r="AU36" s="766">
        <v>11.394805585</v>
      </c>
      <c r="AV36" s="766">
        <v>10.962032723</v>
      </c>
      <c r="AW36" s="766">
        <v>10.903097922000001</v>
      </c>
      <c r="AX36" s="766">
        <v>11.771735674</v>
      </c>
      <c r="AY36" s="766">
        <v>11.889505582</v>
      </c>
      <c r="AZ36" s="766">
        <v>10.967173961</v>
      </c>
      <c r="BA36" s="766">
        <v>10.660396623</v>
      </c>
      <c r="BB36" s="766">
        <v>9.4304457589999995</v>
      </c>
      <c r="BC36" s="766">
        <v>11.211</v>
      </c>
      <c r="BD36" s="766">
        <v>12.7476</v>
      </c>
      <c r="BE36" s="767">
        <v>14.875109999999999</v>
      </c>
      <c r="BF36" s="767">
        <v>14.49356</v>
      </c>
      <c r="BG36" s="767">
        <v>12.75342</v>
      </c>
      <c r="BH36" s="767">
        <v>12.59572</v>
      </c>
      <c r="BI36" s="767">
        <v>11.654960000000001</v>
      </c>
      <c r="BJ36" s="767">
        <v>11.799989999999999</v>
      </c>
      <c r="BK36" s="767">
        <v>11.62636</v>
      </c>
      <c r="BL36" s="767">
        <v>11.02961</v>
      </c>
      <c r="BM36" s="767">
        <v>12.27815</v>
      </c>
      <c r="BN36" s="767">
        <v>10.90883</v>
      </c>
      <c r="BO36" s="767">
        <v>12.12166</v>
      </c>
      <c r="BP36" s="767">
        <v>12.605589999999999</v>
      </c>
      <c r="BQ36" s="767">
        <v>15.03829</v>
      </c>
      <c r="BR36" s="767">
        <v>14.528969999999999</v>
      </c>
      <c r="BS36" s="767">
        <v>12.461270000000001</v>
      </c>
      <c r="BT36" s="767">
        <v>12.573040000000001</v>
      </c>
      <c r="BU36" s="767">
        <v>11.75996</v>
      </c>
      <c r="BV36" s="767">
        <v>12.59294</v>
      </c>
    </row>
    <row r="37" spans="1:74" ht="11.1" customHeight="1" x14ac:dyDescent="0.2">
      <c r="A37" s="545" t="s">
        <v>1274</v>
      </c>
      <c r="B37" s="546" t="s">
        <v>1366</v>
      </c>
      <c r="C37" s="766">
        <v>13.211333929</v>
      </c>
      <c r="D37" s="766">
        <v>12.188967324</v>
      </c>
      <c r="E37" s="766">
        <v>11.915601939</v>
      </c>
      <c r="F37" s="766">
        <v>11.138512914</v>
      </c>
      <c r="G37" s="766">
        <v>11.839143887000001</v>
      </c>
      <c r="H37" s="766">
        <v>13.302689883999999</v>
      </c>
      <c r="I37" s="766">
        <v>16.000371691000002</v>
      </c>
      <c r="J37" s="766">
        <v>16.486292398</v>
      </c>
      <c r="K37" s="766">
        <v>13.321674009000001</v>
      </c>
      <c r="L37" s="766">
        <v>11.594404315</v>
      </c>
      <c r="M37" s="766">
        <v>11.468241086000001</v>
      </c>
      <c r="N37" s="766">
        <v>13.028618426</v>
      </c>
      <c r="O37" s="766">
        <v>12.863721548999999</v>
      </c>
      <c r="P37" s="766">
        <v>11.242248403</v>
      </c>
      <c r="Q37" s="766">
        <v>12.407829002</v>
      </c>
      <c r="R37" s="766">
        <v>10.800029767</v>
      </c>
      <c r="S37" s="766">
        <v>11.433027495999999</v>
      </c>
      <c r="T37" s="766">
        <v>13.148135684</v>
      </c>
      <c r="U37" s="766">
        <v>14.966598631</v>
      </c>
      <c r="V37" s="766">
        <v>14.269311294</v>
      </c>
      <c r="W37" s="766">
        <v>12.550031137</v>
      </c>
      <c r="X37" s="766">
        <v>12.002878588</v>
      </c>
      <c r="Y37" s="766">
        <v>11.867572217999999</v>
      </c>
      <c r="Z37" s="766">
        <v>13.601175374</v>
      </c>
      <c r="AA37" s="766">
        <v>13.970720497</v>
      </c>
      <c r="AB37" s="766">
        <v>11.613495542000001</v>
      </c>
      <c r="AC37" s="766">
        <v>12.357920069</v>
      </c>
      <c r="AD37" s="766">
        <v>11.225676026</v>
      </c>
      <c r="AE37" s="766">
        <v>11.716416469</v>
      </c>
      <c r="AF37" s="766">
        <v>12.991693904</v>
      </c>
      <c r="AG37" s="766">
        <v>15.879936115</v>
      </c>
      <c r="AH37" s="766">
        <v>16.159919077000001</v>
      </c>
      <c r="AI37" s="766">
        <v>13.289585397</v>
      </c>
      <c r="AJ37" s="766">
        <v>11.995597896</v>
      </c>
      <c r="AK37" s="766">
        <v>11.989578694</v>
      </c>
      <c r="AL37" s="766">
        <v>12.53312352</v>
      </c>
      <c r="AM37" s="766">
        <v>13.456421088999999</v>
      </c>
      <c r="AN37" s="766">
        <v>11.801043722999999</v>
      </c>
      <c r="AO37" s="766">
        <v>12.13790534</v>
      </c>
      <c r="AP37" s="766">
        <v>10.647698708</v>
      </c>
      <c r="AQ37" s="766">
        <v>11.089750823999999</v>
      </c>
      <c r="AR37" s="766">
        <v>12.570943171</v>
      </c>
      <c r="AS37" s="766">
        <v>16.300181825999999</v>
      </c>
      <c r="AT37" s="766">
        <v>14.729843793000001</v>
      </c>
      <c r="AU37" s="766">
        <v>12.246305427999999</v>
      </c>
      <c r="AV37" s="766">
        <v>11.437551464</v>
      </c>
      <c r="AW37" s="766">
        <v>11.524509378999999</v>
      </c>
      <c r="AX37" s="766">
        <v>12.693261467999999</v>
      </c>
      <c r="AY37" s="766">
        <v>12.586244394</v>
      </c>
      <c r="AZ37" s="766">
        <v>11.569434344999999</v>
      </c>
      <c r="BA37" s="766">
        <v>11.005642111</v>
      </c>
      <c r="BB37" s="766">
        <v>9.7030372128</v>
      </c>
      <c r="BC37" s="766">
        <v>10.17238</v>
      </c>
      <c r="BD37" s="766">
        <v>13.532590000000001</v>
      </c>
      <c r="BE37" s="767">
        <v>15.55143</v>
      </c>
      <c r="BF37" s="767">
        <v>14.86111</v>
      </c>
      <c r="BG37" s="767">
        <v>12.860620000000001</v>
      </c>
      <c r="BH37" s="767">
        <v>11.577859999999999</v>
      </c>
      <c r="BI37" s="767">
        <v>11.38476</v>
      </c>
      <c r="BJ37" s="767">
        <v>12.64978</v>
      </c>
      <c r="BK37" s="767">
        <v>12.82002</v>
      </c>
      <c r="BL37" s="767">
        <v>11.40544</v>
      </c>
      <c r="BM37" s="767">
        <v>12.103199999999999</v>
      </c>
      <c r="BN37" s="767">
        <v>11.051489999999999</v>
      </c>
      <c r="BO37" s="767">
        <v>11.714560000000001</v>
      </c>
      <c r="BP37" s="767">
        <v>13.174799999999999</v>
      </c>
      <c r="BQ37" s="767">
        <v>15.56474</v>
      </c>
      <c r="BR37" s="767">
        <v>14.960750000000001</v>
      </c>
      <c r="BS37" s="767">
        <v>12.39739</v>
      </c>
      <c r="BT37" s="767">
        <v>11.662660000000001</v>
      </c>
      <c r="BU37" s="767">
        <v>11.45149</v>
      </c>
      <c r="BV37" s="767">
        <v>12.71411</v>
      </c>
    </row>
    <row r="38" spans="1:74" ht="11.1" customHeight="1" x14ac:dyDescent="0.2">
      <c r="A38" s="539"/>
      <c r="B38" s="131" t="s">
        <v>1368</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360"/>
      <c r="BF38" s="360"/>
      <c r="BG38" s="360"/>
      <c r="BH38" s="360"/>
      <c r="BI38" s="360"/>
      <c r="BJ38" s="360"/>
      <c r="BK38" s="360"/>
      <c r="BL38" s="360"/>
      <c r="BM38" s="360"/>
      <c r="BN38" s="360"/>
      <c r="BO38" s="360"/>
      <c r="BP38" s="360"/>
      <c r="BQ38" s="360"/>
      <c r="BR38" s="360"/>
      <c r="BS38" s="360"/>
      <c r="BT38" s="360"/>
      <c r="BU38" s="360"/>
      <c r="BV38" s="360"/>
    </row>
    <row r="39" spans="1:74" ht="11.1" customHeight="1" x14ac:dyDescent="0.2">
      <c r="A39" s="545" t="s">
        <v>1275</v>
      </c>
      <c r="B39" s="546" t="s">
        <v>86</v>
      </c>
      <c r="C39" s="766">
        <v>16.186388898000001</v>
      </c>
      <c r="D39" s="766">
        <v>15.525135807</v>
      </c>
      <c r="E39" s="766">
        <v>16.830400997999998</v>
      </c>
      <c r="F39" s="766">
        <v>13.290103116999999</v>
      </c>
      <c r="G39" s="766">
        <v>15.122639675</v>
      </c>
      <c r="H39" s="766">
        <v>19.822875142000001</v>
      </c>
      <c r="I39" s="766">
        <v>25.134589461000001</v>
      </c>
      <c r="J39" s="766">
        <v>25.363152371999998</v>
      </c>
      <c r="K39" s="766">
        <v>19.449643420000001</v>
      </c>
      <c r="L39" s="766">
        <v>16.134803054999999</v>
      </c>
      <c r="M39" s="766">
        <v>15.759728922000001</v>
      </c>
      <c r="N39" s="766">
        <v>15.374129567000001</v>
      </c>
      <c r="O39" s="766">
        <v>15.966307438999999</v>
      </c>
      <c r="P39" s="766">
        <v>15.431208233</v>
      </c>
      <c r="Q39" s="766">
        <v>17.629047465999999</v>
      </c>
      <c r="R39" s="766">
        <v>13.277061298</v>
      </c>
      <c r="S39" s="766">
        <v>15.059464177000001</v>
      </c>
      <c r="T39" s="766">
        <v>19.499530015000001</v>
      </c>
      <c r="U39" s="766">
        <v>23.442980805000001</v>
      </c>
      <c r="V39" s="766">
        <v>21.676253300999999</v>
      </c>
      <c r="W39" s="766">
        <v>19.574416943999999</v>
      </c>
      <c r="X39" s="766">
        <v>17.365376664999999</v>
      </c>
      <c r="Y39" s="766">
        <v>16.582440528999999</v>
      </c>
      <c r="Z39" s="766">
        <v>18.949086595000001</v>
      </c>
      <c r="AA39" s="766">
        <v>17.856907489000001</v>
      </c>
      <c r="AB39" s="766">
        <v>18.007408368</v>
      </c>
      <c r="AC39" s="766">
        <v>19.835081206000002</v>
      </c>
      <c r="AD39" s="766">
        <v>16.618383368</v>
      </c>
      <c r="AE39" s="766">
        <v>18.296445439999999</v>
      </c>
      <c r="AF39" s="766">
        <v>21.798990433</v>
      </c>
      <c r="AG39" s="766">
        <v>26.397471812999999</v>
      </c>
      <c r="AH39" s="766">
        <v>27.688134254000001</v>
      </c>
      <c r="AI39" s="766">
        <v>24.651835634000001</v>
      </c>
      <c r="AJ39" s="766">
        <v>20.380828712</v>
      </c>
      <c r="AK39" s="766">
        <v>19.499172908999999</v>
      </c>
      <c r="AL39" s="766">
        <v>21.275802126999999</v>
      </c>
      <c r="AM39" s="766">
        <v>23.180169276000001</v>
      </c>
      <c r="AN39" s="766">
        <v>22.961807046000001</v>
      </c>
      <c r="AO39" s="766">
        <v>23.135152626</v>
      </c>
      <c r="AP39" s="766">
        <v>18.621218939999999</v>
      </c>
      <c r="AQ39" s="766">
        <v>20.156510514000001</v>
      </c>
      <c r="AR39" s="766">
        <v>25.422445381999999</v>
      </c>
      <c r="AS39" s="766">
        <v>33.306077531</v>
      </c>
      <c r="AT39" s="766">
        <v>31.241314717000002</v>
      </c>
      <c r="AU39" s="766">
        <v>26.338867741000001</v>
      </c>
      <c r="AV39" s="766">
        <v>23.596375511000002</v>
      </c>
      <c r="AW39" s="766">
        <v>21.704104653000002</v>
      </c>
      <c r="AX39" s="766">
        <v>25.387472635000002</v>
      </c>
      <c r="AY39" s="766">
        <v>27.323498317999999</v>
      </c>
      <c r="AZ39" s="766">
        <v>25.342687478999999</v>
      </c>
      <c r="BA39" s="766">
        <v>25.219610097</v>
      </c>
      <c r="BB39" s="766">
        <v>21.122862037000001</v>
      </c>
      <c r="BC39" s="766">
        <v>22.165860993999999</v>
      </c>
      <c r="BD39" s="766">
        <v>30.036605798</v>
      </c>
      <c r="BE39" s="767">
        <v>37.166600000000003</v>
      </c>
      <c r="BF39" s="767">
        <v>36.955829999999999</v>
      </c>
      <c r="BG39" s="767">
        <v>32.134369999999997</v>
      </c>
      <c r="BH39" s="767">
        <v>25.246449999999999</v>
      </c>
      <c r="BI39" s="767">
        <v>23.044899999999998</v>
      </c>
      <c r="BJ39" s="767">
        <v>25.19951</v>
      </c>
      <c r="BK39" s="767">
        <v>26.727329999999998</v>
      </c>
      <c r="BL39" s="767">
        <v>24.556699999999999</v>
      </c>
      <c r="BM39" s="767">
        <v>25.613679999999999</v>
      </c>
      <c r="BN39" s="767">
        <v>24.337250000000001</v>
      </c>
      <c r="BO39" s="767">
        <v>20.831610000000001</v>
      </c>
      <c r="BP39" s="767">
        <v>27.755859999999998</v>
      </c>
      <c r="BQ39" s="767">
        <v>34.991320000000002</v>
      </c>
      <c r="BR39" s="767">
        <v>34.461019999999998</v>
      </c>
      <c r="BS39" s="767">
        <v>28.124320000000001</v>
      </c>
      <c r="BT39" s="767">
        <v>22.988869999999999</v>
      </c>
      <c r="BU39" s="767">
        <v>23.561250000000001</v>
      </c>
      <c r="BV39" s="767">
        <v>24.774529999999999</v>
      </c>
    </row>
    <row r="40" spans="1:74" ht="11.1" customHeight="1" x14ac:dyDescent="0.2">
      <c r="A40" s="545" t="s">
        <v>1276</v>
      </c>
      <c r="B40" s="548" t="s">
        <v>85</v>
      </c>
      <c r="C40" s="766">
        <v>25.874434506</v>
      </c>
      <c r="D40" s="766">
        <v>22.321551311</v>
      </c>
      <c r="E40" s="766">
        <v>15.483383825000001</v>
      </c>
      <c r="F40" s="766">
        <v>17.980918839000001</v>
      </c>
      <c r="G40" s="766">
        <v>17.321122281000001</v>
      </c>
      <c r="H40" s="766">
        <v>24.167017181999999</v>
      </c>
      <c r="I40" s="766">
        <v>29.384049397999998</v>
      </c>
      <c r="J40" s="766">
        <v>29.981979417000002</v>
      </c>
      <c r="K40" s="766">
        <v>23.723700207</v>
      </c>
      <c r="L40" s="766">
        <v>18.850736737999998</v>
      </c>
      <c r="M40" s="766">
        <v>17.534744949</v>
      </c>
      <c r="N40" s="766">
        <v>26.816414891000001</v>
      </c>
      <c r="O40" s="766">
        <v>23.954991101000001</v>
      </c>
      <c r="P40" s="766">
        <v>18.355418286999999</v>
      </c>
      <c r="Q40" s="766">
        <v>21.172048201999999</v>
      </c>
      <c r="R40" s="766">
        <v>17.067192085999999</v>
      </c>
      <c r="S40" s="766">
        <v>18.952078708999998</v>
      </c>
      <c r="T40" s="766">
        <v>21.4277832</v>
      </c>
      <c r="U40" s="766">
        <v>25.641030960999998</v>
      </c>
      <c r="V40" s="766">
        <v>22.827347253999999</v>
      </c>
      <c r="W40" s="766">
        <v>17.819908511000001</v>
      </c>
      <c r="X40" s="766">
        <v>16.574883475</v>
      </c>
      <c r="Y40" s="766">
        <v>17.214801048000002</v>
      </c>
      <c r="Z40" s="766">
        <v>23.682135295999998</v>
      </c>
      <c r="AA40" s="766">
        <v>26.218818358</v>
      </c>
      <c r="AB40" s="766">
        <v>17.235104842999998</v>
      </c>
      <c r="AC40" s="766">
        <v>18.540511127999999</v>
      </c>
      <c r="AD40" s="766">
        <v>15.530596149000001</v>
      </c>
      <c r="AE40" s="766">
        <v>16.756243374</v>
      </c>
      <c r="AF40" s="766">
        <v>19.258195006000001</v>
      </c>
      <c r="AG40" s="766">
        <v>22.456825106</v>
      </c>
      <c r="AH40" s="766">
        <v>23.010925725</v>
      </c>
      <c r="AI40" s="766">
        <v>16.794681686000001</v>
      </c>
      <c r="AJ40" s="766">
        <v>15.306007267</v>
      </c>
      <c r="AK40" s="766">
        <v>16.494740970999999</v>
      </c>
      <c r="AL40" s="766">
        <v>18.907411435</v>
      </c>
      <c r="AM40" s="766">
        <v>21.752324506000001</v>
      </c>
      <c r="AN40" s="766">
        <v>15.390454436000001</v>
      </c>
      <c r="AO40" s="766">
        <v>16.387920282</v>
      </c>
      <c r="AP40" s="766">
        <v>11.848794229999999</v>
      </c>
      <c r="AQ40" s="766">
        <v>13.709525156</v>
      </c>
      <c r="AR40" s="766">
        <v>14.381776457999999</v>
      </c>
      <c r="AS40" s="766">
        <v>20.179125136</v>
      </c>
      <c r="AT40" s="766">
        <v>16.763785465000002</v>
      </c>
      <c r="AU40" s="766">
        <v>15.017137857</v>
      </c>
      <c r="AV40" s="766">
        <v>10.662130503</v>
      </c>
      <c r="AW40" s="766">
        <v>14.514619435</v>
      </c>
      <c r="AX40" s="766">
        <v>13.681711073000001</v>
      </c>
      <c r="AY40" s="766">
        <v>12.444148876</v>
      </c>
      <c r="AZ40" s="766">
        <v>11.962473602999999</v>
      </c>
      <c r="BA40" s="766">
        <v>9.2958638469999997</v>
      </c>
      <c r="BB40" s="766">
        <v>7.2919831840000002</v>
      </c>
      <c r="BC40" s="766">
        <v>10.25756</v>
      </c>
      <c r="BD40" s="766">
        <v>11.279310000000001</v>
      </c>
      <c r="BE40" s="767">
        <v>10.741849999999999</v>
      </c>
      <c r="BF40" s="767">
        <v>9.1867540000000005</v>
      </c>
      <c r="BG40" s="767">
        <v>7.1119589999999997</v>
      </c>
      <c r="BH40" s="767">
        <v>4.4641609999999998</v>
      </c>
      <c r="BI40" s="767">
        <v>7.523441</v>
      </c>
      <c r="BJ40" s="767">
        <v>13.15387</v>
      </c>
      <c r="BK40" s="767">
        <v>14.608610000000001</v>
      </c>
      <c r="BL40" s="767">
        <v>10.957560000000001</v>
      </c>
      <c r="BM40" s="767">
        <v>13.536049999999999</v>
      </c>
      <c r="BN40" s="767">
        <v>8.6699330000000003</v>
      </c>
      <c r="BO40" s="767">
        <v>11.34768</v>
      </c>
      <c r="BP40" s="767">
        <v>13.28828</v>
      </c>
      <c r="BQ40" s="767">
        <v>13.42479</v>
      </c>
      <c r="BR40" s="767">
        <v>12.15615</v>
      </c>
      <c r="BS40" s="767">
        <v>7.3499889999999999</v>
      </c>
      <c r="BT40" s="767">
        <v>6.6302000000000003</v>
      </c>
      <c r="BU40" s="767">
        <v>7.1007920000000002</v>
      </c>
      <c r="BV40" s="767">
        <v>12.496689999999999</v>
      </c>
    </row>
    <row r="41" spans="1:74" ht="11.1" customHeight="1" x14ac:dyDescent="0.2">
      <c r="A41" s="545" t="s">
        <v>1277</v>
      </c>
      <c r="B41" s="548" t="s">
        <v>88</v>
      </c>
      <c r="C41" s="766">
        <v>25.869942000000002</v>
      </c>
      <c r="D41" s="766">
        <v>22.894964999999999</v>
      </c>
      <c r="E41" s="766">
        <v>22.776759999999999</v>
      </c>
      <c r="F41" s="766">
        <v>21.009910000000001</v>
      </c>
      <c r="G41" s="766">
        <v>23.781983</v>
      </c>
      <c r="H41" s="766">
        <v>22.568573000000001</v>
      </c>
      <c r="I41" s="766">
        <v>23.285812</v>
      </c>
      <c r="J41" s="766">
        <v>24.755216999999998</v>
      </c>
      <c r="K41" s="766">
        <v>22.739031000000001</v>
      </c>
      <c r="L41" s="766">
        <v>21.501695000000002</v>
      </c>
      <c r="M41" s="766">
        <v>23.023997999999999</v>
      </c>
      <c r="N41" s="766">
        <v>24.963118000000001</v>
      </c>
      <c r="O41" s="766">
        <v>25.975608000000001</v>
      </c>
      <c r="P41" s="766">
        <v>22.094138000000001</v>
      </c>
      <c r="Q41" s="766">
        <v>22.987617</v>
      </c>
      <c r="R41" s="766">
        <v>23.029046999999998</v>
      </c>
      <c r="S41" s="766">
        <v>22.526326000000001</v>
      </c>
      <c r="T41" s="766">
        <v>24.399435</v>
      </c>
      <c r="U41" s="766">
        <v>25.376308000000002</v>
      </c>
      <c r="V41" s="766">
        <v>25.136368999999998</v>
      </c>
      <c r="W41" s="766">
        <v>23.158773</v>
      </c>
      <c r="X41" s="766">
        <v>22.592756999999999</v>
      </c>
      <c r="Y41" s="766">
        <v>23.550314</v>
      </c>
      <c r="Z41" s="766">
        <v>26.189156000000001</v>
      </c>
      <c r="AA41" s="766">
        <v>26.296500999999999</v>
      </c>
      <c r="AB41" s="766">
        <v>22.914876</v>
      </c>
      <c r="AC41" s="766">
        <v>22.497935999999999</v>
      </c>
      <c r="AD41" s="766">
        <v>20.571363000000002</v>
      </c>
      <c r="AE41" s="766">
        <v>23.991274000000001</v>
      </c>
      <c r="AF41" s="766">
        <v>24.602101000000001</v>
      </c>
      <c r="AG41" s="766">
        <v>25.186368000000002</v>
      </c>
      <c r="AH41" s="766">
        <v>24.820713000000001</v>
      </c>
      <c r="AI41" s="766">
        <v>23.146605999999998</v>
      </c>
      <c r="AJ41" s="766">
        <v>22.415308</v>
      </c>
      <c r="AK41" s="766">
        <v>23.336442000000002</v>
      </c>
      <c r="AL41" s="766">
        <v>25.599620999999999</v>
      </c>
      <c r="AM41" s="766">
        <v>25.511693000000001</v>
      </c>
      <c r="AN41" s="766">
        <v>22.232628999999999</v>
      </c>
      <c r="AO41" s="766">
        <v>21.816561</v>
      </c>
      <c r="AP41" s="766">
        <v>20.985571</v>
      </c>
      <c r="AQ41" s="766">
        <v>23.905849</v>
      </c>
      <c r="AR41" s="766">
        <v>23.655968999999999</v>
      </c>
      <c r="AS41" s="766">
        <v>24.594460000000002</v>
      </c>
      <c r="AT41" s="766">
        <v>24.391673999999998</v>
      </c>
      <c r="AU41" s="766">
        <v>22.711638000000001</v>
      </c>
      <c r="AV41" s="766">
        <v>21.379864000000001</v>
      </c>
      <c r="AW41" s="766">
        <v>21.870892999999999</v>
      </c>
      <c r="AX41" s="766">
        <v>24.861221</v>
      </c>
      <c r="AY41" s="766">
        <v>24.934111000000001</v>
      </c>
      <c r="AZ41" s="766">
        <v>22.001196</v>
      </c>
      <c r="BA41" s="766">
        <v>21.964994999999998</v>
      </c>
      <c r="BB41" s="766">
        <v>20.822652000000001</v>
      </c>
      <c r="BC41" s="766">
        <v>21.703980000000001</v>
      </c>
      <c r="BD41" s="766">
        <v>23.39011</v>
      </c>
      <c r="BE41" s="767">
        <v>24.36027</v>
      </c>
      <c r="BF41" s="767">
        <v>24.36027</v>
      </c>
      <c r="BG41" s="767">
        <v>22.256910000000001</v>
      </c>
      <c r="BH41" s="767">
        <v>22.193940000000001</v>
      </c>
      <c r="BI41" s="767">
        <v>22.576720000000002</v>
      </c>
      <c r="BJ41" s="767">
        <v>24.36027</v>
      </c>
      <c r="BK41" s="767">
        <v>24.36027</v>
      </c>
      <c r="BL41" s="767">
        <v>21.384340000000002</v>
      </c>
      <c r="BM41" s="767">
        <v>21.78623</v>
      </c>
      <c r="BN41" s="767">
        <v>19.53556</v>
      </c>
      <c r="BO41" s="767">
        <v>22.547650000000001</v>
      </c>
      <c r="BP41" s="767">
        <v>23.574449999999999</v>
      </c>
      <c r="BQ41" s="767">
        <v>24.36027</v>
      </c>
      <c r="BR41" s="767">
        <v>24.36027</v>
      </c>
      <c r="BS41" s="767">
        <v>23.030999999999999</v>
      </c>
      <c r="BT41" s="767">
        <v>22.233609999999999</v>
      </c>
      <c r="BU41" s="767">
        <v>21.807279999999999</v>
      </c>
      <c r="BV41" s="767">
        <v>24.266639999999999</v>
      </c>
    </row>
    <row r="42" spans="1:74" ht="11.1" customHeight="1" x14ac:dyDescent="0.2">
      <c r="A42" s="545" t="s">
        <v>1278</v>
      </c>
      <c r="B42" s="548" t="s">
        <v>1261</v>
      </c>
      <c r="C42" s="766">
        <v>1.0634692670000001</v>
      </c>
      <c r="D42" s="766">
        <v>1.1418708950000001</v>
      </c>
      <c r="E42" s="766">
        <v>0.93407440399999997</v>
      </c>
      <c r="F42" s="766">
        <v>0.72775716899999998</v>
      </c>
      <c r="G42" s="766">
        <v>0.93658986399999999</v>
      </c>
      <c r="H42" s="766">
        <v>0.52183801399999996</v>
      </c>
      <c r="I42" s="766">
        <v>0.45269007500000003</v>
      </c>
      <c r="J42" s="766">
        <v>0.45478816700000002</v>
      </c>
      <c r="K42" s="766">
        <v>0.28145227</v>
      </c>
      <c r="L42" s="766">
        <v>0.59893685600000002</v>
      </c>
      <c r="M42" s="766">
        <v>0.43606400400000001</v>
      </c>
      <c r="N42" s="766">
        <v>0.73328401499999996</v>
      </c>
      <c r="O42" s="766">
        <v>0.798045424</v>
      </c>
      <c r="P42" s="766">
        <v>0.80496814800000005</v>
      </c>
      <c r="Q42" s="766">
        <v>0.99830281499999995</v>
      </c>
      <c r="R42" s="766">
        <v>1.035291518</v>
      </c>
      <c r="S42" s="766">
        <v>1.1406730279999999</v>
      </c>
      <c r="T42" s="766">
        <v>0.82161005899999995</v>
      </c>
      <c r="U42" s="766">
        <v>0.73175539700000003</v>
      </c>
      <c r="V42" s="766">
        <v>0.58839311100000002</v>
      </c>
      <c r="W42" s="766">
        <v>0.374261762</v>
      </c>
      <c r="X42" s="766">
        <v>0.39159423500000001</v>
      </c>
      <c r="Y42" s="766">
        <v>0.71262800199999998</v>
      </c>
      <c r="Z42" s="766">
        <v>0.45018711099999997</v>
      </c>
      <c r="AA42" s="766">
        <v>0.811087958</v>
      </c>
      <c r="AB42" s="766">
        <v>0.89665849200000003</v>
      </c>
      <c r="AC42" s="766">
        <v>0.89191040099999996</v>
      </c>
      <c r="AD42" s="766">
        <v>1.064679479</v>
      </c>
      <c r="AE42" s="766">
        <v>1.077067341</v>
      </c>
      <c r="AF42" s="766">
        <v>0.79407940700000001</v>
      </c>
      <c r="AG42" s="766">
        <v>0.82247784300000004</v>
      </c>
      <c r="AH42" s="766">
        <v>1.0318456380000001</v>
      </c>
      <c r="AI42" s="766">
        <v>0.98764116700000004</v>
      </c>
      <c r="AJ42" s="766">
        <v>1.073724675</v>
      </c>
      <c r="AK42" s="766">
        <v>1.1616064850000001</v>
      </c>
      <c r="AL42" s="766">
        <v>1.258055114</v>
      </c>
      <c r="AM42" s="766">
        <v>1.257974463</v>
      </c>
      <c r="AN42" s="766">
        <v>0.98707440999999996</v>
      </c>
      <c r="AO42" s="766">
        <v>1.1180053590000001</v>
      </c>
      <c r="AP42" s="766">
        <v>1.03887481</v>
      </c>
      <c r="AQ42" s="766">
        <v>1.0388072559999999</v>
      </c>
      <c r="AR42" s="766">
        <v>0.93883705699999997</v>
      </c>
      <c r="AS42" s="766">
        <v>0.87260127600000004</v>
      </c>
      <c r="AT42" s="766">
        <v>0.59494157999999997</v>
      </c>
      <c r="AU42" s="766">
        <v>0.46933870900000002</v>
      </c>
      <c r="AV42" s="766">
        <v>0.512459518</v>
      </c>
      <c r="AW42" s="766">
        <v>0.73902775099999996</v>
      </c>
      <c r="AX42" s="766">
        <v>0.99627937200000005</v>
      </c>
      <c r="AY42" s="766">
        <v>1.044091997</v>
      </c>
      <c r="AZ42" s="766">
        <v>1.090240423</v>
      </c>
      <c r="BA42" s="766">
        <v>1.1141047930000001</v>
      </c>
      <c r="BB42" s="766">
        <v>1.0890409400000001</v>
      </c>
      <c r="BC42" s="766">
        <v>0.82844260000000003</v>
      </c>
      <c r="BD42" s="766">
        <v>0.71042400000000006</v>
      </c>
      <c r="BE42" s="767">
        <v>0.65759900000000004</v>
      </c>
      <c r="BF42" s="767">
        <v>0.62061200000000005</v>
      </c>
      <c r="BG42" s="767">
        <v>0.52875269999999996</v>
      </c>
      <c r="BH42" s="767">
        <v>0.53164239999999996</v>
      </c>
      <c r="BI42" s="767">
        <v>0.71245570000000003</v>
      </c>
      <c r="BJ42" s="767">
        <v>0.94164159999999997</v>
      </c>
      <c r="BK42" s="767">
        <v>1.0471109999999999</v>
      </c>
      <c r="BL42" s="767">
        <v>1.0476669999999999</v>
      </c>
      <c r="BM42" s="767">
        <v>1.2027270000000001</v>
      </c>
      <c r="BN42" s="767">
        <v>1.178213</v>
      </c>
      <c r="BO42" s="767">
        <v>0.76040739999999996</v>
      </c>
      <c r="BP42" s="767">
        <v>0.64104890000000003</v>
      </c>
      <c r="BQ42" s="767">
        <v>0.62472470000000002</v>
      </c>
      <c r="BR42" s="767">
        <v>0.5885049</v>
      </c>
      <c r="BS42" s="767">
        <v>0.49044300000000002</v>
      </c>
      <c r="BT42" s="767">
        <v>0.52430580000000004</v>
      </c>
      <c r="BU42" s="767">
        <v>0.67504399999999998</v>
      </c>
      <c r="BV42" s="767">
        <v>0.90377019999999997</v>
      </c>
    </row>
    <row r="43" spans="1:74" ht="11.1" customHeight="1" x14ac:dyDescent="0.2">
      <c r="A43" s="545" t="s">
        <v>1279</v>
      </c>
      <c r="B43" s="548" t="s">
        <v>1364</v>
      </c>
      <c r="C43" s="766">
        <v>2.9361418499999998</v>
      </c>
      <c r="D43" s="766">
        <v>2.708158466</v>
      </c>
      <c r="E43" s="766">
        <v>2.6343297190000001</v>
      </c>
      <c r="F43" s="766">
        <v>2.4044776419999998</v>
      </c>
      <c r="G43" s="766">
        <v>1.997031972</v>
      </c>
      <c r="H43" s="766">
        <v>1.8325050460000001</v>
      </c>
      <c r="I43" s="766">
        <v>1.518722313</v>
      </c>
      <c r="J43" s="766">
        <v>1.445573008</v>
      </c>
      <c r="K43" s="766">
        <v>1.7743249649999999</v>
      </c>
      <c r="L43" s="766">
        <v>2.3052060399999998</v>
      </c>
      <c r="M43" s="766">
        <v>2.5488295650000001</v>
      </c>
      <c r="N43" s="766">
        <v>3.0646359040000002</v>
      </c>
      <c r="O43" s="766">
        <v>2.560297056</v>
      </c>
      <c r="P43" s="766">
        <v>2.7550446260000001</v>
      </c>
      <c r="Q43" s="766">
        <v>3.0723645570000002</v>
      </c>
      <c r="R43" s="766">
        <v>2.7226200660000002</v>
      </c>
      <c r="S43" s="766">
        <v>2.5967221</v>
      </c>
      <c r="T43" s="766">
        <v>2.2607283040000001</v>
      </c>
      <c r="U43" s="766">
        <v>1.631737062</v>
      </c>
      <c r="V43" s="766">
        <v>1.4844315450000001</v>
      </c>
      <c r="W43" s="766">
        <v>1.676003656</v>
      </c>
      <c r="X43" s="766">
        <v>2.708697656</v>
      </c>
      <c r="Y43" s="766">
        <v>3.1075799989999999</v>
      </c>
      <c r="Z43" s="766">
        <v>3.6511412499999998</v>
      </c>
      <c r="AA43" s="766">
        <v>3.5407648420000002</v>
      </c>
      <c r="AB43" s="766">
        <v>2.8668576240000001</v>
      </c>
      <c r="AC43" s="766">
        <v>3.185659722</v>
      </c>
      <c r="AD43" s="766">
        <v>2.872394184</v>
      </c>
      <c r="AE43" s="766">
        <v>2.5824383380000002</v>
      </c>
      <c r="AF43" s="766">
        <v>2.1805270019999998</v>
      </c>
      <c r="AG43" s="766">
        <v>2.0012897220000001</v>
      </c>
      <c r="AH43" s="766">
        <v>2.0563902390000002</v>
      </c>
      <c r="AI43" s="766">
        <v>1.9743693680000001</v>
      </c>
      <c r="AJ43" s="766">
        <v>2.8357726900000002</v>
      </c>
      <c r="AK43" s="766">
        <v>2.7291114109999999</v>
      </c>
      <c r="AL43" s="766">
        <v>2.8909888810000002</v>
      </c>
      <c r="AM43" s="766">
        <v>3.0564487730000001</v>
      </c>
      <c r="AN43" s="766">
        <v>2.6644774290000002</v>
      </c>
      <c r="AO43" s="766">
        <v>3.113930941</v>
      </c>
      <c r="AP43" s="766">
        <v>3.4743886389999998</v>
      </c>
      <c r="AQ43" s="766">
        <v>2.8970027389999999</v>
      </c>
      <c r="AR43" s="766">
        <v>2.9031843689999999</v>
      </c>
      <c r="AS43" s="766">
        <v>2.4262821149999998</v>
      </c>
      <c r="AT43" s="766">
        <v>2.2010956020000001</v>
      </c>
      <c r="AU43" s="766">
        <v>2.4632367589999999</v>
      </c>
      <c r="AV43" s="766">
        <v>2.966942017</v>
      </c>
      <c r="AW43" s="766">
        <v>2.7229130069999998</v>
      </c>
      <c r="AX43" s="766">
        <v>3.1827934170000001</v>
      </c>
      <c r="AY43" s="766">
        <v>3.2230589479999998</v>
      </c>
      <c r="AZ43" s="766">
        <v>3.3873150320000001</v>
      </c>
      <c r="BA43" s="766">
        <v>3.6126217280000001</v>
      </c>
      <c r="BB43" s="766">
        <v>3.63317742</v>
      </c>
      <c r="BC43" s="766">
        <v>3.4263020000000002</v>
      </c>
      <c r="BD43" s="766">
        <v>2.8366319999999998</v>
      </c>
      <c r="BE43" s="767">
        <v>2.7449479999999999</v>
      </c>
      <c r="BF43" s="767">
        <v>2.6279499999999998</v>
      </c>
      <c r="BG43" s="767">
        <v>2.646703</v>
      </c>
      <c r="BH43" s="767">
        <v>3.5042430000000002</v>
      </c>
      <c r="BI43" s="767">
        <v>2.9341689999999998</v>
      </c>
      <c r="BJ43" s="767">
        <v>3.9292210000000001</v>
      </c>
      <c r="BK43" s="767">
        <v>3.7118660000000001</v>
      </c>
      <c r="BL43" s="767">
        <v>3.9462250000000001</v>
      </c>
      <c r="BM43" s="767">
        <v>4.1258160000000004</v>
      </c>
      <c r="BN43" s="767">
        <v>4.2050400000000003</v>
      </c>
      <c r="BO43" s="767">
        <v>3.5656479999999999</v>
      </c>
      <c r="BP43" s="767">
        <v>3.3565580000000002</v>
      </c>
      <c r="BQ43" s="767">
        <v>3.18377</v>
      </c>
      <c r="BR43" s="767">
        <v>3.0543170000000002</v>
      </c>
      <c r="BS43" s="767">
        <v>3.0243790000000002</v>
      </c>
      <c r="BT43" s="767">
        <v>3.7891319999999999</v>
      </c>
      <c r="BU43" s="767">
        <v>3.3468650000000002</v>
      </c>
      <c r="BV43" s="767">
        <v>4.0436209999999999</v>
      </c>
    </row>
    <row r="44" spans="1:74" ht="11.1" customHeight="1" x14ac:dyDescent="0.2">
      <c r="A44" s="545" t="s">
        <v>1280</v>
      </c>
      <c r="B44" s="546" t="s">
        <v>1365</v>
      </c>
      <c r="C44" s="766">
        <v>0.35681311300000002</v>
      </c>
      <c r="D44" s="766">
        <v>0.31674705399999997</v>
      </c>
      <c r="E44" s="766">
        <v>0.27369399799999999</v>
      </c>
      <c r="F44" s="766">
        <v>0.19157453699999999</v>
      </c>
      <c r="G44" s="766">
        <v>0.29065244600000001</v>
      </c>
      <c r="H44" s="766">
        <v>0.20688026000000001</v>
      </c>
      <c r="I44" s="766">
        <v>0.18887401000000001</v>
      </c>
      <c r="J44" s="766">
        <v>0.19731258199999999</v>
      </c>
      <c r="K44" s="766">
        <v>0.114922803</v>
      </c>
      <c r="L44" s="766">
        <v>0.18155084799999999</v>
      </c>
      <c r="M44" s="766">
        <v>0.21502027200000001</v>
      </c>
      <c r="N44" s="766">
        <v>0.230653946</v>
      </c>
      <c r="O44" s="766">
        <v>0.26449780899999997</v>
      </c>
      <c r="P44" s="766">
        <v>0.213477746</v>
      </c>
      <c r="Q44" s="766">
        <v>0.178053884</v>
      </c>
      <c r="R44" s="766">
        <v>0.15463276400000001</v>
      </c>
      <c r="S44" s="766">
        <v>0.25956494099999999</v>
      </c>
      <c r="T44" s="766">
        <v>0.19566656299999999</v>
      </c>
      <c r="U44" s="766">
        <v>9.7388484999999997E-2</v>
      </c>
      <c r="V44" s="766">
        <v>0.14666842799999999</v>
      </c>
      <c r="W44" s="766">
        <v>0.146453587</v>
      </c>
      <c r="X44" s="766">
        <v>0.17753909200000001</v>
      </c>
      <c r="Y44" s="766">
        <v>0.22085178499999999</v>
      </c>
      <c r="Z44" s="766">
        <v>0.31405536899999997</v>
      </c>
      <c r="AA44" s="766">
        <v>1.634717939</v>
      </c>
      <c r="AB44" s="766">
        <v>0.214526519</v>
      </c>
      <c r="AC44" s="766">
        <v>0.15956361299999999</v>
      </c>
      <c r="AD44" s="766">
        <v>0.22991201</v>
      </c>
      <c r="AE44" s="766">
        <v>0.25073255</v>
      </c>
      <c r="AF44" s="766">
        <v>0.25162770899999998</v>
      </c>
      <c r="AG44" s="766">
        <v>0.117848968</v>
      </c>
      <c r="AH44" s="766">
        <v>0.13185066000000001</v>
      </c>
      <c r="AI44" s="766">
        <v>0.16007829000000001</v>
      </c>
      <c r="AJ44" s="766">
        <v>0.23788077999999999</v>
      </c>
      <c r="AK44" s="766">
        <v>0.30973095</v>
      </c>
      <c r="AL44" s="766">
        <v>0.30091820800000002</v>
      </c>
      <c r="AM44" s="766">
        <v>0.41382940699999998</v>
      </c>
      <c r="AN44" s="766">
        <v>0.26307884399999998</v>
      </c>
      <c r="AO44" s="766">
        <v>0.19911832199999999</v>
      </c>
      <c r="AP44" s="766">
        <v>0.23073523100000001</v>
      </c>
      <c r="AQ44" s="766">
        <v>0.23221445499999999</v>
      </c>
      <c r="AR44" s="766">
        <v>0.203374359</v>
      </c>
      <c r="AS44" s="766">
        <v>0.13370167299999999</v>
      </c>
      <c r="AT44" s="766">
        <v>0.229975071</v>
      </c>
      <c r="AU44" s="766">
        <v>0.15456149699999999</v>
      </c>
      <c r="AV44" s="766">
        <v>0.123524026</v>
      </c>
      <c r="AW44" s="766">
        <v>0.15659498899999999</v>
      </c>
      <c r="AX44" s="766">
        <v>0.13707577000000001</v>
      </c>
      <c r="AY44" s="766">
        <v>0.24672265500000001</v>
      </c>
      <c r="AZ44" s="766">
        <v>0.137369715</v>
      </c>
      <c r="BA44" s="766">
        <v>0.252389162</v>
      </c>
      <c r="BB44" s="766">
        <v>0.23624134199999999</v>
      </c>
      <c r="BC44" s="766">
        <v>0.23342180000000001</v>
      </c>
      <c r="BD44" s="766">
        <v>0.25414930000000002</v>
      </c>
      <c r="BE44" s="767">
        <v>0.12076779999999999</v>
      </c>
      <c r="BF44" s="767">
        <v>0.1899747</v>
      </c>
      <c r="BG44" s="767">
        <v>0.107042</v>
      </c>
      <c r="BH44" s="767">
        <v>7.7136999999999997E-2</v>
      </c>
      <c r="BI44" s="767">
        <v>0.15576039999999999</v>
      </c>
      <c r="BJ44" s="767">
        <v>0.14090610000000001</v>
      </c>
      <c r="BK44" s="767">
        <v>0.25238660000000002</v>
      </c>
      <c r="BL44" s="767">
        <v>0.1304091</v>
      </c>
      <c r="BM44" s="767">
        <v>0.25514249999999999</v>
      </c>
      <c r="BN44" s="767">
        <v>0.1841025</v>
      </c>
      <c r="BO44" s="767">
        <v>0.26514720000000003</v>
      </c>
      <c r="BP44" s="767">
        <v>0.22433030000000001</v>
      </c>
      <c r="BQ44" s="767">
        <v>0.102365</v>
      </c>
      <c r="BR44" s="767">
        <v>0.203597</v>
      </c>
      <c r="BS44" s="767">
        <v>8.1814600000000001E-2</v>
      </c>
      <c r="BT44" s="767">
        <v>0.10161389999999999</v>
      </c>
      <c r="BU44" s="767">
        <v>0.15778339999999999</v>
      </c>
      <c r="BV44" s="767">
        <v>0.1440997</v>
      </c>
    </row>
    <row r="45" spans="1:74" ht="11.1" customHeight="1" x14ac:dyDescent="0.2">
      <c r="A45" s="545" t="s">
        <v>1281</v>
      </c>
      <c r="B45" s="548" t="s">
        <v>1265</v>
      </c>
      <c r="C45" s="766">
        <v>72.287189634000001</v>
      </c>
      <c r="D45" s="766">
        <v>64.908428533000006</v>
      </c>
      <c r="E45" s="766">
        <v>58.932642944000001</v>
      </c>
      <c r="F45" s="766">
        <v>55.604741304000001</v>
      </c>
      <c r="G45" s="766">
        <v>59.450019238000003</v>
      </c>
      <c r="H45" s="766">
        <v>69.119688643999993</v>
      </c>
      <c r="I45" s="766">
        <v>79.964737256999996</v>
      </c>
      <c r="J45" s="766">
        <v>82.198022546000004</v>
      </c>
      <c r="K45" s="766">
        <v>68.083074664999998</v>
      </c>
      <c r="L45" s="766">
        <v>59.572928537000003</v>
      </c>
      <c r="M45" s="766">
        <v>59.518385711999997</v>
      </c>
      <c r="N45" s="766">
        <v>71.182236322999998</v>
      </c>
      <c r="O45" s="766">
        <v>69.519746828999999</v>
      </c>
      <c r="P45" s="766">
        <v>59.654255040000002</v>
      </c>
      <c r="Q45" s="766">
        <v>66.037433923999998</v>
      </c>
      <c r="R45" s="766">
        <v>57.285844732000001</v>
      </c>
      <c r="S45" s="766">
        <v>60.534828955000002</v>
      </c>
      <c r="T45" s="766">
        <v>68.604753141000003</v>
      </c>
      <c r="U45" s="766">
        <v>76.921200709999994</v>
      </c>
      <c r="V45" s="766">
        <v>71.859462639</v>
      </c>
      <c r="W45" s="766">
        <v>62.749817460000003</v>
      </c>
      <c r="X45" s="766">
        <v>59.810848123</v>
      </c>
      <c r="Y45" s="766">
        <v>61.388615363</v>
      </c>
      <c r="Z45" s="766">
        <v>73.235761620999995</v>
      </c>
      <c r="AA45" s="766">
        <v>76.358797585999994</v>
      </c>
      <c r="AB45" s="766">
        <v>62.135431846000003</v>
      </c>
      <c r="AC45" s="766">
        <v>65.110662070000004</v>
      </c>
      <c r="AD45" s="766">
        <v>56.887328189999998</v>
      </c>
      <c r="AE45" s="766">
        <v>62.954201042999998</v>
      </c>
      <c r="AF45" s="766">
        <v>68.885520557000007</v>
      </c>
      <c r="AG45" s="766">
        <v>76.982281451999995</v>
      </c>
      <c r="AH45" s="766">
        <v>78.739859515999996</v>
      </c>
      <c r="AI45" s="766">
        <v>67.715212144999995</v>
      </c>
      <c r="AJ45" s="766">
        <v>62.249522124000002</v>
      </c>
      <c r="AK45" s="766">
        <v>63.530804726</v>
      </c>
      <c r="AL45" s="766">
        <v>70.232796765000003</v>
      </c>
      <c r="AM45" s="766">
        <v>75.172439424999993</v>
      </c>
      <c r="AN45" s="766">
        <v>64.499521165000004</v>
      </c>
      <c r="AO45" s="766">
        <v>65.770688530000001</v>
      </c>
      <c r="AP45" s="766">
        <v>56.199582849999999</v>
      </c>
      <c r="AQ45" s="766">
        <v>61.939909120000003</v>
      </c>
      <c r="AR45" s="766">
        <v>67.505586625000007</v>
      </c>
      <c r="AS45" s="766">
        <v>81.512247731000002</v>
      </c>
      <c r="AT45" s="766">
        <v>75.422786435000006</v>
      </c>
      <c r="AU45" s="766">
        <v>67.154780563000003</v>
      </c>
      <c r="AV45" s="766">
        <v>59.241295575000002</v>
      </c>
      <c r="AW45" s="766">
        <v>61.708152835</v>
      </c>
      <c r="AX45" s="766">
        <v>68.246553266999996</v>
      </c>
      <c r="AY45" s="766">
        <v>69.215631794000004</v>
      </c>
      <c r="AZ45" s="766">
        <v>63.921282251999997</v>
      </c>
      <c r="BA45" s="766">
        <v>61.459584626999998</v>
      </c>
      <c r="BB45" s="766">
        <v>54.195956922999997</v>
      </c>
      <c r="BC45" s="766">
        <v>58.615566864000002</v>
      </c>
      <c r="BD45" s="766">
        <v>68.507230999000001</v>
      </c>
      <c r="BE45" s="767">
        <v>75.79204</v>
      </c>
      <c r="BF45" s="767">
        <v>73.941400000000002</v>
      </c>
      <c r="BG45" s="767">
        <v>64.785740000000004</v>
      </c>
      <c r="BH45" s="767">
        <v>56.017580000000002</v>
      </c>
      <c r="BI45" s="767">
        <v>56.947450000000003</v>
      </c>
      <c r="BJ45" s="767">
        <v>67.72542</v>
      </c>
      <c r="BK45" s="767">
        <v>70.707570000000004</v>
      </c>
      <c r="BL45" s="767">
        <v>62.0229</v>
      </c>
      <c r="BM45" s="767">
        <v>66.519649999999999</v>
      </c>
      <c r="BN45" s="767">
        <v>58.110100000000003</v>
      </c>
      <c r="BO45" s="767">
        <v>59.31814</v>
      </c>
      <c r="BP45" s="767">
        <v>68.840530000000001</v>
      </c>
      <c r="BQ45" s="767">
        <v>76.687240000000003</v>
      </c>
      <c r="BR45" s="767">
        <v>74.823859999999996</v>
      </c>
      <c r="BS45" s="767">
        <v>62.101939999999999</v>
      </c>
      <c r="BT45" s="767">
        <v>56.26773</v>
      </c>
      <c r="BU45" s="767">
        <v>56.649009999999997</v>
      </c>
      <c r="BV45" s="767">
        <v>66.629350000000002</v>
      </c>
    </row>
    <row r="46" spans="1:74" ht="11.1" customHeight="1" x14ac:dyDescent="0.2">
      <c r="A46" s="545" t="s">
        <v>1282</v>
      </c>
      <c r="B46" s="546" t="s">
        <v>1366</v>
      </c>
      <c r="C46" s="766">
        <v>70.783386598000007</v>
      </c>
      <c r="D46" s="766">
        <v>63.144621803</v>
      </c>
      <c r="E46" s="766">
        <v>57.851524730000001</v>
      </c>
      <c r="F46" s="766">
        <v>54.080516709999998</v>
      </c>
      <c r="G46" s="766">
        <v>56.722280335999997</v>
      </c>
      <c r="H46" s="766">
        <v>65.559515415000007</v>
      </c>
      <c r="I46" s="766">
        <v>76.251551413000001</v>
      </c>
      <c r="J46" s="766">
        <v>78.302944901999993</v>
      </c>
      <c r="K46" s="766">
        <v>64.211988141999996</v>
      </c>
      <c r="L46" s="766">
        <v>55.203592309999998</v>
      </c>
      <c r="M46" s="766">
        <v>56.188326668999999</v>
      </c>
      <c r="N46" s="766">
        <v>67.908786245000002</v>
      </c>
      <c r="O46" s="766">
        <v>67.021838926000001</v>
      </c>
      <c r="P46" s="766">
        <v>56.414558661999997</v>
      </c>
      <c r="Q46" s="766">
        <v>61.732817752999999</v>
      </c>
      <c r="R46" s="766">
        <v>52.921225735</v>
      </c>
      <c r="S46" s="766">
        <v>56.520581403000001</v>
      </c>
      <c r="T46" s="766">
        <v>65.049256092999997</v>
      </c>
      <c r="U46" s="766">
        <v>73.298650925999993</v>
      </c>
      <c r="V46" s="766">
        <v>68.071422100999996</v>
      </c>
      <c r="W46" s="766">
        <v>59.243592638999999</v>
      </c>
      <c r="X46" s="766">
        <v>57.608129532</v>
      </c>
      <c r="Y46" s="766">
        <v>59.516926499</v>
      </c>
      <c r="Z46" s="766">
        <v>70.518116535999994</v>
      </c>
      <c r="AA46" s="766">
        <v>74.807762151999995</v>
      </c>
      <c r="AB46" s="766">
        <v>59.663451696000003</v>
      </c>
      <c r="AC46" s="766">
        <v>63.790575111999999</v>
      </c>
      <c r="AD46" s="766">
        <v>55.586840946000002</v>
      </c>
      <c r="AE46" s="766">
        <v>60.048742220000001</v>
      </c>
      <c r="AF46" s="766">
        <v>65.717719935000005</v>
      </c>
      <c r="AG46" s="766">
        <v>73.960948232000007</v>
      </c>
      <c r="AH46" s="766">
        <v>75.226439847999998</v>
      </c>
      <c r="AI46" s="766">
        <v>64.534071877000002</v>
      </c>
      <c r="AJ46" s="766">
        <v>59.682784935000001</v>
      </c>
      <c r="AK46" s="766">
        <v>61.144052848999998</v>
      </c>
      <c r="AL46" s="766">
        <v>64.969315379999998</v>
      </c>
      <c r="AM46" s="766">
        <v>71.543880940999998</v>
      </c>
      <c r="AN46" s="766">
        <v>61.383950317</v>
      </c>
      <c r="AO46" s="766">
        <v>62.195776213999999</v>
      </c>
      <c r="AP46" s="766">
        <v>52.589182113</v>
      </c>
      <c r="AQ46" s="766">
        <v>57.668481915999998</v>
      </c>
      <c r="AR46" s="766">
        <v>62.773887815999998</v>
      </c>
      <c r="AS46" s="766">
        <v>77.812137411999998</v>
      </c>
      <c r="AT46" s="766">
        <v>71.696611637999993</v>
      </c>
      <c r="AU46" s="766">
        <v>62.840060776000001</v>
      </c>
      <c r="AV46" s="766">
        <v>56.560943199999997</v>
      </c>
      <c r="AW46" s="766">
        <v>59.243465385</v>
      </c>
      <c r="AX46" s="766">
        <v>64.549464005000004</v>
      </c>
      <c r="AY46" s="766">
        <v>65.430978831999994</v>
      </c>
      <c r="AZ46" s="766">
        <v>60.199876467999999</v>
      </c>
      <c r="BA46" s="766">
        <v>56.263324994999998</v>
      </c>
      <c r="BB46" s="766">
        <v>48.695762209999998</v>
      </c>
      <c r="BC46" s="766">
        <v>51.793619999999997</v>
      </c>
      <c r="BD46" s="766">
        <v>62.716439999999999</v>
      </c>
      <c r="BE46" s="767">
        <v>73.183660000000003</v>
      </c>
      <c r="BF46" s="767">
        <v>70.111410000000006</v>
      </c>
      <c r="BG46" s="767">
        <v>60.51399</v>
      </c>
      <c r="BH46" s="767">
        <v>54.81521</v>
      </c>
      <c r="BI46" s="767">
        <v>55.31626</v>
      </c>
      <c r="BJ46" s="767">
        <v>64.349829999999997</v>
      </c>
      <c r="BK46" s="767">
        <v>67.417789999999997</v>
      </c>
      <c r="BL46" s="767">
        <v>59.286369999999998</v>
      </c>
      <c r="BM46" s="767">
        <v>60.149149999999999</v>
      </c>
      <c r="BN46" s="767">
        <v>52.50553</v>
      </c>
      <c r="BO46" s="767">
        <v>57.351379999999999</v>
      </c>
      <c r="BP46" s="767">
        <v>64.132310000000004</v>
      </c>
      <c r="BQ46" s="767">
        <v>73.935400000000001</v>
      </c>
      <c r="BR46" s="767">
        <v>70.949269999999999</v>
      </c>
      <c r="BS46" s="767">
        <v>58.542769999999997</v>
      </c>
      <c r="BT46" s="767">
        <v>55.333500000000001</v>
      </c>
      <c r="BU46" s="767">
        <v>55.705240000000003</v>
      </c>
      <c r="BV46" s="767">
        <v>64.694410000000005</v>
      </c>
    </row>
    <row r="47" spans="1:74" ht="11.1" customHeight="1" x14ac:dyDescent="0.2">
      <c r="A47" s="539"/>
      <c r="B47" s="131" t="s">
        <v>1283</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360"/>
      <c r="BF47" s="360"/>
      <c r="BG47" s="360"/>
      <c r="BH47" s="360"/>
      <c r="BI47" s="360"/>
      <c r="BJ47" s="360"/>
      <c r="BK47" s="360"/>
      <c r="BL47" s="360"/>
      <c r="BM47" s="360"/>
      <c r="BN47" s="360"/>
      <c r="BO47" s="360"/>
      <c r="BP47" s="360"/>
      <c r="BQ47" s="360"/>
      <c r="BR47" s="360"/>
      <c r="BS47" s="360"/>
      <c r="BT47" s="360"/>
      <c r="BU47" s="360"/>
      <c r="BV47" s="360"/>
    </row>
    <row r="48" spans="1:74" ht="11.1" customHeight="1" x14ac:dyDescent="0.2">
      <c r="A48" s="545" t="s">
        <v>1284</v>
      </c>
      <c r="B48" s="546" t="s">
        <v>86</v>
      </c>
      <c r="C48" s="766">
        <v>19.256691363000002</v>
      </c>
      <c r="D48" s="766">
        <v>17.523828962</v>
      </c>
      <c r="E48" s="766">
        <v>18.171821225999999</v>
      </c>
      <c r="F48" s="766">
        <v>16.122769632000001</v>
      </c>
      <c r="G48" s="766">
        <v>18.732807265000002</v>
      </c>
      <c r="H48" s="766">
        <v>21.632058849</v>
      </c>
      <c r="I48" s="766">
        <v>23.602094975</v>
      </c>
      <c r="J48" s="766">
        <v>23.579211653000002</v>
      </c>
      <c r="K48" s="766">
        <v>20.217103531999999</v>
      </c>
      <c r="L48" s="766">
        <v>15.698680157</v>
      </c>
      <c r="M48" s="766">
        <v>15.409233052999999</v>
      </c>
      <c r="N48" s="766">
        <v>17.065989313999999</v>
      </c>
      <c r="O48" s="766">
        <v>16.178135251</v>
      </c>
      <c r="P48" s="766">
        <v>15.434616316</v>
      </c>
      <c r="Q48" s="766">
        <v>18.671552233</v>
      </c>
      <c r="R48" s="766">
        <v>16.160540756</v>
      </c>
      <c r="S48" s="766">
        <v>17.886187654</v>
      </c>
      <c r="T48" s="766">
        <v>18.967394837000001</v>
      </c>
      <c r="U48" s="766">
        <v>22.729223112</v>
      </c>
      <c r="V48" s="766">
        <v>22.094827188</v>
      </c>
      <c r="W48" s="766">
        <v>18.684068444000001</v>
      </c>
      <c r="X48" s="766">
        <v>16.843442113999998</v>
      </c>
      <c r="Y48" s="766">
        <v>17.341719069</v>
      </c>
      <c r="Z48" s="766">
        <v>19.805823475</v>
      </c>
      <c r="AA48" s="766">
        <v>21.111847431000001</v>
      </c>
      <c r="AB48" s="766">
        <v>16.842808183999999</v>
      </c>
      <c r="AC48" s="766">
        <v>18.815603347</v>
      </c>
      <c r="AD48" s="766">
        <v>16.569318773999999</v>
      </c>
      <c r="AE48" s="766">
        <v>19.468101379</v>
      </c>
      <c r="AF48" s="766">
        <v>21.745044674999999</v>
      </c>
      <c r="AG48" s="766">
        <v>25.440577935</v>
      </c>
      <c r="AH48" s="766">
        <v>24.849993065</v>
      </c>
      <c r="AI48" s="766">
        <v>23.696181516999999</v>
      </c>
      <c r="AJ48" s="766">
        <v>20.017831301000001</v>
      </c>
      <c r="AK48" s="766">
        <v>18.806005803000001</v>
      </c>
      <c r="AL48" s="766">
        <v>17.241582118</v>
      </c>
      <c r="AM48" s="766">
        <v>19.019020263000002</v>
      </c>
      <c r="AN48" s="766">
        <v>18.490359768000001</v>
      </c>
      <c r="AO48" s="766">
        <v>18.746196097999999</v>
      </c>
      <c r="AP48" s="766">
        <v>16.298907080999999</v>
      </c>
      <c r="AQ48" s="766">
        <v>20.761814299000001</v>
      </c>
      <c r="AR48" s="766">
        <v>22.180790655999999</v>
      </c>
      <c r="AS48" s="766">
        <v>26.185080878000001</v>
      </c>
      <c r="AT48" s="766">
        <v>26.829701453999999</v>
      </c>
      <c r="AU48" s="766">
        <v>24.748946539999999</v>
      </c>
      <c r="AV48" s="766">
        <v>21.087588352000001</v>
      </c>
      <c r="AW48" s="766">
        <v>19.06881125</v>
      </c>
      <c r="AX48" s="766">
        <v>19.491818383999998</v>
      </c>
      <c r="AY48" s="766">
        <v>21.135458005</v>
      </c>
      <c r="AZ48" s="766">
        <v>21.940435186999999</v>
      </c>
      <c r="BA48" s="766">
        <v>18.784119583999999</v>
      </c>
      <c r="BB48" s="766">
        <v>15.816879331000001</v>
      </c>
      <c r="BC48" s="766">
        <v>20.86975</v>
      </c>
      <c r="BD48" s="766">
        <v>24.66497</v>
      </c>
      <c r="BE48" s="767">
        <v>28.79748</v>
      </c>
      <c r="BF48" s="767">
        <v>27.463629999999998</v>
      </c>
      <c r="BG48" s="767">
        <v>24.647590000000001</v>
      </c>
      <c r="BH48" s="767">
        <v>23.190840000000001</v>
      </c>
      <c r="BI48" s="767">
        <v>20.27759</v>
      </c>
      <c r="BJ48" s="767">
        <v>21.437370000000001</v>
      </c>
      <c r="BK48" s="767">
        <v>22.387560000000001</v>
      </c>
      <c r="BL48" s="767">
        <v>19.616720000000001</v>
      </c>
      <c r="BM48" s="767">
        <v>17.845020000000002</v>
      </c>
      <c r="BN48" s="767">
        <v>17.746400000000001</v>
      </c>
      <c r="BO48" s="767">
        <v>20.048410000000001</v>
      </c>
      <c r="BP48" s="767">
        <v>23.146609999999999</v>
      </c>
      <c r="BQ48" s="767">
        <v>25.731780000000001</v>
      </c>
      <c r="BR48" s="767">
        <v>25.19566</v>
      </c>
      <c r="BS48" s="767">
        <v>22.5136</v>
      </c>
      <c r="BT48" s="767">
        <v>21.60981</v>
      </c>
      <c r="BU48" s="767">
        <v>20.687169999999998</v>
      </c>
      <c r="BV48" s="767">
        <v>21.602309999999999</v>
      </c>
    </row>
    <row r="49" spans="1:74" ht="11.1" customHeight="1" x14ac:dyDescent="0.2">
      <c r="A49" s="545" t="s">
        <v>1285</v>
      </c>
      <c r="B49" s="548" t="s">
        <v>85</v>
      </c>
      <c r="C49" s="766">
        <v>19.153949877999999</v>
      </c>
      <c r="D49" s="766">
        <v>16.056153513999998</v>
      </c>
      <c r="E49" s="766">
        <v>11.708397120000001</v>
      </c>
      <c r="F49" s="766">
        <v>11.791401899</v>
      </c>
      <c r="G49" s="766">
        <v>14.906598767</v>
      </c>
      <c r="H49" s="766">
        <v>21.872853398</v>
      </c>
      <c r="I49" s="766">
        <v>25.920662968999999</v>
      </c>
      <c r="J49" s="766">
        <v>25.462799619999998</v>
      </c>
      <c r="K49" s="766">
        <v>20.652955613</v>
      </c>
      <c r="L49" s="766">
        <v>15.893888091000001</v>
      </c>
      <c r="M49" s="766">
        <v>13.831099399999999</v>
      </c>
      <c r="N49" s="766">
        <v>18.055262531</v>
      </c>
      <c r="O49" s="766">
        <v>17.247741010999999</v>
      </c>
      <c r="P49" s="766">
        <v>11.890329634</v>
      </c>
      <c r="Q49" s="766">
        <v>14.017166448999999</v>
      </c>
      <c r="R49" s="766">
        <v>13.908072122</v>
      </c>
      <c r="S49" s="766">
        <v>16.137642135</v>
      </c>
      <c r="T49" s="766">
        <v>18.537580643999998</v>
      </c>
      <c r="U49" s="766">
        <v>22.603138940000001</v>
      </c>
      <c r="V49" s="766">
        <v>20.709574739000001</v>
      </c>
      <c r="W49" s="766">
        <v>14.668072658</v>
      </c>
      <c r="X49" s="766">
        <v>13.464474992</v>
      </c>
      <c r="Y49" s="766">
        <v>11.613682020000001</v>
      </c>
      <c r="Z49" s="766">
        <v>16.108275617</v>
      </c>
      <c r="AA49" s="766">
        <v>21.974256937</v>
      </c>
      <c r="AB49" s="766">
        <v>10.792218233</v>
      </c>
      <c r="AC49" s="766">
        <v>11.484672120999999</v>
      </c>
      <c r="AD49" s="766">
        <v>10.505463739</v>
      </c>
      <c r="AE49" s="766">
        <v>15.148293546</v>
      </c>
      <c r="AF49" s="766">
        <v>19.356741023000001</v>
      </c>
      <c r="AG49" s="766">
        <v>18.855354074000001</v>
      </c>
      <c r="AH49" s="766">
        <v>18.496230815000001</v>
      </c>
      <c r="AI49" s="766">
        <v>16.554136192000001</v>
      </c>
      <c r="AJ49" s="766">
        <v>13.660126096999999</v>
      </c>
      <c r="AK49" s="766">
        <v>13.983456367</v>
      </c>
      <c r="AL49" s="766">
        <v>14.688913333</v>
      </c>
      <c r="AM49" s="766">
        <v>14.934652923</v>
      </c>
      <c r="AN49" s="766">
        <v>8.9798332379999994</v>
      </c>
      <c r="AO49" s="766">
        <v>11.153107417999999</v>
      </c>
      <c r="AP49" s="766">
        <v>9.8626930080000008</v>
      </c>
      <c r="AQ49" s="766">
        <v>14.126700984999999</v>
      </c>
      <c r="AR49" s="766">
        <v>14.033393421</v>
      </c>
      <c r="AS49" s="766">
        <v>18.356220172</v>
      </c>
      <c r="AT49" s="766">
        <v>17.482441949999998</v>
      </c>
      <c r="AU49" s="766">
        <v>17.445948074</v>
      </c>
      <c r="AV49" s="766">
        <v>11.252546456999999</v>
      </c>
      <c r="AW49" s="766">
        <v>11.577909407</v>
      </c>
      <c r="AX49" s="766">
        <v>10.643252831</v>
      </c>
      <c r="AY49" s="766">
        <v>9.4213158959999994</v>
      </c>
      <c r="AZ49" s="766">
        <v>7.1305447790000001</v>
      </c>
      <c r="BA49" s="766">
        <v>7.3710865410000004</v>
      </c>
      <c r="BB49" s="766">
        <v>4.8064969150000003</v>
      </c>
      <c r="BC49" s="766">
        <v>8.5474139999999998</v>
      </c>
      <c r="BD49" s="766">
        <v>9.9253780000000003</v>
      </c>
      <c r="BE49" s="767">
        <v>12.12894</v>
      </c>
      <c r="BF49" s="767">
        <v>11.116289999999999</v>
      </c>
      <c r="BG49" s="767">
        <v>7.9833920000000003</v>
      </c>
      <c r="BH49" s="767">
        <v>5.7932350000000001</v>
      </c>
      <c r="BI49" s="767">
        <v>6.3863839999999996</v>
      </c>
      <c r="BJ49" s="767">
        <v>10.4445</v>
      </c>
      <c r="BK49" s="767">
        <v>10.879020000000001</v>
      </c>
      <c r="BL49" s="767">
        <v>8.3078369999999993</v>
      </c>
      <c r="BM49" s="767">
        <v>6.574935</v>
      </c>
      <c r="BN49" s="767">
        <v>6.5136010000000004</v>
      </c>
      <c r="BO49" s="767">
        <v>12.54989</v>
      </c>
      <c r="BP49" s="767">
        <v>14.139609999999999</v>
      </c>
      <c r="BQ49" s="767">
        <v>17.638919999999999</v>
      </c>
      <c r="BR49" s="767">
        <v>15.811769999999999</v>
      </c>
      <c r="BS49" s="767">
        <v>10.40029</v>
      </c>
      <c r="BT49" s="767">
        <v>7.5093120000000004</v>
      </c>
      <c r="BU49" s="767">
        <v>7.8407929999999997</v>
      </c>
      <c r="BV49" s="767">
        <v>11.380089999999999</v>
      </c>
    </row>
    <row r="50" spans="1:74" ht="11.1" customHeight="1" x14ac:dyDescent="0.2">
      <c r="A50" s="545" t="s">
        <v>1286</v>
      </c>
      <c r="B50" s="548" t="s">
        <v>88</v>
      </c>
      <c r="C50" s="766">
        <v>17.257248000000001</v>
      </c>
      <c r="D50" s="766">
        <v>15.301584</v>
      </c>
      <c r="E50" s="766">
        <v>15.151883</v>
      </c>
      <c r="F50" s="766">
        <v>16.460198999999999</v>
      </c>
      <c r="G50" s="766">
        <v>17.207311000000001</v>
      </c>
      <c r="H50" s="766">
        <v>17.299866999999999</v>
      </c>
      <c r="I50" s="766">
        <v>17.944434999999999</v>
      </c>
      <c r="J50" s="766">
        <v>17.724550000000001</v>
      </c>
      <c r="K50" s="766">
        <v>16.473831000000001</v>
      </c>
      <c r="L50" s="766">
        <v>16.308382000000002</v>
      </c>
      <c r="M50" s="766">
        <v>17.043559999999999</v>
      </c>
      <c r="N50" s="766">
        <v>18.39978</v>
      </c>
      <c r="O50" s="766">
        <v>18.580918</v>
      </c>
      <c r="P50" s="766">
        <v>16.086925999999998</v>
      </c>
      <c r="Q50" s="766">
        <v>15.702095</v>
      </c>
      <c r="R50" s="766">
        <v>14.325597999999999</v>
      </c>
      <c r="S50" s="766">
        <v>15.625399</v>
      </c>
      <c r="T50" s="766">
        <v>17.171970000000002</v>
      </c>
      <c r="U50" s="766">
        <v>17.955287999999999</v>
      </c>
      <c r="V50" s="766">
        <v>18.506471999999999</v>
      </c>
      <c r="W50" s="766">
        <v>17.549841000000001</v>
      </c>
      <c r="X50" s="766">
        <v>17.524505000000001</v>
      </c>
      <c r="Y50" s="766">
        <v>16.886710000000001</v>
      </c>
      <c r="Z50" s="766">
        <v>18.981376000000001</v>
      </c>
      <c r="AA50" s="766">
        <v>19.088445</v>
      </c>
      <c r="AB50" s="766">
        <v>15.952855</v>
      </c>
      <c r="AC50" s="766">
        <v>16.991759999999999</v>
      </c>
      <c r="AD50" s="766">
        <v>15.538569000000001</v>
      </c>
      <c r="AE50" s="766">
        <v>17.415361000000001</v>
      </c>
      <c r="AF50" s="766">
        <v>17.77965</v>
      </c>
      <c r="AG50" s="766">
        <v>18.820608</v>
      </c>
      <c r="AH50" s="766">
        <v>18.670936999999999</v>
      </c>
      <c r="AI50" s="766">
        <v>16.038767</v>
      </c>
      <c r="AJ50" s="766">
        <v>14.656088</v>
      </c>
      <c r="AK50" s="766">
        <v>15.363988000000001</v>
      </c>
      <c r="AL50" s="766">
        <v>18.478275</v>
      </c>
      <c r="AM50" s="766">
        <v>19.464435999999999</v>
      </c>
      <c r="AN50" s="766">
        <v>16.682307999999999</v>
      </c>
      <c r="AO50" s="766">
        <v>16.179718000000001</v>
      </c>
      <c r="AP50" s="766">
        <v>15.775627</v>
      </c>
      <c r="AQ50" s="766">
        <v>18.466839</v>
      </c>
      <c r="AR50" s="766">
        <v>18.562017999999998</v>
      </c>
      <c r="AS50" s="766">
        <v>18.935409</v>
      </c>
      <c r="AT50" s="766">
        <v>18.617035999999999</v>
      </c>
      <c r="AU50" s="766">
        <v>16.152846</v>
      </c>
      <c r="AV50" s="766">
        <v>16.408214999999998</v>
      </c>
      <c r="AW50" s="766">
        <v>16.521829</v>
      </c>
      <c r="AX50" s="766">
        <v>19.220815000000002</v>
      </c>
      <c r="AY50" s="766">
        <v>19.340544000000001</v>
      </c>
      <c r="AZ50" s="766">
        <v>17.202967000000001</v>
      </c>
      <c r="BA50" s="766">
        <v>16.429819999999999</v>
      </c>
      <c r="BB50" s="766">
        <v>16.481005</v>
      </c>
      <c r="BC50" s="766">
        <v>16.41865</v>
      </c>
      <c r="BD50" s="766">
        <v>17.573709999999998</v>
      </c>
      <c r="BE50" s="767">
        <v>17.77655</v>
      </c>
      <c r="BF50" s="767">
        <v>18.46998</v>
      </c>
      <c r="BG50" s="767">
        <v>18.070450000000001</v>
      </c>
      <c r="BH50" s="767">
        <v>16.165310000000002</v>
      </c>
      <c r="BI50" s="767">
        <v>17.408200000000001</v>
      </c>
      <c r="BJ50" s="767">
        <v>19.029699999999998</v>
      </c>
      <c r="BK50" s="767">
        <v>19.045909999999999</v>
      </c>
      <c r="BL50" s="767">
        <v>16.660060000000001</v>
      </c>
      <c r="BM50" s="767">
        <v>16.308019999999999</v>
      </c>
      <c r="BN50" s="767">
        <v>15.278460000000001</v>
      </c>
      <c r="BO50" s="767">
        <v>17.899470000000001</v>
      </c>
      <c r="BP50" s="767">
        <v>18.399290000000001</v>
      </c>
      <c r="BQ50" s="767">
        <v>19.010649999999998</v>
      </c>
      <c r="BR50" s="767">
        <v>19.019580000000001</v>
      </c>
      <c r="BS50" s="767">
        <v>17.410360000000001</v>
      </c>
      <c r="BT50" s="767">
        <v>17.311150000000001</v>
      </c>
      <c r="BU50" s="767">
        <v>17.129670000000001</v>
      </c>
      <c r="BV50" s="767">
        <v>19.5062</v>
      </c>
    </row>
    <row r="51" spans="1:74" ht="11.1" customHeight="1" x14ac:dyDescent="0.2">
      <c r="A51" s="545" t="s">
        <v>1287</v>
      </c>
      <c r="B51" s="548" t="s">
        <v>1261</v>
      </c>
      <c r="C51" s="766">
        <v>5.4378804340000002</v>
      </c>
      <c r="D51" s="766">
        <v>4.4478311079999999</v>
      </c>
      <c r="E51" s="766">
        <v>3.0645856779999998</v>
      </c>
      <c r="F51" s="766">
        <v>1.5486528989999999</v>
      </c>
      <c r="G51" s="766">
        <v>1.3112003759999999</v>
      </c>
      <c r="H51" s="766">
        <v>1.2582223130000001</v>
      </c>
      <c r="I51" s="766">
        <v>1.4024742530000001</v>
      </c>
      <c r="J51" s="766">
        <v>1.9594948649999999</v>
      </c>
      <c r="K51" s="766">
        <v>1.3056575239999999</v>
      </c>
      <c r="L51" s="766">
        <v>1.262645236</v>
      </c>
      <c r="M51" s="766">
        <v>0.99155000400000004</v>
      </c>
      <c r="N51" s="766">
        <v>1.63258031</v>
      </c>
      <c r="O51" s="766">
        <v>2.7285030219999999</v>
      </c>
      <c r="P51" s="766">
        <v>1.916986796</v>
      </c>
      <c r="Q51" s="766">
        <v>2.341481344</v>
      </c>
      <c r="R51" s="766">
        <v>2.4162921320000001</v>
      </c>
      <c r="S51" s="766">
        <v>3.3138676280000001</v>
      </c>
      <c r="T51" s="766">
        <v>2.5350912029999999</v>
      </c>
      <c r="U51" s="766">
        <v>2.356385994</v>
      </c>
      <c r="V51" s="766">
        <v>2.1442173480000002</v>
      </c>
      <c r="W51" s="766">
        <v>1.827129403</v>
      </c>
      <c r="X51" s="766">
        <v>2.2353117509999998</v>
      </c>
      <c r="Y51" s="766">
        <v>2.6240015479999999</v>
      </c>
      <c r="Z51" s="766">
        <v>2.3272068309999998</v>
      </c>
      <c r="AA51" s="766">
        <v>3.021052735</v>
      </c>
      <c r="AB51" s="766">
        <v>3.1246986589999999</v>
      </c>
      <c r="AC51" s="766">
        <v>3.0737684230000002</v>
      </c>
      <c r="AD51" s="766">
        <v>3.3489936039999999</v>
      </c>
      <c r="AE51" s="766">
        <v>3.5831225130000002</v>
      </c>
      <c r="AF51" s="766">
        <v>3.2497962899999999</v>
      </c>
      <c r="AG51" s="766">
        <v>2.8376627430000001</v>
      </c>
      <c r="AH51" s="766">
        <v>2.7873631510000001</v>
      </c>
      <c r="AI51" s="766">
        <v>2.6089647789999999</v>
      </c>
      <c r="AJ51" s="766">
        <v>2.7162941960000002</v>
      </c>
      <c r="AK51" s="766">
        <v>3.1906393240000002</v>
      </c>
      <c r="AL51" s="766">
        <v>3.641462583</v>
      </c>
      <c r="AM51" s="766">
        <v>4.1215892030000001</v>
      </c>
      <c r="AN51" s="766">
        <v>3.2165264589999998</v>
      </c>
      <c r="AO51" s="766">
        <v>3.5583107479999998</v>
      </c>
      <c r="AP51" s="766">
        <v>3.1669487749999998</v>
      </c>
      <c r="AQ51" s="766">
        <v>3.2219094209999999</v>
      </c>
      <c r="AR51" s="766">
        <v>2.9142240309999998</v>
      </c>
      <c r="AS51" s="766">
        <v>3.1902857280000001</v>
      </c>
      <c r="AT51" s="766">
        <v>2.170362967</v>
      </c>
      <c r="AU51" s="766">
        <v>1.739026017</v>
      </c>
      <c r="AV51" s="766">
        <v>1.7635442960000001</v>
      </c>
      <c r="AW51" s="766">
        <v>2.867827127</v>
      </c>
      <c r="AX51" s="766">
        <v>3.5356537299999999</v>
      </c>
      <c r="AY51" s="766">
        <v>3.6450106280000001</v>
      </c>
      <c r="AZ51" s="766">
        <v>3.6352150409999999</v>
      </c>
      <c r="BA51" s="766">
        <v>3.8297649319999998</v>
      </c>
      <c r="BB51" s="766">
        <v>3.5873380140000002</v>
      </c>
      <c r="BC51" s="766">
        <v>2.5599590000000001</v>
      </c>
      <c r="BD51" s="766">
        <v>2.4335960000000001</v>
      </c>
      <c r="BE51" s="767">
        <v>2.6135290000000002</v>
      </c>
      <c r="BF51" s="767">
        <v>2.2223510000000002</v>
      </c>
      <c r="BG51" s="767">
        <v>1.871418</v>
      </c>
      <c r="BH51" s="767">
        <v>1.8688800000000001</v>
      </c>
      <c r="BI51" s="767">
        <v>2.790483</v>
      </c>
      <c r="BJ51" s="767">
        <v>3.3178139999999998</v>
      </c>
      <c r="BK51" s="767">
        <v>3.648358</v>
      </c>
      <c r="BL51" s="767">
        <v>3.4715500000000001</v>
      </c>
      <c r="BM51" s="767">
        <v>4.1062419999999999</v>
      </c>
      <c r="BN51" s="767">
        <v>3.8743560000000001</v>
      </c>
      <c r="BO51" s="767">
        <v>2.5115090000000002</v>
      </c>
      <c r="BP51" s="767">
        <v>2.1637770000000001</v>
      </c>
      <c r="BQ51" s="767">
        <v>2.478847</v>
      </c>
      <c r="BR51" s="767">
        <v>2.1399159999999999</v>
      </c>
      <c r="BS51" s="767">
        <v>1.742712</v>
      </c>
      <c r="BT51" s="767">
        <v>1.8191489999999999</v>
      </c>
      <c r="BU51" s="767">
        <v>2.6070440000000001</v>
      </c>
      <c r="BV51" s="767">
        <v>3.1788409999999998</v>
      </c>
    </row>
    <row r="52" spans="1:74" ht="11.1" customHeight="1" x14ac:dyDescent="0.2">
      <c r="A52" s="545" t="s">
        <v>1288</v>
      </c>
      <c r="B52" s="548" t="s">
        <v>1364</v>
      </c>
      <c r="C52" s="766">
        <v>0.42540280699999999</v>
      </c>
      <c r="D52" s="766">
        <v>0.44026283599999999</v>
      </c>
      <c r="E52" s="766">
        <v>0.55872660900000004</v>
      </c>
      <c r="F52" s="766">
        <v>0.51626989099999998</v>
      </c>
      <c r="G52" s="766">
        <v>0.54242424199999995</v>
      </c>
      <c r="H52" s="766">
        <v>0.58493549199999995</v>
      </c>
      <c r="I52" s="766">
        <v>0.58610219399999997</v>
      </c>
      <c r="J52" s="766">
        <v>0.70543734199999997</v>
      </c>
      <c r="K52" s="766">
        <v>0.626637412</v>
      </c>
      <c r="L52" s="766">
        <v>0.50450032600000005</v>
      </c>
      <c r="M52" s="766">
        <v>0.58089628999999998</v>
      </c>
      <c r="N52" s="766">
        <v>0.69060499099999995</v>
      </c>
      <c r="O52" s="766">
        <v>0.52104729999999999</v>
      </c>
      <c r="P52" s="766">
        <v>0.60702937499999998</v>
      </c>
      <c r="Q52" s="766">
        <v>0.71402376300000003</v>
      </c>
      <c r="R52" s="766">
        <v>0.76641062400000004</v>
      </c>
      <c r="S52" s="766">
        <v>0.90421475900000003</v>
      </c>
      <c r="T52" s="766">
        <v>0.94628445500000002</v>
      </c>
      <c r="U52" s="766">
        <v>1.096433021</v>
      </c>
      <c r="V52" s="766">
        <v>0.97988157300000001</v>
      </c>
      <c r="W52" s="766">
        <v>0.97784640199999995</v>
      </c>
      <c r="X52" s="766">
        <v>0.93911335399999996</v>
      </c>
      <c r="Y52" s="766">
        <v>0.86966655900000001</v>
      </c>
      <c r="Z52" s="766">
        <v>0.803308778</v>
      </c>
      <c r="AA52" s="766">
        <v>0.85243183</v>
      </c>
      <c r="AB52" s="766">
        <v>0.76696078599999995</v>
      </c>
      <c r="AC52" s="766">
        <v>1.005282786</v>
      </c>
      <c r="AD52" s="766">
        <v>1.109077318</v>
      </c>
      <c r="AE52" s="766">
        <v>1.1213096060000001</v>
      </c>
      <c r="AF52" s="766">
        <v>1.1580755300000001</v>
      </c>
      <c r="AG52" s="766">
        <v>1.1397275790000001</v>
      </c>
      <c r="AH52" s="766">
        <v>1.1462381349999999</v>
      </c>
      <c r="AI52" s="766">
        <v>0.89637699100000001</v>
      </c>
      <c r="AJ52" s="766">
        <v>0.927473196</v>
      </c>
      <c r="AK52" s="766">
        <v>0.70381718999999998</v>
      </c>
      <c r="AL52" s="766">
        <v>0.64646320599999996</v>
      </c>
      <c r="AM52" s="766">
        <v>0.79184844300000001</v>
      </c>
      <c r="AN52" s="766">
        <v>0.75263891500000002</v>
      </c>
      <c r="AO52" s="766">
        <v>1.084992011</v>
      </c>
      <c r="AP52" s="766">
        <v>1.1715778720000001</v>
      </c>
      <c r="AQ52" s="766">
        <v>1.294138324</v>
      </c>
      <c r="AR52" s="766">
        <v>1.3139097150000001</v>
      </c>
      <c r="AS52" s="766">
        <v>1.39479394</v>
      </c>
      <c r="AT52" s="766">
        <v>1.3316873499999999</v>
      </c>
      <c r="AU52" s="766">
        <v>1.2045295469999999</v>
      </c>
      <c r="AV52" s="766">
        <v>1.038939839</v>
      </c>
      <c r="AW52" s="766">
        <v>0.91120853899999998</v>
      </c>
      <c r="AX52" s="766">
        <v>0.86384787799999996</v>
      </c>
      <c r="AY52" s="766">
        <v>0.97284111200000001</v>
      </c>
      <c r="AZ52" s="766">
        <v>1.059031842</v>
      </c>
      <c r="BA52" s="766">
        <v>1.2539134679999999</v>
      </c>
      <c r="BB52" s="766">
        <v>1.4826605390000001</v>
      </c>
      <c r="BC52" s="766">
        <v>1.5572269999999999</v>
      </c>
      <c r="BD52" s="766">
        <v>1.670633</v>
      </c>
      <c r="BE52" s="767">
        <v>1.6176090000000001</v>
      </c>
      <c r="BF52" s="767">
        <v>1.4950950000000001</v>
      </c>
      <c r="BG52" s="767">
        <v>1.331496</v>
      </c>
      <c r="BH52" s="767">
        <v>1.22681</v>
      </c>
      <c r="BI52" s="767">
        <v>1.033887</v>
      </c>
      <c r="BJ52" s="767">
        <v>0.97800209999999999</v>
      </c>
      <c r="BK52" s="767">
        <v>1.104152</v>
      </c>
      <c r="BL52" s="767">
        <v>1.2188289999999999</v>
      </c>
      <c r="BM52" s="767">
        <v>1.405267</v>
      </c>
      <c r="BN52" s="767">
        <v>1.6908030000000001</v>
      </c>
      <c r="BO52" s="767">
        <v>1.7847040000000001</v>
      </c>
      <c r="BP52" s="767">
        <v>1.9883789999999999</v>
      </c>
      <c r="BQ52" s="767">
        <v>1.9711559999999999</v>
      </c>
      <c r="BR52" s="767">
        <v>1.797166</v>
      </c>
      <c r="BS52" s="767">
        <v>1.587966</v>
      </c>
      <c r="BT52" s="767">
        <v>1.372822</v>
      </c>
      <c r="BU52" s="767">
        <v>1.193516</v>
      </c>
      <c r="BV52" s="767">
        <v>1.117229</v>
      </c>
    </row>
    <row r="53" spans="1:74" ht="11.1" customHeight="1" x14ac:dyDescent="0.2">
      <c r="A53" s="545" t="s">
        <v>1289</v>
      </c>
      <c r="B53" s="546" t="s">
        <v>1365</v>
      </c>
      <c r="C53" s="766">
        <v>0.146667029</v>
      </c>
      <c r="D53" s="766">
        <v>-2.3774225E-2</v>
      </c>
      <c r="E53" s="766">
        <v>-2.6516947999999999E-2</v>
      </c>
      <c r="F53" s="766">
        <v>-6.6059698E-2</v>
      </c>
      <c r="G53" s="766">
        <v>-0.111625794</v>
      </c>
      <c r="H53" s="766">
        <v>-0.22776675399999999</v>
      </c>
      <c r="I53" s="766">
        <v>-0.25747636800000001</v>
      </c>
      <c r="J53" s="766">
        <v>-0.25822735000000002</v>
      </c>
      <c r="K53" s="766">
        <v>-0.26342697599999998</v>
      </c>
      <c r="L53" s="766">
        <v>-0.193444066</v>
      </c>
      <c r="M53" s="766">
        <v>-0.176782039</v>
      </c>
      <c r="N53" s="766">
        <v>-0.17479639199999999</v>
      </c>
      <c r="O53" s="766">
        <v>-0.192771621</v>
      </c>
      <c r="P53" s="766">
        <v>-0.13011250599999999</v>
      </c>
      <c r="Q53" s="766">
        <v>-0.13961854700000001</v>
      </c>
      <c r="R53" s="766">
        <v>-0.124589087</v>
      </c>
      <c r="S53" s="766">
        <v>-0.18113736599999999</v>
      </c>
      <c r="T53" s="766">
        <v>-0.169148465</v>
      </c>
      <c r="U53" s="766">
        <v>-0.26114805600000002</v>
      </c>
      <c r="V53" s="766">
        <v>-0.24768410799999999</v>
      </c>
      <c r="W53" s="766">
        <v>-0.225439063</v>
      </c>
      <c r="X53" s="766">
        <v>-0.149943138</v>
      </c>
      <c r="Y53" s="766">
        <v>-8.1519905000000004E-2</v>
      </c>
      <c r="Z53" s="766">
        <v>-0.14200331899999999</v>
      </c>
      <c r="AA53" s="766">
        <v>0.57997975999999996</v>
      </c>
      <c r="AB53" s="766">
        <v>-2.9948145999999998E-2</v>
      </c>
      <c r="AC53" s="766">
        <v>-9.6099170000000008E-3</v>
      </c>
      <c r="AD53" s="766">
        <v>-5.8646660000000001E-3</v>
      </c>
      <c r="AE53" s="766">
        <v>-7.0519069999999996E-3</v>
      </c>
      <c r="AF53" s="766">
        <v>-8.8168116000000005E-2</v>
      </c>
      <c r="AG53" s="766">
        <v>-0.167354214</v>
      </c>
      <c r="AH53" s="766">
        <v>-0.10515300599999999</v>
      </c>
      <c r="AI53" s="766">
        <v>-0.19154469299999999</v>
      </c>
      <c r="AJ53" s="766">
        <v>-0.102636106</v>
      </c>
      <c r="AK53" s="766">
        <v>-2.0955194999999999E-2</v>
      </c>
      <c r="AL53" s="766">
        <v>1.9599498999999999E-2</v>
      </c>
      <c r="AM53" s="766">
        <v>6.9361445999999993E-2</v>
      </c>
      <c r="AN53" s="766">
        <v>-5.4703188E-2</v>
      </c>
      <c r="AO53" s="766">
        <v>-6.2706899999999996E-4</v>
      </c>
      <c r="AP53" s="766">
        <v>3.7786752E-2</v>
      </c>
      <c r="AQ53" s="766">
        <v>-9.2546500000000004E-2</v>
      </c>
      <c r="AR53" s="766">
        <v>-0.151139571</v>
      </c>
      <c r="AS53" s="766">
        <v>-0.17565853000000001</v>
      </c>
      <c r="AT53" s="766">
        <v>-0.20698450900000001</v>
      </c>
      <c r="AU53" s="766">
        <v>-0.24426347000000001</v>
      </c>
      <c r="AV53" s="766">
        <v>-0.16364144799999999</v>
      </c>
      <c r="AW53" s="766">
        <v>-0.134138011</v>
      </c>
      <c r="AX53" s="766">
        <v>-0.11490700500000001</v>
      </c>
      <c r="AY53" s="766">
        <v>-3.4154183999999997E-2</v>
      </c>
      <c r="AZ53" s="766">
        <v>-8.197948E-3</v>
      </c>
      <c r="BA53" s="766">
        <v>-8.6573729999999995E-3</v>
      </c>
      <c r="BB53" s="766">
        <v>-5.6943241999999998E-2</v>
      </c>
      <c r="BC53" s="766">
        <v>1.4185700000000001E-2</v>
      </c>
      <c r="BD53" s="766">
        <v>-6.4562700000000001E-2</v>
      </c>
      <c r="BE53" s="767">
        <v>-0.17898910000000001</v>
      </c>
      <c r="BF53" s="767">
        <v>-0.1739446</v>
      </c>
      <c r="BG53" s="767">
        <v>-0.2149665</v>
      </c>
      <c r="BH53" s="767">
        <v>-0.1195447</v>
      </c>
      <c r="BI53" s="767">
        <v>-0.1348405</v>
      </c>
      <c r="BJ53" s="767">
        <v>-0.11481909999999999</v>
      </c>
      <c r="BK53" s="767">
        <v>-3.35079E-2</v>
      </c>
      <c r="BL53" s="767">
        <v>-2.31547E-2</v>
      </c>
      <c r="BM53" s="767">
        <v>-3.4971099999999998E-2</v>
      </c>
      <c r="BN53" s="767">
        <v>-4.6962400000000001E-2</v>
      </c>
      <c r="BO53" s="767">
        <v>-1.0706500000000001E-2</v>
      </c>
      <c r="BP53" s="767">
        <v>-5.4873499999999999E-2</v>
      </c>
      <c r="BQ53" s="767">
        <v>-0.1926573</v>
      </c>
      <c r="BR53" s="767">
        <v>-0.19549050000000001</v>
      </c>
      <c r="BS53" s="767">
        <v>-0.21442890000000001</v>
      </c>
      <c r="BT53" s="767">
        <v>-0.14055609999999999</v>
      </c>
      <c r="BU53" s="767">
        <v>-0.12998580000000001</v>
      </c>
      <c r="BV53" s="767">
        <v>-0.11235539999999999</v>
      </c>
    </row>
    <row r="54" spans="1:74" ht="11.1" customHeight="1" x14ac:dyDescent="0.2">
      <c r="A54" s="545" t="s">
        <v>1290</v>
      </c>
      <c r="B54" s="548" t="s">
        <v>1265</v>
      </c>
      <c r="C54" s="766">
        <v>61.677839511000002</v>
      </c>
      <c r="D54" s="766">
        <v>53.745886194999997</v>
      </c>
      <c r="E54" s="766">
        <v>48.628896685000001</v>
      </c>
      <c r="F54" s="766">
        <v>46.373233622999997</v>
      </c>
      <c r="G54" s="766">
        <v>52.588715856</v>
      </c>
      <c r="H54" s="766">
        <v>62.420170298000002</v>
      </c>
      <c r="I54" s="766">
        <v>69.198293023000005</v>
      </c>
      <c r="J54" s="766">
        <v>69.173266130000002</v>
      </c>
      <c r="K54" s="766">
        <v>59.012758105000003</v>
      </c>
      <c r="L54" s="766">
        <v>49.474651743999999</v>
      </c>
      <c r="M54" s="766">
        <v>47.679556708</v>
      </c>
      <c r="N54" s="766">
        <v>55.669420754000001</v>
      </c>
      <c r="O54" s="766">
        <v>55.063572962999999</v>
      </c>
      <c r="P54" s="766">
        <v>45.805775615000002</v>
      </c>
      <c r="Q54" s="766">
        <v>51.306700241999998</v>
      </c>
      <c r="R54" s="766">
        <v>47.452324547000003</v>
      </c>
      <c r="S54" s="766">
        <v>53.68617381</v>
      </c>
      <c r="T54" s="766">
        <v>57.989172674000002</v>
      </c>
      <c r="U54" s="766">
        <v>66.479321010999996</v>
      </c>
      <c r="V54" s="766">
        <v>64.18728874</v>
      </c>
      <c r="W54" s="766">
        <v>53.481518844</v>
      </c>
      <c r="X54" s="766">
        <v>50.856904073000003</v>
      </c>
      <c r="Y54" s="766">
        <v>49.254259290999997</v>
      </c>
      <c r="Z54" s="766">
        <v>57.883987382000001</v>
      </c>
      <c r="AA54" s="766">
        <v>66.628013693</v>
      </c>
      <c r="AB54" s="766">
        <v>47.449592715999998</v>
      </c>
      <c r="AC54" s="766">
        <v>51.361476760000002</v>
      </c>
      <c r="AD54" s="766">
        <v>47.065557769000002</v>
      </c>
      <c r="AE54" s="766">
        <v>56.729136136999998</v>
      </c>
      <c r="AF54" s="766">
        <v>63.201139402000003</v>
      </c>
      <c r="AG54" s="766">
        <v>66.926576116999996</v>
      </c>
      <c r="AH54" s="766">
        <v>65.845609159999995</v>
      </c>
      <c r="AI54" s="766">
        <v>59.602881785999998</v>
      </c>
      <c r="AJ54" s="766">
        <v>51.875176684000003</v>
      </c>
      <c r="AK54" s="766">
        <v>52.026951488999998</v>
      </c>
      <c r="AL54" s="766">
        <v>54.716295739000003</v>
      </c>
      <c r="AM54" s="766">
        <v>58.400908278000003</v>
      </c>
      <c r="AN54" s="766">
        <v>48.066963192000003</v>
      </c>
      <c r="AO54" s="766">
        <v>50.721697206000002</v>
      </c>
      <c r="AP54" s="766">
        <v>46.313540488000001</v>
      </c>
      <c r="AQ54" s="766">
        <v>57.778855528999998</v>
      </c>
      <c r="AR54" s="766">
        <v>58.853196251999996</v>
      </c>
      <c r="AS54" s="766">
        <v>67.886131187999993</v>
      </c>
      <c r="AT54" s="766">
        <v>66.224245212</v>
      </c>
      <c r="AU54" s="766">
        <v>61.047032708000003</v>
      </c>
      <c r="AV54" s="766">
        <v>51.387192495999997</v>
      </c>
      <c r="AW54" s="766">
        <v>50.813447312000001</v>
      </c>
      <c r="AX54" s="766">
        <v>53.640480818</v>
      </c>
      <c r="AY54" s="766">
        <v>54.481015456999998</v>
      </c>
      <c r="AZ54" s="766">
        <v>50.959995900999999</v>
      </c>
      <c r="BA54" s="766">
        <v>47.660047151999997</v>
      </c>
      <c r="BB54" s="766">
        <v>42.117436556999998</v>
      </c>
      <c r="BC54" s="766">
        <v>49.967179999999999</v>
      </c>
      <c r="BD54" s="766">
        <v>56.20373</v>
      </c>
      <c r="BE54" s="767">
        <v>62.755119999999998</v>
      </c>
      <c r="BF54" s="767">
        <v>60.593400000000003</v>
      </c>
      <c r="BG54" s="767">
        <v>53.68938</v>
      </c>
      <c r="BH54" s="767">
        <v>48.125529999999998</v>
      </c>
      <c r="BI54" s="767">
        <v>47.761710000000001</v>
      </c>
      <c r="BJ54" s="767">
        <v>55.092559999999999</v>
      </c>
      <c r="BK54" s="767">
        <v>57.031489999999998</v>
      </c>
      <c r="BL54" s="767">
        <v>49.251840000000001</v>
      </c>
      <c r="BM54" s="767">
        <v>46.204509999999999</v>
      </c>
      <c r="BN54" s="767">
        <v>45.056649999999998</v>
      </c>
      <c r="BO54" s="767">
        <v>54.783279999999998</v>
      </c>
      <c r="BP54" s="767">
        <v>59.782789999999999</v>
      </c>
      <c r="BQ54" s="767">
        <v>66.6387</v>
      </c>
      <c r="BR54" s="767">
        <v>63.768610000000002</v>
      </c>
      <c r="BS54" s="767">
        <v>53.4405</v>
      </c>
      <c r="BT54" s="767">
        <v>49.48169</v>
      </c>
      <c r="BU54" s="767">
        <v>49.328209999999999</v>
      </c>
      <c r="BV54" s="767">
        <v>56.672319999999999</v>
      </c>
    </row>
    <row r="55" spans="1:74" ht="11.1" customHeight="1" x14ac:dyDescent="0.2">
      <c r="A55" s="545" t="s">
        <v>1291</v>
      </c>
      <c r="B55" s="546" t="s">
        <v>1366</v>
      </c>
      <c r="C55" s="766">
        <v>62.101066177</v>
      </c>
      <c r="D55" s="766">
        <v>53.938259307999999</v>
      </c>
      <c r="E55" s="766">
        <v>48.612791841000004</v>
      </c>
      <c r="F55" s="766">
        <v>46.557834866999997</v>
      </c>
      <c r="G55" s="766">
        <v>51.881134907000003</v>
      </c>
      <c r="H55" s="766">
        <v>61.745434690000003</v>
      </c>
      <c r="I55" s="766">
        <v>68.345205114999999</v>
      </c>
      <c r="J55" s="766">
        <v>68.273587769000002</v>
      </c>
      <c r="K55" s="766">
        <v>58.802512554000003</v>
      </c>
      <c r="L55" s="766">
        <v>49.158822688000001</v>
      </c>
      <c r="M55" s="766">
        <v>47.468506748000003</v>
      </c>
      <c r="N55" s="766">
        <v>55.642136417000003</v>
      </c>
      <c r="O55" s="766">
        <v>55.621667490999997</v>
      </c>
      <c r="P55" s="766">
        <v>46.575712733000003</v>
      </c>
      <c r="Q55" s="766">
        <v>52.137053154999997</v>
      </c>
      <c r="R55" s="766">
        <v>47.996347002</v>
      </c>
      <c r="S55" s="766">
        <v>53.715443694999998</v>
      </c>
      <c r="T55" s="766">
        <v>58.022488349</v>
      </c>
      <c r="U55" s="766">
        <v>66.130823512000006</v>
      </c>
      <c r="V55" s="766">
        <v>63.632087390000002</v>
      </c>
      <c r="W55" s="766">
        <v>53.397994869999998</v>
      </c>
      <c r="X55" s="766">
        <v>49.996052208000002</v>
      </c>
      <c r="Y55" s="766">
        <v>48.342561779999997</v>
      </c>
      <c r="Z55" s="766">
        <v>56.648190575000001</v>
      </c>
      <c r="AA55" s="766">
        <v>67.222336675999998</v>
      </c>
      <c r="AB55" s="766">
        <v>47.851983873000002</v>
      </c>
      <c r="AC55" s="766">
        <v>51.992076124</v>
      </c>
      <c r="AD55" s="766">
        <v>46.992676944000003</v>
      </c>
      <c r="AE55" s="766">
        <v>56.522534905000001</v>
      </c>
      <c r="AF55" s="766">
        <v>63.075415202999999</v>
      </c>
      <c r="AG55" s="766">
        <v>66.341660736999998</v>
      </c>
      <c r="AH55" s="766">
        <v>65.346780831000004</v>
      </c>
      <c r="AI55" s="766">
        <v>60.104982997999997</v>
      </c>
      <c r="AJ55" s="766">
        <v>52.043113529000003</v>
      </c>
      <c r="AK55" s="766">
        <v>52.229013520999999</v>
      </c>
      <c r="AL55" s="766">
        <v>58.103713571999997</v>
      </c>
      <c r="AM55" s="766">
        <v>59.267967444999996</v>
      </c>
      <c r="AN55" s="766">
        <v>49.247057658999999</v>
      </c>
      <c r="AO55" s="766">
        <v>55.42569812</v>
      </c>
      <c r="AP55" s="766">
        <v>46.65936756</v>
      </c>
      <c r="AQ55" s="766">
        <v>55.385502227000003</v>
      </c>
      <c r="AR55" s="766">
        <v>56.470752963999999</v>
      </c>
      <c r="AS55" s="766">
        <v>66.925759606</v>
      </c>
      <c r="AT55" s="766">
        <v>67.386957664999997</v>
      </c>
      <c r="AU55" s="766">
        <v>63.576511349999997</v>
      </c>
      <c r="AV55" s="766">
        <v>52.736431723000003</v>
      </c>
      <c r="AW55" s="766">
        <v>51.160672175999999</v>
      </c>
      <c r="AX55" s="766">
        <v>53.378823717000003</v>
      </c>
      <c r="AY55" s="766">
        <v>54.450832286000001</v>
      </c>
      <c r="AZ55" s="766">
        <v>52.701298709</v>
      </c>
      <c r="BA55" s="766">
        <v>51.359569592</v>
      </c>
      <c r="BB55" s="766">
        <v>41.305929999999996</v>
      </c>
      <c r="BC55" s="766">
        <v>46.644599999999997</v>
      </c>
      <c r="BD55" s="766">
        <v>53.944800000000001</v>
      </c>
      <c r="BE55" s="767">
        <v>63.086880000000001</v>
      </c>
      <c r="BF55" s="767">
        <v>61.708069999999999</v>
      </c>
      <c r="BG55" s="767">
        <v>54.326219999999999</v>
      </c>
      <c r="BH55" s="767">
        <v>47.415520000000001</v>
      </c>
      <c r="BI55" s="767">
        <v>46.483170000000001</v>
      </c>
      <c r="BJ55" s="767">
        <v>54.921779999999998</v>
      </c>
      <c r="BK55" s="767">
        <v>56.923749999999998</v>
      </c>
      <c r="BL55" s="767">
        <v>49.752079999999999</v>
      </c>
      <c r="BM55" s="767">
        <v>49.6297</v>
      </c>
      <c r="BN55" s="767">
        <v>45.221530000000001</v>
      </c>
      <c r="BO55" s="767">
        <v>52.307729999999999</v>
      </c>
      <c r="BP55" s="767">
        <v>59.432020000000001</v>
      </c>
      <c r="BQ55" s="767">
        <v>66.910910000000001</v>
      </c>
      <c r="BR55" s="767">
        <v>64.701580000000007</v>
      </c>
      <c r="BS55" s="767">
        <v>54.352200000000003</v>
      </c>
      <c r="BT55" s="767">
        <v>49.17259</v>
      </c>
      <c r="BU55" s="767">
        <v>47.88353</v>
      </c>
      <c r="BV55" s="767">
        <v>56.114490000000004</v>
      </c>
    </row>
    <row r="56" spans="1:74" ht="11.1" customHeight="1" x14ac:dyDescent="0.2">
      <c r="A56" s="539"/>
      <c r="B56" s="131" t="s">
        <v>1292</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360"/>
      <c r="BF56" s="360"/>
      <c r="BG56" s="360"/>
      <c r="BH56" s="360"/>
      <c r="BI56" s="360"/>
      <c r="BJ56" s="360"/>
      <c r="BK56" s="360"/>
      <c r="BL56" s="360"/>
      <c r="BM56" s="360"/>
      <c r="BN56" s="360"/>
      <c r="BO56" s="360"/>
      <c r="BP56" s="360"/>
      <c r="BQ56" s="360"/>
      <c r="BR56" s="360"/>
      <c r="BS56" s="360"/>
      <c r="BT56" s="360"/>
      <c r="BU56" s="360"/>
      <c r="BV56" s="360"/>
    </row>
    <row r="57" spans="1:74" ht="11.1" customHeight="1" x14ac:dyDescent="0.2">
      <c r="A57" s="545" t="s">
        <v>1293</v>
      </c>
      <c r="B57" s="546" t="s">
        <v>86</v>
      </c>
      <c r="C57" s="766">
        <v>11.144365841000001</v>
      </c>
      <c r="D57" s="766">
        <v>10.408722696</v>
      </c>
      <c r="E57" s="766">
        <v>11.253617881</v>
      </c>
      <c r="F57" s="766">
        <v>12.510749446</v>
      </c>
      <c r="G57" s="766">
        <v>13.265055987</v>
      </c>
      <c r="H57" s="766">
        <v>14.436631579</v>
      </c>
      <c r="I57" s="766">
        <v>15.617176013</v>
      </c>
      <c r="J57" s="766">
        <v>15.696608917000001</v>
      </c>
      <c r="K57" s="766">
        <v>14.242105703</v>
      </c>
      <c r="L57" s="766">
        <v>13.099575761000001</v>
      </c>
      <c r="M57" s="766">
        <v>10.01723269</v>
      </c>
      <c r="N57" s="766">
        <v>10.274669609</v>
      </c>
      <c r="O57" s="766">
        <v>10.358896862</v>
      </c>
      <c r="P57" s="766">
        <v>9.7268409780000002</v>
      </c>
      <c r="Q57" s="766">
        <v>11.365432492</v>
      </c>
      <c r="R57" s="766">
        <v>11.991657621</v>
      </c>
      <c r="S57" s="766">
        <v>14.079647325</v>
      </c>
      <c r="T57" s="766">
        <v>13.940949749</v>
      </c>
      <c r="U57" s="766">
        <v>16.036507297</v>
      </c>
      <c r="V57" s="766">
        <v>16.651808118000002</v>
      </c>
      <c r="W57" s="766">
        <v>14.400463351000001</v>
      </c>
      <c r="X57" s="766">
        <v>13.927178537</v>
      </c>
      <c r="Y57" s="766">
        <v>11.029162264</v>
      </c>
      <c r="Z57" s="766">
        <v>10.873257008</v>
      </c>
      <c r="AA57" s="766">
        <v>11.67024627</v>
      </c>
      <c r="AB57" s="766">
        <v>10.852148785000001</v>
      </c>
      <c r="AC57" s="766">
        <v>11.647886418000001</v>
      </c>
      <c r="AD57" s="766">
        <v>12.420406678999999</v>
      </c>
      <c r="AE57" s="766">
        <v>13.612432969</v>
      </c>
      <c r="AF57" s="766">
        <v>15.35300713</v>
      </c>
      <c r="AG57" s="766">
        <v>16.482280360000001</v>
      </c>
      <c r="AH57" s="766">
        <v>16.745342182000002</v>
      </c>
      <c r="AI57" s="766">
        <v>16.771030188000001</v>
      </c>
      <c r="AJ57" s="766">
        <v>15.826186211</v>
      </c>
      <c r="AK57" s="766">
        <v>12.235906895999999</v>
      </c>
      <c r="AL57" s="766">
        <v>11.222797577</v>
      </c>
      <c r="AM57" s="766">
        <v>11.883701715000001</v>
      </c>
      <c r="AN57" s="766">
        <v>11.236760059</v>
      </c>
      <c r="AO57" s="766">
        <v>12.413098612000001</v>
      </c>
      <c r="AP57" s="766">
        <v>13.055233660000001</v>
      </c>
      <c r="AQ57" s="766">
        <v>16.490435376000001</v>
      </c>
      <c r="AR57" s="766">
        <v>16.868926950999999</v>
      </c>
      <c r="AS57" s="766">
        <v>17.533872409000001</v>
      </c>
      <c r="AT57" s="766">
        <v>17.909336274000001</v>
      </c>
      <c r="AU57" s="766">
        <v>17.141315286000001</v>
      </c>
      <c r="AV57" s="766">
        <v>16.162803630999999</v>
      </c>
      <c r="AW57" s="766">
        <v>11.755203635999999</v>
      </c>
      <c r="AX57" s="766">
        <v>11.979226031</v>
      </c>
      <c r="AY57" s="766">
        <v>12.761970914000001</v>
      </c>
      <c r="AZ57" s="766">
        <v>12.711339408000001</v>
      </c>
      <c r="BA57" s="766">
        <v>14.603481095999999</v>
      </c>
      <c r="BB57" s="766">
        <v>14.37240985</v>
      </c>
      <c r="BC57" s="766">
        <v>14.93984</v>
      </c>
      <c r="BD57" s="766">
        <v>17.129819999999999</v>
      </c>
      <c r="BE57" s="767">
        <v>18.3125</v>
      </c>
      <c r="BF57" s="767">
        <v>18.172940000000001</v>
      </c>
      <c r="BG57" s="767">
        <v>17.100339999999999</v>
      </c>
      <c r="BH57" s="767">
        <v>15.46524</v>
      </c>
      <c r="BI57" s="767">
        <v>11.602309999999999</v>
      </c>
      <c r="BJ57" s="767">
        <v>12.603</v>
      </c>
      <c r="BK57" s="767">
        <v>12.574579999999999</v>
      </c>
      <c r="BL57" s="767">
        <v>10.37857</v>
      </c>
      <c r="BM57" s="767">
        <v>12.533939999999999</v>
      </c>
      <c r="BN57" s="767">
        <v>12.54374</v>
      </c>
      <c r="BO57" s="767">
        <v>13.78069</v>
      </c>
      <c r="BP57" s="767">
        <v>15.43652</v>
      </c>
      <c r="BQ57" s="767">
        <v>16.409050000000001</v>
      </c>
      <c r="BR57" s="767">
        <v>16.529859999999999</v>
      </c>
      <c r="BS57" s="767">
        <v>14.725669999999999</v>
      </c>
      <c r="BT57" s="767">
        <v>13.337809999999999</v>
      </c>
      <c r="BU57" s="767">
        <v>11.157870000000001</v>
      </c>
      <c r="BV57" s="767">
        <v>12.418979999999999</v>
      </c>
    </row>
    <row r="58" spans="1:74" ht="11.1" customHeight="1" x14ac:dyDescent="0.2">
      <c r="A58" s="545" t="s">
        <v>1294</v>
      </c>
      <c r="B58" s="548" t="s">
        <v>85</v>
      </c>
      <c r="C58" s="766">
        <v>2.2950097120000001</v>
      </c>
      <c r="D58" s="766">
        <v>2.152566143</v>
      </c>
      <c r="E58" s="766">
        <v>2.0051359990000002</v>
      </c>
      <c r="F58" s="766">
        <v>2.296301653</v>
      </c>
      <c r="G58" s="766">
        <v>2.7952287130000002</v>
      </c>
      <c r="H58" s="766">
        <v>3.6199175320000001</v>
      </c>
      <c r="I58" s="766">
        <v>4.310834399</v>
      </c>
      <c r="J58" s="766">
        <v>4.1250851910000002</v>
      </c>
      <c r="K58" s="766">
        <v>3.679938376</v>
      </c>
      <c r="L58" s="766">
        <v>3.2448665879999998</v>
      </c>
      <c r="M58" s="766">
        <v>2.8174715620000002</v>
      </c>
      <c r="N58" s="766">
        <v>3.273680996</v>
      </c>
      <c r="O58" s="766">
        <v>3.0212466560000002</v>
      </c>
      <c r="P58" s="766">
        <v>2.4939706500000001</v>
      </c>
      <c r="Q58" s="766">
        <v>2.7592360230000001</v>
      </c>
      <c r="R58" s="766">
        <v>2.997461661</v>
      </c>
      <c r="S58" s="766">
        <v>3.1750902239999998</v>
      </c>
      <c r="T58" s="766">
        <v>3.3441934249999998</v>
      </c>
      <c r="U58" s="766">
        <v>3.4963205629999998</v>
      </c>
      <c r="V58" s="766">
        <v>3.2023226390000001</v>
      </c>
      <c r="W58" s="766">
        <v>2.5075506910000001</v>
      </c>
      <c r="X58" s="766">
        <v>3.0379125789999999</v>
      </c>
      <c r="Y58" s="766">
        <v>2.1902409459999999</v>
      </c>
      <c r="Z58" s="766">
        <v>2.1787367010000001</v>
      </c>
      <c r="AA58" s="766">
        <v>3.114699281</v>
      </c>
      <c r="AB58" s="766">
        <v>1.737625703</v>
      </c>
      <c r="AC58" s="766">
        <v>1.5220968909999999</v>
      </c>
      <c r="AD58" s="766">
        <v>1.960638441</v>
      </c>
      <c r="AE58" s="766">
        <v>2.2408358979999998</v>
      </c>
      <c r="AF58" s="766">
        <v>2.5152366800000001</v>
      </c>
      <c r="AG58" s="766">
        <v>2.4736096019999998</v>
      </c>
      <c r="AH58" s="766">
        <v>2.8997226989999998</v>
      </c>
      <c r="AI58" s="766">
        <v>2.470995668</v>
      </c>
      <c r="AJ58" s="766">
        <v>2.1342549790000001</v>
      </c>
      <c r="AK58" s="766">
        <v>1.8814072900000001</v>
      </c>
      <c r="AL58" s="766">
        <v>2.0974131690000002</v>
      </c>
      <c r="AM58" s="766">
        <v>1.7345724629999999</v>
      </c>
      <c r="AN58" s="766">
        <v>0.92068753400000003</v>
      </c>
      <c r="AO58" s="766">
        <v>1.087805044</v>
      </c>
      <c r="AP58" s="766">
        <v>1.167952192</v>
      </c>
      <c r="AQ58" s="766">
        <v>1.7305873510000001</v>
      </c>
      <c r="AR58" s="766">
        <v>1.8876953400000001</v>
      </c>
      <c r="AS58" s="766">
        <v>1.928923977</v>
      </c>
      <c r="AT58" s="766">
        <v>1.712507166</v>
      </c>
      <c r="AU58" s="766">
        <v>1.662759554</v>
      </c>
      <c r="AV58" s="766">
        <v>1.9560435650000001</v>
      </c>
      <c r="AW58" s="766">
        <v>1.808206744</v>
      </c>
      <c r="AX58" s="766">
        <v>1.034348912</v>
      </c>
      <c r="AY58" s="766">
        <v>0.96290076099999999</v>
      </c>
      <c r="AZ58" s="766">
        <v>0.53999663600000003</v>
      </c>
      <c r="BA58" s="766">
        <v>0.57244601100000003</v>
      </c>
      <c r="BB58" s="766">
        <v>0.87348255399999997</v>
      </c>
      <c r="BC58" s="766">
        <v>0.83504909999999999</v>
      </c>
      <c r="BD58" s="766">
        <v>0.98757170000000005</v>
      </c>
      <c r="BE58" s="767">
        <v>0.81922740000000005</v>
      </c>
      <c r="BF58" s="767">
        <v>0.95705720000000005</v>
      </c>
      <c r="BG58" s="767">
        <v>0.40843689999999999</v>
      </c>
      <c r="BH58" s="767">
        <v>0.71398349999999999</v>
      </c>
      <c r="BI58" s="767">
        <v>0.90556159999999997</v>
      </c>
      <c r="BJ58" s="767">
        <v>0.52756150000000002</v>
      </c>
      <c r="BK58" s="767">
        <v>1.123696</v>
      </c>
      <c r="BL58" s="767">
        <v>1.2810809999999999</v>
      </c>
      <c r="BM58" s="767">
        <v>2.0872630000000001</v>
      </c>
      <c r="BN58" s="767">
        <v>1.809474</v>
      </c>
      <c r="BO58" s="767">
        <v>3.0488330000000001</v>
      </c>
      <c r="BP58" s="767">
        <v>2.7763339999999999</v>
      </c>
      <c r="BQ58" s="767">
        <v>2.286508</v>
      </c>
      <c r="BR58" s="767">
        <v>2.2982</v>
      </c>
      <c r="BS58" s="767">
        <v>1.914177</v>
      </c>
      <c r="BT58" s="767">
        <v>2.8194409999999999</v>
      </c>
      <c r="BU58" s="767">
        <v>1.210156</v>
      </c>
      <c r="BV58" s="767">
        <v>0.58844479999999999</v>
      </c>
    </row>
    <row r="59" spans="1:74" ht="11.1" customHeight="1" x14ac:dyDescent="0.2">
      <c r="A59" s="545" t="s">
        <v>1295</v>
      </c>
      <c r="B59" s="548" t="s">
        <v>88</v>
      </c>
      <c r="C59" s="766">
        <v>2.74871</v>
      </c>
      <c r="D59" s="766">
        <v>2.5857749999999999</v>
      </c>
      <c r="E59" s="766">
        <v>2.6758920000000002</v>
      </c>
      <c r="F59" s="766">
        <v>2.0504730000000002</v>
      </c>
      <c r="G59" s="766">
        <v>2.699532</v>
      </c>
      <c r="H59" s="766">
        <v>2.613753</v>
      </c>
      <c r="I59" s="766">
        <v>2.645505</v>
      </c>
      <c r="J59" s="766">
        <v>1.970869</v>
      </c>
      <c r="K59" s="766">
        <v>2.4762219999999999</v>
      </c>
      <c r="L59" s="766">
        <v>1.70394</v>
      </c>
      <c r="M59" s="766">
        <v>2.4022070000000002</v>
      </c>
      <c r="N59" s="766">
        <v>2.747144</v>
      </c>
      <c r="O59" s="766">
        <v>2.7358039999999999</v>
      </c>
      <c r="P59" s="766">
        <v>2.0829119999999999</v>
      </c>
      <c r="Q59" s="766">
        <v>1.857086</v>
      </c>
      <c r="R59" s="766">
        <v>2.09057</v>
      </c>
      <c r="S59" s="766">
        <v>2.7230810000000001</v>
      </c>
      <c r="T59" s="766">
        <v>2.6348250000000002</v>
      </c>
      <c r="U59" s="766">
        <v>2.7092109999999998</v>
      </c>
      <c r="V59" s="766">
        <v>2.700717</v>
      </c>
      <c r="W59" s="766">
        <v>2.3546369999999999</v>
      </c>
      <c r="X59" s="766">
        <v>2.0694750000000002</v>
      </c>
      <c r="Y59" s="766">
        <v>2.432776</v>
      </c>
      <c r="Z59" s="766">
        <v>2.755125</v>
      </c>
      <c r="AA59" s="766">
        <v>2.7718669999999999</v>
      </c>
      <c r="AB59" s="766">
        <v>2.4831750000000001</v>
      </c>
      <c r="AC59" s="766">
        <v>2.2617859999999999</v>
      </c>
      <c r="AD59" s="766">
        <v>2.3624079999999998</v>
      </c>
      <c r="AE59" s="766">
        <v>2.7343489999999999</v>
      </c>
      <c r="AF59" s="766">
        <v>2.622598</v>
      </c>
      <c r="AG59" s="766">
        <v>2.687157</v>
      </c>
      <c r="AH59" s="766">
        <v>2.4485920000000001</v>
      </c>
      <c r="AI59" s="766">
        <v>1.8734170000000001</v>
      </c>
      <c r="AJ59" s="766">
        <v>1.816878</v>
      </c>
      <c r="AK59" s="766">
        <v>2.4661360000000001</v>
      </c>
      <c r="AL59" s="766">
        <v>2.7839860000000001</v>
      </c>
      <c r="AM59" s="766">
        <v>2.7848850000000001</v>
      </c>
      <c r="AN59" s="766">
        <v>2.5095320000000001</v>
      </c>
      <c r="AO59" s="766">
        <v>2.3357999999999999</v>
      </c>
      <c r="AP59" s="766">
        <v>2.2938939999999999</v>
      </c>
      <c r="AQ59" s="766">
        <v>1.9673590000000001</v>
      </c>
      <c r="AR59" s="766">
        <v>2.1528749999999999</v>
      </c>
      <c r="AS59" s="766">
        <v>2.7412879999999999</v>
      </c>
      <c r="AT59" s="766">
        <v>2.7347519999999998</v>
      </c>
      <c r="AU59" s="766">
        <v>2.2733889999999999</v>
      </c>
      <c r="AV59" s="766">
        <v>2.3089050000000002</v>
      </c>
      <c r="AW59" s="766">
        <v>2.2236530000000001</v>
      </c>
      <c r="AX59" s="766">
        <v>2.7817340000000002</v>
      </c>
      <c r="AY59" s="766">
        <v>2.785361</v>
      </c>
      <c r="AZ59" s="766">
        <v>2.2682500000000001</v>
      </c>
      <c r="BA59" s="766">
        <v>2.2341259999999998</v>
      </c>
      <c r="BB59" s="766">
        <v>2.138395</v>
      </c>
      <c r="BC59" s="766">
        <v>2.5656099999999999</v>
      </c>
      <c r="BD59" s="766">
        <v>2.63218</v>
      </c>
      <c r="BE59" s="767">
        <v>2.68669</v>
      </c>
      <c r="BF59" s="767">
        <v>2.68669</v>
      </c>
      <c r="BG59" s="767">
        <v>2.1205799999999999</v>
      </c>
      <c r="BH59" s="767">
        <v>2.40361</v>
      </c>
      <c r="BI59" s="767">
        <v>2.6000200000000002</v>
      </c>
      <c r="BJ59" s="767">
        <v>2.68669</v>
      </c>
      <c r="BK59" s="767">
        <v>2.68669</v>
      </c>
      <c r="BL59" s="767">
        <v>2.4266899999999998</v>
      </c>
      <c r="BM59" s="767">
        <v>2.68669</v>
      </c>
      <c r="BN59" s="767">
        <v>2.1770499999999999</v>
      </c>
      <c r="BO59" s="767">
        <v>2.2174299999999998</v>
      </c>
      <c r="BP59" s="767">
        <v>2.6000200000000002</v>
      </c>
      <c r="BQ59" s="767">
        <v>2.68669</v>
      </c>
      <c r="BR59" s="767">
        <v>2.5410499999999998</v>
      </c>
      <c r="BS59" s="767">
        <v>1.9293400000000001</v>
      </c>
      <c r="BT59" s="767">
        <v>2.14975</v>
      </c>
      <c r="BU59" s="767">
        <v>2.6000200000000002</v>
      </c>
      <c r="BV59" s="767">
        <v>2.68669</v>
      </c>
    </row>
    <row r="60" spans="1:74" ht="11.1" customHeight="1" x14ac:dyDescent="0.2">
      <c r="A60" s="545" t="s">
        <v>1296</v>
      </c>
      <c r="B60" s="548" t="s">
        <v>1261</v>
      </c>
      <c r="C60" s="766">
        <v>3.5240887999999998E-2</v>
      </c>
      <c r="D60" s="766">
        <v>2.5956166999999999E-2</v>
      </c>
      <c r="E60" s="766">
        <v>2.0033068000000001E-2</v>
      </c>
      <c r="F60" s="766">
        <v>1.2362677000000001E-2</v>
      </c>
      <c r="G60" s="766">
        <v>1.5191995E-2</v>
      </c>
      <c r="H60" s="766">
        <v>1.0095299E-2</v>
      </c>
      <c r="I60" s="766">
        <v>9.613356E-3</v>
      </c>
      <c r="J60" s="766">
        <v>1.0596578000000001E-2</v>
      </c>
      <c r="K60" s="766">
        <v>7.6419349999999999E-3</v>
      </c>
      <c r="L60" s="766">
        <v>1.0878377999999999E-2</v>
      </c>
      <c r="M60" s="766">
        <v>6.8804230000000001E-3</v>
      </c>
      <c r="N60" s="766">
        <v>1.0060236E-2</v>
      </c>
      <c r="O60" s="766">
        <v>2.3294117999999999E-2</v>
      </c>
      <c r="P60" s="766">
        <v>1.9630505999999999E-2</v>
      </c>
      <c r="Q60" s="766">
        <v>2.0958880999999999E-2</v>
      </c>
      <c r="R60" s="766">
        <v>2.5552844000000002E-2</v>
      </c>
      <c r="S60" s="766">
        <v>2.6227668999999999E-2</v>
      </c>
      <c r="T60" s="766">
        <v>2.1091854E-2</v>
      </c>
      <c r="U60" s="766">
        <v>1.8160875999999999E-2</v>
      </c>
      <c r="V60" s="766">
        <v>1.4844748E-2</v>
      </c>
      <c r="W60" s="766">
        <v>1.0513012E-2</v>
      </c>
      <c r="X60" s="766">
        <v>1.0674751999999999E-2</v>
      </c>
      <c r="Y60" s="766">
        <v>1.6284218E-2</v>
      </c>
      <c r="Z60" s="766">
        <v>1.1065522E-2</v>
      </c>
      <c r="AA60" s="766">
        <v>1.4669313E-2</v>
      </c>
      <c r="AB60" s="766">
        <v>1.7589282000000001E-2</v>
      </c>
      <c r="AC60" s="766">
        <v>1.5322136E-2</v>
      </c>
      <c r="AD60" s="766">
        <v>2.0510703000000002E-2</v>
      </c>
      <c r="AE60" s="766">
        <v>2.0323805E-2</v>
      </c>
      <c r="AF60" s="766">
        <v>1.37316E-2</v>
      </c>
      <c r="AG60" s="766">
        <v>1.4107952999999999E-2</v>
      </c>
      <c r="AH60" s="766">
        <v>2.0838812000000002E-2</v>
      </c>
      <c r="AI60" s="766">
        <v>2.0121963999999999E-2</v>
      </c>
      <c r="AJ60" s="766">
        <v>2.2375274000000001E-2</v>
      </c>
      <c r="AK60" s="766">
        <v>2.4389589999999999E-2</v>
      </c>
      <c r="AL60" s="766">
        <v>2.8593568E-2</v>
      </c>
      <c r="AM60" s="766">
        <v>2.3278818999999999E-2</v>
      </c>
      <c r="AN60" s="766">
        <v>1.8877358E-2</v>
      </c>
      <c r="AO60" s="766">
        <v>2.1315824000000001E-2</v>
      </c>
      <c r="AP60" s="766">
        <v>1.9047323000000001E-2</v>
      </c>
      <c r="AQ60" s="766">
        <v>2.0006921E-2</v>
      </c>
      <c r="AR60" s="766">
        <v>1.8508785999999999E-2</v>
      </c>
      <c r="AS60" s="766">
        <v>1.9693222E-2</v>
      </c>
      <c r="AT60" s="766">
        <v>1.4661113999999999E-2</v>
      </c>
      <c r="AU60" s="766">
        <v>1.2679121999999999E-2</v>
      </c>
      <c r="AV60" s="766">
        <v>1.276468E-2</v>
      </c>
      <c r="AW60" s="766">
        <v>1.7773374000000002E-2</v>
      </c>
      <c r="AX60" s="766">
        <v>2.1198274E-2</v>
      </c>
      <c r="AY60" s="766">
        <v>2.1533152E-2</v>
      </c>
      <c r="AZ60" s="766">
        <v>1.8674513E-2</v>
      </c>
      <c r="BA60" s="766">
        <v>1.9766846000000001E-2</v>
      </c>
      <c r="BB60" s="766">
        <v>1.9165264000000001E-2</v>
      </c>
      <c r="BC60" s="766">
        <v>1.8020700000000001E-2</v>
      </c>
      <c r="BD60" s="766">
        <v>1.7475399999999999E-2</v>
      </c>
      <c r="BE60" s="767">
        <v>1.9064000000000001E-2</v>
      </c>
      <c r="BF60" s="767">
        <v>1.53127E-2</v>
      </c>
      <c r="BG60" s="767">
        <v>1.3869899999999999E-2</v>
      </c>
      <c r="BH60" s="767">
        <v>1.3504800000000001E-2</v>
      </c>
      <c r="BI60" s="767">
        <v>1.6839900000000001E-2</v>
      </c>
      <c r="BJ60" s="767">
        <v>2.0173199999999999E-2</v>
      </c>
      <c r="BK60" s="767">
        <v>2.15249E-2</v>
      </c>
      <c r="BL60" s="767">
        <v>1.7826000000000002E-2</v>
      </c>
      <c r="BM60" s="767">
        <v>2.1654099999999999E-2</v>
      </c>
      <c r="BN60" s="767">
        <v>2.1012200000000002E-2</v>
      </c>
      <c r="BO60" s="767">
        <v>1.78256E-2</v>
      </c>
      <c r="BP60" s="767">
        <v>1.5879399999999998E-2</v>
      </c>
      <c r="BQ60" s="767">
        <v>1.8126900000000001E-2</v>
      </c>
      <c r="BR60" s="767">
        <v>1.43675E-2</v>
      </c>
      <c r="BS60" s="767">
        <v>1.2944799999999999E-2</v>
      </c>
      <c r="BT60" s="767">
        <v>1.3520000000000001E-2</v>
      </c>
      <c r="BU60" s="767">
        <v>1.5880499999999999E-2</v>
      </c>
      <c r="BV60" s="767">
        <v>1.9494600000000001E-2</v>
      </c>
    </row>
    <row r="61" spans="1:74" ht="11.1" customHeight="1" x14ac:dyDescent="0.2">
      <c r="A61" s="545" t="s">
        <v>1297</v>
      </c>
      <c r="B61" s="548" t="s">
        <v>1364</v>
      </c>
      <c r="C61" s="766">
        <v>0.231585398</v>
      </c>
      <c r="D61" s="766">
        <v>0.228564347</v>
      </c>
      <c r="E61" s="766">
        <v>0.215857509</v>
      </c>
      <c r="F61" s="766">
        <v>0.21867958900000001</v>
      </c>
      <c r="G61" s="766">
        <v>0.23896745999999999</v>
      </c>
      <c r="H61" s="766">
        <v>0.22124923599999999</v>
      </c>
      <c r="I61" s="766">
        <v>0.22606453200000001</v>
      </c>
      <c r="J61" s="766">
        <v>0.230274379</v>
      </c>
      <c r="K61" s="766">
        <v>0.21813218700000001</v>
      </c>
      <c r="L61" s="766">
        <v>0.21223341300000001</v>
      </c>
      <c r="M61" s="766">
        <v>0.222823359</v>
      </c>
      <c r="N61" s="766">
        <v>0.244382339</v>
      </c>
      <c r="O61" s="766">
        <v>0.31924698200000001</v>
      </c>
      <c r="P61" s="766">
        <v>0.293151461</v>
      </c>
      <c r="Q61" s="766">
        <v>0.32641483999999998</v>
      </c>
      <c r="R61" s="766">
        <v>0.33217134700000001</v>
      </c>
      <c r="S61" s="766">
        <v>0.32672215199999999</v>
      </c>
      <c r="T61" s="766">
        <v>0.25830676400000002</v>
      </c>
      <c r="U61" s="766">
        <v>0.26751617900000002</v>
      </c>
      <c r="V61" s="766">
        <v>0.27249363300000001</v>
      </c>
      <c r="W61" s="766">
        <v>0.27587152199999998</v>
      </c>
      <c r="X61" s="766">
        <v>0.30431004900000003</v>
      </c>
      <c r="Y61" s="766">
        <v>0.34708858999999997</v>
      </c>
      <c r="Z61" s="766">
        <v>0.401562111</v>
      </c>
      <c r="AA61" s="766">
        <v>0.43221969300000002</v>
      </c>
      <c r="AB61" s="766">
        <v>0.418596089</v>
      </c>
      <c r="AC61" s="766">
        <v>0.49259858699999998</v>
      </c>
      <c r="AD61" s="766">
        <v>0.45300236500000002</v>
      </c>
      <c r="AE61" s="766">
        <v>0.41204839799999998</v>
      </c>
      <c r="AF61" s="766">
        <v>0.46489594499999998</v>
      </c>
      <c r="AG61" s="766">
        <v>0.42358074400000001</v>
      </c>
      <c r="AH61" s="766">
        <v>0.42605112299999998</v>
      </c>
      <c r="AI61" s="766">
        <v>0.40338457500000002</v>
      </c>
      <c r="AJ61" s="766">
        <v>0.44182218600000001</v>
      </c>
      <c r="AK61" s="766">
        <v>0.42019799400000002</v>
      </c>
      <c r="AL61" s="766">
        <v>0.408380464</v>
      </c>
      <c r="AM61" s="766">
        <v>0.47453203700000002</v>
      </c>
      <c r="AN61" s="766">
        <v>0.44681322400000001</v>
      </c>
      <c r="AO61" s="766">
        <v>0.54778360299999995</v>
      </c>
      <c r="AP61" s="766">
        <v>0.55282690099999998</v>
      </c>
      <c r="AQ61" s="766">
        <v>0.61130742800000004</v>
      </c>
      <c r="AR61" s="766">
        <v>0.54122941999999996</v>
      </c>
      <c r="AS61" s="766">
        <v>0.54363801300000003</v>
      </c>
      <c r="AT61" s="766">
        <v>0.51700404499999997</v>
      </c>
      <c r="AU61" s="766">
        <v>0.55610677500000005</v>
      </c>
      <c r="AV61" s="766">
        <v>0.50959023699999995</v>
      </c>
      <c r="AW61" s="766">
        <v>0.41019671800000002</v>
      </c>
      <c r="AX61" s="766">
        <v>0.43975164100000003</v>
      </c>
      <c r="AY61" s="766">
        <v>0.54366256599999996</v>
      </c>
      <c r="AZ61" s="766">
        <v>0.57856872199999998</v>
      </c>
      <c r="BA61" s="766">
        <v>0.71514731600000003</v>
      </c>
      <c r="BB61" s="766">
        <v>0.72425841599999996</v>
      </c>
      <c r="BC61" s="766">
        <v>0.85209089999999998</v>
      </c>
      <c r="BD61" s="766">
        <v>0.76606350000000001</v>
      </c>
      <c r="BE61" s="767">
        <v>0.77597720000000003</v>
      </c>
      <c r="BF61" s="767">
        <v>0.77642630000000001</v>
      </c>
      <c r="BG61" s="767">
        <v>0.76806240000000003</v>
      </c>
      <c r="BH61" s="767">
        <v>0.76263360000000002</v>
      </c>
      <c r="BI61" s="767">
        <v>0.55565290000000001</v>
      </c>
      <c r="BJ61" s="767">
        <v>0.62546520000000005</v>
      </c>
      <c r="BK61" s="767">
        <v>0.75525980000000004</v>
      </c>
      <c r="BL61" s="767">
        <v>0.74799879999999996</v>
      </c>
      <c r="BM61" s="767">
        <v>0.95703499999999997</v>
      </c>
      <c r="BN61" s="767">
        <v>1.0419369999999999</v>
      </c>
      <c r="BO61" s="767">
        <v>1.189972</v>
      </c>
      <c r="BP61" s="767">
        <v>0.99283659999999996</v>
      </c>
      <c r="BQ61" s="767">
        <v>1.022815</v>
      </c>
      <c r="BR61" s="767">
        <v>1.0526</v>
      </c>
      <c r="BS61" s="767">
        <v>1.016721</v>
      </c>
      <c r="BT61" s="767">
        <v>1.056969</v>
      </c>
      <c r="BU61" s="767">
        <v>0.72650740000000003</v>
      </c>
      <c r="BV61" s="767">
        <v>0.81975640000000005</v>
      </c>
    </row>
    <row r="62" spans="1:74" ht="11.1" customHeight="1" x14ac:dyDescent="0.2">
      <c r="A62" s="545" t="s">
        <v>1298</v>
      </c>
      <c r="B62" s="546" t="s">
        <v>1365</v>
      </c>
      <c r="C62" s="766">
        <v>0.353156256</v>
      </c>
      <c r="D62" s="766">
        <v>0.24322039500000001</v>
      </c>
      <c r="E62" s="766">
        <v>0.35191929399999999</v>
      </c>
      <c r="F62" s="766">
        <v>0.36236035100000002</v>
      </c>
      <c r="G62" s="766">
        <v>0.365608129</v>
      </c>
      <c r="H62" s="766">
        <v>0.39438652800000001</v>
      </c>
      <c r="I62" s="766">
        <v>0.57202864200000003</v>
      </c>
      <c r="J62" s="766">
        <v>0.50986425199999996</v>
      </c>
      <c r="K62" s="766">
        <v>0.342803211</v>
      </c>
      <c r="L62" s="766">
        <v>0.239489179</v>
      </c>
      <c r="M62" s="766">
        <v>0.222190427</v>
      </c>
      <c r="N62" s="766">
        <v>0.277486913</v>
      </c>
      <c r="O62" s="766">
        <v>0.27589156500000001</v>
      </c>
      <c r="P62" s="766">
        <v>0.25668819999999998</v>
      </c>
      <c r="Q62" s="766">
        <v>0.19430915000000001</v>
      </c>
      <c r="R62" s="766">
        <v>0.20476687900000001</v>
      </c>
      <c r="S62" s="766">
        <v>0.208422722</v>
      </c>
      <c r="T62" s="766">
        <v>0.29644658200000001</v>
      </c>
      <c r="U62" s="766">
        <v>0.23121444299999999</v>
      </c>
      <c r="V62" s="766">
        <v>0.27246383400000002</v>
      </c>
      <c r="W62" s="766">
        <v>0.248594181</v>
      </c>
      <c r="X62" s="766">
        <v>0.245637775</v>
      </c>
      <c r="Y62" s="766">
        <v>0.18302042199999999</v>
      </c>
      <c r="Z62" s="766">
        <v>0.26083365200000003</v>
      </c>
      <c r="AA62" s="766">
        <v>0.47530421099999998</v>
      </c>
      <c r="AB62" s="766">
        <v>0.25676259400000001</v>
      </c>
      <c r="AC62" s="766">
        <v>0.218893579</v>
      </c>
      <c r="AD62" s="766">
        <v>0.23075362799999999</v>
      </c>
      <c r="AE62" s="766">
        <v>0.22717443200000001</v>
      </c>
      <c r="AF62" s="766">
        <v>0.33799332599999998</v>
      </c>
      <c r="AG62" s="766">
        <v>0.35617348100000001</v>
      </c>
      <c r="AH62" s="766">
        <v>0.36540869399999998</v>
      </c>
      <c r="AI62" s="766">
        <v>0.40646457499999999</v>
      </c>
      <c r="AJ62" s="766">
        <v>0.25227106100000002</v>
      </c>
      <c r="AK62" s="766">
        <v>0.16104269700000001</v>
      </c>
      <c r="AL62" s="766">
        <v>0.263396293</v>
      </c>
      <c r="AM62" s="766">
        <v>0.30136763900000002</v>
      </c>
      <c r="AN62" s="766">
        <v>0.27160494800000001</v>
      </c>
      <c r="AO62" s="766">
        <v>0.25392495799999998</v>
      </c>
      <c r="AP62" s="766">
        <v>0.247508961</v>
      </c>
      <c r="AQ62" s="766">
        <v>0.30685889900000002</v>
      </c>
      <c r="AR62" s="766">
        <v>0.29911631300000002</v>
      </c>
      <c r="AS62" s="766">
        <v>0.26158471799999999</v>
      </c>
      <c r="AT62" s="766">
        <v>0.254773256</v>
      </c>
      <c r="AU62" s="766">
        <v>0.25333699300000001</v>
      </c>
      <c r="AV62" s="766">
        <v>0.178635772</v>
      </c>
      <c r="AW62" s="766">
        <v>0.24075734900000001</v>
      </c>
      <c r="AX62" s="766">
        <v>0.26337421999999999</v>
      </c>
      <c r="AY62" s="766">
        <v>0.326662279</v>
      </c>
      <c r="AZ62" s="766">
        <v>0.32020273199999999</v>
      </c>
      <c r="BA62" s="766">
        <v>0.23645717499999999</v>
      </c>
      <c r="BB62" s="766">
        <v>0.229486104</v>
      </c>
      <c r="BC62" s="766">
        <v>0.2909814</v>
      </c>
      <c r="BD62" s="766">
        <v>0.30001949999999999</v>
      </c>
      <c r="BE62" s="767">
        <v>0.25957469999999999</v>
      </c>
      <c r="BF62" s="767">
        <v>0.25142370000000003</v>
      </c>
      <c r="BG62" s="767">
        <v>0.2388545</v>
      </c>
      <c r="BH62" s="767">
        <v>0.16504389999999999</v>
      </c>
      <c r="BI62" s="767">
        <v>0.23279469999999999</v>
      </c>
      <c r="BJ62" s="767">
        <v>0.26668249999999999</v>
      </c>
      <c r="BK62" s="767">
        <v>0.32839570000000001</v>
      </c>
      <c r="BL62" s="767">
        <v>0.29507420000000001</v>
      </c>
      <c r="BM62" s="767">
        <v>0.23830280000000001</v>
      </c>
      <c r="BN62" s="767">
        <v>0.22262280000000001</v>
      </c>
      <c r="BO62" s="767">
        <v>0.29850769999999999</v>
      </c>
      <c r="BP62" s="767">
        <v>0.30400129999999997</v>
      </c>
      <c r="BQ62" s="767">
        <v>0.25759979999999999</v>
      </c>
      <c r="BR62" s="767">
        <v>0.2499094</v>
      </c>
      <c r="BS62" s="767">
        <v>0.22935220000000001</v>
      </c>
      <c r="BT62" s="767">
        <v>0.16520170000000001</v>
      </c>
      <c r="BU62" s="767">
        <v>0.23302680000000001</v>
      </c>
      <c r="BV62" s="767">
        <v>0.26750760000000001</v>
      </c>
    </row>
    <row r="63" spans="1:74" ht="11.1" customHeight="1" x14ac:dyDescent="0.2">
      <c r="A63" s="545" t="s">
        <v>1299</v>
      </c>
      <c r="B63" s="548" t="s">
        <v>1265</v>
      </c>
      <c r="C63" s="766">
        <v>16.808068094999999</v>
      </c>
      <c r="D63" s="766">
        <v>15.644804748</v>
      </c>
      <c r="E63" s="766">
        <v>16.522455750999999</v>
      </c>
      <c r="F63" s="766">
        <v>17.450926716000001</v>
      </c>
      <c r="G63" s="766">
        <v>19.379584284</v>
      </c>
      <c r="H63" s="766">
        <v>21.296033174000002</v>
      </c>
      <c r="I63" s="766">
        <v>23.381221942</v>
      </c>
      <c r="J63" s="766">
        <v>22.543298317000001</v>
      </c>
      <c r="K63" s="766">
        <v>20.966843411999999</v>
      </c>
      <c r="L63" s="766">
        <v>18.510983319000001</v>
      </c>
      <c r="M63" s="766">
        <v>15.688805460999999</v>
      </c>
      <c r="N63" s="766">
        <v>16.827424093000001</v>
      </c>
      <c r="O63" s="766">
        <v>16.734380182999999</v>
      </c>
      <c r="P63" s="766">
        <v>14.873193795000001</v>
      </c>
      <c r="Q63" s="766">
        <v>16.523437386000001</v>
      </c>
      <c r="R63" s="766">
        <v>17.642180352</v>
      </c>
      <c r="S63" s="766">
        <v>20.539191091999999</v>
      </c>
      <c r="T63" s="766">
        <v>20.495813374000001</v>
      </c>
      <c r="U63" s="766">
        <v>22.758930358000001</v>
      </c>
      <c r="V63" s="766">
        <v>23.114649971999999</v>
      </c>
      <c r="W63" s="766">
        <v>19.797629756999999</v>
      </c>
      <c r="X63" s="766">
        <v>19.595188692000001</v>
      </c>
      <c r="Y63" s="766">
        <v>16.19857244</v>
      </c>
      <c r="Z63" s="766">
        <v>16.480579993999999</v>
      </c>
      <c r="AA63" s="766">
        <v>18.479005768</v>
      </c>
      <c r="AB63" s="766">
        <v>15.765897452999999</v>
      </c>
      <c r="AC63" s="766">
        <v>16.158583611000001</v>
      </c>
      <c r="AD63" s="766">
        <v>17.447719815999999</v>
      </c>
      <c r="AE63" s="766">
        <v>19.247164502</v>
      </c>
      <c r="AF63" s="766">
        <v>21.307462681000001</v>
      </c>
      <c r="AG63" s="766">
        <v>22.436909140000001</v>
      </c>
      <c r="AH63" s="766">
        <v>22.905955509999998</v>
      </c>
      <c r="AI63" s="766">
        <v>21.945413970000001</v>
      </c>
      <c r="AJ63" s="766">
        <v>20.493787711</v>
      </c>
      <c r="AK63" s="766">
        <v>17.189080467</v>
      </c>
      <c r="AL63" s="766">
        <v>16.804567071000001</v>
      </c>
      <c r="AM63" s="766">
        <v>17.202337672999999</v>
      </c>
      <c r="AN63" s="766">
        <v>15.404275123</v>
      </c>
      <c r="AO63" s="766">
        <v>16.659728041000001</v>
      </c>
      <c r="AP63" s="766">
        <v>17.336463037000001</v>
      </c>
      <c r="AQ63" s="766">
        <v>21.126554975000001</v>
      </c>
      <c r="AR63" s="766">
        <v>21.768351809999999</v>
      </c>
      <c r="AS63" s="766">
        <v>23.029000339</v>
      </c>
      <c r="AT63" s="766">
        <v>23.143033854999999</v>
      </c>
      <c r="AU63" s="766">
        <v>21.899586729999999</v>
      </c>
      <c r="AV63" s="766">
        <v>21.128742885000001</v>
      </c>
      <c r="AW63" s="766">
        <v>16.455790821000001</v>
      </c>
      <c r="AX63" s="766">
        <v>16.519633077999998</v>
      </c>
      <c r="AY63" s="766">
        <v>17.402090672</v>
      </c>
      <c r="AZ63" s="766">
        <v>16.437032010999999</v>
      </c>
      <c r="BA63" s="766">
        <v>18.381424444</v>
      </c>
      <c r="BB63" s="766">
        <v>18.357197188000001</v>
      </c>
      <c r="BC63" s="766">
        <v>19.50159</v>
      </c>
      <c r="BD63" s="766">
        <v>21.833130000000001</v>
      </c>
      <c r="BE63" s="767">
        <v>22.87303</v>
      </c>
      <c r="BF63" s="767">
        <v>22.859850000000002</v>
      </c>
      <c r="BG63" s="767">
        <v>20.65015</v>
      </c>
      <c r="BH63" s="767">
        <v>19.524010000000001</v>
      </c>
      <c r="BI63" s="767">
        <v>15.913180000000001</v>
      </c>
      <c r="BJ63" s="767">
        <v>16.729579999999999</v>
      </c>
      <c r="BK63" s="767">
        <v>17.49015</v>
      </c>
      <c r="BL63" s="767">
        <v>15.14724</v>
      </c>
      <c r="BM63" s="767">
        <v>18.52488</v>
      </c>
      <c r="BN63" s="767">
        <v>17.815829999999998</v>
      </c>
      <c r="BO63" s="767">
        <v>20.553249999999998</v>
      </c>
      <c r="BP63" s="767">
        <v>22.125589999999999</v>
      </c>
      <c r="BQ63" s="767">
        <v>22.680789999999998</v>
      </c>
      <c r="BR63" s="767">
        <v>22.68599</v>
      </c>
      <c r="BS63" s="767">
        <v>19.828199999999999</v>
      </c>
      <c r="BT63" s="767">
        <v>19.54269</v>
      </c>
      <c r="BU63" s="767">
        <v>15.94346</v>
      </c>
      <c r="BV63" s="767">
        <v>16.800879999999999</v>
      </c>
    </row>
    <row r="64" spans="1:74" ht="11.1" customHeight="1" x14ac:dyDescent="0.2">
      <c r="A64" s="550" t="s">
        <v>1300</v>
      </c>
      <c r="B64" s="551" t="s">
        <v>1366</v>
      </c>
      <c r="C64" s="569">
        <v>17.113896128</v>
      </c>
      <c r="D64" s="569">
        <v>15.826545349</v>
      </c>
      <c r="E64" s="569">
        <v>17.391233572000001</v>
      </c>
      <c r="F64" s="569">
        <v>17.685286927</v>
      </c>
      <c r="G64" s="569">
        <v>20.506842556999999</v>
      </c>
      <c r="H64" s="569">
        <v>22.321435974</v>
      </c>
      <c r="I64" s="569">
        <v>24.581145646</v>
      </c>
      <c r="J64" s="569">
        <v>23.762218617999999</v>
      </c>
      <c r="K64" s="569">
        <v>21.945320205000002</v>
      </c>
      <c r="L64" s="569">
        <v>19.396570694000001</v>
      </c>
      <c r="M64" s="569">
        <v>16.089402827000001</v>
      </c>
      <c r="N64" s="569">
        <v>17.330080615</v>
      </c>
      <c r="O64" s="569">
        <v>17.021687236000002</v>
      </c>
      <c r="P64" s="569">
        <v>15.239779875</v>
      </c>
      <c r="Q64" s="569">
        <v>17.333512240000001</v>
      </c>
      <c r="R64" s="569">
        <v>18.540347918999998</v>
      </c>
      <c r="S64" s="569">
        <v>21.654631565999999</v>
      </c>
      <c r="T64" s="569">
        <v>21.221882701999998</v>
      </c>
      <c r="U64" s="569">
        <v>23.446976550999999</v>
      </c>
      <c r="V64" s="569">
        <v>24.101117329000001</v>
      </c>
      <c r="W64" s="569">
        <v>20.502037145999999</v>
      </c>
      <c r="X64" s="569">
        <v>19.851762920999999</v>
      </c>
      <c r="Y64" s="569">
        <v>15.939249765</v>
      </c>
      <c r="Z64" s="569">
        <v>16.353576363999998</v>
      </c>
      <c r="AA64" s="569">
        <v>18.486192441</v>
      </c>
      <c r="AB64" s="569">
        <v>15.929916598</v>
      </c>
      <c r="AC64" s="569">
        <v>16.383788911</v>
      </c>
      <c r="AD64" s="569">
        <v>17.822259321000001</v>
      </c>
      <c r="AE64" s="569">
        <v>19.513004120000002</v>
      </c>
      <c r="AF64" s="569">
        <v>21.985915209000002</v>
      </c>
      <c r="AG64" s="569">
        <v>23.243207706</v>
      </c>
      <c r="AH64" s="569">
        <v>23.563972823</v>
      </c>
      <c r="AI64" s="569">
        <v>22.566160197999999</v>
      </c>
      <c r="AJ64" s="569">
        <v>20.926440627000002</v>
      </c>
      <c r="AK64" s="569">
        <v>17.487842881999999</v>
      </c>
      <c r="AL64" s="569">
        <v>17.497141019000001</v>
      </c>
      <c r="AM64" s="569">
        <v>16.808980447</v>
      </c>
      <c r="AN64" s="569">
        <v>15.567119294999999</v>
      </c>
      <c r="AO64" s="569">
        <v>15.669389899</v>
      </c>
      <c r="AP64" s="569">
        <v>17.260845732</v>
      </c>
      <c r="AQ64" s="569">
        <v>20.335820520999999</v>
      </c>
      <c r="AR64" s="569">
        <v>20.782740034</v>
      </c>
      <c r="AS64" s="569">
        <v>23.323556228000001</v>
      </c>
      <c r="AT64" s="569">
        <v>23.182622419000001</v>
      </c>
      <c r="AU64" s="569">
        <v>22.940844946999999</v>
      </c>
      <c r="AV64" s="569">
        <v>20.661531720999999</v>
      </c>
      <c r="AW64" s="569">
        <v>16.355637524999999</v>
      </c>
      <c r="AX64" s="569">
        <v>16.117203447000001</v>
      </c>
      <c r="AY64" s="569">
        <v>15.980627104</v>
      </c>
      <c r="AZ64" s="569">
        <v>15.848820444999999</v>
      </c>
      <c r="BA64" s="569">
        <v>16.157693498</v>
      </c>
      <c r="BB64" s="569">
        <v>17.262070000000001</v>
      </c>
      <c r="BC64" s="569">
        <v>18.829070000000002</v>
      </c>
      <c r="BD64" s="569">
        <v>20.724609999999998</v>
      </c>
      <c r="BE64" s="570">
        <v>22.79393</v>
      </c>
      <c r="BF64" s="570">
        <v>22.703209999999999</v>
      </c>
      <c r="BG64" s="570">
        <v>21.709230000000002</v>
      </c>
      <c r="BH64" s="570">
        <v>19.075379999999999</v>
      </c>
      <c r="BI64" s="570">
        <v>15.74912</v>
      </c>
      <c r="BJ64" s="570">
        <v>16.273689999999998</v>
      </c>
      <c r="BK64" s="570">
        <v>16.111419999999999</v>
      </c>
      <c r="BL64" s="570">
        <v>14.603529999999999</v>
      </c>
      <c r="BM64" s="570">
        <v>16.285869999999999</v>
      </c>
      <c r="BN64" s="570">
        <v>16.70693</v>
      </c>
      <c r="BO64" s="570">
        <v>19.993089999999999</v>
      </c>
      <c r="BP64" s="570">
        <v>21.457730000000002</v>
      </c>
      <c r="BQ64" s="570">
        <v>23.045850000000002</v>
      </c>
      <c r="BR64" s="570">
        <v>22.86713</v>
      </c>
      <c r="BS64" s="570">
        <v>20.939879999999999</v>
      </c>
      <c r="BT64" s="570">
        <v>19.138249999999999</v>
      </c>
      <c r="BU64" s="570">
        <v>15.78698</v>
      </c>
      <c r="BV64" s="570">
        <v>16.311710000000001</v>
      </c>
    </row>
    <row r="65" spans="1:74" ht="10.5" customHeight="1" x14ac:dyDescent="0.25">
      <c r="A65" s="539"/>
      <c r="B65" s="862" t="s">
        <v>1369</v>
      </c>
      <c r="C65" s="863"/>
      <c r="D65" s="863"/>
      <c r="E65" s="863"/>
      <c r="F65" s="863"/>
      <c r="G65" s="863"/>
      <c r="H65" s="863"/>
      <c r="I65" s="863"/>
      <c r="J65" s="863"/>
      <c r="K65" s="863"/>
      <c r="L65" s="863"/>
      <c r="M65" s="863"/>
      <c r="N65" s="863"/>
      <c r="O65" s="863"/>
      <c r="P65" s="863"/>
      <c r="Q65" s="863"/>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6"/>
      <c r="BE65" s="676"/>
      <c r="BF65" s="676"/>
      <c r="BG65" s="553"/>
      <c r="BH65" s="553"/>
      <c r="BI65" s="553"/>
      <c r="BJ65" s="553"/>
      <c r="BK65" s="553"/>
      <c r="BL65" s="553"/>
      <c r="BM65" s="553"/>
      <c r="BN65" s="553"/>
      <c r="BO65" s="553"/>
      <c r="BP65" s="553"/>
      <c r="BQ65" s="553"/>
      <c r="BR65" s="553"/>
      <c r="BS65" s="553"/>
      <c r="BT65" s="553"/>
      <c r="BU65" s="553"/>
      <c r="BV65" s="553"/>
    </row>
    <row r="66" spans="1:74" ht="10.5" customHeight="1" x14ac:dyDescent="0.25">
      <c r="A66" s="539"/>
      <c r="B66" s="864" t="s">
        <v>1370</v>
      </c>
      <c r="C66" s="863"/>
      <c r="D66" s="863"/>
      <c r="E66" s="863"/>
      <c r="F66" s="863"/>
      <c r="G66" s="863"/>
      <c r="H66" s="863"/>
      <c r="I66" s="863"/>
      <c r="J66" s="863"/>
      <c r="K66" s="863"/>
      <c r="L66" s="863"/>
      <c r="M66" s="863"/>
      <c r="N66" s="863"/>
      <c r="O66" s="863"/>
      <c r="P66" s="863"/>
      <c r="Q66" s="863"/>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6"/>
      <c r="BE66" s="676"/>
      <c r="BF66" s="676"/>
      <c r="BG66" s="553"/>
      <c r="BH66" s="553"/>
      <c r="BI66" s="553"/>
      <c r="BJ66" s="553"/>
      <c r="BK66" s="553"/>
      <c r="BL66" s="553"/>
      <c r="BM66" s="553"/>
      <c r="BN66" s="553"/>
      <c r="BO66" s="553"/>
      <c r="BP66" s="553"/>
      <c r="BQ66" s="553"/>
      <c r="BR66" s="553"/>
      <c r="BS66" s="553"/>
      <c r="BT66" s="553"/>
      <c r="BU66" s="553"/>
      <c r="BV66" s="553"/>
    </row>
    <row r="67" spans="1:74" ht="10.5" customHeight="1" x14ac:dyDescent="0.25">
      <c r="A67" s="539"/>
      <c r="B67" s="859" t="s">
        <v>1402</v>
      </c>
      <c r="C67" s="860"/>
      <c r="D67" s="860"/>
      <c r="E67" s="860"/>
      <c r="F67" s="860"/>
      <c r="G67" s="860"/>
      <c r="H67" s="860"/>
      <c r="I67" s="860"/>
      <c r="J67" s="860"/>
      <c r="K67" s="860"/>
      <c r="L67" s="860"/>
      <c r="M67" s="860"/>
      <c r="N67" s="860"/>
      <c r="O67" s="860"/>
      <c r="P67" s="860"/>
      <c r="Q67" s="860"/>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6"/>
      <c r="BE67" s="676"/>
      <c r="BF67" s="676"/>
      <c r="BG67" s="553"/>
      <c r="BH67" s="553"/>
      <c r="BI67" s="553"/>
      <c r="BJ67" s="553"/>
      <c r="BK67" s="553"/>
      <c r="BL67" s="553"/>
      <c r="BM67" s="553"/>
      <c r="BN67" s="553"/>
      <c r="BO67" s="553"/>
      <c r="BP67" s="553"/>
      <c r="BQ67" s="553"/>
      <c r="BR67" s="553"/>
      <c r="BS67" s="553"/>
      <c r="BT67" s="553"/>
      <c r="BU67" s="553"/>
      <c r="BV67" s="553"/>
    </row>
    <row r="68" spans="1:74" ht="10.5" customHeight="1" x14ac:dyDescent="0.25">
      <c r="A68" s="539"/>
      <c r="B68" s="859" t="s">
        <v>1372</v>
      </c>
      <c r="C68" s="860"/>
      <c r="D68" s="860"/>
      <c r="E68" s="860"/>
      <c r="F68" s="860"/>
      <c r="G68" s="860"/>
      <c r="H68" s="860"/>
      <c r="I68" s="860"/>
      <c r="J68" s="860"/>
      <c r="K68" s="860"/>
      <c r="L68" s="860"/>
      <c r="M68" s="860"/>
      <c r="N68" s="860"/>
      <c r="O68" s="860"/>
      <c r="P68" s="860"/>
      <c r="Q68" s="860"/>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6"/>
      <c r="BE68" s="676"/>
      <c r="BF68" s="676"/>
      <c r="BG68" s="553"/>
      <c r="BH68" s="553"/>
      <c r="BI68" s="553"/>
      <c r="BJ68" s="553"/>
      <c r="BK68" s="553"/>
      <c r="BL68" s="553"/>
      <c r="BM68" s="553"/>
      <c r="BN68" s="553"/>
      <c r="BO68" s="553"/>
      <c r="BP68" s="553"/>
      <c r="BQ68" s="553"/>
      <c r="BR68" s="553"/>
      <c r="BS68" s="553"/>
      <c r="BT68" s="553"/>
      <c r="BU68" s="553"/>
      <c r="BV68" s="553"/>
    </row>
    <row r="69" spans="1:74" ht="10.5" customHeight="1" x14ac:dyDescent="0.25">
      <c r="A69" s="554"/>
      <c r="B69" s="859" t="s">
        <v>1373</v>
      </c>
      <c r="C69" s="860"/>
      <c r="D69" s="860"/>
      <c r="E69" s="860"/>
      <c r="F69" s="860"/>
      <c r="G69" s="860"/>
      <c r="H69" s="860"/>
      <c r="I69" s="860"/>
      <c r="J69" s="860"/>
      <c r="K69" s="860"/>
      <c r="L69" s="860"/>
      <c r="M69" s="860"/>
      <c r="N69" s="860"/>
      <c r="O69" s="860"/>
      <c r="P69" s="860"/>
      <c r="Q69" s="860"/>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7"/>
      <c r="BE69" s="677"/>
      <c r="BF69" s="677"/>
      <c r="BG69" s="555"/>
      <c r="BH69" s="555"/>
      <c r="BI69" s="555"/>
      <c r="BJ69" s="555"/>
      <c r="BK69" s="555"/>
      <c r="BL69" s="555"/>
      <c r="BM69" s="555"/>
      <c r="BN69" s="555"/>
      <c r="BO69" s="555"/>
      <c r="BP69" s="555"/>
      <c r="BQ69" s="555"/>
      <c r="BR69" s="555"/>
      <c r="BS69" s="555"/>
      <c r="BT69" s="555"/>
      <c r="BU69" s="555"/>
      <c r="BV69" s="555"/>
    </row>
    <row r="70" spans="1:74" ht="10.5" customHeight="1" x14ac:dyDescent="0.25">
      <c r="A70" s="554"/>
      <c r="B70" s="859" t="s">
        <v>1374</v>
      </c>
      <c r="C70" s="860"/>
      <c r="D70" s="860"/>
      <c r="E70" s="860"/>
      <c r="F70" s="860"/>
      <c r="G70" s="860"/>
      <c r="H70" s="860"/>
      <c r="I70" s="860"/>
      <c r="J70" s="860"/>
      <c r="K70" s="860"/>
      <c r="L70" s="860"/>
      <c r="M70" s="860"/>
      <c r="N70" s="860"/>
      <c r="O70" s="860"/>
      <c r="P70" s="860"/>
      <c r="Q70" s="860"/>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7"/>
      <c r="BE70" s="677"/>
      <c r="BF70" s="677"/>
      <c r="BG70" s="555"/>
      <c r="BH70" s="555"/>
      <c r="BI70" s="555"/>
      <c r="BJ70" s="555"/>
      <c r="BK70" s="555"/>
      <c r="BL70" s="555"/>
      <c r="BM70" s="555"/>
      <c r="BN70" s="555"/>
      <c r="BO70" s="555"/>
      <c r="BP70" s="555"/>
      <c r="BQ70" s="555"/>
      <c r="BR70" s="555"/>
      <c r="BS70" s="555"/>
      <c r="BT70" s="555"/>
      <c r="BU70" s="555"/>
      <c r="BV70" s="555"/>
    </row>
    <row r="71" spans="1:74" ht="10.5" customHeight="1" x14ac:dyDescent="0.25">
      <c r="A71" s="554"/>
      <c r="B71" s="859" t="s">
        <v>1375</v>
      </c>
      <c r="C71" s="860"/>
      <c r="D71" s="860"/>
      <c r="E71" s="860"/>
      <c r="F71" s="860"/>
      <c r="G71" s="860"/>
      <c r="H71" s="860"/>
      <c r="I71" s="860"/>
      <c r="J71" s="860"/>
      <c r="K71" s="860"/>
      <c r="L71" s="860"/>
      <c r="M71" s="860"/>
      <c r="N71" s="860"/>
      <c r="O71" s="860"/>
      <c r="P71" s="860"/>
      <c r="Q71" s="860"/>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7"/>
      <c r="BE71" s="677"/>
      <c r="BF71" s="677"/>
      <c r="BG71" s="555"/>
      <c r="BH71" s="555"/>
      <c r="BI71" s="555"/>
      <c r="BJ71" s="555"/>
      <c r="BK71" s="555"/>
      <c r="BL71" s="555"/>
      <c r="BM71" s="555"/>
      <c r="BN71" s="555"/>
      <c r="BO71" s="555"/>
      <c r="BP71" s="555"/>
      <c r="BQ71" s="555"/>
      <c r="BR71" s="555"/>
      <c r="BS71" s="555"/>
      <c r="BT71" s="555"/>
      <c r="BU71" s="555"/>
      <c r="BV71" s="555"/>
    </row>
    <row r="72" spans="1:74" ht="10.5" customHeight="1" x14ac:dyDescent="0.25">
      <c r="A72" s="554"/>
      <c r="B72" s="859" t="s">
        <v>1376</v>
      </c>
      <c r="C72" s="860"/>
      <c r="D72" s="860"/>
      <c r="E72" s="860"/>
      <c r="F72" s="860"/>
      <c r="G72" s="860"/>
      <c r="H72" s="860"/>
      <c r="I72" s="860"/>
      <c r="J72" s="860"/>
      <c r="K72" s="860"/>
      <c r="L72" s="860"/>
      <c r="M72" s="860"/>
      <c r="N72" s="860"/>
      <c r="O72" s="860"/>
      <c r="P72" s="860"/>
      <c r="Q72" s="860"/>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7"/>
      <c r="BE72" s="677"/>
      <c r="BF72" s="677"/>
      <c r="BG72" s="555"/>
      <c r="BH72" s="555"/>
      <c r="BI72" s="555"/>
      <c r="BJ72" s="555"/>
      <c r="BK72" s="555"/>
      <c r="BL72" s="555"/>
      <c r="BM72" s="555"/>
      <c r="BN72" s="555"/>
      <c r="BO72" s="555"/>
      <c r="BP72" s="555"/>
      <c r="BQ72" s="555"/>
      <c r="BR72" s="555"/>
      <c r="BS72" s="555"/>
      <c r="BT72" s="555"/>
      <c r="BU72" s="555"/>
      <c r="BV72" s="555"/>
    </row>
    <row r="73" spans="1:74" ht="10.5" customHeight="1" x14ac:dyDescent="0.25">
      <c r="A73" s="554"/>
      <c r="B73" s="861" t="s">
        <v>1378</v>
      </c>
      <c r="C73" s="860"/>
      <c r="D73" s="860"/>
      <c r="E73" s="860"/>
      <c r="F73" s="860"/>
      <c r="G73" s="860"/>
      <c r="H73" s="860"/>
      <c r="I73" s="860"/>
      <c r="J73" s="860"/>
      <c r="K73" s="860"/>
      <c r="L73" s="860"/>
      <c r="M73" s="860"/>
      <c r="N73" s="860"/>
      <c r="O73" s="860"/>
      <c r="P73" s="860"/>
      <c r="Q73" s="860"/>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7"/>
      <c r="BE73" s="677"/>
      <c r="BF73" s="677"/>
      <c r="BG73" s="555"/>
      <c r="BH73" s="555"/>
      <c r="BI73" s="555"/>
      <c r="BJ73" s="555"/>
      <c r="BK73" s="555"/>
      <c r="BL73" s="555"/>
      <c r="BM73" s="555"/>
      <c r="BN73" s="555"/>
      <c r="BO73" s="555"/>
      <c r="BP73" s="555"/>
      <c r="BQ73" s="555"/>
      <c r="BR73" s="555"/>
      <c r="BS73" s="555"/>
      <c r="BT73" s="555"/>
      <c r="BU73" s="555"/>
      <c r="BV73" s="555"/>
    </row>
    <row r="74" spans="1:74" ht="10.5" customHeight="1" x14ac:dyDescent="0.25">
      <c r="A74" s="554"/>
      <c r="B74" s="859" t="s">
        <v>1379</v>
      </c>
      <c r="C74" s="860"/>
      <c r="D74" s="860"/>
      <c r="E74" s="860"/>
      <c r="F74" s="860"/>
      <c r="G74" s="860"/>
      <c r="H74" s="860"/>
      <c r="I74" s="860"/>
      <c r="J74" s="860"/>
      <c r="K74" s="860"/>
      <c r="L74" s="860"/>
      <c r="M74" s="860"/>
      <c r="N74" s="860"/>
      <c r="O74" s="860"/>
      <c r="P74" s="860"/>
      <c r="Q74" s="860"/>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7"/>
      <c r="BE74" s="677"/>
      <c r="BF74" s="677"/>
      <c r="BG74" s="555"/>
      <c r="BH74" s="555"/>
      <c r="BI74" s="555"/>
      <c r="BJ74" s="555"/>
      <c r="BK74" s="555"/>
      <c r="BL74" s="555"/>
      <c r="BM74" s="555"/>
      <c r="BN74" s="555"/>
      <c r="BO74" s="555"/>
      <c r="BP74" s="555"/>
      <c r="BQ74" s="555"/>
      <c r="BR74" s="555"/>
      <c r="BS74" s="555"/>
      <c r="BT74" s="555"/>
      <c r="BU74" s="555"/>
      <c r="BV74" s="555"/>
    </row>
    <row r="75" spans="1:74" x14ac:dyDescent="0.2">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0"/>
      <c r="BE75" s="660"/>
      <c r="BF75" s="660"/>
      <c r="BG75" s="559"/>
      <c r="BH75" s="559"/>
      <c r="BI75" s="559"/>
      <c r="BJ75" s="559"/>
      <c r="BK75" s="558"/>
      <c r="BL75" s="559"/>
      <c r="BM75" s="559"/>
      <c r="BN75" s="559"/>
      <c r="BO75" s="559"/>
      <c r="BP75" s="559"/>
      <c r="BQ75" s="559"/>
      <c r="BR75" s="559"/>
      <c r="BS75" s="559"/>
      <c r="BT75" s="559"/>
      <c r="BU75" s="559"/>
      <c r="BV75" s="559"/>
    </row>
    <row r="76" spans="1:74" x14ac:dyDescent="0.2">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79"/>
      <c r="BE76" s="679"/>
      <c r="BF76" s="679"/>
      <c r="BG76" s="561"/>
      <c r="BH76" s="561"/>
      <c r="BI76" s="561"/>
      <c r="BJ76" s="561"/>
      <c r="BK76" s="561"/>
      <c r="BL76" s="561"/>
      <c r="BM76" s="561"/>
      <c r="BN76" s="561"/>
      <c r="BO76" s="561"/>
      <c r="BP76" s="561"/>
      <c r="BQ76" s="561"/>
      <c r="BR76" s="561"/>
      <c r="BS76" s="561"/>
      <c r="BT76" s="561"/>
      <c r="BU76" s="561"/>
      <c r="BV76" s="561"/>
    </row>
    <row r="77" spans="1:74" x14ac:dyDescent="0.2">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79"/>
      <c r="BE77" s="679"/>
      <c r="BF77" s="679"/>
      <c r="BG77" s="561"/>
      <c r="BH77" s="561"/>
      <c r="BI77" s="561"/>
      <c r="BJ77" s="561"/>
      <c r="BK77" s="561"/>
      <c r="BL77" s="561"/>
      <c r="BM77" s="561"/>
      <c r="BN77" s="561"/>
      <c r="BO77" s="561"/>
      <c r="BP77" s="561"/>
      <c r="BQ77" s="561"/>
      <c r="BR77" s="561"/>
      <c r="BS77" s="561"/>
      <c r="BT77" s="561"/>
      <c r="BU77" s="561"/>
      <c r="BV77" s="561"/>
    </row>
    <row r="78" spans="1:74" x14ac:dyDescent="0.2">
      <c r="A78" s="559"/>
      <c r="B78" s="558"/>
      <c r="C78" s="561">
        <f t="shared" ref="C78:AH78" si="0">C11-SUM(C12:C16)</f>
        <v>11.059093181000001</v>
      </c>
      <c r="D78" s="561">
        <f t="shared" si="0"/>
        <v>12.386672400000002</v>
      </c>
      <c r="E78" s="561">
        <f t="shared" si="0"/>
        <v>14.097505349</v>
      </c>
      <c r="F78" s="561">
        <f t="shared" si="0"/>
        <v>13.063190547000001</v>
      </c>
      <c r="G78" s="561">
        <f t="shared" si="0"/>
        <v>10.089185725</v>
      </c>
      <c r="H78" s="561">
        <f t="shared" si="0"/>
        <v>7.6607314350000006</v>
      </c>
      <c r="I78" s="561">
        <f t="shared" si="0"/>
        <v>8.2289150800000002</v>
      </c>
      <c r="J78" s="561">
        <f t="shared" si="0"/>
        <v>4.1681857449999988</v>
      </c>
      <c r="K78" s="561">
        <f t="shared" si="0"/>
        <v>7.7310871639999998</v>
      </c>
      <c r="L78" s="561">
        <f t="shared" si="0"/>
        <v>12.572114326999998</v>
      </c>
      <c r="M78" s="561">
        <f t="shared" si="0"/>
        <v>11.521516539</v>
      </c>
      <c r="N78" s="561">
        <f t="shared" si="0"/>
        <v>15.261542107000002</v>
      </c>
      <c r="O78" s="561">
        <f t="shared" si="0"/>
        <v>12.081224004999999</v>
      </c>
      <c r="P78" s="561">
        <f t="shared" si="0"/>
        <v>13.946875941000002</v>
      </c>
      <c r="Q78" s="561">
        <f t="shared" si="0"/>
        <v>15.625071367</v>
      </c>
      <c r="R78" s="561">
        <f t="shared" si="0"/>
        <v>15.428364076000001</v>
      </c>
      <c r="S78" s="561">
        <f t="shared" si="0"/>
        <v>11.712377450999998</v>
      </c>
      <c r="T78" s="561">
        <f t="shared" si="0"/>
        <v>8.6348164710000006</v>
      </c>
      <c r="U78" s="561">
        <f t="shared" si="0"/>
        <v>5.2236550799999986</v>
      </c>
      <c r="V78" s="561">
        <f t="shared" si="0"/>
        <v>3.1419651740000027</v>
      </c>
      <c r="W78" s="561">
        <f t="shared" si="0"/>
        <v>8.0377838920000002</v>
      </c>
      <c r="X78" s="561">
        <f t="shared" si="0"/>
        <v>15.799646844</v>
      </c>
      <c r="Y78" s="561">
        <f t="shared" si="0"/>
        <v>15.674697351000001</v>
      </c>
      <c r="Z78" s="561">
        <f t="shared" si="0"/>
        <v>14.848012193000001</v>
      </c>
      <c r="AA78" s="561">
        <f t="shared" si="0"/>
        <v>12.286271473999999</v>
      </c>
      <c r="AB78" s="561">
        <f t="shared" si="0"/>
        <v>14.298548537999999</v>
      </c>
      <c r="AC78" s="561">
        <f t="shared" si="0"/>
        <v>16.445002090000003</v>
      </c>
      <c r="AD78" s="561">
        <f t="shared" si="0"/>
        <v>15.746442021</v>
      </c>
      <c r="AE78" s="561">
        <f t="shared" si="0"/>
        <v>12.203845294000002</v>
      </c>
      <c r="AF78" s="561">
        <f t="shared" si="0"/>
        <v>12.043768249000003</v>
      </c>
      <c r="AG78" s="561">
        <f t="shared" si="0"/>
        <v>4.4793414789999986</v>
      </c>
      <c r="AH78" s="561">
        <f t="shared" si="0"/>
        <v>8.046891059</v>
      </c>
      <c r="AI78" s="561">
        <f t="shared" ref="AI78:BN78" si="1">AI11-SUM(AI12:AI16)</f>
        <v>7.7177984300000002</v>
      </c>
      <c r="AJ78" s="561">
        <f t="shared" si="1"/>
        <v>11.534439194000001</v>
      </c>
      <c r="AK78" s="561">
        <f t="shared" si="1"/>
        <v>13.241988624999999</v>
      </c>
      <c r="AL78" s="561">
        <f t="shared" si="1"/>
        <v>16.115979692</v>
      </c>
      <c r="AM78" s="561">
        <f t="shared" si="1"/>
        <v>15.749276335999999</v>
      </c>
      <c r="AN78" s="561">
        <f t="shared" si="1"/>
        <v>14.554103143000001</v>
      </c>
      <c r="AO78" s="561">
        <f t="shared" si="1"/>
        <v>15.556362906</v>
      </c>
      <c r="AP78" s="561">
        <f t="shared" si="1"/>
        <v>18.555140962999999</v>
      </c>
      <c r="AQ78" s="561">
        <f t="shared" si="1"/>
        <v>13.784032034999999</v>
      </c>
      <c r="AR78" s="561">
        <f t="shared" si="1"/>
        <v>10.211939745999999</v>
      </c>
      <c r="AS78" s="561">
        <f t="shared" si="1"/>
        <v>8.9809259830000023</v>
      </c>
      <c r="AT78" s="561">
        <f t="shared" si="1"/>
        <v>6.9056530580000004</v>
      </c>
      <c r="AU78" s="561">
        <f t="shared" si="1"/>
        <v>13.108829700999998</v>
      </c>
      <c r="AV78" s="561">
        <f t="shared" si="1"/>
        <v>17.816280863000003</v>
      </c>
      <c r="AW78" s="561">
        <f t="shared" si="1"/>
        <v>17.352870940000003</v>
      </c>
      <c r="AX78" s="561">
        <f t="shared" si="1"/>
        <v>19.252715183999999</v>
      </c>
      <c r="AY78" s="561">
        <f t="shared" si="1"/>
        <v>19.109777077</v>
      </c>
      <c r="AZ78" s="561">
        <f t="shared" si="1"/>
        <v>19.368588322999997</v>
      </c>
      <c r="BA78" s="561">
        <f t="shared" si="1"/>
        <v>18.415533534000001</v>
      </c>
      <c r="BB78" s="561">
        <f t="shared" si="1"/>
        <v>17.243964943999998</v>
      </c>
      <c r="BC78" s="561">
        <f t="shared" si="1"/>
        <v>14.735319499999999</v>
      </c>
      <c r="BD78" s="679">
        <f t="shared" si="1"/>
        <v>11.084384100000001</v>
      </c>
      <c r="BE78" s="679">
        <f t="shared" si="1"/>
        <v>9.4431058000000032</v>
      </c>
      <c r="BF78" s="679">
        <f t="shared" si="1"/>
        <v>8.9759206999999979</v>
      </c>
      <c r="BG78" s="561">
        <f t="shared" si="1"/>
        <v>11.601094499999999</v>
      </c>
      <c r="BH78" s="561">
        <f t="shared" si="1"/>
        <v>21.146032000000002</v>
      </c>
      <c r="BI78" s="561">
        <f t="shared" si="1"/>
        <v>19.0399168</v>
      </c>
      <c r="BJ78" s="561">
        <f t="shared" si="1"/>
        <v>24.915551199999999</v>
      </c>
      <c r="BK78" s="561">
        <f t="shared" si="1"/>
        <v>24.645921999999999</v>
      </c>
      <c r="BL78" s="561">
        <f t="shared" si="1"/>
        <v>23.244355200000001</v>
      </c>
      <c r="BM78" s="561">
        <f t="shared" si="1"/>
        <v>23.504916999999999</v>
      </c>
      <c r="BN78" s="561">
        <f t="shared" si="1"/>
        <v>20.320512899999997</v>
      </c>
      <c r="BO78" s="561">
        <f t="shared" ref="BO78:BV78" si="2">BO11-SUM(BO12:BO16)</f>
        <v>17.064306599999998</v>
      </c>
      <c r="BP78" s="561">
        <f t="shared" si="2"/>
        <v>12.913229300000001</v>
      </c>
      <c r="BQ78" s="561">
        <f t="shared" si="2"/>
        <v>11.173133900000003</v>
      </c>
      <c r="BR78" s="561">
        <f t="shared" si="2"/>
        <v>9.3312179999999962</v>
      </c>
      <c r="BS78" s="561">
        <f t="shared" si="2"/>
        <v>13.6249518</v>
      </c>
      <c r="BT78" s="561">
        <f t="shared" si="2"/>
        <v>23.2110004</v>
      </c>
      <c r="BU78" s="561">
        <f t="shared" si="2"/>
        <v>21.334393200000001</v>
      </c>
      <c r="BV78" s="561">
        <f t="shared" si="2"/>
        <v>25.545705099999999</v>
      </c>
    </row>
    <row r="80" spans="1:74" x14ac:dyDescent="0.2">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79"/>
      <c r="BE80" s="679"/>
      <c r="BF80" s="679"/>
      <c r="BG80" s="561"/>
      <c r="BH80" s="561"/>
      <c r="BI80" s="561"/>
      <c r="BJ80" s="561"/>
      <c r="BK80" s="561"/>
      <c r="BL80" s="561"/>
      <c r="BM80" s="561"/>
      <c r="BN80" s="561"/>
      <c r="BO80" s="561"/>
      <c r="BP80" s="561"/>
      <c r="BQ80" s="561"/>
      <c r="BR80" s="561"/>
      <c r="BS80" s="561"/>
      <c r="BT80" s="561"/>
      <c r="BU80" s="561"/>
      <c r="BV80" s="561"/>
    </row>
    <row r="81" spans="1:74" x14ac:dyDescent="0.2">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79"/>
      <c r="BE81" s="679"/>
      <c r="BF81" s="679"/>
      <c r="BG81" s="561"/>
      <c r="BH81" s="561"/>
      <c r="BI81" s="561"/>
      <c r="BJ81" s="561"/>
      <c r="BK81" s="561"/>
      <c r="BL81" s="561"/>
      <c r="BM81" s="561"/>
      <c r="BN81" s="561"/>
      <c r="BO81" s="561"/>
      <c r="BP81" s="561"/>
      <c r="BQ81" s="561"/>
      <c r="BR81" s="561"/>
      <c r="BS81" s="561"/>
      <c r="BT81" s="561"/>
      <c r="BU81" s="561"/>
      <c r="BV81" s="561"/>
    </row>
    <row r="82" spans="1:74" x14ac:dyDescent="0.2">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79"/>
      <c r="BE82" s="679"/>
      <c r="BF82" s="679"/>
      <c r="BG82" s="561"/>
      <c r="BH82" s="561"/>
      <c r="BI82" s="561"/>
      <c r="BJ82" s="561"/>
      <c r="BK82" s="561"/>
      <c r="BL82" s="561"/>
      <c r="BM82" s="561"/>
      <c r="BN82" s="561"/>
      <c r="BO82" s="561"/>
      <c r="BP82" s="561"/>
      <c r="BQ82" s="561"/>
      <c r="BR82" s="561"/>
      <c r="BS82" s="561"/>
      <c r="BT82" s="561"/>
      <c r="BU82" s="561"/>
      <c r="BV82" s="561"/>
    </row>
    <row r="83" spans="1:74" x14ac:dyDescent="0.2">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79"/>
      <c r="BE83" s="679"/>
      <c r="BF83" s="679"/>
      <c r="BG83" s="561"/>
      <c r="BH83" s="561"/>
      <c r="BI83" s="561"/>
      <c r="BJ83" s="561"/>
      <c r="BK83" s="561"/>
      <c r="BL83" s="561"/>
      <c r="BM83" s="561"/>
      <c r="BN83" s="561"/>
      <c r="BO83" s="561"/>
      <c r="BP83" s="561"/>
      <c r="BQ83" s="561"/>
      <c r="BR83" s="561"/>
      <c r="BS83" s="561"/>
      <c r="BT83" s="561"/>
      <c r="BU83" s="561"/>
      <c r="BV83" s="561"/>
    </row>
    <row r="84" spans="1:74" x14ac:dyDescent="0.2">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79"/>
      <c r="BE84" s="679"/>
      <c r="BF84" s="679"/>
      <c r="BG84" s="561"/>
      <c r="BH84" s="561"/>
      <c r="BI84" s="561"/>
      <c r="BJ84" s="561"/>
      <c r="BK84" s="561"/>
      <c r="BL84" s="561"/>
      <c r="BM84" s="561"/>
      <c r="BN84" s="561"/>
      <c r="BO84" s="561"/>
      <c r="BP84" s="561"/>
      <c r="BQ84" s="561"/>
      <c r="BR84" s="561"/>
      <c r="BS84" s="561"/>
      <c r="BT84" s="561"/>
      <c r="BU84" s="561"/>
      <c r="BV84" s="561"/>
    </row>
    <row r="85" spans="1:74" x14ac:dyDescent="0.2">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79"/>
      <c r="BE85" s="679"/>
      <c r="BF85" s="679"/>
      <c r="BG85" s="561"/>
      <c r="BH85" s="561"/>
      <c r="BI85" s="561"/>
      <c r="BJ85" s="561"/>
      <c r="BK85" s="561"/>
      <c r="BL85" s="561"/>
      <c r="BM85" s="561"/>
      <c r="BN85" s="561"/>
      <c r="BO85" s="561"/>
      <c r="BP85" s="561"/>
      <c r="BQ85" s="561"/>
      <c r="BR85" s="561"/>
      <c r="BS85" s="561"/>
      <c r="BT85" s="561"/>
      <c r="BU85" s="561"/>
      <c r="BV85" s="561"/>
    </row>
    <row r="86" spans="1:74" x14ac:dyDescent="0.2">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79"/>
      <c r="BE86" s="679"/>
      <c r="BF86" s="679"/>
      <c r="BG86" s="561"/>
      <c r="BH86" s="561"/>
      <c r="BI86" s="561"/>
      <c r="BJ86" s="561"/>
      <c r="BK86" s="561"/>
      <c r="BL86" s="561"/>
      <c r="BM86" s="561"/>
      <c r="BN86" s="561"/>
      <c r="BO86" s="561"/>
      <c r="BP86" s="561"/>
      <c r="BQ86" s="561"/>
      <c r="BR86" s="561"/>
      <c r="BS86" s="561"/>
      <c r="BT86" s="561"/>
      <c r="BU86" s="561"/>
      <c r="BV86" s="561"/>
    </row>
    <row r="88" spans="1:74" x14ac:dyDescent="0.2">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79"/>
      <c r="BE88" s="679"/>
      <c r="BF88" s="679"/>
      <c r="BG88" s="561"/>
      <c r="BH88" s="561"/>
      <c r="BI88" s="561"/>
      <c r="BJ88" s="561"/>
      <c r="BK88" s="561"/>
      <c r="BL88" s="561"/>
      <c r="BM88" s="561"/>
      <c r="BN88" s="561"/>
      <c r="BO88" s="561"/>
      <c r="BP88" s="561"/>
      <c r="BQ88" s="561"/>
      <c r="BR88" s="561"/>
      <c r="BS88" s="561"/>
      <c r="BT88" s="561"/>
      <c r="BU88" s="561"/>
      <c r="BV88" s="561"/>
    </row>
    <row r="89" spans="1:74" x14ac:dyDescent="0.2">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79"/>
      <c r="BE89" s="679"/>
      <c r="BF89" s="679"/>
      <c r="BG89" s="561"/>
      <c r="BH89" s="561"/>
      <c r="BI89" s="561"/>
      <c r="BJ89" s="561"/>
      <c r="BK89" s="561"/>
      <c r="BL89" s="561"/>
      <c r="BM89" s="561"/>
      <c r="BN89" s="561"/>
      <c r="BO89" s="561"/>
      <c r="BP89" s="561"/>
      <c r="BQ89" s="561"/>
      <c r="BR89" s="561"/>
      <c r="BS89" s="561"/>
      <c r="BT89" s="561"/>
      <c r="BU89" s="561"/>
      <c r="BV89" s="561"/>
    </row>
    <row r="90" spans="1:74" x14ac:dyDescent="0.2">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79"/>
      <c r="BE90" s="679"/>
      <c r="BF90" s="679"/>
      <c r="BG90" s="561"/>
      <c r="BH90" s="561"/>
      <c r="BI90" s="561"/>
      <c r="BJ90" s="561"/>
      <c r="BK90" s="561"/>
      <c r="BL90" s="561"/>
      <c r="BM90" s="561"/>
      <c r="BN90" s="561"/>
      <c r="BO90" s="561"/>
      <c r="BP90" s="561"/>
      <c r="BQ90" s="561"/>
      <c r="BR90" s="561"/>
      <c r="BS90" s="561"/>
      <c r="BT90" s="561"/>
      <c r="BU90" s="561"/>
      <c r="BV90" s="561"/>
    </row>
    <row r="92" spans="1:74" x14ac:dyDescent="0.2">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0"/>
      <c r="BE92" s="680"/>
      <c r="BF92" s="680"/>
      <c r="BG92" s="562"/>
      <c r="BH92" s="562"/>
      <c r="BI92" s="562"/>
      <c r="BJ92" s="562"/>
      <c r="BK92" s="562"/>
      <c r="BL92" s="562"/>
      <c r="BM92" s="562"/>
      <c r="BN92" s="562"/>
      <c r="BO92" s="562"/>
      <c r="BP92" s="562"/>
      <c r="BQ92" s="562"/>
      <c r="BR92" s="562"/>
      <c r="BS92" s="562"/>
      <c r="BT92" s="562"/>
      <c r="BU92" s="562"/>
      <c r="BV92" s="562"/>
    </row>
    <row r="93" spans="1:74" x14ac:dyDescent="0.2">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0"/>
      <c r="BE93" s="680"/>
      <c r="BF93" s="680"/>
      <c r="BG93" s="562"/>
      <c r="BH93" s="562"/>
      <c r="BI93" s="562"/>
      <c r="BJ93" s="562"/>
      <c r="BK93" s="562"/>
      <c r="BL93" s="562"/>
      <c r="BM93" s="562"/>
      <c r="BN93" s="562"/>
      <c r="BO93" s="562"/>
      <c r="BP93" s="562"/>
      <c r="BQ93" s="562"/>
      <c r="BR93" s="562"/>
      <c r="BS93" s="562"/>
      <c r="BT93" s="562"/>
      <c r="BU93" s="562"/>
      <c r="BV93" s="562"/>
    </row>
    <row r="94" spans="1:74" x14ac:dyDescent="0.2">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79"/>
      <c r="BE94" s="679"/>
      <c r="BF94" s="679"/>
      <c r="BG94" s="561"/>
      <c r="BH94" s="561"/>
      <c r="BI94" s="561"/>
      <c r="BJ94" s="561"/>
      <c r="BK94" s="561"/>
      <c r="BL94" s="561"/>
      <c r="BM94" s="561"/>
      <c r="BN94" s="561"/>
      <c r="BO94" s="561"/>
      <c r="BP94" s="561"/>
      <c r="BQ94" s="561"/>
      <c r="BR94" s="561"/>
      <c r="BS94" s="561"/>
      <c r="BT94" s="561"/>
      <c r="BU94" s="561"/>
      <c r="BV94" s="561"/>
    </row>
    <row r="96" spans="1:74" x14ac:dyDescent="0.2">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1"/>
      <c r="BE96" s="681"/>
      <c r="BF96" s="681"/>
      <c r="BG96" s="563"/>
      <c r="BH96" s="563"/>
      <c r="BI96" s="563"/>
      <c r="BJ96" s="563"/>
      <c r="BK96" s="563"/>
      <c r="BL96" s="563"/>
      <c r="BM96" s="563"/>
      <c r="BN96" s="563"/>
      <c r="BO96" s="563"/>
      <c r="BP96" s="563"/>
      <c r="BQ96" s="563"/>
      <c r="BR96" s="563"/>
      <c r="BS96" s="563"/>
      <c r="BT96" s="563"/>
      <c r="BU96" s="563"/>
      <c r="BV96" s="563"/>
    </row>
    <row r="97" spans="2:74" x14ac:dyDescent="0.2">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2"/>
      <c r="BE97" s="682"/>
      <c r="BF97" s="682"/>
      <c r="BG97" s="564"/>
      <c r="BH97" s="564"/>
      <c r="BI97" s="564"/>
      <c r="BJ97" s="564"/>
      <c r="BK97" s="564"/>
      <c r="BL97" s="564"/>
      <c r="BM97" s="564"/>
      <c r="BN97" s="564"/>
      <c r="BO97" s="564"/>
      <c r="BP97" s="564"/>
      <c r="BQ97" s="564"/>
      <c r="BR97" s="564"/>
      <c r="BS97" s="564"/>
      <c r="BT97" s="564"/>
      <c r="BU97" s="564"/>
      <c r="BV97" s="564"/>
    </row>
    <row r="98" spans="2:74" x14ac:dyDescent="0.2">
      <c r="B98" s="558"/>
    </row>
  </sheetData>
  <mergeCells count="17">
    <mergeCell ref="B71:Q71"/>
    <mergeCell ref="B73:Q73"/>
    <mergeCell ref="B74:Q74"/>
    <mergeCell ref="B72:Q72"/>
    <mergeCell ref="BK3:BV3"/>
    <mergeCell ref="AY3:BJ3"/>
    <mergeCell ref="B65:Q65"/>
    <mergeCell ref="B66:Q66"/>
    <mergeCell ref="B67:Q67"/>
    <mergeCell ref="B68:Q68"/>
    <mergeCell ref="B69:Q69"/>
    <mergeCell ref="B70:Q70"/>
    <mergeCell ref="A1:A2"/>
    <mergeCell ref="C3:N3"/>
    <mergeCell ref="O3:Z3"/>
    <mergeCell ref="AA3:AL3"/>
    <mergeCell ref="AM3:AX3"/>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2" sqref="B2"/>
    </sheetView>
  </sheetViews>
  <sheetFormatPr defaultColWidth="11" defaultRowHeight="10.199999999999999" x14ac:dyDescent="0.2"/>
  <cols>
    <col min="1" max="1" width="11.5546875" style="537" customWidth="1"/>
    <col min="2" max="2" width="26.109375" style="537" customWidth="1"/>
    <col min="3" max="55" width="6.5546875" style="537" customWidth="1"/>
    <col min="56" max="58" width="6.5546875" style="683" customWidth="1"/>
    <col min="59" max="74" width="6.5546875" style="537" customWidth="1"/>
    <col min="75" max="249" width="11" style="537"/>
    <col min="250" max="250" width="1.5546875" style="537" customWidth="1"/>
    <col min="251" max="16384" width="11" style="537"/>
  </cols>
  <sheetData>
    <row r="1" spans="1:74" ht="12.75" customHeight="1" x14ac:dyDescent="0.25">
      <c r="A1" s="797" t="s">
        <v>810</v>
      </c>
      <c r="B1" s="536" t="s">
        <v>1425</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5">
      <c r="A2" s="798"/>
      <c r="B2" s="532" t="str">
        <f>"U.S. Energy Information Administration  |  Short-Term Energy Outlook  - "&amp;Dates!D1</f>
        <v>U.S. Energy Information Administration  |  Short-Term Energy Outlook  - July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65"/>
      <c r="B3" s="540"/>
      <c r="C3" s="806">
        <f>Dates!D3</f>
        <v>2016</v>
      </c>
      <c r="D3" s="807"/>
      <c r="E3" s="807"/>
      <c r="F3" s="807"/>
      <c r="G3" s="807"/>
      <c r="H3" s="807"/>
      <c r="I3" s="807"/>
      <c r="J3" s="807"/>
      <c r="K3" s="807"/>
      <c r="L3" s="807"/>
      <c r="M3" s="807"/>
      <c r="N3" s="858"/>
      <c r="O3" s="806">
        <f>C3+1</f>
        <v>2017</v>
      </c>
      <c r="P3" s="807"/>
      <c r="Q3" s="807"/>
      <c r="R3" s="807"/>
      <c r="S3" s="807"/>
      <c r="T3" s="807"/>
      <c r="U3" s="807"/>
      <c r="V3" s="807"/>
      <c r="W3" s="807"/>
      <c r="X3" s="807"/>
      <c r="Y3" s="807"/>
      <c r="Z3" s="858"/>
      <c r="AA3" s="806">
        <f>O3+1</f>
        <v>2018</v>
      </c>
      <c r="AB3" s="807"/>
      <c r="AC3" s="807"/>
      <c r="AD3" s="807"/>
      <c r="AE3" s="807"/>
      <c r="AF3" s="807"/>
      <c r="AG3" s="807"/>
      <c r="AH3" s="807"/>
      <c r="AI3" s="807"/>
      <c r="AJ3" s="807"/>
      <c r="AK3" s="807"/>
      <c r="AL3" s="858"/>
      <c r="AM3" s="806">
        <f>AA3+1</f>
        <v>2019</v>
      </c>
      <c r="AN3" s="807"/>
      <c r="AO3" s="807"/>
      <c r="AP3" s="807"/>
      <c r="AQ3" s="807"/>
      <c r="AR3" s="807"/>
      <c r="AS3" s="807"/>
      <c r="AT3" s="807"/>
      <c r="AU3" s="807"/>
      <c r="AV3" s="807"/>
      <c r="AW3" s="807"/>
      <c r="AX3" s="858"/>
      <c r="AY3" s="806">
        <f>AM3+1</f>
        <v>2020</v>
      </c>
      <c r="AZ3" s="807"/>
      <c r="BA3" s="807"/>
      <c r="BB3" s="807"/>
      <c r="BC3" s="807"/>
      <c r="BD3" s="807"/>
      <c r="BE3" s="807"/>
      <c r="BF3" s="807"/>
      <c r="BG3" s="807"/>
      <c r="BH3" s="807"/>
      <c r="BI3" s="807"/>
      <c r="BJ3" s="858"/>
      <c r="BK3" s="806">
        <f>AY3+1</f>
        <v>2021</v>
      </c>
      <c r="BL3" s="807"/>
      <c r="BM3" s="807"/>
      <c r="BN3" s="807"/>
      <c r="BO3" s="807"/>
      <c r="BP3" s="807"/>
      <c r="BQ3" s="807"/>
      <c r="BR3" s="807"/>
      <c r="BS3" s="807"/>
      <c r="BT3" s="807"/>
      <c r="BU3" s="807"/>
      <c r="BV3" s="858"/>
    </row>
    <row r="4" spans="1:74" ht="12.75" customHeight="1" x14ac:dyDescent="0.2">
      <c r="A4" s="565"/>
      <c r="B4" s="541"/>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565"/>
      <c r="B5" s="131" t="s">
        <v>1403</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4"/>
      <c r="BE5" s="684"/>
      <c r="BF5" s="684"/>
      <c r="BG5" s="684"/>
      <c r="BH5" s="684"/>
      <c r="BI5" s="684"/>
      <c r="BJ5" s="542"/>
      <c r="BK5" s="542"/>
      <c r="BL5" s="542"/>
      <c r="BM5" s="542"/>
      <c r="BN5" s="542"/>
      <c r="BO5" s="542"/>
      <c r="BP5" s="542"/>
      <c r="BQ5" s="542"/>
      <c r="BR5" s="542"/>
      <c r="BS5" s="542"/>
      <c r="BT5" s="542"/>
      <c r="BU5" s="542"/>
      <c r="BV5" s="542"/>
    </row>
    <row r="6" spans="1:74" ht="11.1" customHeight="1" x14ac:dyDescent="0.2">
      <c r="A6" s="545" t="s">
        <v>1301</v>
      </c>
      <c r="B6" s="546" t="s">
        <v>86</v>
      </c>
      <c r="C6" s="766">
        <v>34.025919123000001</v>
      </c>
      <c r="D6" s="766">
        <v>10.711766933</v>
      </c>
      <c r="E6" s="766">
        <v>12.73594696</v>
      </c>
      <c r="F6" s="766">
        <v>11.747345891</v>
      </c>
      <c r="G6" s="766">
        <v>13.076180303999999</v>
      </c>
      <c r="H6" s="766">
        <v>14.241234392000001</v>
      </c>
      <c r="I6" s="766">
        <v>16.279461104999999</v>
      </c>
      <c r="J6" s="766">
        <v>16.711047429000001</v>
      </c>
      <c r="K6" s="766">
        <v>11.830589895999999</v>
      </c>
      <c r="L6" s="766">
        <v>10.358074909999999</v>
      </c>
      <c r="M6" s="766">
        <v>10.125780722</v>
      </c>
      <c r="N6" s="766">
        <v>9.2284127940000005</v>
      </c>
      <c r="O6" s="766">
        <v>8.4897370619999997</v>
      </c>
      <c r="P6" s="766">
        <v>7.0327794839999997</v>
      </c>
      <c r="Q6" s="766">
        <v>10.457677449</v>
      </c>
      <c r="R6" s="766">
        <v>9.5948950750000002</v>
      </c>
      <c r="S6" s="766">
        <v>9.5720115660000005</v>
      </c>
      <c r="T6" s="766">
        <v>11.549784954</v>
      </c>
      <c r="U6" s="766">
        <v>15.101966707000001</v>
      </c>
      <c r="V6" s="766">
        <v>12.743937075</v>
      </c>
      <c r="W6" s="766">
        <v>11.343688671000001</v>
      </c>
      <c r="X6" s="766">
        <v>10.402173348</v>
      </c>
      <c r="Y6" s="766">
        <v>8.8856967709999992</v>
      </c>
      <c r="Z6" s="766">
        <v>12.138699162</v>
      </c>
      <c r="AA6" s="766">
        <v>12.682475276</v>
      </c>
      <c r="AB6" s="766">
        <v>10.579841371000001</v>
      </c>
      <c r="AC6" s="766">
        <v>12.218776676999999</v>
      </c>
      <c r="AD6" s="766">
        <v>12.101627088000001</v>
      </c>
      <c r="AE6" s="766">
        <v>15.440127674999999</v>
      </c>
      <c r="AF6" s="766">
        <v>15.045772139</v>
      </c>
      <c r="AG6" s="766">
        <v>17.864246377000001</v>
      </c>
      <c r="AH6" s="766">
        <v>16.532675281</v>
      </c>
      <c r="AI6" s="766">
        <v>13.788222940000001</v>
      </c>
      <c r="AJ6" s="766">
        <v>12.314887725</v>
      </c>
      <c r="AK6" s="766">
        <v>9.3283249690000005</v>
      </c>
      <c r="AL6" s="766">
        <v>9.3882858670000005</v>
      </c>
      <c r="AM6" s="766">
        <v>12.200584858999999</v>
      </c>
      <c r="AN6" s="766">
        <v>11.704919218000001</v>
      </c>
      <c r="AO6" s="766">
        <v>11.968813387999999</v>
      </c>
      <c r="AP6" s="766">
        <v>12.491137725</v>
      </c>
      <c r="AQ6" s="766">
        <v>12.961838935999999</v>
      </c>
      <c r="AR6" s="766">
        <v>15.430456503</v>
      </c>
      <c r="AS6" s="766">
        <v>21.049541141999999</v>
      </c>
      <c r="AT6" s="766">
        <v>20.883807783000002</v>
      </c>
      <c r="AU6" s="766">
        <v>16.138102643</v>
      </c>
      <c r="AV6" s="766">
        <v>15.911533424</v>
      </c>
      <c r="AW6" s="766">
        <v>12.669949731000001</v>
      </c>
      <c r="AX6" s="766">
        <v>13.766151023999999</v>
      </c>
      <c r="AY6" s="766">
        <v>15.882352749000001</v>
      </c>
      <c r="AZ6" s="766">
        <v>14.232662598999999</v>
      </c>
      <c r="BA6" s="766">
        <v>14.012138987</v>
      </c>
      <c r="BB6" s="766">
        <v>12.576668135</v>
      </c>
      <c r="BC6" s="766">
        <v>13.95429</v>
      </c>
      <c r="BD6" s="766">
        <v>18.17558</v>
      </c>
      <c r="BE6" s="767">
        <v>22.491540000000001</v>
      </c>
      <c r="BF6" s="767">
        <v>21.595410000000001</v>
      </c>
      <c r="BG6" s="767">
        <v>16.791270000000001</v>
      </c>
      <c r="BH6" s="767">
        <v>17.050730000000001</v>
      </c>
      <c r="BI6" s="767">
        <v>13.40169</v>
      </c>
      <c r="BJ6" s="767">
        <v>13.441649999999999</v>
      </c>
      <c r="BK6" s="767">
        <v>13.412470000000001</v>
      </c>
      <c r="BL6" s="767">
        <v>11.106859999999999</v>
      </c>
      <c r="BM6" s="767">
        <v>11.564909999999999</v>
      </c>
      <c r="BN6" s="767">
        <v>10.61412</v>
      </c>
      <c r="BO6" s="767">
        <v>13.07855</v>
      </c>
      <c r="BP6" s="767">
        <v>14.73373</v>
      </c>
      <c r="BQ6" s="767">
        <v>18.56991</v>
      </c>
      <c r="BR6" s="767">
        <v>17.772600000000001</v>
      </c>
      <c r="BS6" s="767">
        <v>13.31592</v>
      </c>
      <c r="BT6" s="767">
        <v>13.617150000000001</v>
      </c>
      <c r="BU6" s="767">
        <v>12.082560000000001</v>
      </c>
      <c r="BV6" s="767">
        <v>13.6082</v>
      </c>
    </row>
    <row r="7" spans="1:74" ht="11.1" customHeight="1" x14ac:dyDescent="0.2">
      <c r="A7" s="545" t="s">
        <v>1302</v>
      </c>
      <c r="B7" s="546" t="s">
        <v>85</v>
      </c>
      <c r="C7" s="766">
        <v>82.539251460000003</v>
      </c>
      <c r="D7" s="766">
        <v>25.450394343999999</v>
      </c>
      <c r="E7" s="766">
        <v>21.001770036</v>
      </c>
      <c r="F7" s="766">
        <v>18.966985133000001</v>
      </c>
      <c r="G7" s="766">
        <v>20.708416637999999</v>
      </c>
      <c r="H7" s="766">
        <v>29.182616931999998</v>
      </c>
      <c r="I7" s="766">
        <v>33.27405555</v>
      </c>
      <c r="J7" s="766">
        <v>32.56595299</v>
      </c>
      <c r="K7" s="766">
        <v>27.859006948000001</v>
      </c>
      <c r="L7" s="766">
        <v>24.507146729999999</v>
      </c>
      <c r="M7" s="766">
        <v>21.894835775000001</v>
      </c>
      <c r="N7" s="766">
        <v>30.174490417000001</v>
      </c>
      <c r="O7" s="766">
        <v>32.207767830999998</v>
      </c>
      <c r="P7" s="766">
        <v>24.146972636000001</v>
      </c>
      <c r="Q7" s="766">
        <v>22.737011014</v>
      </c>
      <c r="R7" s="766">
        <v>22.048587721000001</v>
      </c>
      <c r="S7" s="766">
        <v>25.360741220000001</v>
      </c>
      <c r="T7" s="766">
        <v>29.246865969000002</v>
      </c>
      <c r="U7" s="766">
        <v>33.583942360999998</v>
      </c>
      <c r="V7" s="766">
        <v>30.888354226000001</v>
      </c>
      <c r="W7" s="766">
        <v>26.091083626</v>
      </c>
      <c r="X7" s="766">
        <v>24.448737812000001</v>
      </c>
      <c r="Y7" s="766">
        <v>26.568895692000002</v>
      </c>
      <c r="Z7" s="766">
        <v>29.199017700999999</v>
      </c>
      <c r="AA7" s="766">
        <v>32.768404087999997</v>
      </c>
      <c r="AB7" s="766">
        <v>25.680286255999999</v>
      </c>
      <c r="AC7" s="766">
        <v>24.134606596000001</v>
      </c>
      <c r="AD7" s="766">
        <v>22.608627373000001</v>
      </c>
      <c r="AE7" s="766">
        <v>25.306330289000002</v>
      </c>
      <c r="AF7" s="766">
        <v>29.888795932000001</v>
      </c>
      <c r="AG7" s="766">
        <v>33.005789204999999</v>
      </c>
      <c r="AH7" s="766">
        <v>32.634280216999997</v>
      </c>
      <c r="AI7" s="766">
        <v>27.832301411</v>
      </c>
      <c r="AJ7" s="766">
        <v>25.760542934</v>
      </c>
      <c r="AK7" s="766">
        <v>28.573866748</v>
      </c>
      <c r="AL7" s="766">
        <v>26.035060667</v>
      </c>
      <c r="AM7" s="766">
        <v>29.445250698999999</v>
      </c>
      <c r="AN7" s="766">
        <v>24.759411715999999</v>
      </c>
      <c r="AO7" s="766">
        <v>23.270797503000001</v>
      </c>
      <c r="AP7" s="766">
        <v>17.658480276999999</v>
      </c>
      <c r="AQ7" s="766">
        <v>20.997013290999998</v>
      </c>
      <c r="AR7" s="766">
        <v>22.505609349</v>
      </c>
      <c r="AS7" s="766">
        <v>28.243954721000001</v>
      </c>
      <c r="AT7" s="766">
        <v>25.459827759</v>
      </c>
      <c r="AU7" s="766">
        <v>22.520992535000001</v>
      </c>
      <c r="AV7" s="766">
        <v>18.179875613</v>
      </c>
      <c r="AW7" s="766">
        <v>22.011152902999999</v>
      </c>
      <c r="AX7" s="766">
        <v>21.114944860000001</v>
      </c>
      <c r="AY7" s="766">
        <v>19.300497665000002</v>
      </c>
      <c r="AZ7" s="766">
        <v>16.869236618999999</v>
      </c>
      <c r="BA7" s="766">
        <v>14.942403045000001</v>
      </c>
      <c r="BB7" s="766">
        <v>10.972654865999999</v>
      </c>
      <c r="BC7" s="766">
        <v>12.68802</v>
      </c>
      <c r="BD7" s="766">
        <v>16.111419999999999</v>
      </c>
      <c r="BE7" s="767">
        <v>21.476839999999999</v>
      </c>
      <c r="BF7" s="767">
        <v>20.13025</v>
      </c>
      <c r="BG7" s="767">
        <v>15.204639999999999</v>
      </c>
      <c r="BH7" s="767">
        <v>11.283580000000001</v>
      </c>
      <c r="BI7" s="767">
        <v>12.072900000000001</v>
      </c>
      <c r="BJ7" s="767">
        <v>17.60014</v>
      </c>
      <c r="BK7" s="767">
        <v>19.008199999999999</v>
      </c>
      <c r="BL7" s="767">
        <v>15.112550000000001</v>
      </c>
      <c r="BM7" s="767">
        <v>13.298260000000001</v>
      </c>
      <c r="BN7" s="767">
        <v>12.113670000000001</v>
      </c>
      <c r="BO7" s="767">
        <v>16.351800000000001</v>
      </c>
      <c r="BP7" s="767">
        <v>21.072489999999998</v>
      </c>
      <c r="BQ7" s="767">
        <v>27.134309999999999</v>
      </c>
      <c r="BR7" s="767">
        <v>26.238810000000001</v>
      </c>
      <c r="BS7" s="767">
        <v>19.632480000000001</v>
      </c>
      <c r="BT7" s="767">
        <v>15.64761</v>
      </c>
      <c r="BU7" s="767">
        <v>14.77589</v>
      </c>
      <c r="BV7" s="767">
        <v>19.336279999999999</v>
      </c>
    </row>
    <row r="8" spans="1:74" ht="11.1" customHeight="1" x14ac:dyDescent="0.2">
      <c r="A8" s="545" t="s">
        <v>1303</v>
      </c>
      <c r="B8" s="548" t="s">
        <v>88</v>
      </c>
      <c r="C8" s="766">
        <v>26.421645000000002</v>
      </c>
      <c r="D8" s="766">
        <v>7.9551059999999998</v>
      </c>
      <c r="E8" s="766">
        <v>8.2531230000000004</v>
      </c>
      <c r="F8" s="766">
        <v>8.3797829999999998</v>
      </c>
      <c r="G8" s="766">
        <v>8.7261240000000004</v>
      </c>
      <c r="H8" s="766">
        <v>8.5925720000000005</v>
      </c>
      <c r="I8" s="766">
        <v>8.8946480000000001</v>
      </c>
      <c r="J8" s="766">
        <v>9.5656459999999992</v>
      </c>
      <c r="K8" s="766">
        <v>8.1033919999999995</v>
      </c>
      <c r="L8" s="766">
        <v>6.5511439999999999</v>
      </c>
      <c r="M8" s="766">
        <v>7.3302670000000001</v>
      </c>
      <c r="N8" s="766">
        <v>8.4945559999999993</v>
      </c>
      <c r="O8" s="766">
        <v>8.5580499999999997</v>
      </c>
      <c r="P8" s="766">
        <v>7.9098740000000003</v>
      </c>
      <c r="Q8" s="766">
        <v>8.1775160000000007</v>
      </c>
      <c r="R8" s="766">
        <v>6.0110739999999998</v>
      </c>
      <c r="S8" s="766">
        <v>6.3005550000000001</v>
      </c>
      <c r="T8" s="766">
        <v>8.1147869999999998</v>
      </c>
      <c r="U8" s="766">
        <v>8.7635290000000001</v>
      </c>
      <c r="V8" s="766">
        <v>9.3251659999999994</v>
      </c>
      <c r="W8" s="766">
        <v>8.3040149999999997</v>
      </c>
      <c r="X8" s="766">
        <v>8.175535</v>
      </c>
      <c r="Y8" s="766">
        <v>7.7500359999999997</v>
      </c>
      <c r="Z8" s="766">
        <v>8.2838279999999997</v>
      </c>
      <c r="AA8" s="766">
        <v>8.7423920000000006</v>
      </c>
      <c r="AB8" s="766">
        <v>8.3149309999999996</v>
      </c>
      <c r="AC8" s="766">
        <v>9.3643219999999996</v>
      </c>
      <c r="AD8" s="766">
        <v>7.5869109999999997</v>
      </c>
      <c r="AE8" s="766">
        <v>7.2682719999999996</v>
      </c>
      <c r="AF8" s="766">
        <v>8.0426129999999993</v>
      </c>
      <c r="AG8" s="766">
        <v>8.5099830000000001</v>
      </c>
      <c r="AH8" s="766">
        <v>9.2652090000000005</v>
      </c>
      <c r="AI8" s="766">
        <v>7.9223990000000004</v>
      </c>
      <c r="AJ8" s="766">
        <v>7.0841339999999997</v>
      </c>
      <c r="AK8" s="766">
        <v>8.0397770000000008</v>
      </c>
      <c r="AL8" s="766">
        <v>8.1476240000000004</v>
      </c>
      <c r="AM8" s="766">
        <v>8.7238349999999993</v>
      </c>
      <c r="AN8" s="766">
        <v>7.7350099999999999</v>
      </c>
      <c r="AO8" s="766">
        <v>8.7955830000000006</v>
      </c>
      <c r="AP8" s="766">
        <v>7.1550209999999996</v>
      </c>
      <c r="AQ8" s="766">
        <v>7.5885829999999999</v>
      </c>
      <c r="AR8" s="766">
        <v>8.459816</v>
      </c>
      <c r="AS8" s="766">
        <v>8.9073829999999994</v>
      </c>
      <c r="AT8" s="766">
        <v>9.3191249999999997</v>
      </c>
      <c r="AU8" s="766">
        <v>8.877815</v>
      </c>
      <c r="AV8" s="766">
        <v>8.3179180000000006</v>
      </c>
      <c r="AW8" s="766">
        <v>8.6663490000000003</v>
      </c>
      <c r="AX8" s="766">
        <v>9.7175049999999992</v>
      </c>
      <c r="AY8" s="766">
        <v>9.8692480000000007</v>
      </c>
      <c r="AZ8" s="766">
        <v>8.9950550000000007</v>
      </c>
      <c r="BA8" s="766">
        <v>7.7540620000000002</v>
      </c>
      <c r="BB8" s="766">
        <v>6.8925970000000003</v>
      </c>
      <c r="BC8" s="766">
        <v>7.1781600000000001</v>
      </c>
      <c r="BD8" s="766">
        <v>8.0349699999999995</v>
      </c>
      <c r="BE8" s="767">
        <v>7.7522700000000002</v>
      </c>
      <c r="BF8" s="767">
        <v>8.6045999999999996</v>
      </c>
      <c r="BG8" s="767">
        <v>8.5411800000000007</v>
      </c>
      <c r="BH8" s="767">
        <v>6.60588</v>
      </c>
      <c r="BI8" s="767">
        <v>8.5494900000000005</v>
      </c>
      <c r="BJ8" s="767">
        <v>9.1867999999999999</v>
      </c>
      <c r="BK8" s="767">
        <v>8.7447400000000002</v>
      </c>
      <c r="BL8" s="767">
        <v>7.8984699999999997</v>
      </c>
      <c r="BM8" s="767">
        <v>8.2893799999999995</v>
      </c>
      <c r="BN8" s="767">
        <v>7.4249799999999997</v>
      </c>
      <c r="BO8" s="767">
        <v>8.0409100000000002</v>
      </c>
      <c r="BP8" s="767">
        <v>8.46265</v>
      </c>
      <c r="BQ8" s="767">
        <v>8.7447400000000002</v>
      </c>
      <c r="BR8" s="767">
        <v>8.7447400000000002</v>
      </c>
      <c r="BS8" s="767">
        <v>7.4810400000000001</v>
      </c>
      <c r="BT8" s="767">
        <v>7.1634200000000003</v>
      </c>
      <c r="BU8" s="767">
        <v>7.8626699999999996</v>
      </c>
      <c r="BV8" s="767">
        <v>8.63565</v>
      </c>
    </row>
    <row r="9" spans="1:74" ht="11.1" customHeight="1" x14ac:dyDescent="0.2">
      <c r="A9" s="545" t="s">
        <v>1304</v>
      </c>
      <c r="B9" s="548" t="s">
        <v>1261</v>
      </c>
      <c r="C9" s="766">
        <v>2.71876206</v>
      </c>
      <c r="D9" s="766">
        <v>0.82997862499999997</v>
      </c>
      <c r="E9" s="766">
        <v>0.98235752399999998</v>
      </c>
      <c r="F9" s="766">
        <v>0.95506548999999996</v>
      </c>
      <c r="G9" s="766">
        <v>0.78837928700000004</v>
      </c>
      <c r="H9" s="766">
        <v>0.816600518</v>
      </c>
      <c r="I9" s="766">
        <v>0.87682680700000004</v>
      </c>
      <c r="J9" s="766">
        <v>0.85230850400000002</v>
      </c>
      <c r="K9" s="766">
        <v>0.70300870400000004</v>
      </c>
      <c r="L9" s="766">
        <v>0.81650328800000005</v>
      </c>
      <c r="M9" s="766">
        <v>0.67493580799999997</v>
      </c>
      <c r="N9" s="766">
        <v>0.67445264199999999</v>
      </c>
      <c r="O9" s="766">
        <v>0.779732651</v>
      </c>
      <c r="P9" s="766">
        <v>0.68079292599999996</v>
      </c>
      <c r="Q9" s="766">
        <v>0.77315661599999996</v>
      </c>
      <c r="R9" s="766">
        <v>0.8493404</v>
      </c>
      <c r="S9" s="766">
        <v>0.81884271099999995</v>
      </c>
      <c r="T9" s="766">
        <v>0.83283584399999999</v>
      </c>
      <c r="U9" s="766">
        <v>0.94323286299999998</v>
      </c>
      <c r="V9" s="766">
        <v>0.85341465000000005</v>
      </c>
      <c r="W9" s="766">
        <v>0.73248724899999995</v>
      </c>
      <c r="X9" s="766">
        <v>0.82353308599999997</v>
      </c>
      <c r="Y9" s="766">
        <v>0.78919013100000002</v>
      </c>
      <c r="Z9" s="766">
        <v>0.74748394299999998</v>
      </c>
      <c r="AA9" s="766">
        <v>0.74260077199999996</v>
      </c>
      <c r="AB9" s="766">
        <v>0.676423263</v>
      </c>
      <c r="AC9" s="766">
        <v>0.70815714699999999</v>
      </c>
      <c r="AD9" s="766">
        <v>0.76303041400000005</v>
      </c>
      <c r="AE9" s="766">
        <v>0.82066013800000004</v>
      </c>
      <c r="AF9" s="766">
        <v>0.79759728500000004</v>
      </c>
      <c r="AG9" s="766">
        <v>0.84546830799999995</v>
      </c>
      <c r="AH9" s="766">
        <v>0.67577277599999996</v>
      </c>
      <c r="AI9" s="766">
        <v>0.663708195</v>
      </c>
      <c r="AJ9" s="766">
        <v>0.79972047800000001</v>
      </c>
      <c r="AK9" s="766">
        <v>0.84180094299999997</v>
      </c>
      <c r="AL9" s="766">
        <v>0.84821750100000004</v>
      </c>
      <c r="AM9" s="766">
        <v>0.80853283899999995</v>
      </c>
      <c r="AN9" s="766">
        <v>0.67980232299999999</v>
      </c>
      <c r="AO9" s="766">
        <v>0.72003353199999998</v>
      </c>
      <c r="AP9" s="766">
        <v>0.69458526399999998</v>
      </c>
      <c r="AQ9" s="766">
        <v>0.85312280900000004</v>
      </c>
      <c r="AR9" s="766">
        <v>0.71542151600000004</v>
      </c>
      <c r="AS9" s="766">
        <v>0.67560637700000004</v>
      </c>
      <c r="AT9" s="766">
        <v>0.57509136699999996</v>
      </c>
      <c r="AU9" s="766">
        <v>0.40820632099999998</v>
      </c>
      <c r="AV9" s="766">
        <v>0.43718989600000002</v>
      </c>
      <c r="AW9" s="766">
        <v>0.68320773000000001</v>
      </c>
      <c r="AX9" s="766">
        <v>0.71109123799999996</v>
      </c>
      <c r="AY9" s="766">
        <v>0.78523202599999997</v>
      </c>
      <c r="AZ9" s="766">
        <v>0.82950715799999997</v>
      </c>
      <c r="BA9" s="766">
        <v>0.715540536</v>
      </c>
      <c r="BB9" s="766">
        <v>0.64343324499999999</v>
      </c>
      <c r="BC9" s="766">
        <v>0.80235219999999996</v>
      </c>
      <c r="BD9" s="766">
        <v>0.71245769999999997</v>
      </c>
      <c r="BE9" s="767">
        <v>0.69189679999999998</v>
      </c>
      <c r="BF9" s="767">
        <v>0.5694167</v>
      </c>
      <c r="BG9" s="767">
        <v>0.44427349999999999</v>
      </c>
      <c r="BH9" s="767">
        <v>0.46459420000000001</v>
      </c>
      <c r="BI9" s="767">
        <v>0.66796800000000001</v>
      </c>
      <c r="BJ9" s="767">
        <v>0.68587089999999995</v>
      </c>
      <c r="BK9" s="767">
        <v>0.80191069999999998</v>
      </c>
      <c r="BL9" s="767">
        <v>0.80935939999999995</v>
      </c>
      <c r="BM9" s="767">
        <v>0.78403149999999999</v>
      </c>
      <c r="BN9" s="767">
        <v>0.70416469999999998</v>
      </c>
      <c r="BO9" s="767">
        <v>0.81426569999999998</v>
      </c>
      <c r="BP9" s="767">
        <v>0.66523960000000004</v>
      </c>
      <c r="BQ9" s="767">
        <v>0.66914050000000003</v>
      </c>
      <c r="BR9" s="767">
        <v>0.55014479999999999</v>
      </c>
      <c r="BS9" s="767">
        <v>0.4195181</v>
      </c>
      <c r="BT9" s="767">
        <v>0.45408880000000001</v>
      </c>
      <c r="BU9" s="767">
        <v>0.6376172</v>
      </c>
      <c r="BV9" s="767">
        <v>0.66771320000000001</v>
      </c>
    </row>
    <row r="10" spans="1:74" ht="11.1" customHeight="1" x14ac:dyDescent="0.2">
      <c r="A10" s="545" t="s">
        <v>1305</v>
      </c>
      <c r="B10" s="548" t="s">
        <v>1364</v>
      </c>
      <c r="C10" s="766">
        <v>18.050050650999999</v>
      </c>
      <c r="D10" s="766">
        <v>4.9860334210000001</v>
      </c>
      <c r="E10" s="766">
        <v>4.9623096350000004</v>
      </c>
      <c r="F10" s="766">
        <v>5.6427892440000003</v>
      </c>
      <c r="G10" s="766">
        <v>3.90699576</v>
      </c>
      <c r="H10" s="766">
        <v>3.7033912839999998</v>
      </c>
      <c r="I10" s="766">
        <v>3.0493171889999999</v>
      </c>
      <c r="J10" s="766">
        <v>2.6589697179999998</v>
      </c>
      <c r="K10" s="766">
        <v>4.2288911799999997</v>
      </c>
      <c r="L10" s="766">
        <v>4.8421920150000002</v>
      </c>
      <c r="M10" s="766">
        <v>5.3417526679999998</v>
      </c>
      <c r="N10" s="766">
        <v>6.40139412</v>
      </c>
      <c r="O10" s="766">
        <v>4.5510876490000003</v>
      </c>
      <c r="P10" s="766">
        <v>5.1498658749999997</v>
      </c>
      <c r="Q10" s="766">
        <v>5.771295318</v>
      </c>
      <c r="R10" s="766">
        <v>5.308944254</v>
      </c>
      <c r="S10" s="766">
        <v>4.9750758599999996</v>
      </c>
      <c r="T10" s="766">
        <v>4.3414912259999996</v>
      </c>
      <c r="U10" s="766">
        <v>2.9489492789999998</v>
      </c>
      <c r="V10" s="766">
        <v>2.6273848649999998</v>
      </c>
      <c r="W10" s="766">
        <v>3.9639207600000002</v>
      </c>
      <c r="X10" s="766">
        <v>6.4340382859999998</v>
      </c>
      <c r="Y10" s="766">
        <v>6.3675284599999999</v>
      </c>
      <c r="Z10" s="766">
        <v>6.9749074550000003</v>
      </c>
      <c r="AA10" s="766">
        <v>6.5712519069999997</v>
      </c>
      <c r="AB10" s="766">
        <v>5.132838456</v>
      </c>
      <c r="AC10" s="766">
        <v>5.7939865729999998</v>
      </c>
      <c r="AD10" s="766">
        <v>5.5365633289999998</v>
      </c>
      <c r="AE10" s="766">
        <v>4.3779558400000003</v>
      </c>
      <c r="AF10" s="766">
        <v>4.4878497959999999</v>
      </c>
      <c r="AG10" s="766">
        <v>3.2729811190000002</v>
      </c>
      <c r="AH10" s="766">
        <v>3.5157323659999999</v>
      </c>
      <c r="AI10" s="766">
        <v>4.4523159730000001</v>
      </c>
      <c r="AJ10" s="766">
        <v>5.1174406479999996</v>
      </c>
      <c r="AK10" s="766">
        <v>5.1136131149999997</v>
      </c>
      <c r="AL10" s="766">
        <v>5.6301649720000002</v>
      </c>
      <c r="AM10" s="766">
        <v>5.740953566</v>
      </c>
      <c r="AN10" s="766">
        <v>4.8445417659999999</v>
      </c>
      <c r="AO10" s="766">
        <v>6.1270091449999997</v>
      </c>
      <c r="AP10" s="766">
        <v>6.7766511319999996</v>
      </c>
      <c r="AQ10" s="766">
        <v>5.4944530250000003</v>
      </c>
      <c r="AR10" s="766">
        <v>5.0417184820000003</v>
      </c>
      <c r="AS10" s="766">
        <v>4.3851983250000002</v>
      </c>
      <c r="AT10" s="766">
        <v>3.8527498320000002</v>
      </c>
      <c r="AU10" s="766">
        <v>5.2460281670000004</v>
      </c>
      <c r="AV10" s="766">
        <v>6.3889902440000004</v>
      </c>
      <c r="AW10" s="766">
        <v>5.849321475</v>
      </c>
      <c r="AX10" s="766">
        <v>6.3395388090000004</v>
      </c>
      <c r="AY10" s="766">
        <v>6.0252983670000004</v>
      </c>
      <c r="AZ10" s="766">
        <v>6.9505152370000003</v>
      </c>
      <c r="BA10" s="766">
        <v>7.0131327969999999</v>
      </c>
      <c r="BB10" s="766">
        <v>6.9158105279999997</v>
      </c>
      <c r="BC10" s="766">
        <v>6.3476650000000001</v>
      </c>
      <c r="BD10" s="766">
        <v>5.6544230000000004</v>
      </c>
      <c r="BE10" s="767">
        <v>5.1071850000000003</v>
      </c>
      <c r="BF10" s="767">
        <v>5.1633680000000002</v>
      </c>
      <c r="BG10" s="767">
        <v>5.7394619999999996</v>
      </c>
      <c r="BH10" s="767">
        <v>7.5950530000000001</v>
      </c>
      <c r="BI10" s="767">
        <v>6.8088480000000002</v>
      </c>
      <c r="BJ10" s="767">
        <v>8.8483940000000008</v>
      </c>
      <c r="BK10" s="767">
        <v>8.1432129999999994</v>
      </c>
      <c r="BL10" s="767">
        <v>8.1801969999999997</v>
      </c>
      <c r="BM10" s="767">
        <v>8.3279230000000002</v>
      </c>
      <c r="BN10" s="767">
        <v>8.5593009999999996</v>
      </c>
      <c r="BO10" s="767">
        <v>7.6635210000000002</v>
      </c>
      <c r="BP10" s="767">
        <v>6.9556740000000001</v>
      </c>
      <c r="BQ10" s="767">
        <v>6.2534200000000002</v>
      </c>
      <c r="BR10" s="767">
        <v>6.2185959999999998</v>
      </c>
      <c r="BS10" s="767">
        <v>6.9611980000000004</v>
      </c>
      <c r="BT10" s="767">
        <v>8.8670960000000001</v>
      </c>
      <c r="BU10" s="767">
        <v>7.6625649999999998</v>
      </c>
      <c r="BV10" s="767">
        <v>9.2807329999999997</v>
      </c>
    </row>
    <row r="11" spans="1:74" ht="11.1" customHeight="1" x14ac:dyDescent="0.2">
      <c r="A11" s="545" t="s">
        <v>1306</v>
      </c>
      <c r="B11" s="546" t="s">
        <v>1365</v>
      </c>
      <c r="C11" s="766">
        <v>2.00833394</v>
      </c>
      <c r="D11" s="766">
        <v>0.81358732199999995</v>
      </c>
      <c r="E11" s="766">
        <v>0.71082857099999996</v>
      </c>
      <c r="F11" s="766">
        <v>0.80808441099999995</v>
      </c>
      <c r="G11" s="766">
        <v>0.73924501399999998</v>
      </c>
      <c r="H11" s="766">
        <v>0.74990705300000005</v>
      </c>
      <c r="I11" s="766">
        <v>0.66478049900000002</v>
      </c>
      <c r="J11" s="766">
        <v>0.70015450999999995</v>
      </c>
      <c r="K11" s="766">
        <v>0.74167205899999999</v>
      </c>
      <c r="L11" s="766">
        <v>0.42026472399999998</v>
      </c>
      <c r="M11" s="766">
        <v>0.74370916600000003</v>
      </c>
      <c r="N11" s="766">
        <v>0.73420559500000004</v>
      </c>
      <c r="O11" s="766">
        <v>0.803342903</v>
      </c>
      <c r="P11" s="766">
        <v>0.62931200300000001</v>
      </c>
      <c r="Q11" s="766">
        <v>0.71167445600000001</v>
      </c>
      <c r="R11" s="766">
        <v>0.37433354600000002</v>
      </c>
      <c r="S11" s="766">
        <v>0.83242768599999994</v>
      </c>
      <c r="T11" s="766">
        <v>0.68874354800000004</v>
      </c>
      <c r="U11" s="766">
        <v>0.69374177000000004</v>
      </c>
      <c r="V11" s="766">
        <v>0.56629291000000004</v>
      </c>
      <c r="W11" s="766">
        <v>0.55419663900000005</v>
      </c>
      <c r="X11" s="766">
        <v>0.441765358</v>
      </c>
      <c r="Y11" s="766">
        <v>0.67469379799999996</v>
      </c>
      <c r="Z11" s="766">
        <v>0.654717259</v>
      </c>
      <c r="AA11" s="766">
        <v>0.72981700599999999</v>
      </c>
      <c r="AB11" s="766">
        <v>0.62538171200000003</v>
      </c>
      <c r="AC11" s="766">
        <v>0.62290398499999999</v>
      </c>
      <c r="AD11" s="766">
        <v>0.58601746499999996</v>
      </c>
      <c r="AE11" s="766">
        <v>0.44374851500000001</v>
      </c>
      <c r="AF11" s="766">
        <v>0.65435142700000004</v>
      </c>
      <c r="AG11" s="766">
        <v>0.62267478300000001</v>
      </c>
      <c r="AH11" s="766">
        <v>0.60604478100000003</v>
      </c>
      <c r="AI11" s="766">
        <v>0.616115262</v>
      </c>
      <c r="AJ11" s="766">
        <v>0.37546125499999999</v>
      </c>
      <c r="AK11" s="766">
        <v>0.60913320199999998</v>
      </c>
      <c r="AL11" s="766">
        <v>0.66831875299999999</v>
      </c>
      <c r="AM11" s="766">
        <v>0.72328856600000002</v>
      </c>
      <c r="AN11" s="766">
        <v>0.63262703099999995</v>
      </c>
      <c r="AO11" s="766">
        <v>0.59903679099999996</v>
      </c>
      <c r="AP11" s="766">
        <v>0.32251686000000002</v>
      </c>
      <c r="AQ11" s="766">
        <v>0.63599439800000002</v>
      </c>
      <c r="AR11" s="766">
        <v>0.479371406</v>
      </c>
      <c r="AS11" s="766">
        <v>0.62814062800000003</v>
      </c>
      <c r="AT11" s="766">
        <v>0.56906248000000004</v>
      </c>
      <c r="AU11" s="766">
        <v>0.480099516</v>
      </c>
      <c r="AV11" s="766">
        <v>0.212198252</v>
      </c>
      <c r="AW11" s="766">
        <v>0.34018732000000002</v>
      </c>
      <c r="AX11" s="766">
        <v>0.38847414600000002</v>
      </c>
      <c r="AY11" s="766">
        <v>0.494414627</v>
      </c>
      <c r="AZ11" s="766">
        <v>0.37937955200000001</v>
      </c>
      <c r="BA11" s="766">
        <v>0.55172339000000004</v>
      </c>
      <c r="BB11" s="766">
        <v>0.39587366299999999</v>
      </c>
      <c r="BC11" s="766">
        <v>0.60641699999999998</v>
      </c>
      <c r="BD11" s="766">
        <v>0.54046799999999995</v>
      </c>
      <c r="BE11" s="767">
        <v>0.65575249999999996</v>
      </c>
      <c r="BF11" s="767">
        <v>0.52596390000000004</v>
      </c>
      <c r="BG11" s="767">
        <v>0.48519649999999998</v>
      </c>
      <c r="BH11" s="767">
        <v>0.44867410000000002</v>
      </c>
      <c r="BI11" s="767">
        <v>0.55752230000000003</v>
      </c>
      <c r="BJ11" s="767">
        <v>0.39968029999999999</v>
      </c>
      <c r="BK11" s="767">
        <v>0.30878119999999998</v>
      </c>
      <c r="BL11" s="767">
        <v>-9.8715599999999997E-3</v>
      </c>
      <c r="BM11" s="767">
        <v>0.4834833</v>
      </c>
      <c r="BN11" s="767">
        <v>0.71994069999999999</v>
      </c>
      <c r="BO11" s="767">
        <v>0.69155160000000004</v>
      </c>
      <c r="BP11" s="767">
        <v>0.50716419999999995</v>
      </c>
      <c r="BQ11" s="767">
        <v>0.64515429999999996</v>
      </c>
      <c r="BR11" s="767">
        <v>0.52721600000000002</v>
      </c>
      <c r="BS11" s="767">
        <v>0.44376260000000001</v>
      </c>
      <c r="BT11" s="767">
        <v>0.4822786</v>
      </c>
      <c r="BU11" s="767">
        <v>0.51569969999999998</v>
      </c>
      <c r="BV11" s="767">
        <v>0.38389089999999998</v>
      </c>
    </row>
    <row r="12" spans="1:74" ht="11.1" customHeight="1" x14ac:dyDescent="0.2">
      <c r="A12" s="545" t="s">
        <v>1307</v>
      </c>
      <c r="B12" s="546" t="s">
        <v>1265</v>
      </c>
      <c r="C12" s="766">
        <v>165.76396223</v>
      </c>
      <c r="D12" s="766">
        <v>50.746866644999997</v>
      </c>
      <c r="E12" s="766">
        <v>48.646335725999997</v>
      </c>
      <c r="F12" s="766">
        <v>46.500053168999997</v>
      </c>
      <c r="G12" s="766">
        <v>47.945341003000003</v>
      </c>
      <c r="H12" s="766">
        <v>57.286322179000003</v>
      </c>
      <c r="I12" s="766">
        <v>63.039089150000002</v>
      </c>
      <c r="J12" s="766">
        <v>63.054079151000003</v>
      </c>
      <c r="K12" s="766">
        <v>53.466560786999999</v>
      </c>
      <c r="L12" s="766">
        <v>47.495325667000003</v>
      </c>
      <c r="M12" s="766">
        <v>46.111281138999999</v>
      </c>
      <c r="N12" s="766">
        <v>55.707511568000001</v>
      </c>
      <c r="O12" s="766">
        <v>55.389718096000003</v>
      </c>
      <c r="P12" s="766">
        <v>45.549596923999999</v>
      </c>
      <c r="Q12" s="766">
        <v>48.628330853000001</v>
      </c>
      <c r="R12" s="766">
        <v>44.187174996000003</v>
      </c>
      <c r="S12" s="766">
        <v>47.859654042999999</v>
      </c>
      <c r="T12" s="766">
        <v>54.774508541000003</v>
      </c>
      <c r="U12" s="766">
        <v>62.035361979999998</v>
      </c>
      <c r="V12" s="766">
        <v>57.004549726</v>
      </c>
      <c r="W12" s="766">
        <v>50.989391945000001</v>
      </c>
      <c r="X12" s="766">
        <v>50.725782889999998</v>
      </c>
      <c r="Y12" s="766">
        <v>51.036040851999999</v>
      </c>
      <c r="Z12" s="766">
        <v>57.998653519999998</v>
      </c>
      <c r="AA12" s="766">
        <v>62.236941049000002</v>
      </c>
      <c r="AB12" s="766">
        <v>51.009702058000002</v>
      </c>
      <c r="AC12" s="766">
        <v>52.842752978</v>
      </c>
      <c r="AD12" s="766">
        <v>49.182776668999999</v>
      </c>
      <c r="AE12" s="766">
        <v>53.657094456999999</v>
      </c>
      <c r="AF12" s="766">
        <v>58.916979578999999</v>
      </c>
      <c r="AG12" s="766">
        <v>64.121142792000001</v>
      </c>
      <c r="AH12" s="766">
        <v>63.229714420999997</v>
      </c>
      <c r="AI12" s="766">
        <v>55.275062781000003</v>
      </c>
      <c r="AJ12" s="766">
        <v>51.452187039999998</v>
      </c>
      <c r="AK12" s="766">
        <v>52.506515976999999</v>
      </c>
      <c r="AL12" s="766">
        <v>50.717671760000002</v>
      </c>
      <c r="AM12" s="766">
        <v>57.642445529</v>
      </c>
      <c r="AN12" s="766">
        <v>50.356312054</v>
      </c>
      <c r="AO12" s="766">
        <v>51.481273358999999</v>
      </c>
      <c r="AP12" s="766">
        <v>45.098392257999997</v>
      </c>
      <c r="AQ12" s="766">
        <v>48.531005458999999</v>
      </c>
      <c r="AR12" s="766">
        <v>52.632393256</v>
      </c>
      <c r="AS12" s="766">
        <v>63.889824193000003</v>
      </c>
      <c r="AT12" s="766">
        <v>60.659664221</v>
      </c>
      <c r="AU12" s="766">
        <v>53.671244182000002</v>
      </c>
      <c r="AV12" s="766">
        <v>49.447705429000003</v>
      </c>
      <c r="AW12" s="766">
        <v>50.220168159000004</v>
      </c>
      <c r="AX12" s="766">
        <v>52.037705076999998</v>
      </c>
      <c r="AY12" s="766">
        <v>52.357043433999998</v>
      </c>
      <c r="AZ12" s="766">
        <v>48.256356165</v>
      </c>
      <c r="BA12" s="766">
        <v>44.989000754999999</v>
      </c>
      <c r="BB12" s="766">
        <v>38.397037437000002</v>
      </c>
      <c r="BC12" s="766">
        <v>41.576909999999998</v>
      </c>
      <c r="BD12" s="766">
        <v>49.229320000000001</v>
      </c>
      <c r="BE12" s="767">
        <v>58.175490000000003</v>
      </c>
      <c r="BF12" s="767">
        <v>56.589010000000002</v>
      </c>
      <c r="BG12" s="767">
        <v>47.206020000000002</v>
      </c>
      <c r="BH12" s="767">
        <v>43.448509999999999</v>
      </c>
      <c r="BI12" s="767">
        <v>42.058419999999998</v>
      </c>
      <c r="BJ12" s="767">
        <v>50.162529999999997</v>
      </c>
      <c r="BK12" s="767">
        <v>50.419319999999999</v>
      </c>
      <c r="BL12" s="767">
        <v>43.097569999999997</v>
      </c>
      <c r="BM12" s="767">
        <v>42.747990000000001</v>
      </c>
      <c r="BN12" s="767">
        <v>40.136180000000003</v>
      </c>
      <c r="BO12" s="767">
        <v>46.640599999999999</v>
      </c>
      <c r="BP12" s="767">
        <v>52.396949999999997</v>
      </c>
      <c r="BQ12" s="767">
        <v>62.016669999999998</v>
      </c>
      <c r="BR12" s="767">
        <v>60.052100000000003</v>
      </c>
      <c r="BS12" s="767">
        <v>48.253920000000001</v>
      </c>
      <c r="BT12" s="767">
        <v>46.231639999999999</v>
      </c>
      <c r="BU12" s="767">
        <v>43.536999999999999</v>
      </c>
      <c r="BV12" s="767">
        <v>51.912469999999999</v>
      </c>
    </row>
    <row r="13" spans="1:74" ht="11.1" customHeight="1" x14ac:dyDescent="0.2">
      <c r="A13" s="545" t="s">
        <v>1308</v>
      </c>
      <c r="B13" s="546" t="s">
        <v>1366</v>
      </c>
      <c r="C13" s="766">
        <v>161.98675231999999</v>
      </c>
      <c r="D13" s="766">
        <v>49.558733099999998</v>
      </c>
      <c r="E13" s="766">
        <v>46.927284299999997</v>
      </c>
      <c r="F13" s="766">
        <v>46.106594068</v>
      </c>
      <c r="G13" s="766">
        <v>49.415899885999998</v>
      </c>
      <c r="H13" s="766">
        <v>57.974695265999998</v>
      </c>
      <c r="I13" s="766">
        <v>63.330537565</v>
      </c>
      <c r="J13" s="766">
        <v>63.444750845000002</v>
      </c>
      <c r="K13" s="766">
        <v>54.677818500000001</v>
      </c>
      <c r="L13" s="766">
        <v>49.709900554000001</v>
      </c>
      <c r="M13" s="766">
        <v>46.674558116</v>
      </c>
      <c r="N13" s="766">
        <v>55.275045050000003</v>
      </c>
      <c r="O13" s="766">
        <v>54.019850591999997</v>
      </c>
      <c r="P13" s="766">
        <v>45.515019336000002</v>
      </c>
      <c r="Q13" s="766">
        <v>49.669127236000001</v>
      </c>
      <c r="R13" s="766">
        <v>45.765910959000003</v>
      </c>
      <c r="S13" s="766">
        <v>49.571356567999999</v>
      </c>
      <c r="T13" s="766">
        <v>55.586229430000003</v>
      </c>
      <c r="U13" s="766">
        <v>62.546108154999999</v>
      </c>
      <c r="V13" s="766">
        <v>57.934519729000002</v>
      </c>
      <c r="W13" s="766">
        <v>52.225578648999999</v>
      </c>
      <c r="X13" s="766">
        <v>50.704334154999998</v>
      </c>
      <c r="Y13" s="766">
        <v>50.052068650999999</v>
      </c>
      <c r="Z13" s="766">
        <v>56.603939513999997</v>
      </c>
      <c r="AA13" s="766">
        <v>60.142330704000003</v>
      </c>
      <c r="AB13" s="766">
        <v>49.822726482999997</v>
      </c>
      <c r="AC13" s="766">
        <v>50.922854690000001</v>
      </c>
      <c r="AD13" s="766">
        <v>47.624227318000003</v>
      </c>
      <c r="AE13" s="766">
        <v>54.155674114</v>
      </c>
      <c r="AF13" s="766">
        <v>59.185988328000001</v>
      </c>
      <c r="AG13" s="766">
        <v>63.444352928000001</v>
      </c>
      <c r="AH13" s="766">
        <v>62.994460764000003</v>
      </c>
      <c r="AI13" s="766">
        <v>55.296863510000001</v>
      </c>
      <c r="AJ13" s="766">
        <v>51.654477915000001</v>
      </c>
      <c r="AK13" s="766">
        <v>52.046126289</v>
      </c>
      <c r="AL13" s="766">
        <v>53.384666801999998</v>
      </c>
      <c r="AM13" s="766">
        <v>57.653622826000003</v>
      </c>
      <c r="AN13" s="766">
        <v>50.407788023000002</v>
      </c>
      <c r="AO13" s="766">
        <v>51.521276229999998</v>
      </c>
      <c r="AP13" s="766">
        <v>46.268539857999997</v>
      </c>
      <c r="AQ13" s="766">
        <v>50.592214745</v>
      </c>
      <c r="AR13" s="766">
        <v>54.685487512999998</v>
      </c>
      <c r="AS13" s="766">
        <v>63.882065107000003</v>
      </c>
      <c r="AT13" s="766">
        <v>61.014354283000003</v>
      </c>
      <c r="AU13" s="766">
        <v>55.732864309999997</v>
      </c>
      <c r="AV13" s="766">
        <v>50.405606507000002</v>
      </c>
      <c r="AW13" s="766">
        <v>50.407555019</v>
      </c>
      <c r="AX13" s="766">
        <v>52.982953801999997</v>
      </c>
      <c r="AY13" s="766">
        <v>54.074490629000003</v>
      </c>
      <c r="AZ13" s="766">
        <v>50.110277762999999</v>
      </c>
      <c r="BA13" s="766">
        <v>48.286365873000001</v>
      </c>
      <c r="BB13" s="766">
        <v>41.701552223999997</v>
      </c>
      <c r="BC13" s="766">
        <v>43.272179999999999</v>
      </c>
      <c r="BD13" s="766">
        <v>50.614930000000001</v>
      </c>
      <c r="BE13" s="767">
        <v>57.547190000000001</v>
      </c>
      <c r="BF13" s="767">
        <v>56.063160000000003</v>
      </c>
      <c r="BG13" s="767">
        <v>49.061880000000002</v>
      </c>
      <c r="BH13" s="767">
        <v>45.193330000000003</v>
      </c>
      <c r="BI13" s="767">
        <v>44.293610000000001</v>
      </c>
      <c r="BJ13" s="767">
        <v>50.244799999999998</v>
      </c>
      <c r="BK13" s="767">
        <v>50.985100000000003</v>
      </c>
      <c r="BL13" s="767">
        <v>45.037700000000001</v>
      </c>
      <c r="BM13" s="767">
        <v>46.814140000000002</v>
      </c>
      <c r="BN13" s="767">
        <v>42.830669999999998</v>
      </c>
      <c r="BO13" s="767">
        <v>48.820509999999999</v>
      </c>
      <c r="BP13" s="767">
        <v>54.035060000000001</v>
      </c>
      <c r="BQ13" s="767">
        <v>60.631129999999999</v>
      </c>
      <c r="BR13" s="767">
        <v>58.619070000000001</v>
      </c>
      <c r="BS13" s="767">
        <v>49.15193</v>
      </c>
      <c r="BT13" s="767">
        <v>47.18085</v>
      </c>
      <c r="BU13" s="767">
        <v>46.035040000000002</v>
      </c>
      <c r="BV13" s="767">
        <v>51.857700000000001</v>
      </c>
    </row>
    <row r="14" spans="1:74" ht="11.1" customHeight="1" x14ac:dyDescent="0.2">
      <c r="A14" s="565"/>
      <c r="B14" s="131" t="s">
        <v>1404</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360"/>
      <c r="BF14" s="360"/>
      <c r="BG14" s="360"/>
      <c r="BH14" s="360"/>
      <c r="BI14" s="360"/>
      <c r="BJ14" s="360"/>
      <c r="BK14" s="360"/>
      <c r="BL14" s="360"/>
      <c r="BM14" s="360"/>
      <c r="BN14" s="360"/>
      <c r="BO14" s="360"/>
      <c r="BP14" s="360"/>
      <c r="BQ14" s="360"/>
      <c r="BR14" s="360"/>
      <c r="BS14" s="360"/>
      <c r="BT14" s="360"/>
      <c r="BU14" s="360"/>
      <c r="BV14" s="360"/>
    </row>
    <row r="15" spans="1:74" ht="11.1" customHeight="1" x14ac:dyDescent="0.2">
      <c r="A15" s="545" t="s">
        <v>1309</v>
      </c>
      <c r="B15" s="546" t="s">
        <v>86</v>
      </c>
      <c r="C15" s="766">
        <v>11.854998438999999</v>
      </c>
      <c r="D15" s="766">
        <v>4.0706127790000002</v>
      </c>
      <c r="E15" s="766">
        <v>4.0435668089999997</v>
      </c>
      <c r="F15" s="766">
        <v>4.4295457210000002</v>
      </c>
      <c r="G15" s="766">
        <v>5.0669576019999996</v>
      </c>
      <c r="H15" s="766">
        <v>6.9547271899999998</v>
      </c>
      <c r="I15" s="766">
        <v>7.1604959150000003</v>
      </c>
      <c r="J15" s="766">
        <v>6.6513518950000003</v>
      </c>
      <c r="K15" s="766">
        <v>5.4629416879999999</v>
      </c>
      <c r="L15" s="766">
        <v>3.8984655940000001</v>
      </c>
      <c r="M15" s="766">
        <v>4.7758891769999998</v>
      </c>
      <c r="N15" s="766">
        <v>3.9112448529999999</v>
      </c>
      <c r="O15" s="766">
        <v>3.4642416630000001</v>
      </c>
      <c r="P15" s="766">
        <v>2.781799484</v>
      </c>
      <c r="Q15" s="766">
        <v>3.545515226</v>
      </c>
      <c r="R15" s="766">
        <v>3.8771544709999999</v>
      </c>
      <c r="S15" s="766">
        <v>4.4268766900000003</v>
      </c>
      <c r="T15" s="766">
        <v>5.1378464350000002</v>
      </c>
      <c r="U15" s="766">
        <v>6.8873949049999998</v>
      </c>
      <c r="V15" s="766">
        <v>5.375317098</v>
      </c>
      <c r="W15" s="766">
        <v>4.1292010230000002</v>
      </c>
      <c r="X15" s="766">
        <v>3.4969036529999999</v>
      </c>
      <c r="Y15" s="766">
        <v>2.9636113339999999</v>
      </c>
      <c r="Z15" s="766">
        <v>4.2786363740000004</v>
      </c>
      <c r="AA15" s="766">
        <v>4.1514628340000002</v>
      </c>
      <c r="AB15" s="766">
        <v>4.2822014450000001</v>
      </c>
      <c r="AC15" s="766">
        <v>4.0132155669999996</v>
      </c>
      <c r="AD15" s="766">
        <v>4.3955475980000003</v>
      </c>
      <c r="AE15" s="766">
        <v>6.7959650800000002</v>
      </c>
      <c r="AF15" s="766">
        <v>6.9882631330000002</v>
      </c>
      <c r="AG15" s="766">
        <v>8.3343361859999998</v>
      </c>
      <c r="AH15" s="766">
        <v>7.0700561689999999</v>
      </c>
      <c r="AI15" s="766">
        <v>5.8718693069999999</v>
      </c>
      <c r="AJ15" s="766">
        <v>4.8458548720000003</v>
      </c>
      <c r="AK15" s="766">
        <v>4.5034836010000001</v>
      </c>
      <c r="AL15" s="766">
        <v>3.8250184900000002</v>
      </c>
      <c r="AM15" s="766">
        <v>4.8773454389999999</v>
      </c>
      <c r="AN15" s="766">
        <v>4.7189343289999997</v>
      </c>
      <c r="AO15" s="766">
        <v>4.4106360220000003</v>
      </c>
      <c r="AP15" s="766">
        <v>4.2267221680000002</v>
      </c>
      <c r="AQ15" s="766">
        <v>4.9895323200000004</v>
      </c>
      <c r="AR15" s="766">
        <v>6.5531088669999997</v>
      </c>
      <c r="AS15" s="766">
        <v>8.891069517</v>
      </c>
      <c r="AT15" s="766">
        <v>9.7745037490000009</v>
      </c>
      <c r="AU15" s="766">
        <v>7.4014186630000003</v>
      </c>
      <c r="AV15" s="766">
        <v>5.5663553160000001</v>
      </c>
      <c r="AW15" s="766">
        <v>4.2516074489999998</v>
      </c>
      <c r="AX15" s="766">
        <v>5.4407457130000001</v>
      </c>
      <c r="AY15" s="766">
        <v>6.136799442</v>
      </c>
      <c r="AZ15" s="766">
        <v>5.7791404450000003</v>
      </c>
      <c r="BA15" s="766">
        <v>5.4196454909999998</v>
      </c>
      <c r="BB15" s="766">
        <v>4.4644863859999999</v>
      </c>
      <c r="BC15" s="766">
        <v>5.614954</v>
      </c>
      <c r="BD15" s="766">
        <v>7.4816190000000002</v>
      </c>
      <c r="BE15" s="767">
        <v>8.3155479999999997</v>
      </c>
      <c r="BF15" s="767">
        <v>8.5560829999999992</v>
      </c>
      <c r="BG15" s="767">
        <v>7.8497009999999996</v>
      </c>
      <c r="BH15" s="767">
        <v>5.6927310000000002</v>
      </c>
      <c r="BI15" s="767">
        <v>4.0151409999999998</v>
      </c>
      <c r="BJ15" s="767">
        <v>3.7823310000000001</v>
      </c>
      <c r="BK15" s="767">
        <v>3.8915030000000002</v>
      </c>
      <c r="BL15" s="767">
        <v>4.0510130000000002</v>
      </c>
      <c r="BM15" s="767">
        <v>4.2168989999999997</v>
      </c>
      <c r="BN15" s="767">
        <v>3.8460000000000001</v>
      </c>
      <c r="BO15" s="767">
        <v>4.9294880000000001</v>
      </c>
      <c r="BP15" s="767">
        <v>5.6139869999999998</v>
      </c>
      <c r="BQ15" s="767">
        <v>6.8268500000000003</v>
      </c>
      <c r="BR15" s="767">
        <v>7.2195270000000002</v>
      </c>
      <c r="BS15" s="767">
        <v>6.3062379999999996</v>
      </c>
      <c r="BT15" s="767">
        <v>3.7796650000000001</v>
      </c>
      <c r="BU15" s="767">
        <v>3.5661969999999998</v>
      </c>
      <c r="BV15" s="767">
        <v>4.5621900000000002</v>
      </c>
    </row>
    <row r="16" spans="1:74" ht="11.1" customHeight="1" x14ac:dyDescent="0.2">
      <c r="A16" s="545" t="s">
        <v>1310</v>
      </c>
      <c r="B16" s="546" t="s">
        <v>85</v>
      </c>
      <c r="C16" s="766">
        <v>27.883487791</v>
      </c>
      <c r="D16" s="766">
        <v>8.2739434460000005</v>
      </c>
      <c r="E16" s="766">
        <v>7.638442682</v>
      </c>
      <c r="F16" s="766">
        <v>6.654032602</v>
      </c>
      <c r="G16" s="766">
        <v>7.6784447419999999</v>
      </c>
      <c r="H16" s="766">
        <v>11.260654971999999</v>
      </c>
      <c r="I16" s="766">
        <v>13.156879756</v>
      </c>
      <c r="J16" s="766">
        <v>13.729984351000001</v>
      </c>
      <c r="K16" s="766">
        <v>11.199599387999999</v>
      </c>
      <c r="L16" s="766">
        <v>10.343265288</v>
      </c>
      <c r="M16" s="766">
        <v>8.3808849730000006</v>
      </c>
      <c r="N16" s="766">
        <v>11.575995441</v>
      </c>
      <c r="O16" s="766">
        <v>11.507872363000001</v>
      </c>
      <c r="P16" s="766">
        <v>8.6129886550000005</v>
      </c>
      <c r="Q16" s="766">
        <v>8.4159833499999994</v>
      </c>
      <c r="R16" s="766">
        <v>6.2916242220000003</v>
      </c>
      <c r="S16" s="766">
        <v>7.5730387009999998</v>
      </c>
      <c r="T16" s="766">
        <v>10.653632353000001</v>
      </c>
      <c r="U16" s="766">
        <v>13.089709005</v>
      </c>
      <c r="V16" s="766">
        <v>12.583113904999999</v>
      </c>
      <c r="W16" s="766">
        <v>10.568908331999999</v>
      </c>
      <c r="X16" s="766">
        <v>7.8388102259999997</v>
      </c>
      <c r="Y16" s="766">
        <v>8.8553502930000008</v>
      </c>
      <c r="Z16" s="766">
        <v>10.291186894000001</v>
      </c>
      <c r="AA16" s="766">
        <v>11.197939418000001</v>
      </c>
      <c r="AB16" s="766">
        <v>8.992111092</v>
      </c>
      <c r="AC16" s="766">
        <v>7.7759517530000002</v>
      </c>
      <c r="AD16" s="766">
        <v>6.8527925639999996</v>
      </c>
      <c r="AE16" s="766">
        <v>7.9820408450000002</v>
      </c>
      <c r="AF16" s="766">
        <v>9.6019945979999992</v>
      </c>
      <c r="AG16" s="766">
        <v>12.749190668000001</v>
      </c>
      <c r="AH16" s="766">
        <v>11.982065713000001</v>
      </c>
      <c r="AI16" s="766">
        <v>9.4105957670000002</v>
      </c>
      <c r="AJ16" s="766">
        <v>8.1559127230000001</v>
      </c>
      <c r="AK16" s="766">
        <v>8.6981108490000008</v>
      </c>
      <c r="AL16" s="766">
        <v>10.409163187000001</v>
      </c>
      <c r="AM16" s="766">
        <v>10.114994134</v>
      </c>
      <c r="AN16" s="766">
        <v>9.0340863200000001</v>
      </c>
      <c r="AO16" s="766">
        <v>8.1735436149999998</v>
      </c>
      <c r="AP16" s="766">
        <v>5.2223070680000001</v>
      </c>
      <c r="AQ16" s="766">
        <v>5.9939364209999999</v>
      </c>
      <c r="AR16" s="766">
        <v>7.8808760539999998</v>
      </c>
      <c r="AS16" s="766">
        <v>9.7493985100000007</v>
      </c>
      <c r="AT16" s="766">
        <v>9.4700225689999993</v>
      </c>
      <c r="AU16" s="766">
        <v>8.0722478039999999</v>
      </c>
      <c r="AV16" s="766">
        <v>5.7140428249999999</v>
      </c>
      <c r="AW16" s="766">
        <v>7.0050271339999997</v>
      </c>
      <c r="AX16" s="766">
        <v>6.8223731159999996</v>
      </c>
      <c r="AY16" s="766">
        <v>6.5116408789999998</v>
      </c>
      <c r="AZ16" s="766">
        <v>5.8113317840000001</v>
      </c>
      <c r="BA16" s="766">
        <v>4.6818743610000002</v>
      </c>
      <c r="BB16" s="766">
        <v>3.841173811</v>
      </c>
      <c r="BC16" s="766">
        <v>4.7320479999999998</v>
      </c>
      <c r="BD16" s="766">
        <v>4.9571670000000001</v>
      </c>
      <c r="BE16" s="767">
        <v>8.3486170000000008</v>
      </c>
      <c r="BF16" s="767">
        <v>7.5844120000000004</v>
      </c>
      <c r="BG16" s="767">
        <v>5.8668069999999997</v>
      </c>
      <c r="BH16" s="767">
        <v>2.9986890000000002</v>
      </c>
      <c r="BI16" s="767">
        <v>4.4525259999999998</v>
      </c>
      <c r="BJ16" s="767">
        <v>4.6322349999999997</v>
      </c>
      <c r="BK16" s="767">
        <v>3.6358999999999999</v>
      </c>
      <c r="BL16" s="767">
        <v>4.395378</v>
      </c>
      <c r="BM16" s="767">
        <v>4.4821720000000003</v>
      </c>
      <c r="BN16" s="767">
        <v>1.770489</v>
      </c>
      <c r="BO16" s="767">
        <v>2.4486319999999999</v>
      </c>
      <c r="BP16" s="767">
        <v>5.3868179999999999</v>
      </c>
      <c r="BQ16" s="767">
        <v>8.6556049999999995</v>
      </c>
      <c r="BR16" s="767">
        <v>8.2445059999999994</v>
      </c>
      <c r="BS16" s="767">
        <v>5.6316870000000003</v>
      </c>
      <c r="BT16" s="767">
        <v>3.713076</v>
      </c>
      <c r="BU16" s="767">
        <v>4.0890129999999996</v>
      </c>
      <c r="BV16" s="767">
        <v>4.0551050000000002</v>
      </c>
    </row>
    <row r="17" spans="1:74" ht="11.1" customHeight="1" x14ac:dyDescent="0.2">
      <c r="A17" s="545" t="s">
        <v>1311</v>
      </c>
      <c r="B17" s="548" t="s">
        <v>88</v>
      </c>
      <c r="C17" s="766">
        <v>4.2023900000000003</v>
      </c>
      <c r="D17" s="766">
        <v>1.741344</v>
      </c>
      <c r="E17" s="766">
        <v>1.8668020000000001</v>
      </c>
      <c r="F17" s="766">
        <v>1.801183</v>
      </c>
      <c r="G17" s="766">
        <v>1.8451550000000001</v>
      </c>
      <c r="H17" s="766">
        <v>1.6985189999999999</v>
      </c>
      <c r="I17" s="766">
        <v>1.8044469999999999</v>
      </c>
      <c r="J17" s="766">
        <v>1.803796</v>
      </c>
      <c r="K17" s="766">
        <v>0.76250899999999999</v>
      </c>
      <c r="L17" s="766">
        <v>0.23666899999999999</v>
      </c>
      <c r="M17" s="766">
        <v>0.64177799999999996</v>
      </c>
      <c r="N17" s="766">
        <v>1.5140279999999999</v>
      </c>
      <c r="O17" s="766">
        <v>1.5131509999999999</v>
      </c>
      <c r="P17" s="766">
        <v>1.359829</v>
      </c>
      <c r="Q17" s="766">
        <v>1.5055099999999999</v>
      </c>
      <c r="R17" s="766">
        <v>1.4472210000000001</v>
      </c>
      <c r="S17" s="766">
        <v>1.456167</v>
      </c>
      <c r="T17" s="766">
        <v>1.4352320000000001</v>
      </c>
      <c r="U17" s="766">
        <v>1.458178</v>
      </c>
      <c r="V17" s="766">
        <v>1.4747749999999999</v>
      </c>
      <c r="W17" s="766">
        <v>1.440158</v>
      </c>
      <c r="X17" s="766">
        <v>1.5050950000000001</v>
      </c>
      <c r="Y17" s="766">
        <v>1.451654</v>
      </c>
      <c r="Z17" s="766">
        <v>1.513754</v>
      </c>
      <c r="AA17" s="766">
        <v>1.513188</v>
      </c>
      <c r="AB17" s="766">
        <v>1.343213</v>
      </c>
      <c r="AC17" s="766">
        <v>1.3459890000000001</v>
      </c>
      <c r="AD17" s="766">
        <v>0.56742400000000004</v>
      </c>
      <c r="AE17" s="766">
        <v>0.89510699999999999</v>
      </c>
      <c r="AF17" s="766">
        <v>1.3240860000000001</v>
      </c>
      <c r="AG17" s="766">
        <v>1.4608840000000001</v>
      </c>
      <c r="AH17" s="766">
        <v>1.4626920000000001</v>
      </c>
      <c r="AI17" s="766">
        <v>1.3556140000000001</v>
      </c>
      <c r="AJ17" s="766">
        <v>0.90893299999999999</v>
      </c>
      <c r="AK17" s="766">
        <v>1.1152260000000001</v>
      </c>
      <c r="AL17" s="766">
        <v>1.508073</v>
      </c>
      <c r="AM17" s="766">
        <v>1.511528</v>
      </c>
      <c r="AN17" s="766">
        <v>1.3598589999999999</v>
      </c>
      <c r="AO17" s="766">
        <v>1.5056719999999999</v>
      </c>
      <c r="AP17" s="766">
        <v>1.4533860000000001</v>
      </c>
      <c r="AQ17" s="766">
        <v>1.495071</v>
      </c>
      <c r="AR17" s="766">
        <v>1.4326239999999999</v>
      </c>
      <c r="AS17" s="766">
        <v>1.467462</v>
      </c>
      <c r="AT17" s="766">
        <v>1.4716</v>
      </c>
      <c r="AU17" s="766">
        <v>1.1383030000000001</v>
      </c>
      <c r="AV17" s="766">
        <v>0.59143800000000002</v>
      </c>
      <c r="AW17" s="766">
        <v>1.26033</v>
      </c>
      <c r="AX17" s="766">
        <v>1.5120610000000001</v>
      </c>
      <c r="AY17" s="766">
        <v>1.5105420000000001</v>
      </c>
      <c r="AZ17" s="766">
        <v>1.3472139999999999</v>
      </c>
      <c r="BA17" s="766">
        <v>1.501199</v>
      </c>
      <c r="BB17" s="766">
        <v>1.4584410000000001</v>
      </c>
      <c r="BC17" s="766">
        <v>1.4919800000000001</v>
      </c>
      <c r="BD17" s="766">
        <v>1.4412400000000001</v>
      </c>
      <c r="BE17" s="767">
        <v>1.48702</v>
      </c>
      <c r="BF17" s="767">
        <v>1.48702</v>
      </c>
      <c r="BG17" s="767">
        <v>1.4111800000000001</v>
      </c>
      <c r="BH17" s="767">
        <v>0.90835999999999995</v>
      </c>
      <c r="BI17" s="767">
        <v>1.1259999999999999</v>
      </c>
      <c r="BJ17" s="767">
        <v>1.48702</v>
      </c>
      <c r="BK17" s="767">
        <v>1.48702</v>
      </c>
      <c r="BL17" s="767">
        <v>1.3431200000000001</v>
      </c>
      <c r="BM17" s="767">
        <v>1.0892999999999999</v>
      </c>
      <c r="BN17" s="767">
        <v>0.56000000000000005</v>
      </c>
      <c r="BO17" s="767">
        <v>1.2959400000000001</v>
      </c>
      <c r="BP17" s="767">
        <v>1.4390499999999999</v>
      </c>
      <c r="BQ17" s="767">
        <v>1.48702</v>
      </c>
      <c r="BR17" s="767">
        <v>1.48702</v>
      </c>
      <c r="BS17" s="767">
        <v>1.4390499999999999</v>
      </c>
      <c r="BT17" s="767">
        <v>1.48702</v>
      </c>
      <c r="BU17" s="767">
        <v>1.4390499999999999</v>
      </c>
      <c r="BV17" s="767">
        <v>1.48702</v>
      </c>
    </row>
    <row r="18" spans="1:74" ht="11.1" customHeight="1" x14ac:dyDescent="0.2">
      <c r="A18" s="545" t="s">
        <v>1312</v>
      </c>
      <c r="B18" s="548" t="s">
        <v>1261</v>
      </c>
      <c r="C18" s="766">
        <v>3.9637749279999999</v>
      </c>
      <c r="D18" s="766">
        <v>1.1803707939999999</v>
      </c>
      <c r="E18" s="766">
        <v>1.1529923769999999</v>
      </c>
      <c r="F18" s="766">
        <v>0.97806877299999995</v>
      </c>
      <c r="G18" s="766">
        <v>1.0208596059999999</v>
      </c>
      <c r="H18" s="766">
        <v>1.227922542</v>
      </c>
      <c r="I18" s="766">
        <v>1.3065138590000001</v>
      </c>
      <c r="J18" s="766">
        <v>1.189452242</v>
      </c>
      <c r="K18" s="766">
        <v>1.0735946810000001</v>
      </c>
      <c r="L18" s="766">
        <v>0.88328593700000002</v>
      </c>
      <c r="M18" s="766">
        <v>0.67917422999999999</v>
      </c>
      <c r="N18" s="766">
        <v>0.74824627200000005</v>
      </c>
      <c r="O18" s="766">
        <v>1.012226847</v>
      </c>
      <c r="P18" s="766">
        <v>0.82221510900000006</v>
      </c>
      <c r="Q18" s="766">
        <v>0.903104554</v>
      </c>
      <c r="R18" s="766">
        <v>1.3013417860000001</v>
      </c>
      <c r="S18" s="766">
        <v>1.72582912</v>
      </c>
      <c r="T18" s="766">
        <v>1.3588962360000001</v>
      </c>
      <c r="U18" s="766">
        <v>1.6344661650000001</v>
      </c>
      <c r="V18" s="766">
        <v>1.2481675860000001</v>
      </c>
      <c r="W18" s="766">
        <v>0.96353450100000004</v>
      </c>
      <c r="X18" s="766">
        <v>1.1945750040000001</v>
      </c>
      <c r="Y18" s="766">
        <v>0.99023996000000003</v>
      </c>
      <c r="Z18" s="766">
        <v>1.043240132</v>
      </c>
      <c r="AA18" s="766">
        <v>1.121909048</v>
      </c>
      <c r="AB18" s="766">
        <v>1.044664518</v>
      </c>
      <c r="AC18" s="766">
        <v>1.1448424960000001</v>
      </c>
      <c r="AD18" s="766">
        <v>1.3152457319999999</v>
      </c>
      <c r="AE18" s="766">
        <v>1.2266688530000001</v>
      </c>
      <c r="AF18" s="766">
        <v>1.2415167</v>
      </c>
      <c r="AG18" s="766">
        <v>1.7224110859999999</v>
      </c>
      <c r="AH18" s="766">
        <v>0.95005122099999995</v>
      </c>
      <c r="AI18" s="766">
        <v>1.0326987839999999</v>
      </c>
      <c r="AJ18" s="766">
        <v>1.581065443</v>
      </c>
      <c r="AK18" s="766">
        <v>1.592087356</v>
      </c>
      <c r="AL18" s="766">
        <v>1.516608763</v>
      </c>
      <c r="AM18" s="766">
        <v>1.4547333069999999</v>
      </c>
      <c r="AN18" s="766">
        <v>1.2067236189999999</v>
      </c>
      <c r="AO18" s="766">
        <v>1.282802438</v>
      </c>
      <c r="AP18" s="766">
        <v>1.237376392</v>
      </c>
      <c r="AQ18" s="766">
        <v>1.5330575989999999</v>
      </c>
      <c r="AR18" s="766">
        <v>1.285646576</v>
      </c>
      <c r="AS18" s="766">
        <v>1.14973696</v>
      </c>
      <c r="AT18" s="766">
        <v>0.90086219599999995</v>
      </c>
      <c r="AU18" s="766">
        <v>0.62336570000000002</v>
      </c>
      <c r="AV18" s="766">
        <v>0.68184402300000002</v>
      </c>
      <c r="AW18" s="766">
        <v>1.1327829899999999</v>
      </c>
      <c r="AX18" s="766">
        <v>1.231195349</v>
      </c>
      <c r="AY18" s="766">
        <v>1.413035313</v>
      </c>
      <c r="AZ18" s="766">
        <v>1.507329658</v>
      </c>
      <c r="BA18" s="766">
        <v>1.2740362030000001</v>
      </c>
      <c r="BB18" s="766">
        <v>1.105838283</v>
      </c>
      <c r="BC18" s="766">
        <v>1.2049460000000001</v>
      </c>
      <c r="BD18" s="766">
        <v>1.2442979999999999</v>
      </c>
      <c r="BE18" s="767">
        <v>1.066627</v>
      </c>
      <c r="BF18" s="767">
        <v>0.8333391</v>
      </c>
      <c r="BG18" s="767">
        <v>0.64152960000000003</v>
      </c>
      <c r="BH18" s="767">
        <v>0.7062195</v>
      </c>
      <c r="BI18" s="767">
        <v>1.085615</v>
      </c>
      <c r="BJ18" s="767">
        <v>1.142139</v>
      </c>
      <c r="BK18" s="767">
        <v>1.3829720000000001</v>
      </c>
      <c r="BL18" s="767">
        <v>1.448469</v>
      </c>
      <c r="BM18" s="767">
        <v>1.3905179999999999</v>
      </c>
      <c r="BN18" s="767">
        <v>1.144085</v>
      </c>
      <c r="BO18" s="767">
        <v>1.3720190000000001</v>
      </c>
      <c r="BP18" s="767">
        <v>1.1479200000000001</v>
      </c>
      <c r="BQ18" s="767">
        <v>1.0056130000000001</v>
      </c>
      <c r="BR18" s="767">
        <v>0.76483719999999999</v>
      </c>
      <c r="BS18" s="767">
        <v>0.57135729999999996</v>
      </c>
      <c r="BT18" s="767">
        <v>0.68539439999999996</v>
      </c>
      <c r="BU18" s="767">
        <v>1.0231399999999999</v>
      </c>
      <c r="BV18" s="767">
        <v>1.1132070000000001</v>
      </c>
    </row>
    <row r="19" spans="1:74" ht="11.1" customHeight="1" x14ac:dyDescent="0.2">
      <c r="A19" s="545" t="s">
        <v>1313</v>
      </c>
      <c r="B19" s="548" t="s">
        <v>1364</v>
      </c>
      <c r="C19" s="766">
        <v>18.740182002000001</v>
      </c>
      <c r="D19" s="766">
        <v>4.1926124140000001</v>
      </c>
      <c r="E19" s="766">
        <v>4.6566830010000002</v>
      </c>
      <c r="F19" s="766">
        <v>4.2824081879999998</v>
      </c>
      <c r="G19" s="766">
        <v>3.9198648359999999</v>
      </c>
      <c r="H19" s="766">
        <v>3.3448619810000002</v>
      </c>
      <c r="I19" s="766">
        <v>3.829899766</v>
      </c>
      <c r="J19" s="766">
        <v>2.985386536</v>
      </c>
      <c r="K19" s="766">
        <v>3.7035848219999998</v>
      </c>
      <c r="L19" s="766">
        <v>4.7422971220000001</v>
      </c>
      <c r="M19" s="766">
        <v>4.1218652750000002</v>
      </c>
      <c r="N19" s="766">
        <v>4.6634789039999998</v>
      </c>
      <c r="O19" s="766">
        <v>4.626301862</v>
      </c>
      <c r="P19" s="766">
        <v>4.8809969329999996</v>
      </c>
      <c r="Q19" s="766">
        <v>5.9702599620000001</v>
      </c>
      <c r="R19" s="766">
        <v>5.8940326650000001</v>
      </c>
      <c r="S19" s="766">
        <v>5.1660230499999997</v>
      </c>
      <c r="T19" s="766">
        <v>4.8625161710000002</v>
      </c>
      <c r="U19" s="766">
        <v>3.922526001</v>
      </c>
      <c r="V19" s="766">
        <v>2.938646592</v>
      </c>
      <c r="W19" s="766">
        <v>4.9045390619999996</v>
      </c>
      <c r="X19" s="766">
        <v>6.3130097850000002</v>
      </c>
      <c r="Y19" s="766">
        <v>5.5057711610000002</v>
      </c>
      <c r="Z19" s="766">
        <v>5.9488138350000002</v>
      </c>
      <c r="AA19" s="766">
        <v>6.4474280159999999</v>
      </c>
      <c r="AB19" s="766">
        <v>5.5431707159999997</v>
      </c>
      <c r="AC19" s="766">
        <v>6.6648134719999996</v>
      </c>
      <c r="AD19" s="766">
        <v>6.6004418979999997</v>
      </c>
      <c r="AE19" s="766">
        <v>5.50554027</v>
      </c>
      <c r="AF19" s="766">
        <v>6.4461680250000004</v>
      </c>
      <c r="AG19" s="766">
        <v>3.282405019</v>
      </c>
      <c r="AH19" s="766">
        <v>4.8544887360000004</v>
      </c>
      <c r="AI19" s="766">
        <v>4.9882096029999996</v>
      </c>
      <c r="AJ19" s="766">
        <v>4.9476368900000001</v>
      </c>
      <c r="AK19" s="766">
        <v>5.3477310659999997</v>
      </c>
      <c r="AL19" s="766">
        <v>6.2703970590000004</v>
      </c>
      <c r="AM19" s="766">
        <v>6.1135785460000003</v>
      </c>
      <c r="AN19" s="766">
        <v>5.5162236360000003</v>
      </c>
      <c r="AO19" s="766">
        <v>6.4519688469999998</v>
      </c>
      <c r="AP19" s="766">
        <v>7.0004719360000003</v>
      </c>
      <c r="AQ19" s="766">
        <v>6.1865493220000003</v>
      </c>
      <c r="AR19" s="766">
        <v>5.2960203110000004</v>
      </c>
      <c r="AS19" s="766">
        <v>5.6169279019999996</v>
      </c>
      <c r="AT19" s="766">
        <v>5.0615202029999997</v>
      </c>
      <c r="AU19" s="766">
        <v>6.7917613079999999</v>
      </c>
      <c r="AV19" s="766">
        <v>7.4773373379999999</v>
      </c>
      <c r="AW19" s="766">
        <v>6.6062380169999999</v>
      </c>
      <c r="AX19" s="766">
        <v>6.8458944419999996</v>
      </c>
      <c r="AY19" s="766">
        <v>6.8382790299999998</v>
      </c>
      <c r="AZ19" s="766">
        <v>6.8352025599999999</v>
      </c>
      <c r="BA19" s="766">
        <v>6.9147791080000003</v>
      </c>
      <c r="BB19" s="766">
        <v>7.1087808250000002</v>
      </c>
      <c r="BC19" s="766">
        <v>5.8980899999999998</v>
      </c>
      <c r="BD19" s="766">
        <v>6.0387420000000001</v>
      </c>
      <c r="BE19" s="767">
        <v>5.6283919999999998</v>
      </c>
      <c r="BF19" s="767">
        <v>5.5488910000000002</v>
      </c>
      <c r="BG19" s="767">
        <v>5.7294419999999997</v>
      </c>
      <c r="BH19" s="767">
        <v>8.362069</v>
      </c>
      <c r="BI19" s="767">
        <v>7.128647</v>
      </c>
      <c r="BJ19" s="767">
        <v>8.3913209999999996</v>
      </c>
      <c r="BK19" s="767">
        <v>9.2678890000000003</v>
      </c>
      <c r="BL19" s="767">
        <v>7.783099</v>
      </c>
      <c r="BM19" s="767">
        <v>9.0406669999999991</v>
      </c>
      <c r="BN19" s="767">
        <v>8.5577229999999993</v>
      </c>
      <c r="BO19" s="767">
        <v>8.0711659999999998</v>
      </c>
      <c r="BP19" s="767">
        <v>7.4176840000000004</v>
      </c>
      <c r="BQ19" s="767">
        <v>7.250381</v>
      </c>
      <c r="BR19" s="767">
        <v>6.478351</v>
      </c>
      <c r="BS19" s="767">
        <v>7.3461259999999999</v>
      </c>
      <c r="BT19" s="767">
        <v>9.6410409999999995</v>
      </c>
      <c r="BU19" s="767">
        <v>8.5523959999999999</v>
      </c>
      <c r="BV19" s="767">
        <v>8.8391330000000004</v>
      </c>
    </row>
    <row r="20" spans="1:74" ht="11.1" customHeight="1" x14ac:dyDescent="0.2">
      <c r="A20" s="545" t="s">
        <v>1314</v>
      </c>
      <c r="B20" s="546" t="s">
        <v>1365</v>
      </c>
      <c r="C20" s="766">
        <v>0.22214713</v>
      </c>
      <c r="D20" s="766">
        <v>0.100614777</v>
      </c>
      <c r="E20" s="766">
        <v>6.7031726999999999E-2</v>
      </c>
      <c r="F20" s="766">
        <v>5.5989919999999999E-2</v>
      </c>
      <c r="G20" s="766">
        <v>9.8621203000000005E-2</v>
      </c>
      <c r="H20" s="766">
        <v>8.9850281000000004E-2</v>
      </c>
      <c r="I20" s="766">
        <v>6.9274500000000003E-2</v>
      </c>
      <c r="J20" s="766">
        <v>5.2866894999999997E-2</v>
      </c>
      <c r="K20" s="766">
        <v>6.0314089000000001E-2</v>
      </c>
      <c r="L20" s="766">
        <v>6.5186096999999998E-2</v>
      </c>
      <c r="M20" s="766">
        <v>5.8105417999999999E-2</v>
      </c>
      <c r="N20" s="766">
        <v>7.6603736000000006E-2</v>
      </c>
      <c r="O20" s="766">
        <v>5.7195859000000002E-2</v>
      </c>
      <c r="P20" s="766">
        <v>5.2606525000000001E-2</v>
      </c>
      <c r="Q20" s="766">
        <v>5.6870606999999997E-2</v>
      </c>
      <c r="R20" s="766">
        <v>7.8516069999999993E-2</v>
      </c>
      <c r="S20" s="766">
        <v>8.2342256000000003E-2</v>
      </c>
      <c r="T20" s="766">
        <v>8.4969394000000004E-2</v>
      </c>
      <c r="U20" s="766">
        <v>6.2306597999999998E-2</v>
      </c>
      <c r="V20" s="766">
        <v>8.6534711E-2</v>
      </c>
      <c r="W20" s="766">
        <v>6.9515562000000003E-2</v>
      </c>
      <c r="X20" s="766">
        <v>5.4480020999999997E-2</v>
      </c>
      <c r="Y20" s="766">
        <v>7.2487661999999994E-2</v>
      </c>
      <c r="Z20" s="766">
        <v>6.9500824000000003E-2</v>
      </c>
      <c r="AA20" s="766">
        <v>7.2595086000000003E-2</v>
      </c>
      <c r="AB20" s="766">
        <v>6.3828764999999996E-2</v>
      </c>
      <c r="AC20" s="766">
        <v>7.7079992E-2</v>
      </c>
      <c r="AD20" s="766">
        <v>5.7678106E-2</v>
      </c>
      <c r="AE20" s="766">
        <v>6.5053810000000004E-2</v>
      </c>
      <c r="AF20" s="766">
        <v>7.3400749000000001E-2</v>
      </c>
      <c r="AG20" s="766">
        <v>4.6648469999999997E-2</v>
      </c>
      <c r="AH20" s="766">
        <v>4.6844838E-2</v>
      </c>
      <c r="AI20" s="766">
        <v>4.6621172000000002E-2</v>
      </c>
      <c r="AJ20" s="766">
        <v>7.8715516999999999E-2</v>
      </c>
      <c r="AK20" s="766">
        <v>5.6734142000000001E-2</v>
      </c>
      <c r="AL20" s="766">
        <v>6.3329144000000004E-2</v>
      </c>
      <c r="AM20" s="766">
        <v>9.9706431999999998E-2</v>
      </c>
      <c r="AN20" s="766">
        <v>7.5588191999999998E-2</v>
      </c>
      <c r="AO20" s="766">
        <v>7.3897135000000003E-2</v>
      </c>
      <c r="AP20" s="766">
        <v>0.115205747</v>
      </c>
      <c r="AQ20" s="766">
        <v>9.3458424999999998E-2</v>
      </c>
      <c r="AR20" s="766">
        <v>0.117590264</v>
      </c>
      <c r="AS20" s="766">
        <v>3.5733089000000003E-2</v>
      </c>
      <c r="AT20" s="766">
        <v>4.2447789999999999E-2</v>
      </c>
      <c r="AU20" s="766">
        <v>3.8445135999999998E-2</v>
      </c>
      <c r="AV20" s="766">
        <v>3.3315086000000001E-2</v>
      </c>
      <c r="AW20" s="766">
        <v>4.3428104000000002E-2</v>
      </c>
      <c r="AX20" s="766">
        <v>4.9218361000000002E-2</v>
      </c>
      <c r="AY20" s="766">
        <v>4.7775877000000001E-2</v>
      </c>
      <c r="AZ20" s="766">
        <v>5.2091289999999998E-2</v>
      </c>
      <c r="BA20" s="766">
        <v>3.9099243999999998E-2</v>
      </c>
      <c r="BB20" s="766">
        <v>3.3508694999999998E-2</v>
      </c>
      <c r="BC20" s="766">
        <v>8.6366600000000002E-2</v>
      </c>
      <c r="BD20" s="766">
        <v>0.1120685</v>
      </c>
      <c r="BE20" s="767">
        <v>2.9505400000000001E-2</v>
      </c>
      <c r="BF20" s="767">
        <v>4.0127000000000003E-2</v>
      </c>
      <c r="BG20" s="767">
        <v>3.6945800000000001E-2</v>
      </c>
      <c r="BH20" s="767">
        <v>-1.8388499999999999E-2</v>
      </c>
      <c r="BI20" s="767">
        <v>7.4111300000000005E-2</v>
      </c>
      <c r="BJ20" s="767">
        <v>4.1602E-2</v>
      </c>
      <c r="BK20" s="767">
        <v>3.6191000000000001E-2</v>
      </c>
      <c r="BL20" s="767">
        <v>2.28585E-2</v>
      </c>
      <c r="BM20" s="767">
        <v>5.3698900000000001E-2</v>
      </c>
      <c r="BN20" s="767">
        <v>2.99133E-2</v>
      </c>
      <c r="BO20" s="767">
        <v>8.2063200000000003E-2</v>
      </c>
      <c r="BP20" s="767">
        <v>9.2614500000000002E-2</v>
      </c>
      <c r="BQ20" s="767">
        <v>9.7574800000000007E-3</v>
      </c>
      <c r="BR20" s="767">
        <v>2.0631199999999999E-2</v>
      </c>
      <c r="BS20" s="767">
        <v>9.4573000000000001E-3</v>
      </c>
      <c r="BT20" s="767">
        <v>-2.3434099999999999E-2</v>
      </c>
      <c r="BU20" s="767">
        <v>3.7729600000000002E-2</v>
      </c>
      <c r="BV20" s="767">
        <v>4.6480199999999999E-2</v>
      </c>
    </row>
    <row r="21" spans="1:74" ht="11.1" customHeight="1" x14ac:dyDescent="0.2">
      <c r="A21" s="545" t="s">
        <v>1315</v>
      </c>
      <c r="B21" s="546" t="s">
        <v>1265</v>
      </c>
      <c r="C21" s="766">
        <v>66.866980290000001</v>
      </c>
      <c r="D21" s="766">
        <v>19.559498210000001</v>
      </c>
      <c r="E21" s="766">
        <v>19.425518596</v>
      </c>
      <c r="F21" s="766">
        <v>18.201228204</v>
      </c>
      <c r="G21" s="766">
        <v>19.629902989000001</v>
      </c>
      <c r="H21" s="766">
        <v>24.576535966000002</v>
      </c>
      <c r="I21" s="766">
        <v>27.327510795999999</v>
      </c>
      <c r="J21" s="766">
        <v>26.412837919000001</v>
      </c>
      <c r="K21" s="766">
        <v>22.262543667999999</v>
      </c>
      <c r="L21" s="766">
        <v>20.169169038</v>
      </c>
      <c r="M21" s="766">
        <v>18.657697073000001</v>
      </c>
      <c r="N21" s="766">
        <v>22.489597205999999</v>
      </c>
      <c r="O21" s="766">
        <v>22.180989594</v>
      </c>
      <c r="P21" s="766">
        <v>18.510435705999999</v>
      </c>
      <c r="Q21" s="766">
        <v>20.397243699000001</v>
      </c>
      <c r="R21" s="766">
        <v>18.889890214000001</v>
      </c>
      <c r="S21" s="766">
        <v>20.430276816999999</v>
      </c>
      <c r="T21" s="766">
        <v>23.533092588999999</v>
      </c>
      <c r="U21" s="766">
        <v>27.054580674</v>
      </c>
      <c r="V21" s="766">
        <v>23.706554892</v>
      </c>
      <c r="W21" s="766">
        <v>22.075856479999999</v>
      </c>
      <c r="X21" s="766">
        <v>20.402873689</v>
      </c>
      <c r="Y21" s="766">
        <v>19.839114410000001</v>
      </c>
      <c r="Z21" s="766">
        <v>23.145132059000002</v>
      </c>
      <c r="AA21" s="766">
        <v>24.504522401999999</v>
      </c>
      <c r="AB21" s="766">
        <v>21.269189535999999</v>
      </c>
      <c r="AC21" s="766">
        <v>21.021892279999999</v>
      </c>
      <c r="AD21" s="766">
        <v>19.789129897999999</v>
      </c>
      <c r="AE21" s="766">
        <v>22.470375858000001</v>
      </c>
      <c r="AF21" s="766">
        <v>25.675429205</v>
      </c>
      <c r="AG21" s="766">
        <v>27.595875428999999</v>
      </c>
      <c r="AH21" s="766">
        <v>26.366198677</v>
      </c>
      <c r="AI21" s="766">
        <v>22.705608633000001</v>
      </c>
      <c r="AJ21" s="766">
        <v>20.518118444999999</v>
      </c>
      <c r="AK21" s="766">
        <v>21.313373014</v>
      </c>
      <c r="AL21" s="766">
        <v>23.592589643</v>
      </c>
      <c r="AM21" s="766">
        <v>24.171885858</v>
      </c>
      <c r="AN21" s="766">
        <v>21.911415095999999</v>
      </c>
      <c r="AO21" s="766">
        <v>21.898520056999999</v>
      </c>
      <c r="AP21" s="766">
        <v>19.255469310999999</v>
      </c>
      <c r="AQ21" s="766">
        <v>20.291605087000001</v>
      </c>
      <c r="AR21" s="766">
        <v>22.565866071999999</v>
      </c>
      <c r="AS21" s="766">
        <v>26.910327978000002</v>
      </c>
      <c r="AT21" s="766">
        <v>26.720956507</v>
      </c>
      <c r="AU21" s="766">
        <v>24.065541611</v>
      </c>
      <c r="AV21" s="766">
        <v>20.064332587999999</v>
      </c>
      <c r="AW21" s="766">
        <v>20.299413693999998</v>
      </c>
      <c r="AX21" s="766">
        <v>21.901487980999999</v>
      </c>
      <c r="AY21" s="766">
        <v>22.458072541</v>
      </c>
      <c r="AZ21" s="766">
        <v>21.332309736999999</v>
      </c>
      <c r="BA21" s="766">
        <v>19.830633407000001</v>
      </c>
      <c r="BB21" s="766">
        <v>18.012229000000001</v>
      </c>
      <c r="BC21" s="766">
        <v>19.028379999999999</v>
      </c>
      <c r="BD21" s="766">
        <v>21.275130000000001</v>
      </c>
      <c r="BE21" s="767">
        <v>24.875710000000002</v>
      </c>
      <c r="BF21" s="767">
        <v>24.049869999999999</v>
      </c>
      <c r="BG21" s="767">
        <v>21.535599999999999</v>
      </c>
      <c r="BH21" s="767">
        <v>18.64968</v>
      </c>
      <c r="BI21" s="767">
        <v>17.88204</v>
      </c>
      <c r="BJ21" s="767">
        <v>19.476649999999999</v>
      </c>
      <c r="BK21" s="767">
        <v>19.70148</v>
      </c>
      <c r="BL21" s="767">
        <v>19.043939999999999</v>
      </c>
      <c r="BM21" s="767">
        <v>20.273260000000001</v>
      </c>
      <c r="BN21" s="767">
        <v>15.90821</v>
      </c>
      <c r="BO21" s="767">
        <v>18.199310000000001</v>
      </c>
      <c r="BP21" s="767">
        <v>21.09807</v>
      </c>
      <c r="BQ21" s="767">
        <v>25.235230000000001</v>
      </c>
      <c r="BR21" s="767">
        <v>24.214870000000001</v>
      </c>
      <c r="BS21" s="767">
        <v>21.303920000000002</v>
      </c>
      <c r="BT21" s="767">
        <v>19.28276</v>
      </c>
      <c r="BU21" s="767">
        <v>18.707529999999998</v>
      </c>
      <c r="BV21" s="767">
        <v>20.10313</v>
      </c>
    </row>
    <row r="22" spans="1:74" ht="11.1" customHeight="1" x14ac:dyDescent="0.2">
      <c r="A22" s="545" t="s">
        <v>1316</v>
      </c>
      <c r="B22" s="546" t="s">
        <v>1366</v>
      </c>
      <c r="C22" s="766">
        <v>60.082744071999997</v>
      </c>
      <c r="D22" s="766">
        <v>19.185384574</v>
      </c>
      <c r="E22" s="766">
        <v>18.572845633</v>
      </c>
      <c r="F22" s="766">
        <v>17.782266783000001</v>
      </c>
      <c r="G22" s="766">
        <v>19.210225701999999</v>
      </c>
      <c r="H22" s="766">
        <v>24.225868866999999</v>
      </c>
      <c r="I22" s="766">
        <v>26.980675051999999</v>
      </c>
      <c r="J22" s="766">
        <v>26.093596108</v>
      </c>
      <c r="K22" s="766">
        <v>21.494312398000002</v>
      </c>
      <c r="L22" s="766">
        <v>19.599410752000001</v>
      </c>
      <c r="M22" s="766">
        <v>18.468149707999999</v>
      </c>
      <c r="N22" s="766">
        <v>22.014225147000001</v>
      </c>
      <c r="O22" s="766">
        <v>22.442992700000001</v>
      </c>
      <c r="P22" s="766">
        <v>18.730174578</v>
      </c>
      <c r="Q22" s="766">
        <v>20.142356192000001</v>
      </c>
      <c r="R22" s="766">
        <v>18.454056488999999</v>
      </c>
      <c r="S22" s="766">
        <v>20.226458393000001</v>
      </c>
      <c r="T22" s="766">
        <v>23.396733358999999</v>
      </c>
      <c r="U22" s="766">
        <v>26.805203443</v>
      </c>
      <c r="V22" s="766">
        <v>23.682525817999998</v>
      </c>
      <c r="W22" s="766">
        <v>21.526847425</v>
      </c>
      <c r="X22" s="766">
        <v>19.331788</v>
      </c>
      <c r="Y22" s="766">
        <v>18.739426327</v>
      </c>
      <c r="Z22" s="766">
        <v>21.465488249</v>
      </c>
      <c r="AA22" s="766">
        <v>23.904626064999999</v>
      </c>
      <c r="AB22" s="766">
        <v>20.704220006</v>
      </c>
      <c r="AC22" s="766">
        <v>20.167924569</v>
      </c>
      <c r="AD22" s="766">
        <v>19.489319574</v>
      </c>
      <c r="AE22" s="766">
        <v>22.412492140000001</v>
      </c>
      <c r="AF22" s="766">
        <v>25.124235676000001</v>
      </c>
      <c r="AG22" s="766">
        <v>27.375695135000001</v>
      </c>
      <c r="AH22" s="766">
        <v>26.208235095999999</v>
      </c>
      <c r="AI22" s="766">
        <v>21.58402998</v>
      </c>
      <c r="AJ22" s="766">
        <v>19.918878933999999</v>
      </c>
      <c r="AK22" s="766">
        <v>20.814067722000001</v>
      </c>
      <c r="AL22" s="766">
        <v>23.175860833000002</v>
      </c>
      <c r="AM22" s="766">
        <v>23.698183902</v>
      </c>
      <c r="AN22" s="766">
        <v>20.568476391000001</v>
      </c>
      <c r="AO22" s="766">
        <v>18.184857362999999</v>
      </c>
      <c r="AP22" s="766">
        <v>18.985259564</v>
      </c>
      <c r="AQ22" s="766">
        <v>23.475693014000001</v>
      </c>
      <c r="AR22" s="766">
        <v>25.933921078000001</v>
      </c>
      <c r="AS22" s="766">
        <v>27.576143759000001</v>
      </c>
      <c r="AT22" s="766">
        <v>25.518655411000001</v>
      </c>
      <c r="AU22" s="766">
        <v>20.494804758000001</v>
      </c>
      <c r="AV22" s="766">
        <v>19.182304531</v>
      </c>
      <c r="AW22" s="766">
        <v>20.052342054</v>
      </c>
      <c r="AX22" s="766">
        <v>22.565574608999999</v>
      </c>
      <c r="AY22" s="766">
        <v>23.9097194</v>
      </c>
      <c r="AZ22" s="766">
        <v>20.179218393999999</v>
      </c>
      <c r="BA22" s="766">
        <v>18.354841938</v>
      </c>
      <c r="BB22" s="766">
        <v>19.45065</v>
      </c>
      <c r="BC22" s="766">
        <v>25.498919999999998</v>
      </c>
      <c r="BD22" s="766">
        <v>22.494689999999999</v>
      </c>
      <c r="BE22" s="767">
        <v>25.799119999999998</v>
      </c>
      <c r="BF22" s="767">
        <v>25.15109</v>
      </c>
      <c r="BG22" s="767">
        <v>20.69614</v>
      </c>
      <c r="BH22" s="767">
        <v>18.189489999999999</v>
      </c>
      <c r="BI22" s="767">
        <v>17.757930000000002</v>
      </c>
      <c r="BJ22" s="767">
        <v>20.19107</v>
      </c>
      <c r="BK22" s="767">
        <v>20.3689</v>
      </c>
      <c r="BL22" s="767">
        <v>17.813690000000001</v>
      </c>
      <c r="BM22" s="767">
        <v>18.432960000000001</v>
      </c>
      <c r="BN22" s="767">
        <v>17.338760000000001</v>
      </c>
      <c r="BO22" s="767">
        <v>19.428509999999999</v>
      </c>
      <c r="BP22" s="767">
        <v>22.626619999999999</v>
      </c>
      <c r="BQ22" s="767">
        <v>26.162649999999999</v>
      </c>
      <c r="BR22" s="767">
        <v>25.46658</v>
      </c>
      <c r="BS22" s="767">
        <v>20.091899999999999</v>
      </c>
      <c r="BT22" s="767">
        <v>18.517880000000002</v>
      </c>
      <c r="BU22" s="767">
        <v>18.090039999999998</v>
      </c>
      <c r="BV22" s="767">
        <v>20.543970000000002</v>
      </c>
    </row>
    <row r="23" spans="1:74" ht="11.1" customHeight="1" x14ac:dyDescent="0.2">
      <c r="A23" s="565"/>
      <c r="B23" s="131" t="s">
        <v>1380</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360"/>
      <c r="BF23" s="360"/>
      <c r="BG23" s="360"/>
      <c r="BH23" s="360"/>
      <c r="BI23" s="360"/>
      <c r="BJ23" s="360"/>
      <c r="BK23" s="360"/>
      <c r="BL23" s="360"/>
      <c r="BM23" s="360"/>
      <c r="BN23" s="360"/>
      <c r="BO23" s="360"/>
      <c r="BP23" s="360"/>
      <c r="BQ23" s="360"/>
      <c r="BR23" s="360"/>
      <c r="BS23" s="360"/>
      <c r="BT23" s="360"/>
      <c r="BU23" s="360"/>
      <c r="BV23" s="360"/>
    </row>
    <row r="24" spans="1:74" ht="11.1" customHeight="1" x14ac:dyDescent="0.2">
      <c r="A24" s="545" t="s">
        <v>1317</v>
      </c>
      <c r="B24" s="546" t="s">
        <v>86</v>
      </c>
      <c r="C24" s="766">
        <v>33.644820269999997</v>
      </c>
      <c r="D24" s="766">
        <v>10.478334642</v>
      </c>
      <c r="E24" s="766">
        <v>12.338387632</v>
      </c>
      <c r="F24" s="766">
        <v>12.022779912000001</v>
      </c>
      <c r="G24" s="766">
        <v>13.544425284000001</v>
      </c>
      <c r="H24" s="766">
        <v>15.485434976000001</v>
      </c>
      <c r="I24" s="766">
        <v>17.693858827</v>
      </c>
      <c r="J24" s="766">
        <v>18.154360015000002</v>
      </c>
      <c r="K24" s="766">
        <v>14.936754684</v>
      </c>
      <c r="L24" s="766">
        <v>10.718724304</v>
      </c>
      <c r="M24" s="766">
        <v>9.1203523529999995</v>
      </c>
      <c r="N24" s="766">
        <v>8.2681043110000001</v>
      </c>
      <c r="O24" s="766">
        <v>8.1007372669999995</v>
      </c>
      <c r="P24" s="766">
        <v>7.2311945809999996</v>
      </c>
      <c r="Q24" s="766">
        <v>8.9717860189999996</v>
      </c>
      <c r="R24" s="766">
        <v>8.7260016040000004</v>
      </c>
      <c r="S24" s="766">
        <v>10.53015583</v>
      </c>
      <c r="T24" s="766">
        <v>15.185772160000001</v>
      </c>
      <c r="U24" s="766">
        <v>19.377884156</v>
      </c>
      <c r="V24" s="766">
        <v>18.234258376</v>
      </c>
      <c r="W24" s="766">
        <v>13.292079806</v>
      </c>
      <c r="X24" s="766">
        <v>10.750955014000001</v>
      </c>
      <c r="Y24" s="766">
        <v>8.1137963759999998</v>
      </c>
      <c r="Z24" s="766">
        <v>11.153471573999999</v>
      </c>
      <c r="AA24" s="766">
        <v>12.129506975</v>
      </c>
      <c r="AB24" s="766">
        <v>10.827260427000001</v>
      </c>
      <c r="AC24" s="766">
        <v>10.824777181</v>
      </c>
      <c r="AD24" s="766">
        <v>10.141401366</v>
      </c>
      <c r="AE24" s="766">
        <v>14.841710473999999</v>
      </c>
      <c r="AF24" s="766">
        <v>16.525805859999998</v>
      </c>
      <c r="AG24" s="766">
        <v>21.372796564000001</v>
      </c>
      <c r="AH24" s="766">
        <v>19.728402294999999</v>
      </c>
      <c r="AI24" s="766">
        <v>15.909548552</v>
      </c>
      <c r="AJ24" s="766">
        <v>12.331142767999999</v>
      </c>
      <c r="AK24" s="766">
        <v>10.219817469000001</v>
      </c>
      <c r="AL24" s="766">
        <v>11.927381418</v>
      </c>
      <c r="AM24" s="766">
        <v>13.092162310999999</v>
      </c>
      <c r="AN24" s="766">
        <v>10.427666084</v>
      </c>
      <c r="AO24" s="766">
        <v>11.149310648</v>
      </c>
      <c r="AP24" s="766">
        <v>10.684164427000001</v>
      </c>
      <c r="AQ24" s="766">
        <v>14.946708267</v>
      </c>
      <c r="AR24" s="766">
        <v>17.454854522000002</v>
      </c>
      <c r="AS24" s="766">
        <v>20.298029778</v>
      </c>
      <c r="AT24" s="766">
        <v>22.530970442000001</v>
      </c>
      <c r="AU24" s="766">
        <v>19.502986988</v>
      </c>
      <c r="AV24" s="766">
        <v>14.432059266</v>
      </c>
      <c r="AW24" s="766">
        <v>12.237832688999999</v>
      </c>
      <c r="AX24" s="766">
        <v>13.385534315999999</v>
      </c>
      <c r="AY24" s="766">
        <v>12.398704754000001</v>
      </c>
      <c r="AZ24" s="766">
        <v>12.402058435000001</v>
      </c>
      <c r="BA24" s="766">
        <v>12.011337075</v>
      </c>
      <c r="BB24" s="766">
        <v>11.072720303000001</v>
      </c>
      <c r="BC24" s="766">
        <v>14.5451</v>
      </c>
      <c r="BD24" s="766">
        <v>18.568549999999998</v>
      </c>
      <c r="BE24" s="767">
        <v>19.796959999999999</v>
      </c>
      <c r="BF24" s="767">
        <v>19.503399999999999</v>
      </c>
      <c r="BG24" s="767">
        <v>17.266839999999998</v>
      </c>
      <c r="BH24" s="767">
        <v>12.048500000000001</v>
      </c>
      <c r="BI24" s="767">
        <v>9.4343769999999996</v>
      </c>
      <c r="BJ24" s="767">
        <v>8.3276120000000002</v>
      </c>
      <c r="BK24" s="767">
        <v>7.9533180000000003</v>
      </c>
      <c r="BL24" s="767">
        <v>7.4050960000000003</v>
      </c>
      <c r="BM24" s="767">
        <v>6.8367290000000001</v>
      </c>
      <c r="BN24" s="767">
        <v>8.7077059999999999</v>
      </c>
      <c r="BO24" s="767">
        <v>9.8130290000000002</v>
      </c>
      <c r="BP24" s="767">
        <v>13.75572</v>
      </c>
      <c r="BQ24" s="767">
        <v>14.99945</v>
      </c>
      <c r="BR24" s="767">
        <v>14.40086</v>
      </c>
      <c r="BS24" s="767">
        <v>11.82812</v>
      </c>
      <c r="BT24" s="767">
        <v>7.8655429999999997</v>
      </c>
      <c r="BU24" s="767">
        <v>7.6197140000000001</v>
      </c>
      <c r="BV24" s="767">
        <v>7.9498769999999999</v>
      </c>
    </row>
    <row r="25" spans="1:74" ht="11.1" customHeight="1" x14ac:dyDescent="0.2">
      <c r="A25" s="545" t="s">
        <v>1318</v>
      </c>
      <c r="B25" s="546" t="s">
        <v>85</v>
      </c>
      <c r="C25" s="766">
        <v>18.647654447000001</v>
      </c>
      <c r="D25" s="766">
        <v>4.991231558</v>
      </c>
      <c r="E25" s="766">
        <v>3.0050126189999999</v>
      </c>
      <c r="F25" s="766">
        <v>4.7372875590000003</v>
      </c>
      <c r="G25" s="766">
        <v>7.154265884</v>
      </c>
      <c r="H25" s="766">
        <v>10.605255125999999</v>
      </c>
      <c r="I25" s="766">
        <v>11.378784117</v>
      </c>
      <c r="J25" s="766">
        <v>10.898240024</v>
      </c>
      <c r="K25" s="766">
        <v>10.747678877</v>
      </c>
      <c r="L25" s="766">
        <v>10.081549580000001</v>
      </c>
      <c r="M25" s="766">
        <v>7.8533174639999999</v>
      </c>
      <c r="N25" s="766">
        <v>10.306488354000001</v>
      </c>
      <c r="O25" s="766">
        <v>9.5854840649999993</v>
      </c>
      <c r="P25" s="766">
        <v>6.8699275059999998</v>
      </c>
      <c r="Q25" s="766">
        <v>7.0599018210000004</v>
      </c>
      <c r="R25" s="766">
        <v>8.7294702449999999</v>
      </c>
      <c r="S25" s="766">
        <v>9.7714721739999995</v>
      </c>
      <c r="T25" s="766">
        <v>10.588542476000001</v>
      </c>
      <c r="U25" s="766">
        <v>11.368415361</v>
      </c>
      <c r="V25" s="766">
        <v>10.931801458000001</v>
      </c>
      <c r="W25" s="766">
        <v>10.562481379999999</v>
      </c>
      <c r="X25" s="766">
        <v>9.4070835049999992</v>
      </c>
      <c r="Y25" s="766">
        <v>9.2351229519999993</v>
      </c>
      <c r="Z25" s="766">
        <v>9.2701194269999991</v>
      </c>
      <c r="AA25" s="766">
        <v>8.5557527110000002</v>
      </c>
      <c r="AB25" s="766">
        <v>5.6156506129999997</v>
      </c>
      <c r="AC25" s="766">
        <v>4.7243304750000004</v>
      </c>
      <c r="AD25" s="766">
        <v>6.0033227929999997</v>
      </c>
      <c r="AE25" s="766">
        <v>7.5272035720000003</v>
      </c>
      <c r="AF25" s="766">
        <v>8.4202133900000007</v>
      </c>
      <c r="AG25" s="766">
        <v>8.949263942</v>
      </c>
      <c r="AH25" s="766">
        <v>9.109498662</v>
      </c>
      <c r="AI25" s="766">
        <v>8.3900522550000005</v>
      </c>
      <c r="AJ25" s="766">
        <v>7.8087316009999999</v>
      </c>
      <c r="AK25" s="766">
        <v>7.56462127</v>
      </c>
      <c r="AL25" s="766">
        <v>7.1772593149999997</v>
      </c>
      <c r="AM25" s="766">
        <v>6.4166635669999996</v>
      </c>
      <c r="AN25" s="766">
        <v>5.9263171159999999</v>
      </c>
      <c r="AO25" s="766">
        <v>5.740109092</v>
      </c>
      <c r="AP25" s="766">
        <v>5.0549516590000003</v>
      </c>
      <c r="AQ25" s="766">
        <v>6.4156106089999998</v>
      </c>
      <c r="AR25" s="766">
        <v>6.8762298949999998</v>
      </c>
      <c r="AS25" s="766">
        <v>7.4443107160000004</v>
      </c>
      <c r="AT25" s="766">
        <v>7.1081788609999998</v>
      </c>
      <c r="AU25" s="766">
        <v>7.0316616200000004</v>
      </c>
      <c r="AV25" s="766">
        <v>6.1872795859999998</v>
      </c>
      <c r="AW25" s="766">
        <v>5.6759124849999996</v>
      </c>
      <c r="AX25" s="766">
        <v>5.3712709289999996</v>
      </c>
      <c r="AY25" s="766">
        <v>4.5843615570000003</v>
      </c>
      <c r="AZ25" s="766">
        <v>4.1373613909999998</v>
      </c>
      <c r="BA25" s="766">
        <v>4.3940397879999997</v>
      </c>
      <c r="BB25" s="766">
        <v>5.0658034430000001</v>
      </c>
      <c r="BC25" s="766">
        <v>4.2829079999999999</v>
      </c>
      <c r="BD25" s="766">
        <v>2.4322249999999999</v>
      </c>
      <c r="BE25" s="767">
        <v>5.1957240000000002</v>
      </c>
      <c r="BF25" s="767">
        <v>4.9670360000000002</v>
      </c>
      <c r="BG25" s="767">
        <v>2.6134330000000001</v>
      </c>
      <c r="BH25" s="767">
        <v>2.4980769999999999</v>
      </c>
      <c r="BI25" s="767">
        <v>4.5032629999999996</v>
      </c>
      <c r="BJ25" s="767">
        <v>5.8637800000000002</v>
      </c>
      <c r="BK25" s="767">
        <v>5.4744570000000001</v>
      </c>
      <c r="BL25" s="767">
        <v>4.1884220000000001</v>
      </c>
      <c r="BM25" s="767">
        <v>4.8097669999999999</v>
      </c>
      <c r="BN25" s="767">
        <v>4.3033979999999996</v>
      </c>
      <c r="BO25" s="767">
        <v>6.6158340000000004</v>
      </c>
      <c r="BP25" s="767">
        <v>6.6162559999999999</v>
      </c>
      <c r="BQ25" s="767">
        <v>8.6500959999999996</v>
      </c>
      <c r="BR25" s="767">
        <v>9.033531</v>
      </c>
      <c r="BS25" s="767">
        <v>7.8118169999999996</v>
      </c>
      <c r="BT25" s="767">
        <v>6.7194760000000002</v>
      </c>
      <c r="BU25" s="767">
        <v>5.4581299999999997</v>
      </c>
      <c r="BV25" s="767">
        <v>5.8086869999999999</v>
      </c>
    </row>
    <row r="26" spans="1:74" ht="11.1" customHeight="1" x14ac:dyDescent="0.2">
      <c r="A26" s="545" t="s">
        <v>1319</v>
      </c>
      <c r="B26" s="548" t="s">
        <v>88</v>
      </c>
      <c r="C26" s="766">
        <v>10.778558</v>
      </c>
      <c r="D26" s="766">
        <v>3.5550929999999998</v>
      </c>
      <c r="E26" s="766">
        <v>3.7724769999999999</v>
      </c>
      <c r="F26" s="766">
        <v>3.6500880000000002</v>
      </c>
      <c r="G26" s="766">
        <v>2.6971609999999999</v>
      </c>
      <c r="H26" s="766">
        <v>3.5870199999999999</v>
      </c>
      <c r="I26" s="766">
        <v>3.7104750000000002</v>
      </c>
      <c r="J26" s="766">
        <v>3.7090049999999999</v>
      </c>
      <c r="K26" s="766">
        <v>3.6038000000000001</v>
      </c>
      <c r="L26" s="766">
        <v>3.0018129999999998</v>
      </c>
      <c r="M26" s="766">
        <v>3.303572</v>
      </c>
      <c r="N26" s="766">
        <v>3.8021280000000002</v>
      </c>
      <c r="O26" s="766">
        <v>3.8144209999999998</v>
      </c>
      <c r="P26" s="766">
        <v>3.4328650000000001</v>
      </c>
      <c r="Q26" s="766">
        <v>3.2878240000000001</v>
      </c>
      <c r="R26" s="766">
        <v>1.85107</v>
      </c>
      <c r="S26" s="766">
        <v>3.5526369999999998</v>
      </c>
      <c r="T26" s="766">
        <v>2.8256199999999998</v>
      </c>
      <c r="U26" s="766">
        <v>2.8213979999999999</v>
      </c>
      <c r="V26" s="766">
        <v>3.361116</v>
      </c>
      <c r="W26" s="766">
        <v>3.5037219999999998</v>
      </c>
      <c r="X26" s="766">
        <v>3.0472939999999999</v>
      </c>
      <c r="Y26" s="766">
        <v>3.293498</v>
      </c>
      <c r="Z26" s="766">
        <v>3.789936</v>
      </c>
      <c r="AA26" s="766">
        <v>3.8085140000000002</v>
      </c>
      <c r="AB26" s="766">
        <v>3.432375</v>
      </c>
      <c r="AC26" s="766">
        <v>3.5376690000000002</v>
      </c>
      <c r="AD26" s="766">
        <v>2.7913800000000002</v>
      </c>
      <c r="AE26" s="766">
        <v>3.7569159999999999</v>
      </c>
      <c r="AF26" s="766">
        <v>3.6040100000000002</v>
      </c>
      <c r="AG26" s="766">
        <v>3.7046139999999999</v>
      </c>
      <c r="AH26" s="766">
        <v>3.6559360000000001</v>
      </c>
      <c r="AI26" s="766">
        <v>3.5876730000000001</v>
      </c>
      <c r="AJ26" s="766">
        <v>2.90266</v>
      </c>
      <c r="AK26" s="766">
        <v>3.2945500000000001</v>
      </c>
      <c r="AL26" s="766">
        <v>3.109442</v>
      </c>
      <c r="AM26" s="766">
        <v>3.2286229999999998</v>
      </c>
      <c r="AN26" s="766">
        <v>3.4301110000000001</v>
      </c>
      <c r="AO26" s="766">
        <v>3.7206229999999998</v>
      </c>
      <c r="AP26" s="766">
        <v>3.2512400000000001</v>
      </c>
      <c r="AQ26" s="766">
        <v>2.933249</v>
      </c>
      <c r="AR26" s="766">
        <v>3.600193</v>
      </c>
      <c r="AS26" s="766">
        <v>3.7037710000000001</v>
      </c>
      <c r="AT26" s="766">
        <v>3.6901869999999999</v>
      </c>
      <c r="AU26" s="766">
        <v>3.581048</v>
      </c>
      <c r="AV26" s="766">
        <v>2.8721549999999998</v>
      </c>
      <c r="AW26" s="766">
        <v>3.497306</v>
      </c>
      <c r="AX26" s="766">
        <v>3.789501</v>
      </c>
      <c r="AY26" s="766">
        <v>3.7118679999999999</v>
      </c>
      <c r="AZ26" s="766">
        <v>3.5480139999999998</v>
      </c>
      <c r="BA26" s="766">
        <v>3.1865260000000002</v>
      </c>
      <c r="BB26" s="766">
        <v>2.6729599999999998</v>
      </c>
      <c r="BC26" s="766">
        <v>3.36903</v>
      </c>
      <c r="BD26" s="766">
        <v>3.6005500000000001</v>
      </c>
      <c r="BE26" s="767">
        <v>3.6948099999999999</v>
      </c>
      <c r="BF26" s="767">
        <v>3.6948099999999999</v>
      </c>
      <c r="BG26" s="767">
        <v>3.5756199999999998</v>
      </c>
      <c r="BH26" s="767">
        <v>3.3213499999999998</v>
      </c>
      <c r="BI26" s="767">
        <v>2.9675199999999999</v>
      </c>
      <c r="BJ26" s="767">
        <v>3.6948099999999999</v>
      </c>
      <c r="BK26" s="767">
        <v>3.6948099999999999</v>
      </c>
      <c r="BL26" s="767">
        <v>3.33724</v>
      </c>
      <c r="BM26" s="767">
        <v>3.6948099999999999</v>
      </c>
      <c r="BN26" s="767">
        <v>2.7295199999999999</v>
      </c>
      <c r="BO26" s="767">
        <v>3.5402300000000002</v>
      </c>
      <c r="BP26" s="767">
        <v>3.5756199999999998</v>
      </c>
      <c r="BQ26" s="767">
        <v>3.6948099999999999</v>
      </c>
      <c r="BR26" s="767">
        <v>3.6948099999999999</v>
      </c>
      <c r="BS26" s="767">
        <v>2.9258099999999998</v>
      </c>
      <c r="BT26" s="767">
        <v>2.64418</v>
      </c>
      <c r="BU26" s="767">
        <v>3.2168100000000002</v>
      </c>
      <c r="BV26" s="767">
        <v>3.6948099999999999</v>
      </c>
    </row>
    <row r="27" spans="1:74" ht="11.1" customHeight="1" x14ac:dyDescent="0.2">
      <c r="A27" s="545" t="s">
        <v>1320</v>
      </c>
      <c r="B27" s="548" t="s">
        <v>1261</v>
      </c>
      <c r="C27" s="766">
        <v>0.225843248</v>
      </c>
      <c r="D27" s="766">
        <v>5.9638857000000003E-2</v>
      </c>
      <c r="E27" s="766">
        <v>6.9587337999999999E-2</v>
      </c>
      <c r="F27" s="766">
        <v>0.14422300399999999</v>
      </c>
      <c r="G27" s="766">
        <v>0.211198097</v>
      </c>
      <c r="H27" s="766">
        <v>0.242041167</v>
      </c>
      <c r="I27" s="766">
        <v>4.3089423000000002E-2</v>
      </c>
      <c r="J27" s="766">
        <v>6.0585564000000001E-2</v>
      </c>
      <c r="K27" s="766">
        <v>5.6199482000000002E-2</v>
      </c>
      <c r="L27" s="766">
        <v>2.2816164999999999E-2</v>
      </c>
      <c r="M27" s="766">
        <v>5.3544077000000002E-2</v>
      </c>
      <c r="N27" s="766">
        <v>2.5707807999999999E-2</v>
      </c>
      <c r="O27" s="766">
        <v>7.3927754999999998E-2</v>
      </c>
      <c r="P27" s="766">
        <v>6.9500775000000001E-2</v>
      </c>
      <c r="Q27" s="766">
        <v>6.7014406999999998E-2</v>
      </c>
      <c r="R27" s="766">
        <v>5.3897896000000001E-2</v>
      </c>
      <c r="S27" s="766">
        <v>6.2060175000000002E-2</v>
      </c>
      <c r="T27" s="766">
        <v>7.0949612999999995E-2</v>
      </c>
      <c r="U27" s="766">
        <v>8.2220473000000002E-2</v>
      </c>
      <c r="V27" s="766">
        <v>6.2182614999999997E-2</v>
      </c>
      <c r="W27" s="766">
        <v>8.8684519000000003E-2</v>
      </c>
      <c r="X27" s="766">
        <v>7.2961193999999993E-2</v>
      </c>
      <c r="Y27" s="766">
        <v>6.3604964999999999E-2</v>
      </c>
      <c r="Z27" s="766">
        <v>7.0950612999999996E-2</v>
      </c>
      <c r="AA27" s="766">
        <v>7.3217634000000004E-2</v>
      </c>
      <c r="AB27" s="766">
        <v>7.2152162000000006E-2</v>
      </c>
      <c r="AC27" s="766">
        <v>7.3193202999999998E-2</v>
      </c>
      <c r="AD27" s="766">
        <v>7.7740136000000001E-2</v>
      </c>
      <c r="AE27" s="766">
        <v>8.7064186000000002E-2</v>
      </c>
      <c r="AF27" s="766">
        <v>7.9056879999999996E-2</v>
      </c>
      <c r="AG27" s="766">
        <v>6.8212685999999995E-2</v>
      </c>
      <c r="AH27" s="766">
        <v>6.0174445E-2</v>
      </c>
      <c r="AI27" s="766">
        <v>5.1038485000000001E-2</v>
      </c>
      <c r="AJ27" s="766">
        <v>4.8326088000000003E-2</v>
      </c>
      <c r="AK27" s="766">
        <v>5.6574008000000002E-2</v>
      </c>
      <c r="AL27" s="766">
        <v>6.1211086999999997E-2</v>
      </c>
      <c r="AM27" s="766">
        <v>0.123440516</v>
      </c>
      <c r="AN27" s="766">
        <v>8.2847668999999999E-2</v>
      </c>
      <c r="AO27" s="766">
        <v>9.3683667999999998E-2</v>
      </c>
      <c r="AP27" s="766">
        <v>7.9135256000000001E-2</v>
      </c>
      <c r="AQ27" s="766">
        <v>7.0538697999999997E-2</v>
      </c>
      <c r="AR27" s="766">
        <v>5.9405561000000003E-2</v>
      </c>
      <c r="AS27" s="766">
        <v>8.1005090000000002E-2</v>
      </c>
      <c r="AT27" s="766">
        <v>6.5572649999999996E-3</v>
      </c>
      <c r="AU27" s="766">
        <v>3.664137E-3</v>
      </c>
      <c r="AV27" s="766">
        <v>3.7169920000000001E-3</v>
      </c>
      <c r="AW27" s="766">
        <v>5.2658803999999997E-2</v>
      </c>
      <c r="AX27" s="766">
        <v>7.0935318999999997E-2</v>
      </c>
      <c r="AY27" s="766">
        <v>8.1754391999999995E-2</v>
      </c>
      <c r="AZ27" s="766">
        <v>9.9645257000000001E-2</v>
      </c>
      <c r="BA27" s="766">
        <v>9.9049341999999999E-2</v>
      </c>
      <c r="BB27" s="766">
        <v>8.3469980999999999E-2</v>
      </c>
      <c r="BC27" s="766">
        <v>8.0016000000000004E-2</v>
      </c>
      <c r="BD27" s="766">
        <v>6.4611500000000002E-2</v>
      </c>
      <c r="BE27" s="767">
        <v>6.27944E-2</v>
      </c>
      <c r="BF27" s="767">
        <v>7.12825E-3</v>
      </c>
      <c r="BG27" s="767">
        <v>3.7273599999999999E-3</v>
      </c>
      <c r="BH27" s="767">
        <v>3.7365300000000001E-3</v>
      </c>
      <c r="BI27" s="767">
        <v>4.9915800000000003E-2</v>
      </c>
      <c r="BJ27" s="767">
        <v>6.3657199999999997E-2</v>
      </c>
      <c r="BK27" s="767">
        <v>8.2053899999999999E-2</v>
      </c>
      <c r="BL27" s="767">
        <v>8.5586400000000007E-2</v>
      </c>
      <c r="BM27" s="767">
        <v>9.2122700000000002E-2</v>
      </c>
      <c r="BN27" s="767">
        <v>7.5514300000000006E-2</v>
      </c>
      <c r="BO27" s="767">
        <v>7.5984499999999996E-2</v>
      </c>
      <c r="BP27" s="767">
        <v>5.6675000000000003E-2</v>
      </c>
      <c r="BQ27" s="767">
        <v>5.8795399999999998E-2</v>
      </c>
      <c r="BR27" s="767">
        <v>7.04559E-3</v>
      </c>
      <c r="BS27" s="767">
        <v>3.7621E-3</v>
      </c>
      <c r="BT27" s="767">
        <v>3.7652499999999999E-3</v>
      </c>
      <c r="BU27" s="767">
        <v>4.6649099999999999E-2</v>
      </c>
      <c r="BV27" s="767">
        <v>6.0769200000000002E-2</v>
      </c>
    </row>
    <row r="28" spans="1:74" ht="11.1" customHeight="1" x14ac:dyDescent="0.2">
      <c r="A28" s="545" t="s">
        <v>1321</v>
      </c>
      <c r="B28" s="548" t="s">
        <v>1364</v>
      </c>
      <c r="C28" s="766">
        <v>19.383681429999999</v>
      </c>
      <c r="D28" s="766">
        <v>4.7986444180000003</v>
      </c>
      <c r="E28" s="766">
        <v>5.2915526079999999</v>
      </c>
      <c r="F28" s="766">
        <v>4.4223549269999998</v>
      </c>
      <c r="G28" s="766">
        <v>4.8278196769999999</v>
      </c>
      <c r="H28" s="766">
        <v>3.5297237049999999</v>
      </c>
      <c r="I28" s="766">
        <v>5.3368281550000001</v>
      </c>
      <c r="J28" s="766">
        <v>3.5081262899999999</v>
      </c>
      <c r="K28" s="766">
        <v>3.6836799020000002</v>
      </c>
      <c r="L28" s="766">
        <v>5.0877501150000004</v>
      </c>
      <c r="M28" s="766">
        <v>4.2921261990000001</v>
      </c>
      <c r="N28" s="766">
        <v>5.0865972199999998</v>
      </c>
      <c r="O28" s="766">
        <v>5.3675252200000001</v>
      </c>
      <c r="P28" s="766">
        <v>5.2939626640000004</v>
      </c>
      <c r="Q28" s="766">
        <v>6.5535879819999998</v>
      </c>
      <c r="R28" s="766">
        <v>6.4729860009999998</v>
      </c>
      <c r="S28" s="766">
        <v>6.0344368739999998</v>
      </c>
      <c r="T28" s="766">
        <v>4.6991769269999999</v>
      </c>
      <c r="U28" s="766">
        <v>4.4174432560000003</v>
      </c>
      <c r="V28" s="766">
        <v>3.634341279</v>
      </c>
      <c r="W28" s="766">
        <v>4.6213813850000003</v>
      </c>
      <c r="X28" s="766">
        <v>5.9115046649999998</v>
      </c>
      <c r="Y28" s="766">
        <v>5.8278387040000004</v>
      </c>
      <c r="Z28" s="766">
        <v>5.3565990369999996</v>
      </c>
      <c r="AA28" s="766">
        <v>6.313338763</v>
      </c>
      <c r="AB28" s="766">
        <v>5.7757154890000004</v>
      </c>
      <c r="AC28" s="766">
        <v>6.9079813110000003</v>
      </c>
      <c r="AD28" s="766">
        <v>7.1674907250000004</v>
      </c>
      <c r="AE28" s="766">
        <v>7.4381922429999996</v>
      </c>
      <c r="AF28" s="766">
        <v>7.5112449489999999</v>
      </c>
      <c r="AG28" s="766">
        <v>4.6980812900000002</v>
      </c>
      <c r="AH28" s="766">
        <v>5.9114954649999998</v>
      </c>
      <c r="AI28" s="766">
        <v>4.0597830720000001</v>
      </c>
      <c r="AJ28" s="766">
        <v>5.3723366319999997</v>
      </c>
      <c r="AK28" s="766">
        <v>5.8057519209999997</v>
      </c>
      <c r="AL28" s="766">
        <v>6.2462613300000003</v>
      </c>
      <c r="AM28" s="766">
        <v>6.4591339080000001</v>
      </c>
      <c r="AN28" s="766">
        <v>6.2456863189999998</v>
      </c>
      <c r="AO28" s="766">
        <v>6.6000247319999996</v>
      </c>
      <c r="AP28" s="766">
        <v>7.6403137350000003</v>
      </c>
      <c r="AQ28" s="766">
        <v>7.5211871910000001</v>
      </c>
      <c r="AR28" s="766">
        <v>6.2540557510000001</v>
      </c>
      <c r="AS28" s="766">
        <v>6.6395846250000004</v>
      </c>
      <c r="AT28" s="766">
        <v>6.3844446870000002</v>
      </c>
      <c r="AU28" s="766">
        <v>6.459962247</v>
      </c>
      <c r="AV28" s="766">
        <v>7.30636536</v>
      </c>
      <c r="AW28" s="766">
        <v>6.6810770530000001</v>
      </c>
      <c r="AX28" s="766">
        <v>6.9336256289999998</v>
      </c>
      <c r="AY28" s="766">
        <v>7.712826132</v>
      </c>
      <c r="AZ28" s="766">
        <v>7.474395339</v>
      </c>
      <c r="BA28" s="766">
        <v>7.5102698889999999</v>
      </c>
      <c r="BB28" s="766">
        <v>7.7604931339999998</v>
      </c>
      <c r="BC28" s="766">
        <v>8.707986</v>
      </c>
      <c r="BD28" s="766">
        <v>7.9913619999999996</v>
      </c>
      <c r="BE28" s="767">
        <v>8.2146120000000007</v>
      </c>
      <c r="BF28" s="767">
        <v>8.5999309999999998</v>
      </c>
      <c r="BG28" s="767">
        <v>7.2388700000000004</v>
      </c>
      <c r="BH28" s="767">
        <v>9.5625879999999999</v>
      </c>
      <c r="BI28" s="767">
        <v>7.9165489999999998</v>
      </c>
      <c r="BJ28" s="767">
        <v>8.9109079999999992</v>
      </c>
      <c r="BK28" s="767">
        <v>9.4652609999999999</v>
      </c>
      <c r="BL28" s="767">
        <v>8.9256019999999996</v>
      </c>
      <c r="BM28" s="767">
        <v>10.04514</v>
      </c>
      <c r="BN28" s="767">
        <v>10.16663</v>
      </c>
      <c r="BO28" s="767">
        <v>10.85534</v>
      </c>
      <c r="BP28" s="767">
        <v>10.10427</v>
      </c>
      <c r="BQ28" s="767">
        <v>10.801360000000001</v>
      </c>
      <c r="BR28" s="767">
        <v>10.749219999999999</v>
      </c>
      <c r="BS28" s="767">
        <v>9.0909639999999996</v>
      </c>
      <c r="BT28" s="767">
        <v>10.95581</v>
      </c>
      <c r="BU28" s="767">
        <v>9.1701230000000002</v>
      </c>
      <c r="BV28" s="767">
        <v>9.9540369999999996</v>
      </c>
    </row>
    <row r="29" spans="1:74" ht="11.1" customHeight="1" x14ac:dyDescent="0.2">
      <c r="A29" s="545" t="s">
        <v>1322</v>
      </c>
      <c r="B29" s="546" t="s">
        <v>1365</v>
      </c>
      <c r="C29" s="766">
        <v>0.302775607</v>
      </c>
      <c r="D29" s="766">
        <v>7.4576160000000002E-2</v>
      </c>
      <c r="E29" s="766">
        <v>0.119402013</v>
      </c>
      <c r="F29" s="766">
        <v>9.4249782000000004E-2</v>
      </c>
      <c r="G29" s="766">
        <v>8.6697815999999997E-2</v>
      </c>
      <c r="H29" s="766">
        <v>0.113313885</v>
      </c>
      <c r="I29" s="766">
        <v>0.119315536</v>
      </c>
      <c r="J29" s="766">
        <v>0.13215870699999999</v>
      </c>
      <c r="K29" s="766">
        <v>0.133020271</v>
      </c>
      <c r="L29" s="766">
        <v>8.3229356000000004E-2</v>
      </c>
      <c r="M29" s="766">
        <v>0.131234398</v>
      </c>
      <c r="N29" s="766">
        <v>0.10485525399999999</v>
      </c>
      <c r="O29" s="766">
        <v>0.10670033199999999</v>
      </c>
      <c r="P29" s="766">
        <v>0.102855082</v>
      </c>
      <c r="Q29" s="766">
        <v>0.116322963</v>
      </c>
      <c r="R29" s="766">
        <v>0.113655535</v>
      </c>
      <c r="S29" s="766">
        <v>0.11708948800000001</v>
      </c>
      <c r="T29" s="766">
        <v>0.11270287900000001</v>
      </c>
      <c r="U29" s="766">
        <v>0.12908797299999999</v>
      </c>
      <c r="V29" s="766">
        <v>0.113605047</v>
      </c>
      <c r="W29" s="766">
        <v>0.12314383700000001</v>
      </c>
      <c r="X29" s="766">
        <v>0.13414220099999999</v>
      </c>
      <c r="Y29" s="766">
        <v>0.123433785</v>
      </c>
      <c r="Z29" s="766">
        <v>0.12221726500000001</v>
      </c>
      <c r="AA29" s="766">
        <v>0.101199287</v>
      </c>
      <c r="AB29" s="766">
        <v>0.100539066</v>
      </c>
      <c r="AC29" s="766">
        <v>0.101519163</v>
      </c>
      <c r="AD29" s="766">
        <v>0.12849954</v>
      </c>
      <c r="AE29" s="766">
        <v>0.13537152</v>
      </c>
      <c r="AF29" s="766">
        <v>0.106338691</v>
      </c>
      <c r="AG29" s="766">
        <v>0.12996112400000001</v>
      </c>
      <c r="AH29" s="766">
        <v>0.114098279</v>
      </c>
      <c r="AI29" s="766">
        <v>8.2141875000000003E-2</v>
      </c>
      <c r="AJ29" s="766">
        <v>9.7016979000000003E-2</v>
      </c>
      <c r="AK29" s="766">
        <v>0.113922315</v>
      </c>
      <c r="AL29" s="766">
        <v>0.114417487</v>
      </c>
      <c r="AM29" s="766">
        <v>0.14252047800000001</v>
      </c>
      <c r="AN29" s="766">
        <v>0.13937674799999999</v>
      </c>
      <c r="AO29" s="766">
        <v>0.145916978</v>
      </c>
      <c r="AP29" s="766">
        <v>0.15501248200000001</v>
      </c>
      <c r="AQ29" s="766">
        <v>0.117840321</v>
      </c>
      <c r="AR29" s="766">
        <v>0.112130955</v>
      </c>
      <c r="AS29" s="766">
        <v>0.13687111699999999</v>
      </c>
      <c r="AT29" s="766">
        <v>0.145595325</v>
      </c>
      <c r="AU29" s="766">
        <v>0.13026870099999999</v>
      </c>
      <c r="AV29" s="766">
        <v>0.123769165</v>
      </c>
      <c r="AW29" s="766">
        <v>0.13207291800000001</v>
      </c>
      <c r="AX29" s="766">
        <v>0.14402721600000001</v>
      </c>
      <c r="AY29" s="766">
        <v>0.13669257400000001</v>
      </c>
      <c r="AZ29" s="766">
        <v>0.14158538500000001</v>
      </c>
      <c r="BA29" s="766">
        <v>0.120158161</v>
      </c>
      <c r="BB29" s="766">
        <v>0.103807661</v>
      </c>
      <c r="BC29" s="766">
        <v>0.1140446</v>
      </c>
      <c r="BD29" s="766">
        <v>0.1067163</v>
      </c>
      <c r="BE29" s="767">
        <v>0.13188549999999999</v>
      </c>
      <c r="BF29" s="767">
        <v>0.13462250000000001</v>
      </c>
      <c r="BG29" s="767">
        <v>0.1091613</v>
      </c>
      <c r="BH29" s="767">
        <v>0.1101752</v>
      </c>
      <c r="BI29" s="767">
        <v>0.1165746</v>
      </c>
      <c r="BJ29" s="767">
        <v>0.13079160000000001</v>
      </c>
      <c r="BK29" s="767">
        <v>0.12792529999999999</v>
      </c>
      <c r="BL29" s="767">
        <v>0.1225516</v>
      </c>
      <c r="BM29" s="767">
        <v>0.1126759</v>
      </c>
      <c r="BN29" s="767">
        <v>0.10117909999999999</v>
      </c>
      <c r="BO29" s="767">
        <v>0.11394070000000001</v>
      </c>
      <c r="BP29" s="767">
        <v>0.1115664</v>
      </c>
      <c r="BQ29" s="767">
        <v>0.13641719999999999</v>
      </c>
      <c r="BR29" s="767">
        <v>0.13839380000000001</v>
      </c>
      <c r="BS29" s="767">
        <v>0.1125394</v>
      </c>
      <c r="BT29" s="767">
        <v>0.1130563</v>
      </c>
      <c r="BU29" s="767">
        <v>0.1194738</v>
      </c>
      <c r="BV29" s="767">
        <v>0.13362060000000001</v>
      </c>
    </row>
    <row r="30" spans="1:74" ht="11.1" customHeight="1" x14ac:dyDescent="0.2">
      <c r="A30" s="545" t="s">
        <v>1323</v>
      </c>
      <c r="B30" s="546" t="s">
        <v>1265</v>
      </c>
      <c r="C30" s="766">
        <v>82.983333001999995</v>
      </c>
      <c r="D30" s="766">
        <v>23.957518635</v>
      </c>
      <c r="E30" s="766">
        <v>24.596419210000001</v>
      </c>
      <c r="F30" s="766">
        <v>25.070983183999999</v>
      </c>
      <c r="G30" s="766">
        <v>28.521567758</v>
      </c>
      <c r="H30" s="766">
        <v>33.562788859000001</v>
      </c>
      <c r="I30" s="766">
        <v>38.282351058000003</v>
      </c>
      <c r="J30" s="766">
        <v>36.462475599999998</v>
      </c>
      <c r="K30" s="766">
        <v>33.161133216000003</v>
      </c>
      <c r="L30" s="766">
        <v>28.995882519999999</v>
      </c>
      <c r="M30" s="766">
        <v>24.754146491</v>
      </c>
      <c r="N30" s="766">
        <v>27.593880946999999</v>
      </c>
      <c r="O30" s="766">
        <v>27.048795639000002</v>
      </c>
      <c r="P30" s="766">
        <v>23.000305608000001</v>
      </c>
      <c r="Q30" s="766">
        <v>26.056437192000001</v>
      </c>
      <c r="R30" s="766">
        <v>25.947081280999999</v>
      </c>
      <c r="S30" s="766">
        <v>30.067851541</v>
      </c>
      <c r="T30" s="766">
        <v>33.482764054999997</v>
      </c>
      <c r="U30" s="766">
        <v>38.196449219000002</v>
      </c>
      <c r="V30" s="766">
        <v>36.337304775</v>
      </c>
      <c r="W30" s="766">
        <v>32.191492926999999</v>
      </c>
      <c r="X30" s="766">
        <v>29.323940578999999</v>
      </c>
      <c r="Y30" s="766">
        <v>26.657294782000001</v>
      </c>
      <c r="Z30" s="766">
        <v>29.763293915999999</v>
      </c>
      <c r="AA30" s="766">
        <v>30.981529370000001</v>
      </c>
      <c r="AB30" s="766">
        <v>25.823692757</v>
      </c>
      <c r="AC30" s="766">
        <v>26.169470333</v>
      </c>
      <c r="AD30" s="766">
        <v>26.309834559999999</v>
      </c>
      <c r="AE30" s="766">
        <v>33.786457994999999</v>
      </c>
      <c r="AF30" s="766">
        <v>36.246669769999997</v>
      </c>
      <c r="AG30" s="766">
        <v>38.922929605999997</v>
      </c>
      <c r="AH30" s="766">
        <v>38.579605145999999</v>
      </c>
      <c r="AI30" s="766">
        <v>32.080237238999999</v>
      </c>
      <c r="AJ30" s="766">
        <v>28.560214068000001</v>
      </c>
      <c r="AK30" s="766">
        <v>27.055236983</v>
      </c>
      <c r="AL30" s="766">
        <v>28.635972636999998</v>
      </c>
      <c r="AM30" s="766">
        <v>29.462543780000001</v>
      </c>
      <c r="AN30" s="766">
        <v>26.252004935999999</v>
      </c>
      <c r="AO30" s="766">
        <v>27.449668118000002</v>
      </c>
      <c r="AP30" s="766">
        <v>26.864817558999999</v>
      </c>
      <c r="AQ30" s="766">
        <v>32.005134085999998</v>
      </c>
      <c r="AR30" s="766">
        <v>34.356869684000003</v>
      </c>
      <c r="AS30" s="766">
        <v>38.303572326000001</v>
      </c>
      <c r="AT30" s="766">
        <v>39.865933579999997</v>
      </c>
      <c r="AU30" s="766">
        <v>36.709591693</v>
      </c>
      <c r="AV30" s="766">
        <v>30.925345368999999</v>
      </c>
      <c r="AW30" s="766">
        <v>28.276859948999999</v>
      </c>
      <c r="AX30" s="766">
        <v>29.694894409</v>
      </c>
      <c r="AY30" s="766">
        <v>28.626207408999999</v>
      </c>
      <c r="AZ30" s="766">
        <v>27.803059807</v>
      </c>
      <c r="BA30" s="766">
        <v>27.321380255000001</v>
      </c>
      <c r="BB30" s="766">
        <v>26.759254521999999</v>
      </c>
      <c r="BC30" s="766">
        <v>31.09909</v>
      </c>
      <c r="BD30" s="766">
        <v>32.764009999999999</v>
      </c>
      <c r="BE30" s="767">
        <v>37.096780000000003</v>
      </c>
      <c r="BF30" s="767">
        <v>36.906930000000003</v>
      </c>
      <c r="BG30" s="767">
        <v>30.807649999999999</v>
      </c>
      <c r="BH30" s="767">
        <v>27.544429999999998</v>
      </c>
      <c r="BI30" s="767">
        <v>24.988199999999999</v>
      </c>
      <c r="BJ30" s="767">
        <v>26.99156</v>
      </c>
      <c r="BK30" s="767">
        <v>26.797830000000001</v>
      </c>
      <c r="BL30" s="767">
        <v>24.064499999999999</v>
      </c>
      <c r="BM30" s="767">
        <v>25.591239999999999</v>
      </c>
      <c r="BN30" s="767">
        <v>26.083939999999998</v>
      </c>
      <c r="BO30" s="767">
        <v>31.01435</v>
      </c>
      <c r="BP30" s="767">
        <v>34.220100000000002</v>
      </c>
      <c r="BQ30" s="767">
        <v>38.34093</v>
      </c>
      <c r="BR30" s="767">
        <v>38.023859999999999</v>
      </c>
      <c r="BS30" s="767">
        <v>31.773009999999999</v>
      </c>
      <c r="BT30" s="767">
        <v>28.301829999999999</v>
      </c>
      <c r="BU30" s="767">
        <v>25.6309</v>
      </c>
      <c r="BV30" s="767">
        <v>27.601800000000001</v>
      </c>
    </row>
    <row r="31" spans="1:74" ht="11.1" customHeight="1" x14ac:dyDescent="0.2">
      <c r="A31" s="545" t="s">
        <v>1324</v>
      </c>
      <c r="B31" s="546" t="s">
        <v>1366</v>
      </c>
      <c r="C31" s="766">
        <v>82.983333001999995</v>
      </c>
      <c r="D31" s="766">
        <v>23.957518635</v>
      </c>
      <c r="E31" s="766">
        <v>24.596419210000001</v>
      </c>
      <c r="F31" s="766">
        <v>25.070983183999999</v>
      </c>
      <c r="G31" s="766">
        <v>28.521567758</v>
      </c>
      <c r="H31" s="766">
        <v>33.562788859000001</v>
      </c>
      <c r="I31" s="766">
        <v>38.282351058000003</v>
      </c>
      <c r="J31" s="766">
        <v>36.462475599999998</v>
      </c>
      <c r="K31" s="766">
        <v>33.161133216000003</v>
      </c>
      <c r="L31" s="766">
        <v>28.995882519999999</v>
      </c>
      <c r="M31" s="766">
        <v>24.754146491</v>
      </c>
      <c r="N31" s="766">
        <v>27.593880946999999</v>
      </c>
      <c r="O31" s="766">
        <v>27.048795639000002</v>
      </c>
      <c r="P31" s="766">
        <v>23.000305608000001</v>
      </c>
      <c r="Q31" s="766">
        <v>26.056437192000001</v>
      </c>
      <c r="R31" s="766">
        <v>25.947081280999999</v>
      </c>
      <c r="S31" s="766">
        <v>30.067851541</v>
      </c>
      <c r="T31" s="766">
        <v>33.482764054999997</v>
      </c>
      <c r="U31" s="766">
        <v>38.196449219000002</v>
      </c>
      <c r="V31" s="766">
        <v>36.337304775</v>
      </c>
      <c r="W31" s="766">
        <v>32.191492926999999</v>
      </c>
      <c r="X31" s="766">
        <v>29.323940578999999</v>
      </c>
      <c r="Y31" s="766">
        <v>26.657294782000001</v>
      </c>
      <c r="Z31" s="766">
        <v>29.763293915999999</v>
      </c>
      <c r="AA31" s="766">
        <v>30.981529370000001</v>
      </c>
      <c r="AB31" s="766">
        <v>25.823692757</v>
      </c>
      <c r="AC31" s="766">
        <v>26.169470333</v>
      </c>
      <c r="AD31" s="766">
        <v>26.309834559999999</v>
      </c>
      <c r="AE31" s="766">
        <v>33.786457994999999</v>
      </c>
      <c r="AF31" s="766">
        <v>36.246669769999997</v>
      </c>
      <c r="AG31" s="766">
        <v>38.922929605999997</v>
      </c>
      <c r="AH31" s="766">
        <v>38.579605145999999</v>
      </c>
      <c r="AI31" s="766">
        <v>32.080237238999999</v>
      </c>
      <c r="AJ31" s="766">
        <v>28.560214068000001</v>
      </c>
      <c r="AK31" s="766">
        <v>27.055236983</v>
      </c>
      <c r="AL31" s="766">
        <v>28.635972636999998</v>
      </c>
      <c r="AM31" s="766">
        <v>29.462543780000001</v>
      </c>
      <c r="AN31" s="766">
        <v>26.252004935999999</v>
      </c>
      <c r="AO31" s="766">
        <v>27.449668118000002</v>
      </c>
      <c r="AP31" s="766">
        <v>26.864817558999999</v>
      </c>
      <c r="AQ31" s="766">
        <v>32.005134085999998</v>
      </c>
      <c r="AR31" s="766">
        <v>34.356869684000003</v>
      </c>
      <c r="AS31" s="766">
        <v>38.303572326000001</v>
      </c>
      <c r="AT31" s="766">
        <v>39.865933579999997</v>
      </c>
      <c r="AU31" s="766">
        <v>36.709591693</v>
      </c>
      <c r="AV31" s="766">
        <v>30.925345368999999</v>
      </c>
      <c r="AW31" s="766">
        <v>28.276859948999999</v>
      </c>
      <c r="AX31" s="766">
        <v>29.694894409</v>
      </c>
      <c r="AY31" s="766">
        <v>28.626207408999999</v>
      </c>
      <c r="AZ31" s="766">
        <v>27.803059807</v>
      </c>
      <c r="BA31" s="766">
        <v>27.321380255000001</v>
      </c>
      <c r="BB31" s="766">
        <v>26.759254521999999</v>
      </c>
      <c r="BC31" s="766">
        <v>31.09909</v>
      </c>
      <c r="BD31" s="766">
        <v>32.764009999999999</v>
      </c>
      <c r="BE31" s="767">
        <v>37.096780000000003</v>
      </c>
      <c r="BF31" s="767">
        <v>36.906930000000003</v>
      </c>
      <c r="BG31" s="767">
        <v>30.807649999999999</v>
      </c>
      <c r="BH31" s="767">
        <v>27.544429999999998</v>
      </c>
      <c r="BI31" s="767">
        <v>24.988199999999999</v>
      </c>
      <c r="BJ31" s="767">
        <v>26.99156</v>
      </c>
      <c r="BK31" s="767">
        <v>26.797830000000001</v>
      </c>
      <c r="BL31" s="767">
        <v>24.064499999999999</v>
      </c>
      <c r="BM31" s="767">
        <v>25.591239999999999</v>
      </c>
      <c r="BN31" s="767">
        <v>26.083939999999998</v>
      </c>
      <c r="BO31" s="767">
        <v>31.01435</v>
      </c>
      <c r="BP31" s="767">
        <v>34.220100000000002</v>
      </c>
      <c r="BQ31" s="767">
        <v>38.34093</v>
      </c>
      <c r="BR31" s="767">
        <v>38.023859999999999</v>
      </c>
      <c r="BS31" s="767">
        <v>31.773009999999999</v>
      </c>
      <c r="BT31" s="767">
        <v>28.301829999999999</v>
      </c>
      <c r="BU31" s="767">
        <v>25.6309</v>
      </c>
      <c r="BV31" s="767">
        <v>27.601800000000001</v>
      </c>
    </row>
    <row r="32" spans="1:74" ht="11.1" customHeight="1" x14ac:dyDescent="0.2">
      <c r="A32" s="565"/>
      <c r="B32" s="131" t="s">
        <v>1405</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360"/>
      <c r="BF32" s="360"/>
      <c r="BG32" s="360"/>
      <c r="BH32" s="360"/>
      <c r="BI32" s="360"/>
      <c r="BJ32" s="360"/>
      <c r="BK32" s="360"/>
      <c r="BL32" s="360"/>
      <c r="BM32" s="360"/>
      <c r="BN32" s="360"/>
      <c r="BO32" s="360"/>
      <c r="BP32" s="360"/>
      <c r="BQ32" s="360"/>
      <c r="BR32" s="360"/>
      <c r="BS32" s="360"/>
      <c r="BT32" s="360"/>
      <c r="BU32" s="360"/>
      <c r="BV32" s="360"/>
    </row>
    <row r="33" spans="1:74" ht="11.1" customHeight="1" x14ac:dyDescent="0.2">
      <c r="A33" s="545" t="s">
        <v>1325</v>
      </c>
      <c r="B33" s="546" t="s">
        <v>86</v>
      </c>
      <c r="C33" s="766">
        <v>17.434978961999999</v>
      </c>
      <c r="D33" s="766">
        <v>6.1000616379999997</v>
      </c>
      <c r="E33" s="766">
        <v>5.5190873009999999</v>
      </c>
      <c r="F33" s="766">
        <v>4.7692712610000001</v>
      </c>
      <c r="G33" s="766">
        <v>5.2983117389999999</v>
      </c>
      <c r="H33" s="766">
        <v>7.106352834</v>
      </c>
      <c r="I33" s="766">
        <v>8.4637909600000008</v>
      </c>
      <c r="J33" s="766">
        <v>9.1401453430000004</v>
      </c>
      <c r="K33" s="766">
        <v>7.4742597350000004</v>
      </c>
      <c r="L33" s="766">
        <v>5.3789129960000004</v>
      </c>
      <c r="M33" s="766">
        <v>5.1503603370000004</v>
      </c>
      <c r="N33" s="766">
        <v>6.7946021449999998</v>
      </c>
      <c r="O33" s="766">
        <v>7.6310404680000001</v>
      </c>
      <c r="P33" s="766">
        <v>4.6759540959999999</v>
      </c>
      <c r="Q33" s="766">
        <v>3.3910988550000001</v>
      </c>
      <c r="R33" s="766">
        <v>3.3140928870000002</v>
      </c>
      <c r="S33" s="766">
        <v>3.5775309489999998</v>
      </c>
      <c r="T33" s="766">
        <v>4.6983737769999996</v>
      </c>
      <c r="U33" s="766">
        <v>8.5647145869999992</v>
      </c>
      <c r="V33" s="766">
        <v>9.2702213130000004</v>
      </c>
      <c r="W33" s="766">
        <v>7.2028645520000003</v>
      </c>
      <c r="X33" s="766">
        <v>6.5856887110000004</v>
      </c>
      <c r="Y33" s="766">
        <v>6.0483553409999997</v>
      </c>
      <c r="Z33" s="766">
        <v>7.6331565020000003</v>
      </c>
      <c r="AA33" s="766">
        <v>6.3599656510000004</v>
      </c>
      <c r="AB33" s="766">
        <v>5.256180058</v>
      </c>
      <c r="AC33" s="766">
        <v>5.934310923</v>
      </c>
      <c r="AD33" s="766">
        <v>4.6515267769999999</v>
      </c>
      <c r="AE33" s="766">
        <v>4.4904256379999996</v>
      </c>
      <c r="AF33" s="766">
        <v>6.0950047039999999</v>
      </c>
      <c r="AG33" s="766">
        <v>10.151653446999999</v>
      </c>
      <c r="AH33" s="766">
        <v>10.011663008999999</v>
      </c>
      <c r="AI33" s="766">
        <v>8.9510823889999998</v>
      </c>
      <c r="AJ33" s="766">
        <v>6.7402670589999998</v>
      </c>
      <c r="AK33" s="766">
        <v>6.0514291179999997</v>
      </c>
      <c r="AL33" s="766">
        <v>6.9613655239999996</v>
      </c>
      <c r="AM33" s="766">
        <v>7.3312163559999997</v>
      </c>
      <c r="AN33" s="766">
        <v>6.3923208340000004</v>
      </c>
      <c r="AO33" s="766">
        <v>6.412304593</v>
      </c>
      <c r="AP33" s="766">
        <v>5.3875704019999997</v>
      </c>
      <c r="AQ33" s="766">
        <v>4.4177022360000002</v>
      </c>
      <c r="AR33" s="766">
        <v>6.8859845999999996</v>
      </c>
      <c r="AS33" s="766">
        <v>10.299640595</v>
      </c>
      <c r="AT33" s="766">
        <v>10.556975443000001</v>
      </c>
      <c r="AU33" s="766">
        <v>8.5005049709999998</v>
      </c>
      <c r="AV33" s="766">
        <v>7.0868377159999998</v>
      </c>
      <c r="AW33" s="766">
        <v>7.4760730640000004</v>
      </c>
      <c r="AX33" s="766">
        <v>8.5025713469999999</v>
      </c>
      <c r="AY33" s="766">
        <v>8.2986605430000004</v>
      </c>
      <c r="AZ33" s="766">
        <v>7.3793328110000003</v>
      </c>
      <c r="BA33" s="766">
        <v>7.8707640630000002</v>
      </c>
      <c r="BB33" s="766">
        <v>6.5518031490000004</v>
      </c>
      <c r="BC33" s="766">
        <v>4.1791590000000003</v>
      </c>
      <c r="BD33" s="766">
        <v>5.4666309999999996</v>
      </c>
      <c r="BE33" s="767">
        <v>5.9500080000000004</v>
      </c>
      <c r="BF33" s="767">
        <v>7.0456799999999999</v>
      </c>
      <c r="BG33" s="767">
        <v>6.6604809999999999</v>
      </c>
      <c r="BH33" s="767">
        <v>5.2998750000000001</v>
      </c>
      <c r="BI33" s="767">
        <v>4.9264409999999996</v>
      </c>
      <c r="BJ33" s="767">
        <v>6.0264220000000002</v>
      </c>
      <c r="BK33" s="767">
        <v>6.1636410000000001</v>
      </c>
      <c r="BL33" s="767">
        <v>3.573315</v>
      </c>
      <c r="BM33" s="767">
        <v>3.8535940000000002</v>
      </c>
      <c r="BN33" s="767">
        <v>3.6026289999999999</v>
      </c>
      <c r="BO33" s="767">
        <v>4.3513830000000002</v>
      </c>
      <c r="BP33" s="767">
        <v>4.1482510000000001</v>
      </c>
      <c r="BQ33" s="767">
        <v>4.8437979999999996</v>
      </c>
      <c r="BR33" s="767">
        <v>4.9970330000000001</v>
      </c>
      <c r="BS33" s="767">
        <v>4.8250270000000004</v>
      </c>
      <c r="BT33" s="767">
        <v>3.0817329999999998</v>
      </c>
      <c r="BU33" s="767">
        <v>4.5889059999999997</v>
      </c>
      <c r="BV33" s="767">
        <v>6.4085460000000003</v>
      </c>
    </row>
    <row r="34" spans="1:74" ht="11.1" customHeight="1" x14ac:dyDescent="0.2">
      <c r="A34" s="545" t="s">
        <v>1326</v>
      </c>
      <c r="B34" s="546" t="s">
        <v>85</v>
      </c>
      <c r="C34" s="766">
        <v>25.244782292</v>
      </c>
      <c r="D34" s="766">
        <v>8.2414656229999999</v>
      </c>
      <c r="E34" s="766">
        <v>7.0405017430000001</v>
      </c>
      <c r="F34" s="766">
        <v>6.1511605630000004</v>
      </c>
      <c r="G34" s="766">
        <v>6.1070176030000001</v>
      </c>
      <c r="H34" s="766">
        <v>8.7314747700000002</v>
      </c>
      <c r="I34" s="766">
        <v>11.552105072</v>
      </c>
      <c r="J34" s="766">
        <v>11.960372964999999</v>
      </c>
      <c r="K34" s="766">
        <v>10.245768425</v>
      </c>
      <c r="L34" s="766">
        <v>9.6186251219999992</v>
      </c>
      <c r="M34" s="766">
        <v>9.0975728539999992</v>
      </c>
      <c r="N34" s="766">
        <v>11.196733094000001</v>
      </c>
      <c r="O34" s="766">
        <v>10.938000907999999</v>
      </c>
      <c r="P34" s="766">
        <v>8.813834495</v>
      </c>
      <c r="Q34" s="766">
        <v>7.5227450090000003</v>
      </c>
      <c r="R34" s="766">
        <v>6.0032591890000004</v>
      </c>
      <c r="S34" s="766">
        <v>6.9077745510000002</v>
      </c>
      <c r="T34" s="766">
        <v>8.097990437</v>
      </c>
      <c r="U34" s="766">
        <v>11.257835291999999</v>
      </c>
      <c r="V34" s="766">
        <v>11.498287839</v>
      </c>
      <c r="W34" s="766">
        <v>10.300913332</v>
      </c>
      <c r="X34" s="766">
        <v>9.3435287900000006</v>
      </c>
      <c r="Y34" s="766">
        <v>9.52002317</v>
      </c>
      <c r="Z34" s="766">
        <v>10.269740766</v>
      </c>
      <c r="AA34" s="766">
        <v>9.7460622130000001</v>
      </c>
      <c r="AB34" s="766">
        <v>7.6615283300000003</v>
      </c>
      <c r="AC34" s="766">
        <v>7.8858825430000001</v>
      </c>
      <c r="AD34" s="766">
        <v>6.2280619679999996</v>
      </c>
      <c r="AE34" s="766">
        <v>6.1019031640000003</v>
      </c>
      <c r="AF34" s="766">
        <v>7.729727703</v>
      </c>
      <c r="AG34" s="766">
        <v>10.358774982</v>
      </c>
      <c r="AH34" s="766">
        <v>10.702930356</v>
      </c>
      <c r="AI34" s="766">
        <v>9.7781918660000002</v>
      </c>
      <c r="AJ34" s="766">
        <v>9.4853962569999997</v>
      </c>
      <c r="AK34" s="766">
        <v>9.9210106529999997</v>
      </c>
      <c r="AL34" s="766">
        <v>11.197152571</v>
      </c>
      <c r="AM34" s="766">
        <v>11.051309663</v>
      </c>
      <c r="AN34" s="766">
        <v>9.7662133919999992</v>
      </c>
      <c r="AO34" s="766">
        <v>8.9026469519999996</v>
      </c>
      <c r="AP34" s="766">
        <v>6.127510247</v>
      </c>
      <c r="AQ34" s="766">
        <v>5.25381841</v>
      </c>
      <c r="AR34" s="766">
        <v>6.6539601189999997</v>
      </c>
      <c r="AS34" s="766">
        <v>9.5506571640000004</v>
      </c>
      <c r="AT34" s="766">
        <v>10.447186514</v>
      </c>
      <c r="AU34" s="766">
        <v>9.3881842130000006</v>
      </c>
      <c r="AV34" s="766">
        <v>8.7592042630000009</v>
      </c>
      <c r="AW34" s="766">
        <v>8.9526607919999996</v>
      </c>
      <c r="AX34" s="766">
        <v>10.203072141</v>
      </c>
      <c r="AY34" s="766">
        <v>8.3312920070000001</v>
      </c>
      <c r="AZ34" s="766">
        <v>6.8174266360000004</v>
      </c>
      <c r="BA34" s="766">
        <v>6.8344891729999997</v>
      </c>
      <c r="BB34" s="766">
        <v>5.577223643</v>
      </c>
      <c r="BC34" s="766">
        <v>3.6758579999999998</v>
      </c>
      <c r="BD34" s="766">
        <v>4.9366260000000004</v>
      </c>
      <c r="BE34" s="767">
        <v>9.2887360000000001</v>
      </c>
      <c r="BF34" s="767">
        <v>11.335929999999999</v>
      </c>
      <c r="BG34" s="767">
        <v>8.5519069999999999</v>
      </c>
      <c r="BH34" s="767">
        <v>9.2150580000000009</v>
      </c>
      <c r="BI34" s="767">
        <v>9.1510599999999993</v>
      </c>
      <c r="BJ34" s="767">
        <v>8.8055719999999997</v>
      </c>
      <c r="BK34" s="767">
        <v>9.4455550000000006</v>
      </c>
      <c r="BL34" s="767">
        <v>8.5385259999999992</v>
      </c>
      <c r="BM34" s="767">
        <v>10.93239</v>
      </c>
      <c r="BN34" s="767">
        <v>10.36473</v>
      </c>
      <c r="BO34" s="767">
        <v>6.4312940000000003</v>
      </c>
      <c r="BP34" s="767">
        <v>9.3500270000000008</v>
      </c>
      <c r="BQ34" s="767">
        <v>13.18018</v>
      </c>
      <c r="BR34" s="767">
        <v>14.69225</v>
      </c>
      <c r="BS34" s="767">
        <v>12.14672</v>
      </c>
      <c r="BT34" s="767">
        <v>12.103009999999999</v>
      </c>
      <c r="BU34" s="767">
        <v>8.7598880000000001</v>
      </c>
      <c r="BV34" s="767">
        <v>8.5252990000000004</v>
      </c>
    </row>
    <row r="35" spans="1:74" ht="11.1" customHeight="1" x14ac:dyDescent="0.2">
      <c r="A35" s="545" t="s">
        <v>1327</v>
      </c>
      <c r="B35" s="548" t="s">
        <v>88</v>
      </c>
      <c r="C35" s="766">
        <v>2.5167039999999998</v>
      </c>
      <c r="D35" s="766">
        <v>0.79543299999999995</v>
      </c>
      <c r="E35" s="766">
        <v>0.74486799999999997</v>
      </c>
      <c r="F35" s="766">
        <v>0.81403599999999998</v>
      </c>
      <c r="G35" s="766">
        <v>0.82978799999999997</v>
      </c>
      <c r="H35" s="766">
        <v>0.81412499999999999</v>
      </c>
      <c r="I35" s="766">
        <v>0.83005600000000002</v>
      </c>
      <c r="J35" s="766">
        <v>0.82260800000000001</v>
      </c>
      <c r="K35" s="766">
        <v>0.80113199999999996</v>
      </c>
      <c r="L35" s="766">
        <v>0.84100200000000003</v>
      </c>
      <c r="M35" s="766">
        <v>0.81918000000000002</v>
      </c>
      <c r="N35" s="766">
        <v>0.65258099999999997</v>
      </c>
      <c r="O35" s="766">
        <v>0.84062700000000001</v>
      </c>
      <c r="P35" s="766">
        <v>0.75684300000000004</v>
      </c>
      <c r="Q35" s="766">
        <v>0.79163899999999998</v>
      </c>
      <c r="R35" s="766">
        <v>0.55125000000000002</v>
      </c>
      <c r="S35" s="766">
        <v>0.223028</v>
      </c>
      <c r="T35" s="766">
        <v>0.26971699999999998</v>
      </c>
      <c r="U35" s="766">
        <v>0.85583399999999998</v>
      </c>
      <c r="V35" s="766">
        <v>0.53701900000000002</v>
      </c>
      <c r="W35" s="766">
        <v>0.73565000000000003</v>
      </c>
      <c r="X35" s="766">
        <v>0.85805200000000004</v>
      </c>
      <c r="Y35" s="766">
        <v>0.84159700000000004</v>
      </c>
      <c r="Z35" s="766">
        <v>0.86700299999999997</v>
      </c>
      <c r="AA35" s="766">
        <v>0.86232799999999998</v>
      </c>
      <c r="AB35" s="766">
        <v>0.78793899999999994</v>
      </c>
      <c r="AC35" s="766">
        <v>0.86643700000000001</v>
      </c>
      <c r="AD35" s="766">
        <v>0.82247899999999996</v>
      </c>
      <c r="AE35" s="766">
        <v>0.60275299999999998</v>
      </c>
      <c r="AF35" s="766">
        <v>0.72396000000000005</v>
      </c>
      <c r="AG35" s="766">
        <v>0.84852099999999997</v>
      </c>
      <c r="AH35" s="766">
        <v>0.84925499999999998</v>
      </c>
      <c r="AI35" s="766">
        <v>0.82927700000000004</v>
      </c>
      <c r="AJ35" s="766">
        <v>0.86246199999999995</v>
      </c>
      <c r="AK35" s="766">
        <v>0.84036100000000002</v>
      </c>
      <c r="AL35" s="766">
        <v>0.81266899999999997</v>
      </c>
      <c r="AM35" s="766">
        <v>0.84955700000000001</v>
      </c>
      <c r="AN35" s="766">
        <v>0.77974600000000005</v>
      </c>
      <c r="AO35" s="766">
        <v>0.86134900000000003</v>
      </c>
      <c r="AP35" s="766">
        <v>0.81644000000000005</v>
      </c>
      <c r="AQ35" s="766">
        <v>0.243895</v>
      </c>
      <c r="AR35" s="766">
        <v>0.244696</v>
      </c>
      <c r="AS35" s="766">
        <v>0.83834200000000003</v>
      </c>
      <c r="AT35" s="766">
        <v>0.84835400000000005</v>
      </c>
      <c r="AU35" s="766">
        <v>0.82288499999999998</v>
      </c>
      <c r="AV35" s="766">
        <v>0.86165899999999995</v>
      </c>
      <c r="AW35" s="766">
        <v>0.83929500000000001</v>
      </c>
      <c r="AX35" s="766">
        <v>0.86028099999999996</v>
      </c>
      <c r="AY35" s="766">
        <v>0.86132399999999998</v>
      </c>
      <c r="AZ35" s="766">
        <v>0.72480299999999998</v>
      </c>
      <c r="BA35" s="766">
        <v>0.85381799999999997</v>
      </c>
      <c r="BB35" s="766">
        <v>0.83510099999999998</v>
      </c>
      <c r="BC35" s="766">
        <v>0.81206999999999996</v>
      </c>
      <c r="BD35" s="766">
        <v>0.45056000000000002</v>
      </c>
      <c r="BE35" s="767">
        <v>0.81988000000000005</v>
      </c>
      <c r="BF35" s="767">
        <v>0.81988000000000005</v>
      </c>
      <c r="BG35" s="767">
        <v>0.79342999999999997</v>
      </c>
      <c r="BH35" s="767">
        <v>0.81988000000000005</v>
      </c>
      <c r="BI35" s="767">
        <v>0.79342999999999997</v>
      </c>
      <c r="BJ35" s="767">
        <v>0.81988000000000005</v>
      </c>
      <c r="BK35" s="767">
        <v>0.81988000000000005</v>
      </c>
      <c r="BL35" s="767">
        <v>0.74053000000000002</v>
      </c>
      <c r="BM35" s="767">
        <v>0.81988000000000005</v>
      </c>
      <c r="BN35" s="767">
        <v>0.79342999999999997</v>
      </c>
      <c r="BO35" s="767">
        <v>0.1734</v>
      </c>
      <c r="BP35" s="767">
        <v>0.13893</v>
      </c>
      <c r="BQ35" s="767">
        <v>0.81988000000000005</v>
      </c>
      <c r="BR35" s="767">
        <v>0.81988000000000005</v>
      </c>
      <c r="BS35" s="767">
        <v>0.79342999999999997</v>
      </c>
      <c r="BT35" s="767">
        <v>0.81988000000000005</v>
      </c>
      <c r="BU35" s="767">
        <v>0.79342999999999997</v>
      </c>
      <c r="BV35" s="767">
        <v>0.81988000000000005</v>
      </c>
    </row>
    <row r="36" spans="1:74" ht="11.1" customHeight="1" x14ac:dyDescent="0.2">
      <c r="A36" s="545" t="s">
        <v>1328</v>
      </c>
      <c r="B36" s="548" t="s">
        <v>1261</v>
      </c>
      <c r="C36" s="766">
        <v>43.572331652999999</v>
      </c>
      <c r="D36" s="766">
        <v>11.166386891</v>
      </c>
      <c r="E36" s="766">
        <v>14.133299205</v>
      </c>
      <c r="F36" s="766">
        <v>14.542865652</v>
      </c>
      <c r="G36" s="766">
        <v>14.179711362999999</v>
      </c>
      <c r="H36" s="766">
        <v>12.247885599</v>
      </c>
      <c r="I36" s="766">
        <v>10.274421725</v>
      </c>
      <c r="J36" s="766">
        <v>8.6731379299999993</v>
      </c>
      <c r="K36" s="766">
        <v>7.4549169300000004</v>
      </c>
      <c r="L36" s="766">
        <v>8.8912947179999993</v>
      </c>
      <c r="M36" s="766">
        <v>10.868621474999999</v>
      </c>
      <c r="N36" s="766">
        <v>12.665380502</v>
      </c>
      <c r="O36" s="766">
        <v>13.618834769999999</v>
      </c>
      <c r="P36" s="766">
        <v>12.200355081</v>
      </c>
      <c r="Q36" s="766">
        <v>15.498305705</v>
      </c>
      <c r="R36" s="766">
        <v>15.049445560000001</v>
      </c>
      <c r="S36" s="766">
        <v>15.826954220999999</v>
      </c>
      <c r="T36" s="766">
        <v>15.834026234</v>
      </c>
      <c r="U36" s="766">
        <v>12.083445595000001</v>
      </c>
      <c r="V36" s="766">
        <v>9.0835369690000007</v>
      </c>
      <c r="W36" s="766">
        <v>8.7679309809999992</v>
      </c>
      <c r="X36" s="766">
        <v>7.9360543789999998</v>
      </c>
      <c r="Y36" s="766">
        <v>9.3578202229999992</v>
      </c>
      <c r="Z36" s="766">
        <v>11.803306702</v>
      </c>
      <c r="AA36" s="766">
        <v>13.876456600999999</v>
      </c>
      <c r="AB36" s="766">
        <v>13.997545691999999</v>
      </c>
      <c r="AC36" s="766">
        <v>13.614637</v>
      </c>
      <c r="AD36" s="766">
        <v>13.845393752</v>
      </c>
      <c r="AE36" s="766">
        <v>16.065674773000001</v>
      </c>
      <c r="AF36" s="766">
        <v>14.641252682999999</v>
      </c>
      <c r="AG36" s="766">
        <v>11.7605168</v>
      </c>
      <c r="AH36" s="766">
        <v>9.7738611070000001</v>
      </c>
      <c r="AI36" s="766">
        <v>7.9739313530000002</v>
      </c>
      <c r="AJ36" s="766">
        <v>8.0670172000000004</v>
      </c>
      <c r="AK36" s="766">
        <v>9.6723475949999997</v>
      </c>
      <c r="AL36" s="766">
        <v>9.6706247940000001</v>
      </c>
      <c r="AM36" s="766">
        <v>10.721716603999999</v>
      </c>
      <c r="AN36" s="766">
        <v>9.6999560329999994</v>
      </c>
      <c r="AO36" s="766">
        <v>10.101036540999999</v>
      </c>
      <c r="AP36" s="766">
        <v>10.598272153</v>
      </c>
      <c r="AQ36" s="766">
        <v>14.244567505999999</v>
      </c>
      <c r="AR36" s="766">
        <v>11.644618033</v>
      </c>
      <c r="AS36" s="766">
        <v>8.998160683</v>
      </c>
      <c r="AT36" s="766">
        <v>8.9222959809999995</v>
      </c>
      <c r="AU36" s="766">
        <v>6.6620249960000004</v>
      </c>
      <c r="AV36" s="766">
        <v>7.2398812789999996</v>
      </c>
      <c r="AW36" s="766">
        <v>9.6029095509999998</v>
      </c>
      <c r="AX36" s="766">
        <v>9.5603864210000005</v>
      </c>
      <c r="AY36" s="766">
        <v>11.487908084000001</v>
      </c>
      <c r="AZ36" s="766">
        <v>12.688026851</v>
      </c>
      <c r="BA36" s="766">
        <v>9.7629819990000009</v>
      </c>
      <c r="BB36" s="766">
        <v>8.0888273710000007</v>
      </c>
      <c r="BC36" s="766">
        <v>15.987069999999999</v>
      </c>
      <c r="BD36" s="766">
        <v>16.120190000000001</v>
      </c>
      <c r="BE36" s="767">
        <v>15.556369999999999</v>
      </c>
      <c r="BF36" s="767">
        <v>10.65828</v>
      </c>
      <c r="BG36" s="767">
        <v>7.6134269999999997</v>
      </c>
      <c r="BH36" s="767">
        <v>7.8729389999999997</v>
      </c>
      <c r="BI36" s="767">
        <v>10.55808</v>
      </c>
      <c r="BJ36" s="767">
        <v>12.16258</v>
      </c>
      <c r="BK36" s="767">
        <v>12.4796</v>
      </c>
      <c r="BL36" s="767">
        <v>11.52702</v>
      </c>
      <c r="BM36" s="767">
        <v>13.05212</v>
      </c>
      <c r="BN36" s="767">
        <v>9.3174150000000004</v>
      </c>
      <c r="BO36" s="767">
        <v>13.880420000000001</v>
      </c>
      <c r="BP36" s="767">
        <v>14.395770000000001</v>
      </c>
      <c r="BQ36" s="767">
        <v>12.238910000000001</v>
      </c>
      <c r="BR36" s="767">
        <v>9.9566979999999994</v>
      </c>
      <c r="BS36" s="767">
        <v>7.0860060000000002</v>
      </c>
      <c r="BT36" s="767">
        <v>7.4648050000000001</v>
      </c>
      <c r="BU36" s="767">
        <v>10.48165</v>
      </c>
      <c r="BV36" s="767">
        <v>12.53253</v>
      </c>
    </row>
    <row r="37" spans="1:74" ht="11.1" customHeight="1" x14ac:dyDescent="0.2">
      <c r="A37" s="545" t="s">
        <v>1329</v>
      </c>
      <c r="B37" s="548" t="s">
        <v>1364</v>
      </c>
      <c r="C37" s="766">
        <v>12.461732867</v>
      </c>
      <c r="D37" s="766">
        <v>3.6883642800000001</v>
      </c>
      <c r="E37" s="766">
        <v>3.9346638089999999</v>
      </c>
      <c r="F37" s="766">
        <v>3.6449995660000001</v>
      </c>
      <c r="G37" s="766">
        <v>3.6018947539999999</v>
      </c>
      <c r="H37" s="766">
        <v>3.3118861210000001</v>
      </c>
      <c r="I37" s="766">
        <v>3.5143580569999999</v>
      </c>
      <c r="J37" s="766">
        <v>3.0126146619999998</v>
      </c>
      <c r="K37" s="766">
        <v>3.3752413699999999</v>
      </c>
      <c r="L37" s="766">
        <v>3.335982623</v>
      </c>
      <c r="M37" s="766">
        <v>3.5776603379999998</v>
      </c>
      <c r="N37" s="766">
        <v>3.9686334890000001</v>
      </c>
      <c r="O37" s="766">
        <v>2.80288658</v>
      </c>
      <c r="P37" s="766">
        <v>3.1831470359999998</v>
      </c>
      <c r="Q37" s="766">
        <v>3.9612113779999998</v>
      </c>
      <c r="R37" s="766">
        <v>4.3689187389999997</v>
      </c>
      <c r="S37" s="766">
        <v>3.648011001</v>
      </c>
      <c r="T37" s="766">
        <v>3.758458836</v>
      </c>
      <c r="U37" s="766">
        <v>3.7112454370000001</v>
      </c>
      <c r="V37" s="766">
        <v>3.2967127519999999</v>
      </c>
      <c r="W37" s="766">
        <v>3.1598894930000001</v>
      </c>
      <c r="X37" s="766">
        <v>4.2770562610000002</v>
      </c>
      <c r="Y37" s="766">
        <v>3.6817450919999999</v>
      </c>
      <c r="Z37" s="766">
        <v>3.5962724050000001</v>
      </c>
      <c r="AA37" s="766">
        <v>3.2887436229999998</v>
      </c>
      <c r="AB37" s="766">
        <v>3.9977071899999999</v>
      </c>
      <c r="AC37" s="766">
        <v>4.3389342170000003</v>
      </c>
      <c r="AD37" s="766">
        <v>4.5905493340000003</v>
      </c>
      <c r="AE37" s="766">
        <v>4.1666958039999997</v>
      </c>
      <c r="AF37" s="766">
        <v>4.5924883200000002</v>
      </c>
      <c r="AG37" s="766">
        <v>4.1447145750000001</v>
      </c>
      <c r="AH37" s="766">
        <v>4.2545393840000001</v>
      </c>
      <c r="AI37" s="766">
        <v>3.6298725859999998</v>
      </c>
      <c r="AJ37" s="766">
        <v>3.1688779949999999</v>
      </c>
      <c r="AK37" s="766">
        <v>3.4345655320000001</v>
      </c>
      <c r="AL37" s="766">
        <v>3.5525103379999998</v>
      </c>
      <c r="AM37" s="766">
        <v>3.792118275</v>
      </c>
      <c r="AN37" s="766">
        <v>3.425144188</v>
      </c>
      <c r="AO37" s="766">
        <v>4.0264361360000001</v>
      </c>
      <c r="AP37" s="766">
        <v>4.7873409349999996</v>
      </c>
      <c r="AQ37" s="766">
        <v>4.2229711060000001</v>
      </c>
      <c r="AR37" s="766">
        <v>4.4136993359999996</v>
      </c>
      <c r="AS37" s="766">
        <v>4.1302547890000003</v>
      </c>
      <c r="AT37" s="766">
        <v>3.7206250779999999</v>
      </c>
      <c r="AU37" s="766">
        <v>4.1401590429999997</v>
      </c>
      <c r="AV37" s="766">
        <v>4.3288706899999996</v>
      </c>
      <c r="AW37" s="766">
        <v>3.7401350830000002</v>
      </c>
      <c r="AX37" s="766">
        <v>3.709755726</v>
      </c>
      <c r="AY37" s="766">
        <v>4.4563330069999996</v>
      </c>
      <c r="AZ37" s="766">
        <v>4.6955561829999999</v>
      </c>
      <c r="BA37" s="766">
        <v>4.6115067569999999</v>
      </c>
      <c r="BB37" s="766">
        <v>4.7544988760000004</v>
      </c>
      <c r="BC37" s="766">
        <v>4.4044309999999998</v>
      </c>
      <c r="BD37" s="766">
        <v>4.4722590000000002</v>
      </c>
      <c r="BE37" s="767">
        <v>4.445417</v>
      </c>
      <c r="BF37" s="767">
        <v>4.044232</v>
      </c>
      <c r="BG37" s="767">
        <v>4.794206</v>
      </c>
      <c r="BH37" s="767">
        <v>5.0739879999999999</v>
      </c>
      <c r="BI37" s="767">
        <v>4.5693539999999997</v>
      </c>
      <c r="BJ37" s="767">
        <v>4.6086859999999996</v>
      </c>
      <c r="BK37" s="767">
        <v>5.5149270000000001</v>
      </c>
      <c r="BL37" s="767">
        <v>6.0589300000000001</v>
      </c>
      <c r="BM37" s="767">
        <v>5.6169840000000004</v>
      </c>
      <c r="BN37" s="767">
        <v>5.5259640000000001</v>
      </c>
      <c r="BO37" s="767">
        <v>5.3518739999999996</v>
      </c>
      <c r="BP37" s="767">
        <v>5.4073180000000001</v>
      </c>
      <c r="BQ37" s="767">
        <v>5.2501990000000003</v>
      </c>
      <c r="BR37" s="767">
        <v>4.7338480000000001</v>
      </c>
      <c r="BS37" s="767">
        <v>5.4677369999999996</v>
      </c>
      <c r="BT37" s="767">
        <v>6.0114380000000001</v>
      </c>
      <c r="BU37" s="767">
        <v>5.2278190000000002</v>
      </c>
      <c r="BV37" s="767">
        <v>5.0105890000000004</v>
      </c>
    </row>
    <row r="38" spans="1:74" ht="11.1" customHeight="1" x14ac:dyDescent="0.2">
      <c r="A38" s="545" t="s">
        <v>1330</v>
      </c>
      <c r="B38" s="546" t="s">
        <v>1365</v>
      </c>
      <c r="C38" s="766">
        <v>0.236234995</v>
      </c>
      <c r="D38" s="766">
        <v>6.1116159000000003E-2</v>
      </c>
      <c r="E38" s="766">
        <v>6.5621120000000005E-2</v>
      </c>
      <c r="F38" s="766">
        <v>5.9790286999999998E-2</v>
      </c>
      <c r="G38" s="766">
        <v>6.0143391999999997E-2</v>
      </c>
      <c r="H38" s="766">
        <v>7.9257177999999998E-2</v>
      </c>
      <c r="I38" s="766">
        <v>7.7863803999999995E-2</v>
      </c>
      <c r="J38" s="766">
        <v>6.5496523000000001E-2</v>
      </c>
      <c r="K38" s="766">
        <v>7.2389931000000005E-2</v>
      </c>
      <c r="L38" s="766">
        <v>8.5469212000000003E-2</v>
      </c>
      <c r="M38" s="766">
        <v>7.4310553000000001E-2</v>
      </c>
      <c r="N38" s="766">
        <v>7.9257969999999997E-2</v>
      </c>
      <c r="O38" s="766">
        <v>7.8400754000000003E-2</v>
      </c>
      <c r="P38" s="766">
        <v>5.8525517999999999E-2</v>
      </c>
      <c r="Q38" s="766">
        <v>6.2666385000000005E-2</v>
      </c>
      <c r="R38" s="766">
        <v>5.8468461999999999E-2</v>
      </c>
      <c r="S38" s="766">
        <v>6.1638198999999998E-2</v>
      </c>
      <c r="T38" s="766">
        <v>5.7942481999999997E-2</v>
      </c>
      <c r="U38" s="766">
        <v>7.0167095999999998E-2</v>
      </c>
      <c r="V38" s="766">
        <v>7.4483239000000007E-2</v>
      </c>
      <c r="W38" s="766">
        <v>7.6430712999999997E-2</v>
      </c>
      <c r="X38" s="766">
        <v>6.8434493999999998E-2</v>
      </c>
      <c r="Y38" s="766">
        <v>6.0154209E-2</v>
      </c>
      <c r="Z38" s="766">
        <v>7.4461068000000005E-2</v>
      </c>
      <c r="AA38" s="766">
        <v>7.5168971000000001E-2</v>
      </c>
      <c r="AB38" s="766">
        <v>7.4887975999999995E-2</v>
      </c>
      <c r="AC38" s="766">
        <v>8.5499634000000005E-2</v>
      </c>
      <c r="AD38" s="766">
        <v>7.3221853000000003E-2</v>
      </c>
      <c r="AE38" s="766">
        <v>6.4767542999999997E-2</v>
      </c>
      <c r="AF38" s="766">
        <v>4.5471734999999999E-2</v>
      </c>
      <c r="AG38" s="766">
        <v>8.7390972999999997E-2</v>
      </c>
      <c r="AH38" s="766">
        <v>9.3040158999999997E-2</v>
      </c>
      <c r="AI38" s="766">
        <v>0.10085187499999999</v>
      </c>
      <c r="AJ38" s="766">
        <v>9.2231539000000001E-2</v>
      </c>
      <c r="AK38" s="766">
        <v>8.3486272E-2</v>
      </c>
      <c r="AL38" s="766">
        <v>7.2272772999999998E-2</v>
      </c>
      <c r="AM38" s="766">
        <v>7.0880408000000006E-2</v>
      </c>
      <c r="AN38" s="766">
        <v>7.0934746000000007E-2</v>
      </c>
      <c r="AO38" s="766">
        <v>5.3449859000000002E-2</v>
      </c>
      <c r="AP38" s="766">
        <v>7.1262692000000002E-2</v>
      </c>
      <c r="AQ38" s="766">
        <v>8.6243027999999999E-2</v>
      </c>
      <c r="AR38" s="766">
        <v>7.6669017000000006E-2</v>
      </c>
      <c r="AS38" s="766">
        <v>8.6562612999999997E-2</v>
      </c>
      <c r="AT38" s="766">
        <v>9.0413389999999996E-2</v>
      </c>
      <c r="AU38" s="766">
        <v>7.9422402000000003E-2</v>
      </c>
      <c r="AV38" s="766">
        <v>5.2797102999999998E-2</v>
      </c>
      <c r="AW38" s="766">
        <v>7.9157121999999996E-2</v>
      </c>
      <c r="AX38" s="766">
        <v>0.10075574399999999</v>
      </c>
      <c r="AY38" s="766">
        <v>0.101682917</v>
      </c>
      <c r="AZ38" s="766">
        <v>8.7552402000000001E-2</v>
      </c>
      <c r="BA38" s="766">
        <v>7.7313504000000005E-2</v>
      </c>
      <c r="BB38" s="766">
        <v>4.9331738E-2</v>
      </c>
      <c r="BC38" s="766">
        <v>9.1507500000000006E-2</v>
      </c>
      <c r="BD38" s="766">
        <v>8.9934600000000003E-2</v>
      </c>
      <c r="BE38" s="767">
        <v>0.1093778</v>
      </c>
      <c r="BF38" s="767">
        <v>4.93602E-2</v>
      </c>
      <c r="BG38" s="767">
        <v>4.5422799999999999E-2</v>
      </c>
      <c r="BH38" s="767">
        <v>2.51124E-2</v>
      </c>
      <c r="BI38" s="767">
        <v>7.3487399999999994E-2</v>
      </c>
      <c r="BJ38" s="767">
        <v>5.5554600000000003E-2</v>
      </c>
      <c r="BK38" s="767">
        <v>8.9160500000000004E-2</v>
      </c>
      <c r="BL38" s="767">
        <v>3.8789499999999998E-2</v>
      </c>
      <c r="BM38" s="767">
        <v>5.3371799999999997E-2</v>
      </c>
      <c r="BN38" s="767">
        <v>2.0883700000000002E-2</v>
      </c>
      <c r="BO38" s="767">
        <v>9.0775599999999998E-2</v>
      </c>
      <c r="BP38" s="767">
        <v>8.8929800000000003E-2</v>
      </c>
      <c r="BQ38" s="767">
        <v>9.6555100000000005E-2</v>
      </c>
      <c r="BR38" s="767">
        <v>5.7296300000000001E-2</v>
      </c>
      <c r="BS38" s="767">
        <v>4.2821100000000001E-2</v>
      </c>
      <c r="BT38" s="767">
        <v>2.5241300000000001E-2</v>
      </c>
      <c r="BU38" s="767">
        <v>6.6646999999999998E-2</v>
      </c>
      <c r="BV38" s="767">
        <v>7.0850999999999997E-2</v>
      </c>
    </row>
    <row r="39" spans="1:74" ht="11.1" customHeight="1" x14ac:dyDescent="0.2">
      <c r="A39" s="545" t="s">
        <v>1331</v>
      </c>
      <c r="B39" s="546" t="s">
        <v>1265</v>
      </c>
      <c r="C39" s="766">
        <v>101.46676477</v>
      </c>
      <c r="D39" s="766">
        <v>30.052827591</v>
      </c>
      <c r="E39" s="766">
        <v>31.438041177999999</v>
      </c>
      <c r="F39" s="766">
        <v>29.982123329</v>
      </c>
      <c r="G39" s="766">
        <v>30.076866850999998</v>
      </c>
      <c r="H39" s="766">
        <v>32.290981502000001</v>
      </c>
      <c r="I39" s="766">
        <v>34.712595618000002</v>
      </c>
      <c r="J39" s="766">
        <v>33.674375423000001</v>
      </c>
      <c r="K39" s="766">
        <v>29.423708391000002</v>
      </c>
      <c r="L39" s="766">
        <v>28.151286671000001</v>
      </c>
      <c r="M39" s="766">
        <v>29.587705557</v>
      </c>
      <c r="N39" s="766">
        <v>35.357188200000003</v>
      </c>
      <c r="O39" s="766">
        <v>35.909790479999998</v>
      </c>
      <c r="P39" s="766">
        <v>29.688659225999999</v>
      </c>
      <c r="Q39" s="766">
        <v>31.227666331999998</v>
      </c>
      <c r="R39" s="766">
        <v>29.345434836999999</v>
      </c>
      <c r="S39" s="766">
        <v>30.244936921000001</v>
      </c>
      <c r="T39" s="766">
        <v>32.716508765999997</v>
      </c>
      <c r="U39" s="766">
        <v>36.543242007000003</v>
      </c>
      <c r="V39" s="766">
        <v>33.760261112000002</v>
      </c>
      <c r="W39" s="766">
        <v>30.243679070999999</v>
      </c>
      <c r="X39" s="766">
        <v>29.068814634999999</v>
      </c>
      <c r="Y39" s="766">
        <v>29.509695035</v>
      </c>
      <c r="Z39" s="766">
        <v>34.243940443</v>
      </c>
      <c r="AA39" s="766">
        <v>34.208725059000002</v>
      </c>
      <c r="AB39" s="766">
        <v>31.775788246000001</v>
      </c>
      <c r="AC39" s="766">
        <v>32.725701317000002</v>
      </c>
      <c r="AD39" s="766">
        <v>30.211232683999999</v>
      </c>
      <c r="AE39" s="766">
        <v>31.492219922</v>
      </c>
      <c r="AF39" s="766">
        <v>33.827905145000003</v>
      </c>
      <c r="AG39" s="766">
        <v>37.351571776999997</v>
      </c>
      <c r="AH39" s="766">
        <v>35.685289015000002</v>
      </c>
      <c r="AI39" s="766">
        <v>31.263207069</v>
      </c>
      <c r="AJ39" s="766">
        <v>28.416252050000001</v>
      </c>
      <c r="AK39" s="766">
        <v>30.00320017</v>
      </c>
      <c r="AL39" s="766">
        <v>32.266595000000002</v>
      </c>
      <c r="AM39" s="766">
        <v>33.816798306000003</v>
      </c>
      <c r="AN39" s="766">
        <v>30.134315192999999</v>
      </c>
      <c r="AO39" s="766">
        <v>30.357223081000001</v>
      </c>
      <c r="AP39" s="766">
        <v>27.788396428999999</v>
      </c>
      <c r="AQ39" s="766">
        <v>28.469197286</v>
      </c>
      <c r="AR39" s="766">
        <v>29.919627105</v>
      </c>
      <c r="AS39" s="766">
        <v>33.903617844000003</v>
      </c>
      <c r="AT39" s="766">
        <v>34.585850405999999</v>
      </c>
      <c r="AU39" s="766">
        <v>29.593180624999999</v>
      </c>
      <c r="AV39" s="766">
        <v>28.329250050999999</v>
      </c>
      <c r="AW39" s="766">
        <v>30.690230612000001</v>
      </c>
      <c r="AX39" s="766">
        <v>32.936822378999999</v>
      </c>
      <c r="AY39" s="766">
        <v>33.537200558000002</v>
      </c>
      <c r="AZ39" s="766">
        <v>32.392697882999997</v>
      </c>
      <c r="BA39" s="766">
        <v>30.010873495999999</v>
      </c>
      <c r="BB39" s="766">
        <v>25.856785776999999</v>
      </c>
      <c r="BC39" s="766">
        <v>29.150089999999999</v>
      </c>
      <c r="BD39" s="766">
        <v>31.536200000000001</v>
      </c>
      <c r="BE39" s="767">
        <v>36.169789999999999</v>
      </c>
      <c r="BF39" s="767">
        <v>33.953360000000004</v>
      </c>
      <c r="BG39" s="767">
        <v>28.458870000000001</v>
      </c>
      <c r="BH39" s="767">
        <v>28.306850000000001</v>
      </c>
      <c r="BI39" s="767">
        <v>30.071850000000001</v>
      </c>
      <c r="BJ39" s="767">
        <v>32.478700000000003</v>
      </c>
      <c r="BK39" s="767">
        <v>34.51276</v>
      </c>
      <c r="BL39" s="767">
        <v>30.47711</v>
      </c>
      <c r="BM39" s="767">
        <v>34.328339999999997</v>
      </c>
      <c r="BN39" s="767">
        <v>29.625060000000001</v>
      </c>
      <c r="BO39" s="767">
        <v>30.279150000000001</v>
      </c>
      <c r="BP39" s="767">
        <v>33.529220000000002</v>
      </c>
      <c r="BQ39" s="767">
        <v>36.42953</v>
      </c>
      <c r="BR39" s="767">
        <v>35.256999999999998</v>
      </c>
      <c r="BS39" s="767">
        <v>30.361740000000001</v>
      </c>
      <c r="BT39" s="767">
        <v>29.50611</v>
      </c>
      <c r="BU39" s="767">
        <v>29.918340000000001</v>
      </c>
      <c r="BV39" s="767">
        <v>33.367699999999999</v>
      </c>
    </row>
    <row r="40" spans="1:74" ht="11.1" customHeight="1" x14ac:dyDescent="0.2">
      <c r="A40" s="545" t="s">
        <v>1332</v>
      </c>
      <c r="B40" s="546" t="s">
        <v>1366</v>
      </c>
      <c r="C40" s="766">
        <v>88.902534279999998</v>
      </c>
      <c r="D40" s="766">
        <v>26.942187019999999</v>
      </c>
      <c r="E40" s="766">
        <v>27.367456090000001</v>
      </c>
      <c r="F40" s="766">
        <v>25.176292766</v>
      </c>
      <c r="G40" s="766">
        <v>26.301331170000001</v>
      </c>
      <c r="H40" s="766">
        <v>29.777542781000001</v>
      </c>
      <c r="I40" s="766">
        <v>32.009801907000003</v>
      </c>
      <c r="J40" s="766">
        <v>31.493005445000001</v>
      </c>
      <c r="K40" s="766">
        <v>26.816639325000001</v>
      </c>
      <c r="L40" s="766">
        <v>26.406659491999999</v>
      </c>
      <c r="M40" s="766">
        <v>26.323324750000001</v>
      </c>
      <c r="N40" s="766">
        <v>33.070006360999997</v>
      </c>
      <c r="O40" s="766">
        <v>33.468597893000002</v>
      </c>
      <c r="P40" s="766">
        <v>27.104836252999998</v>
      </c>
      <c r="Q40" s="766">
        <v>26.499372268999998</v>
      </c>
      <c r="R40" s="766">
        <v>25.637260281</v>
      </c>
      <c r="S40" s="766">
        <v>26.955166091999999</v>
      </c>
      <c r="T40" s="766">
        <v>29.485019586</v>
      </c>
      <c r="U40" s="766">
        <v>33.357565082000001</v>
      </c>
      <c r="V40" s="766">
        <v>31.900463849000001</v>
      </c>
      <c r="W40" s="766">
        <v>26.984751597999999</v>
      </c>
      <c r="X40" s="766">
        <v>26.450127948999999</v>
      </c>
      <c r="Y40" s="766">
        <v>26.747978372999999</v>
      </c>
      <c r="Z40" s="766">
        <v>31.017969509</v>
      </c>
      <c r="AA40" s="766">
        <v>30.207102703</v>
      </c>
      <c r="AB40" s="766">
        <v>27.943676144000001</v>
      </c>
      <c r="AC40" s="766">
        <v>29.037631405999999</v>
      </c>
      <c r="AD40" s="766">
        <v>26.636721649999998</v>
      </c>
      <c r="AE40" s="766">
        <v>27.636104119999999</v>
      </c>
      <c r="AF40" s="766">
        <v>29.937958951999999</v>
      </c>
      <c r="AG40" s="766">
        <v>33.814194942999997</v>
      </c>
      <c r="AH40" s="766">
        <v>32.087276383999999</v>
      </c>
      <c r="AI40" s="766">
        <v>28.099952709</v>
      </c>
      <c r="AJ40" s="766">
        <v>28.430046786999998</v>
      </c>
      <c r="AK40" s="766">
        <v>29.557435031000001</v>
      </c>
      <c r="AL40" s="766">
        <v>32.172908456000002</v>
      </c>
      <c r="AM40" s="766">
        <v>32.74362</v>
      </c>
      <c r="AN40" s="766">
        <v>31.18713</v>
      </c>
      <c r="AO40" s="766">
        <v>30.521059999999999</v>
      </c>
      <c r="AP40" s="766">
        <v>26.908259999999999</v>
      </c>
      <c r="AQ40" s="766">
        <v>27.41104</v>
      </c>
      <c r="AR40" s="766">
        <v>28.74492</v>
      </c>
      <c r="AS40" s="766">
        <v>32.199159999999999</v>
      </c>
      <c r="AT40" s="766">
        <v>32.180819999999997</v>
      </c>
      <c r="AU40" s="766">
        <v>27.790859999999999</v>
      </c>
      <c r="AV40" s="766">
        <v>27.857009999999999</v>
      </c>
      <c r="AW40" s="766">
        <v>28.617789999999999</v>
      </c>
      <c r="AX40" s="766">
        <v>31.224170000000001</v>
      </c>
      <c r="AY40" s="766">
        <v>30.941379999999999</v>
      </c>
      <c r="AZ40" s="766">
        <v>28.98668</v>
      </c>
      <c r="BA40" s="766">
        <v>27.892330000000001</v>
      </c>
      <c r="BB40" s="766">
        <v>23.996130000000001</v>
      </c>
      <c r="BC40" s="766">
        <v>26.245660000000001</v>
      </c>
      <c r="BD40" s="766">
        <v>28.677150000000001</v>
      </c>
      <c r="BE40" s="767">
        <v>32.542490000000001</v>
      </c>
      <c r="BF40" s="767">
        <v>31.178419999999999</v>
      </c>
      <c r="BG40" s="767">
        <v>26.765180000000001</v>
      </c>
      <c r="BH40" s="767">
        <v>26.672689999999999</v>
      </c>
      <c r="BI40" s="767">
        <v>26.906300000000002</v>
      </c>
      <c r="BJ40" s="767">
        <v>31.548300000000001</v>
      </c>
      <c r="BK40" s="767">
        <v>31.077970000000001</v>
      </c>
      <c r="BL40" s="767">
        <v>26.547039999999999</v>
      </c>
      <c r="BM40" s="767">
        <v>28.02552</v>
      </c>
      <c r="BN40" s="767">
        <v>25.38345</v>
      </c>
      <c r="BO40" s="767">
        <v>27.336359999999999</v>
      </c>
      <c r="BP40" s="767">
        <v>28.824960000000001</v>
      </c>
      <c r="BQ40" s="767">
        <v>32.40972</v>
      </c>
      <c r="BR40" s="767">
        <v>31.147410000000001</v>
      </c>
      <c r="BS40" s="767">
        <v>26.79073</v>
      </c>
      <c r="BT40" s="767">
        <v>26.70889</v>
      </c>
      <c r="BU40" s="767">
        <v>26.941890000000001</v>
      </c>
      <c r="BV40" s="767">
        <v>31.589130000000001</v>
      </c>
    </row>
    <row r="41" spans="1:74" ht="11.1" customHeight="1" x14ac:dyDescent="0.2">
      <c r="A41" s="565"/>
      <c r="B41" s="131" t="s">
        <v>1333</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360"/>
      <c r="BF41" s="360"/>
      <c r="BG41" s="360"/>
      <c r="BH41" s="360"/>
      <c r="BI41" s="360"/>
      <c r="BJ41" s="360"/>
      <c r="BK41" s="360"/>
      <c r="BL41" s="360"/>
      <c r="BM41" s="360"/>
      <c r="BN41" s="360"/>
      <c r="BO41" s="360"/>
      <c r="BP41" s="360"/>
      <c r="BQ41" s="360"/>
      <c r="BR41" s="360"/>
      <c r="BS41" s="360"/>
      <c r="BT41" s="360"/>
      <c r="BU41" s="360"/>
      <c r="BV41" s="360"/>
    </row>
    <row r="42" spans="1:74" ht="11.1" customHeight="1" x14ac:dyDescent="0.2">
      <c r="A42" s="545" t="s">
        <v>1334</v>
      </c>
      <c r="B42" s="546" t="s">
        <v>86</v>
      </c>
      <c r="C42" s="766">
        <v>6.0888550889999999</v>
      </c>
      <c r="D42" s="766">
        <v>2.1984510390000001</v>
      </c>
      <c r="E42" s="766">
        <v>2.330171204</v>
      </c>
      <c r="F42" s="766">
        <v>2.9919007830000002</v>
      </c>
      <c r="G42" s="766">
        <v>3.3335574179999998</v>
      </c>
      <c r="H42" s="766">
        <v>4.8553533590000004</v>
      </c>
      <c r="I42" s="766">
        <v>5.6856448840000002</v>
      </c>
      <c r="J42" s="766">
        <v>5.5799522059999997</v>
      </c>
      <c r="K42" s="766">
        <v>4.5771290950000001</v>
      </c>
      <c r="L42" s="766">
        <v>3.2779659290000001</v>
      </c>
      <c r="M42" s="766">
        <v>1.9031269669999999</v>
      </c>
      <c r="N42" s="766">
        <v>1.732164998</v>
      </c>
      <c r="O42" s="766">
        <v>1.7053876059999999</v>
      </c>
      <c r="P42" s="766">
        <v>1.0642680870000001</v>
      </c>
      <c r="Q42" s="766">
        <v>1.3054246970000001</v>
      </c>
      <c r="R42" s="766">
        <v>2.2542027849999999</v>
      </c>
      <c r="S42" s="766">
        <v>3.1656024760000001</v>
      </c>
      <c r="T42" s="766">
        <v>4.3983111839999998</v>
      </c>
      <c r="U42" s="766">
        <v>5.3742274480000001</v>
      </c>
      <c r="V42" s="766">
        <v>4.9426186349999996</v>
      </c>
      <c r="W42" s="766">
        <v>4.0509174650000004</v>
      </c>
      <c r="X42" s="766">
        <v>3.431134884</v>
      </c>
      <c r="Y42" s="766">
        <v>2.0490348219999999</v>
      </c>
      <c r="Z42" s="766">
        <v>2.7663687590000001</v>
      </c>
      <c r="AA42" s="766">
        <v>2.1459450040000001</v>
      </c>
      <c r="AB42" s="766">
        <v>1.9622146439999999</v>
      </c>
      <c r="AC42" s="766">
        <v>2.0740065040000002</v>
      </c>
      <c r="AD42" s="766">
        <v>2.906821705</v>
      </c>
      <c r="AE42" s="766">
        <v>3.454841455</v>
      </c>
      <c r="AF42" s="766">
        <v>4.474138237</v>
      </c>
      <c r="AG42" s="766">
        <v>5.9291505559999997</v>
      </c>
      <c r="AH42" s="766">
        <v>6.2361152469999999</v>
      </c>
      <c r="AI42" s="766">
        <v>5.7401245879999996</v>
      </c>
      <c r="AJ42" s="766">
        <v>4.7087584869999999</v>
      </c>
      <c r="AK42" s="766">
        <v>3.562257765</v>
      </c>
      <c r="AL42" s="766">
        <v>3.8983530960000001</v>
      </c>
      <c r="AM42" s="766">
        <v>3.6987970360000002</v>
      </c>
      <c r="AN42" s="766">
        <v>3.3592198209999999</v>
      </c>
      <c r="AO42" s="766">
        <v>3.3866239839999999</v>
      </c>
      <c r="AP42" s="766">
        <v>3.7750641040000001</v>
      </c>
      <c r="AQ42" s="766">
        <v>3.8059053509999998</v>
      </c>
      <c r="AR42" s="766">
        <v>5.1582601510000003</v>
      </c>
      <c r="AS42" s="766">
        <v>6.490205628</v>
      </c>
      <c r="AT42" s="766">
        <v>6.6795380949999998</v>
      </c>
      <c r="AU42" s="766">
        <v>5.9156523160000001</v>
      </c>
      <c r="AV42" s="766">
        <v>5.2490551339999998</v>
      </c>
      <c r="AW42" s="766">
        <v>3.987041552</v>
      </c>
      <c r="AX42" s="766">
        <v>5.0192000090000004</v>
      </c>
      <c r="AY42" s="766">
        <v>4.2733802519999999</v>
      </c>
      <c r="AZ42" s="766">
        <v>4.049044533</v>
      </c>
      <c r="BA42" s="766">
        <v>3.566829743</v>
      </c>
      <c r="BB42" s="766">
        <v>4.0601125429999998</v>
      </c>
      <c r="BC42" s="766">
        <v>3.7221389999999999</v>
      </c>
      <c r="BD42" s="766">
        <v>4.7750000000000004</v>
      </c>
      <c r="BE42" s="767">
        <v>4.8844900000000004</v>
      </c>
      <c r="BF42" s="767">
        <v>5.112819</v>
      </c>
      <c r="BG42" s="767">
        <v>5.2117440000000004</v>
      </c>
      <c r="BH42" s="767">
        <v>4.0400980000000004</v>
      </c>
      <c r="BI42" s="767">
        <v>2.0603669999999998</v>
      </c>
      <c r="BJ42" s="767">
        <v>2.9763829999999998</v>
      </c>
      <c r="BK42" s="767">
        <v>2.7029000000000001</v>
      </c>
      <c r="BL42" s="767">
        <v>1.8055000000000001</v>
      </c>
      <c r="BM42" s="767">
        <v>0.92878799999999995</v>
      </c>
      <c r="BN42" s="767">
        <v>2.4474930000000001</v>
      </c>
      <c r="BO42" s="767">
        <v>2.4332750000000001</v>
      </c>
      <c r="BP42" s="767">
        <v>3.1088800000000001</v>
      </c>
      <c r="BQ42" s="767">
        <v>3.286705</v>
      </c>
      <c r="BR42" s="767">
        <v>3.6477029999999999</v>
      </c>
      <c r="BS42" s="767">
        <v>3.6728329999999998</v>
      </c>
      <c r="BT42" s="767">
        <v>2.6182669999999999</v>
      </c>
      <c r="BU42" s="767">
        <v>1.8348199999999999</v>
      </c>
      <c r="BV42" s="767">
        <v>3.6637529999999998</v>
      </c>
    </row>
    <row r="43" spans="1:74" ht="11.1" customHeight="1" x14ac:dyDescent="0.2">
      <c r="A43" s="545" t="s">
        <v>1335</v>
      </c>
      <c r="B43" s="546" t="s">
        <v>85</v>
      </c>
      <c r="C43" s="766">
        <v>9.2942695959999995</v>
      </c>
      <c r="D43" s="766">
        <v>2.9655406950000001</v>
      </c>
      <c r="E43" s="766">
        <v>2.6362860100000001</v>
      </c>
      <c r="F43" s="766">
        <v>2.282842923</v>
      </c>
      <c r="G43" s="766">
        <v>3.3501699070000002</v>
      </c>
      <c r="H43" s="766">
        <v>4.635315608</v>
      </c>
      <c r="I43" s="766">
        <v>5.0011252329999998</v>
      </c>
      <c r="J43" s="766">
        <v>4.5348555279999996</v>
      </c>
      <c r="K43" s="766">
        <v>4.1167833739999997</v>
      </c>
      <c r="L43" s="766">
        <v>4.865083201</v>
      </c>
      <c r="M43" s="766">
        <v>3.9365671519999998</v>
      </c>
      <c r="N43" s="766">
        <v>4.8770423120000004</v>
      </c>
      <c r="O43" s="766">
        <v>4.699195403</v>
      </c>
      <c r="P43" s="766">
        <v>3.7994969169999999</v>
      </c>
      <c r="Q43" s="766">
        <v>3.8964121989999998</v>
      </c>
      <c r="R43" s="766">
        <v>3.2280968699999999</v>
      </c>
      <c r="S43" s="766">
        <v>3.3199084349999999</v>
      </c>
      <c r="T43" s="766">
        <v>4.0055087489999996</v>
      </c>
      <c r="U43" s="766">
        <v>4.8856146889999996</v>
      </c>
      <c r="V43" s="766">
        <v>5.1417944520000001</v>
      </c>
      <c r="W43" s="766">
        <v>4.0800545399999999</v>
      </c>
      <c r="X43" s="766">
        <v>3.9716142830000001</v>
      </c>
      <c r="Y43" s="766">
        <v>4.131829808</v>
      </c>
      <c r="Z43" s="766">
        <v>3.5524894109999998</v>
      </c>
      <c r="AA43" s="766">
        <v>3.4424519060000001</v>
      </c>
      <c r="AB43" s="766">
        <v>2.7884049559999999</v>
      </c>
      <c r="AC43" s="766">
        <v>3.0634127339999999</v>
      </c>
      <c r="AD43" s="766">
        <v>2.6033767000000001</v>
      </c>
      <c r="AE43" s="766">
        <v>2.9007739770000001</v>
      </c>
      <c r="AF43" s="766">
        <v>3.4305423020000001</v>
      </c>
      <c r="AG43" s="766">
        <v>4.6330677979999999</v>
      </c>
      <c r="AH43" s="766">
        <v>4.4154459340000001</v>
      </c>
      <c r="AI43" s="766">
        <v>3.8782082939999998</v>
      </c>
      <c r="AJ43" s="766">
        <v>3.5763001339999998</v>
      </c>
      <c r="AK43" s="766">
        <v>3.9328648130000001</v>
      </c>
      <c r="AL43" s="766">
        <v>4.2012941289999999</v>
      </c>
      <c r="AM43" s="766">
        <v>3.6009591809999999</v>
      </c>
      <c r="AN43" s="766">
        <v>3.717157592</v>
      </c>
      <c r="AO43" s="766">
        <v>2.3894224510000002</v>
      </c>
      <c r="AP43" s="766">
        <v>2.1952918389999998</v>
      </c>
      <c r="AQ43" s="766">
        <v>2.4753295629999998</v>
      </c>
      <c r="AR43" s="766">
        <v>3.1904432420000002</v>
      </c>
      <c r="AS43" s="766">
        <v>4.0670083730000002</v>
      </c>
      <c r="AT43" s="766">
        <v>4.2599531449999999</v>
      </c>
      <c r="AU43" s="766">
        <v>3.4348972849999999</v>
      </c>
      <c r="AV43" s="766">
        <v>2.8226999699999999</v>
      </c>
      <c r="AW43" s="766">
        <v>2.459288468</v>
      </c>
      <c r="AX43" s="766">
        <v>2.0910676530000001</v>
      </c>
      <c r="AY43" s="766">
        <v>2.3491298349999998</v>
      </c>
      <c r="AZ43" s="766">
        <v>1.6028247950000001</v>
      </c>
      <c r="BA43" s="766">
        <v>1.315729615</v>
      </c>
      <c r="BB43" s="766">
        <v>1.2550656630000001</v>
      </c>
      <c r="BC43" s="766">
        <v>2.5386700000000002</v>
      </c>
      <c r="BD43" s="766">
        <v>2.8158099999999999</v>
      </c>
      <c r="BE43" s="767">
        <v>3.6626979999999998</v>
      </c>
      <c r="BF43" s="767">
        <v>3.8272379999999999</v>
      </c>
      <c r="BG43" s="767">
        <v>2.6214140000000001</v>
      </c>
      <c r="BH43" s="767">
        <v>2.85012</v>
      </c>
      <c r="BI43" s="767">
        <v>2.0104440000000001</v>
      </c>
      <c r="BJ43" s="767">
        <v>2.34402</v>
      </c>
      <c r="BK43" s="767">
        <v>3.1897709999999999</v>
      </c>
      <c r="BL43" s="767">
        <v>2.3471649999999999</v>
      </c>
      <c r="BM43" s="767">
        <v>2.35318</v>
      </c>
      <c r="BN43" s="767">
        <v>2.1338149999999998</v>
      </c>
      <c r="BO43" s="767">
        <v>3.3360750000000001</v>
      </c>
      <c r="BP43" s="767">
        <v>4.3685830000000001</v>
      </c>
      <c r="BQ43" s="767">
        <v>4.3237620000000003</v>
      </c>
      <c r="BR43" s="767">
        <v>4.2198169999999999</v>
      </c>
      <c r="BS43" s="767">
        <v>3.3003170000000002</v>
      </c>
      <c r="BT43" s="767">
        <v>3.6872669999999999</v>
      </c>
      <c r="BU43" s="767">
        <v>1.7784230000000001</v>
      </c>
      <c r="BV43" s="767">
        <v>1.7200930000000001</v>
      </c>
    </row>
    <row r="44" spans="1:74" ht="11.1" customHeight="1" x14ac:dyDescent="0.2">
      <c r="A44" s="545" t="s">
        <v>1336</v>
      </c>
      <c r="B44" s="548" t="s">
        <v>88</v>
      </c>
      <c r="C44" s="766">
        <v>8.5175079999999994</v>
      </c>
      <c r="D44" s="766">
        <v>2.7934230000000002</v>
      </c>
      <c r="E44" s="766">
        <v>3.0077289999999999</v>
      </c>
      <c r="F44" s="766">
        <v>2.1593399999999998</v>
      </c>
      <c r="G44" s="766">
        <v>2.3935070000000001</v>
      </c>
      <c r="H44" s="766">
        <v>2.8393980000000001</v>
      </c>
      <c r="I44" s="766">
        <v>2.896109</v>
      </c>
      <c r="J44" s="766">
        <v>2.9386739999999998</v>
      </c>
      <c r="K44" s="766">
        <v>2.5073289999999999</v>
      </c>
      <c r="L44" s="766">
        <v>2.196021</v>
      </c>
      <c r="M44" s="766">
        <v>2.6605780000000001</v>
      </c>
      <c r="N44" s="766">
        <v>2.983044</v>
      </c>
      <c r="O44" s="766">
        <v>2.9800170000000001</v>
      </c>
      <c r="P44" s="766">
        <v>2.6837430000000002</v>
      </c>
      <c r="Q44" s="766">
        <v>2.9690409999999998</v>
      </c>
      <c r="R44" s="766">
        <v>2.1221329999999998</v>
      </c>
      <c r="S44" s="766">
        <v>2.3508260000000001</v>
      </c>
      <c r="T44" s="766">
        <v>2.8133330000000001</v>
      </c>
      <c r="U44" s="766">
        <v>2.8534419999999998</v>
      </c>
      <c r="V44" s="766">
        <v>2.9345370000000002</v>
      </c>
      <c r="W44" s="766">
        <v>2.852833</v>
      </c>
      <c r="X44" s="766">
        <v>2.1625420000000002</v>
      </c>
      <c r="Y44" s="766">
        <v>2.633429</v>
      </c>
      <c r="Z44" s="766">
        <v>2.9842620000000002</v>
      </c>
      <c r="AA44" s="766">
        <v>2.9840309999999999</v>
      </c>
      <c r="AB44" s="766">
        <v>2.5560510000000001</v>
      </c>
      <c r="AC44" s="766">
        <v>2.9774259999999999</v>
      </c>
      <c r="AD44" s="766">
        <v>1.9626060000000001</v>
      </c>
      <c r="AE44" s="766">
        <v>2.6302530000000002</v>
      </c>
      <c r="AF44" s="766">
        <v>2.750299</v>
      </c>
      <c r="AG44" s="766">
        <v>2.7303090000000001</v>
      </c>
      <c r="AH44" s="766">
        <v>2.923384</v>
      </c>
      <c r="AI44" s="766">
        <v>2.8075549999999998</v>
      </c>
      <c r="AJ44" s="766">
        <v>2.1016370000000002</v>
      </c>
      <c r="AK44" s="766">
        <v>1.9041889999999999</v>
      </c>
      <c r="AL44" s="766">
        <v>2.7695189999999998</v>
      </c>
      <c r="AM44" s="766">
        <v>2.9782630000000001</v>
      </c>
      <c r="AN44" s="766">
        <v>2.6863440000000001</v>
      </c>
      <c r="AO44" s="766">
        <v>2.9667379999999999</v>
      </c>
      <c r="AP44" s="766">
        <v>2.0633629999999998</v>
      </c>
      <c r="AQ44" s="766">
        <v>2.6435789999999999</v>
      </c>
      <c r="AR44" s="766">
        <v>2.8539889999999999</v>
      </c>
      <c r="AS44" s="766">
        <v>2.9360569999999999</v>
      </c>
      <c r="AT44" s="766">
        <v>2.7815319999999999</v>
      </c>
      <c r="AU44" s="766">
        <v>2.8387959999999999</v>
      </c>
      <c r="AV44" s="766">
        <v>2.027695</v>
      </c>
      <c r="AW44" s="766">
        <v>2.1737320000000002</v>
      </c>
      <c r="AX44" s="766">
        <v>2.9702799999999998</v>
      </c>
      <c r="AY44" s="766">
        <v>2.975994</v>
      </c>
      <c r="AZ44" s="766">
        <v>2.4916130000000001</v>
      </c>
      <c r="BA44" s="766">
        <v>2.7961839999999998</v>
      </c>
      <c r="BB44" s="766">
        <v>1.999298</v>
      </c>
      <c r="BC44" s="766">
        <v>2.6749800000000001</v>
      </c>
      <c r="BD44" s="766">
        <v>2.8570099999999998</v>
      </c>
      <c r="BE44" s="767">
        <v>2.9050400000000001</v>
      </c>
      <c r="BF44" s="767">
        <v>2.9050400000000001</v>
      </c>
      <c r="BG44" s="767">
        <v>2.8113299999999999</v>
      </c>
      <c r="BH44" s="767">
        <v>2.0785100000000001</v>
      </c>
      <c r="BI44" s="767">
        <v>2.6116799999999998</v>
      </c>
      <c r="BJ44" s="767">
        <v>2.9050400000000001</v>
      </c>
      <c r="BK44" s="767">
        <v>2.9050400000000001</v>
      </c>
      <c r="BL44" s="767">
        <v>2.6238999999999999</v>
      </c>
      <c r="BM44" s="767">
        <v>2.9050400000000001</v>
      </c>
      <c r="BN44" s="767">
        <v>1.99383</v>
      </c>
      <c r="BO44" s="767">
        <v>2.7691699999999999</v>
      </c>
      <c r="BP44" s="767">
        <v>2.8113299999999999</v>
      </c>
      <c r="BQ44" s="767">
        <v>2.9050400000000001</v>
      </c>
      <c r="BR44" s="767">
        <v>2.9050400000000001</v>
      </c>
      <c r="BS44" s="767">
        <v>2.8113299999999999</v>
      </c>
      <c r="BT44" s="767">
        <v>2.0696400000000001</v>
      </c>
      <c r="BU44" s="767">
        <v>2.6164399999999999</v>
      </c>
      <c r="BV44" s="767">
        <v>2.9050400000000001</v>
      </c>
    </row>
    <row r="45" spans="1:74" ht="11.1" customHeight="1" x14ac:dyDescent="0.2">
      <c r="A45" s="545" t="s">
        <v>1337</v>
      </c>
      <c r="B45" s="548" t="s">
        <v>1261</v>
      </c>
      <c r="C45" s="766">
        <v>2.918429653</v>
      </c>
      <c r="D45" s="766">
        <v>0.85061554800000005</v>
      </c>
      <c r="E45" s="766">
        <v>1.1874049470000001</v>
      </c>
      <c r="F45" s="766">
        <v>1.155912866</v>
      </c>
      <c r="G45" s="766">
        <v>1.21371395</v>
      </c>
      <c r="H45" s="766">
        <v>1.3086763619999999</v>
      </c>
      <c r="I45" s="766">
        <v>1.4290164540000001</v>
      </c>
      <c r="J45" s="766">
        <v>1.270883558</v>
      </c>
      <c r="K45" s="766">
        <v>1.0551283709999999</v>
      </c>
      <c r="L45" s="766">
        <v>0.81500236400000003</v>
      </c>
      <c r="M45" s="766">
        <v>0.83440010899999995</v>
      </c>
      <c r="N45" s="766">
        <v>0.97532177499999995</v>
      </c>
      <c r="O45" s="766">
        <v>1.2417831239999999</v>
      </c>
      <c r="P45" s="766">
        <v>1.269145119</v>
      </c>
      <c r="Q45" s="766">
        <v>1.3888320869999999</v>
      </c>
      <c r="R45" s="766">
        <v>1.3969148339999999</v>
      </c>
      <c r="S45" s="766">
        <v>1.565012683</v>
      </c>
      <c r="T45" s="766">
        <v>1.5219336489999999</v>
      </c>
      <c r="U45" s="766">
        <v>1.520668385</v>
      </c>
      <c r="V45" s="766">
        <v>1.398767957</v>
      </c>
      <c r="W45" s="766">
        <v>1.1031900619999999</v>
      </c>
      <c r="X45" s="766">
        <v>0.96455202200000001</v>
      </c>
      <c r="Y45" s="766">
        <v>0.91126113099999995</v>
      </c>
      <c r="Z45" s="766">
        <v>0.92538494699999996</v>
      </c>
      <c r="AA45" s="766">
        <v>0.88370093999999999</v>
      </c>
      <c r="AB45" s="766">
        <v>0.936545446</v>
      </c>
      <c r="AC45" s="766">
        <v>1.050144382</v>
      </c>
      <c r="AD45" s="766">
        <v>1.2151348120000001</v>
      </c>
      <c r="AE45" s="766">
        <v>1.394880516</v>
      </c>
      <c r="AF45" s="766">
        <v>1.424383164</v>
      </c>
      <c r="AG45" s="766">
        <v>1.4364541390000001</v>
      </c>
      <c r="AH45" s="766">
        <v>1.280923668</v>
      </c>
      <c r="AI45" s="766">
        <v>1.0172657919999999</v>
      </c>
      <c r="AJ45" s="766">
        <v>0.88556844899999998</v>
      </c>
      <c r="AK45" s="766">
        <v>0.78557617800000001</v>
      </c>
      <c r="AL45" s="766">
        <v>0.73683251400000005</v>
      </c>
      <c r="AM45" s="766">
        <v>0.75401026699999996</v>
      </c>
      <c r="AN45" s="766">
        <v>0.83719259000000001</v>
      </c>
      <c r="AO45" s="766">
        <v>1.418001013</v>
      </c>
      <c r="AP45" s="766">
        <v>1.4847154970000001</v>
      </c>
      <c r="AQ45" s="766">
        <v>1.3601179400000001</v>
      </c>
      <c r="AR45" s="766">
        <v>1.497964646</v>
      </c>
      <c r="AS45" s="766">
        <v>1.4958999799999999</v>
      </c>
      <c r="AT45" s="766">
        <v>1.404530864</v>
      </c>
      <c r="AU45" s="766">
        <v>1.0501681309999999</v>
      </c>
      <c r="AV45" s="766">
        <v>0.97845740199999998</v>
      </c>
      <c r="AW45" s="766">
        <v>0.83811502299999996</v>
      </c>
      <c r="AX45" s="766">
        <v>0.76867564399999999</v>
      </c>
      <c r="AY45" s="766">
        <v>0.83150766799999998</v>
      </c>
      <c r="AZ45" s="766">
        <v>0.84321074200000001</v>
      </c>
      <c r="BA45" s="766">
        <v>0.94837756299999998</v>
      </c>
      <c r="BB45" s="766">
        <v>1.134351208</v>
      </c>
      <c r="BC45" s="766">
        <v>1.0915360000000001</v>
      </c>
      <c r="BD45" s="766">
        <v>1.538219</v>
      </c>
      <c r="BE45" s="767">
        <v>1.5796410000000001</v>
      </c>
      <c r="BF45" s="767">
        <v>1.4883420000000001</v>
      </c>
      <c r="BG45" s="767">
        <v>1.197165</v>
      </c>
      <c r="BH45" s="767">
        <v>1.090951</v>
      </c>
      <c r="BI45" s="767">
        <v>0.8464566</v>
      </c>
      <c r="BJ45" s="767">
        <v>0.79158879999999998</v>
      </c>
      <c r="BK45" s="767">
        <v>0.86096269999999997</v>
      </c>
      <c r="BL45" s="767">
        <v>0.81379520000000005</v>
      </c>
      <c r="BM45" s="767">
        <v>1.064835</v>
      </c>
      <c r="BN45" s="767">
        <v>1.235117</v>
      </c>
      <c r="BO45" s="767">
        <v>1.092552</v>
      </c>
      <c r="BP45" s="767">
        <v>1.3857120000000001</v>
      </c>
      <c r="BQ45" s="767">
        <v>1.493217</v>
      </c>
      <c r="BR45" s="767">
        <v>1.390495</v>
      </c>
      <c r="BS45" s="767">
        <v>1.126036</v>
      </c>
      <c r="BT45" s="767">
        <v>1.0507379999999999</v>
      </c>
      <c r="BU45" s="767">
        <v>0.78157659999999995</v>
      </c>
      <c r="BV45" s="767">
        <v>0.73935220000000001</v>
      </c>
    </row>
    <row r="46" spans="1:74" ht="11.1" customHeight="1" x14ac:dyDescent="0.2">
      <c r="A46" s="545" t="s">
        <v>1338</v>
      </c>
      <c r="B46" s="548" t="s">
        <v>1364</v>
      </c>
      <c r="C46" s="766">
        <v>2.080060333</v>
      </c>
      <c r="D46" s="766">
        <v>0.43625697699999999</v>
      </c>
      <c r="E46" s="766">
        <v>0.52598362300000001</v>
      </c>
      <c r="F46" s="766">
        <v>0.51342924099999998</v>
      </c>
      <c r="G46" s="766">
        <v>0.60063650199999996</v>
      </c>
      <c r="H46" s="766">
        <v>0.49100806600000002</v>
      </c>
      <c r="I46" s="766">
        <v>0.562469055</v>
      </c>
      <c r="J46" s="766">
        <v>0.423529392</v>
      </c>
      <c r="K46" s="766">
        <v>0.46242581999999999</v>
      </c>
      <c r="L46" s="766">
        <v>0.50840240599999997</v>
      </c>
      <c r="M46" s="766">
        <v>0.45096388700000001</v>
      </c>
      <c r="N46" s="766">
        <v>0.44699460499999999</v>
      </c>
      <c r="O46" s="766">
        <v>0.356819357</v>
      </c>
      <c r="P46" s="766">
        <v>0.40896232599999999</v>
      </c>
      <c r="Q46" s="766">
        <v>0.59085163699999999</v>
      </c>
      <c r="R46" s="766">
        <v>0.66879270400000002</v>
      </c>
      <c r="S46" s="766">
        <v>0.73187223599999995</v>
      </c>
      <c r="T46" s="766">
        <v>0.79442235900000002</v>
      </c>
      <c r="U46" s="766">
        <v>0.548796536</v>
      </c>
      <c r="V46" s="766">
        <v>0.595880831</v>
      </c>
      <c r="W46" s="766">
        <v>0.67411379699999996</v>
      </c>
      <c r="X46" s="766">
        <v>0.73961724299999998</v>
      </c>
      <c r="Y46" s="766">
        <v>0.59565473599999996</v>
      </c>
      <c r="Z46" s="766">
        <v>0.540712101</v>
      </c>
      <c r="AA46" s="766">
        <v>0.59768081299999998</v>
      </c>
      <c r="AB46" s="766">
        <v>0.64581951299999996</v>
      </c>
      <c r="AC46" s="766">
        <v>0.78138629599999998</v>
      </c>
      <c r="AD46" s="766">
        <v>0.90556434200000002</v>
      </c>
      <c r="AE46" s="766">
        <v>0.89868231799999998</v>
      </c>
      <c r="AF46" s="766">
        <v>0.90830883900000003</v>
      </c>
      <c r="AG46" s="766">
        <v>0.72295762200000002</v>
      </c>
      <c r="AH46" s="766">
        <v>0.768377545</v>
      </c>
      <c r="AI46" s="766">
        <v>0.76799748300000004</v>
      </c>
      <c r="AJ46" s="766">
        <v>0.69484177599999997</v>
      </c>
      <c r="AK46" s="766">
        <v>0.71432477999999999</v>
      </c>
      <c r="AL46" s="766">
        <v>0.609878484</v>
      </c>
      <c r="AM46" s="766">
        <v>0.61327547400000004</v>
      </c>
      <c r="AN46" s="766">
        <v>0.66331517299999998</v>
      </c>
      <c r="AO46" s="766">
        <v>0.805518344</v>
      </c>
      <c r="AP46" s="766">
        <v>0.90477234100000004</v>
      </c>
      <c r="AQ46" s="766">
        <v>0.93121790199999999</v>
      </c>
      <c r="AR46" s="766">
        <v>0.92863767500000005</v>
      </c>
      <c r="AS46" s="766">
        <v>0.90819515799999995</v>
      </c>
      <c r="AT46" s="766">
        <v>0.89643309199999999</v>
      </c>
      <c r="AU46" s="766">
        <v>0.85869997099999995</v>
      </c>
      <c r="AV46" s="766">
        <v>0.90869767300000004</v>
      </c>
      <c r="AW46" s="766">
        <v>0.75132355399999995</v>
      </c>
      <c r="AX46" s="766">
        <v>0.71029139399999996</v>
      </c>
      <c r="AY46" s="766">
        <v>0.79597452999999996</v>
      </c>
      <c r="AZ46" s="766">
        <v>0.816076107</v>
      </c>
      <c r="BA46" s="766">
        <v>0.92826191599999996</v>
      </c>
      <c r="BB46" s="766">
        <v>1.0040554699999999</v>
      </c>
      <c r="BC46" s="766">
        <v>1.0582530000000001</v>
      </c>
      <c r="BD46" s="766">
        <v>1.0664990000000001</v>
      </c>
      <c r="BE46" s="767">
        <v>0.99126159999999996</v>
      </c>
      <c r="BF46" s="767">
        <v>0.88221309999999997</v>
      </c>
      <c r="BG46" s="767">
        <v>0.93758770000000002</v>
      </c>
      <c r="BH46" s="767">
        <v>1.031704</v>
      </c>
      <c r="BI46" s="767">
        <v>0.83926590000000001</v>
      </c>
      <c r="BJ46" s="767">
        <v>0.95361739999999995</v>
      </c>
      <c r="BK46" s="767">
        <v>1.125894</v>
      </c>
      <c r="BL46" s="767">
        <v>1.3825149999999999</v>
      </c>
      <c r="BM46" s="767">
        <v>1.5698810000000001</v>
      </c>
      <c r="BN46" s="767">
        <v>1.4849079999999999</v>
      </c>
      <c r="BO46" s="767">
        <v>1.497231</v>
      </c>
      <c r="BP46" s="767">
        <v>1.5442629999999999</v>
      </c>
      <c r="BQ46" s="767">
        <v>1.395853</v>
      </c>
      <c r="BR46" s="767">
        <v>1.262656</v>
      </c>
      <c r="BS46" s="767">
        <v>1.313739</v>
      </c>
      <c r="BT46" s="767">
        <v>1.4814020000000001</v>
      </c>
      <c r="BU46" s="767">
        <v>1.2473780000000001</v>
      </c>
      <c r="BV46" s="767">
        <v>1.131022</v>
      </c>
    </row>
    <row r="47" spans="1:74" ht="11.1" customHeight="1" x14ac:dyDescent="0.2">
      <c r="A47" s="545" t="s">
        <v>1339</v>
      </c>
      <c r="B47" s="546" t="s">
        <v>1365</v>
      </c>
      <c r="C47" s="766">
        <v>-4.4880322E-2</v>
      </c>
      <c r="D47" s="766">
        <v>-2.2103069999999999E-3</v>
      </c>
      <c r="E47" s="766">
        <v>2.439077E-3</v>
      </c>
      <c r="F47" s="766">
        <v>1.8236447999999999E-2</v>
      </c>
      <c r="G47" s="766">
        <v>1.7088503000000001E-2</v>
      </c>
      <c r="H47" s="766">
        <v>3.5499833000000001E-2</v>
      </c>
      <c r="I47" s="766">
        <v>3.4739752999999998E-2</v>
      </c>
      <c r="J47" s="766">
        <v>1.8630739E-2</v>
      </c>
      <c r="K47" s="766">
        <v>8.7688430000000001E-3</v>
      </c>
      <c r="L47" s="766">
        <v>-1.580237E-3</v>
      </c>
      <c r="M47" s="766">
        <v>-7.0555399999999999E-3</v>
      </c>
      <c r="N47" s="766">
        <v>-1.2829448E-2</v>
      </c>
      <c r="O47" s="766">
        <v>-1.9561562000000001E-2</v>
      </c>
      <c r="P47" s="766">
        <v>-8.7187440000000005E-3</v>
      </c>
      <c r="Q47" s="766">
        <v>-1.3750887E-2</v>
      </c>
      <c r="R47" s="766">
        <v>-1.2735888000000001E-2</v>
      </c>
      <c r="S47" s="766">
        <v>-3.7559899999999998E-3</v>
      </c>
      <c r="T47" s="766">
        <v>8.85204E-4</v>
      </c>
      <c r="U47" s="766">
        <v>1.9025144000000001E-2</v>
      </c>
      <c r="V47" s="766">
        <v>1.740566E-2</v>
      </c>
      <c r="W47" s="766">
        <v>6.1514209999999998E-3</v>
      </c>
      <c r="X47" s="766">
        <v>-8.059854E-3</v>
      </c>
      <c r="Y47" s="766">
        <v>-1.4216571000000001E-2</v>
      </c>
      <c r="Z47" s="766">
        <v>-1.8655728999999999E-2</v>
      </c>
      <c r="AA47" s="766">
        <v>-2.103588E-2</v>
      </c>
      <c r="AB47" s="766">
        <v>-8.5587969999999999E-3</v>
      </c>
      <c r="AC47" s="766">
        <v>-1.5425744E-2</v>
      </c>
      <c r="AD47" s="766">
        <v>3.1951530000000001E-3</v>
      </c>
      <c r="AE47" s="766">
        <v>1.4615390000000001E-2</v>
      </c>
      <c r="AF47" s="766">
        <v>2.9652300999999999E-2</v>
      </c>
      <c r="AG47" s="766">
        <v>2.8464146999999999E-2</v>
      </c>
      <c r="AH47" s="766">
        <v>1.8255877E-2</v>
      </c>
      <c r="AI47" s="766">
        <v>1.865298E-3</v>
      </c>
      <c r="AJ47" s="766">
        <v>-1.1164762999999999E-2</v>
      </c>
      <c r="AK47" s="766">
        <v>-1.3567304000000001E-2</v>
      </c>
      <c r="AL47" s="766">
        <v>-2.5084507999999998E-2</v>
      </c>
      <c r="AM47" s="766">
        <v>-1.8982012999999999E-2</v>
      </c>
      <c r="AN47" s="766">
        <v>-2.9931171999999999E-2</v>
      </c>
      <c r="AO47" s="766">
        <v>-3.7006499999999999E-4</v>
      </c>
      <c r="AP47" s="766">
        <v>5.390008E-3</v>
      </c>
      <c r="AQ47" s="766">
        <v>1.3810925999999999E-2</v>
      </c>
      <c r="AR47" s="766">
        <v>7.7317260000000004E-3</v>
      </c>
      <c r="AS47" s="766">
        <v>3.0744964E-2</v>
      </c>
      <c r="AT47" s="766">
        <v>3.3968971000000001E-2</v>
      </c>
      <c r="AU47" s="766">
        <v>8.5545199999999995E-3</v>
      </c>
      <c r="AV47" s="766">
        <v>-1.1693820000000001E-3</v>
      </c>
      <c r="AW47" s="766">
        <v>-1.6066342000000001E-2</v>
      </c>
      <c r="AX47" s="766">
        <v>-2.7349449999999999E-3</v>
      </c>
      <c r="AY47" s="766">
        <v>-1.1871586E-2</v>
      </c>
      <c r="AZ47" s="766">
        <v>3.2551419999999999E-3</v>
      </c>
      <c r="BA47" s="766">
        <v>-3.7143660000000002E-3</v>
      </c>
      <c r="BB47" s="766">
        <v>1.0317595000000001E-2</v>
      </c>
      <c r="BC47" s="766">
        <v>1.35803E-2</v>
      </c>
      <c r="BD47" s="766">
        <v>4.9299599999999997E-3</v>
      </c>
      <c r="BE47" s="767">
        <v>2.4989399999999998E-2</v>
      </c>
      <c r="BF47" s="767">
        <v>2.7711599999999999E-2</v>
      </c>
      <c r="BG47" s="767">
        <v>4.8605599999999999E-3</v>
      </c>
      <c r="BH47" s="767">
        <v>-4.9302699999999996E-3</v>
      </c>
      <c r="BI47" s="767">
        <v>-1.6487499999999999E-2</v>
      </c>
      <c r="BJ47" s="767">
        <v>-7.1947399999999998E-3</v>
      </c>
      <c r="BK47" s="767">
        <v>-1.27584E-2</v>
      </c>
      <c r="BL47" s="767">
        <v>-1.2637699999999999E-5</v>
      </c>
      <c r="BM47" s="767">
        <v>-4.9783400000000004E-3</v>
      </c>
      <c r="BN47" s="767">
        <v>1.07063E-2</v>
      </c>
      <c r="BO47" s="767">
        <v>9.4297500000000006E-3</v>
      </c>
      <c r="BP47" s="767">
        <v>5.3399500000000004E-3</v>
      </c>
      <c r="BQ47" s="767">
        <v>2.2253200000000001E-2</v>
      </c>
      <c r="BR47" s="767">
        <v>2.48215E-2</v>
      </c>
      <c r="BS47" s="767">
        <v>3.7089900000000001E-3</v>
      </c>
      <c r="BT47" s="767">
        <v>-6.7979099999999999E-3</v>
      </c>
      <c r="BU47" s="767">
        <v>-1.72292E-2</v>
      </c>
      <c r="BV47" s="767">
        <v>-4.3015199999999996E-3</v>
      </c>
    </row>
    <row r="48" spans="1:74" ht="11.1" customHeight="1" x14ac:dyDescent="0.2">
      <c r="A48" s="545" t="s">
        <v>1340</v>
      </c>
      <c r="B48" s="546" t="s">
        <v>1265</v>
      </c>
      <c r="C48" s="766">
        <v>28.854242349</v>
      </c>
      <c r="D48" s="766">
        <v>9.2420769519999997</v>
      </c>
      <c r="E48" s="766">
        <v>9.6900138610000006</v>
      </c>
      <c r="F48" s="766">
        <v>9.1216622610000009</v>
      </c>
      <c r="G48" s="766">
        <v>10.90867328</v>
      </c>
      <c r="H48" s="766">
        <v>14.165251228000001</v>
      </c>
      <c r="I48" s="766">
        <v>15.609104379</v>
      </c>
      <c r="J48" s="766">
        <v>14.766525422999999</v>
      </c>
      <c r="K48" s="766">
        <v>12.727564503</v>
      </c>
      <c r="L48" s="766">
        <v>11.660894663000001</v>
      </c>
      <c r="M48" s="766">
        <v>9.7785805749999994</v>
      </c>
      <c r="N48" s="766">
        <v>11.001738242</v>
      </c>
      <c r="O48" s="766">
        <v>10.963640928</v>
      </c>
      <c r="P48" s="766">
        <v>9.2168967049999999</v>
      </c>
      <c r="Q48" s="766">
        <v>10.136810733000001</v>
      </c>
      <c r="R48" s="766">
        <v>9.657404305</v>
      </c>
      <c r="S48" s="766">
        <v>11.12946584</v>
      </c>
      <c r="T48" s="766">
        <v>13.534394145</v>
      </c>
      <c r="U48" s="766">
        <v>15.201774201999999</v>
      </c>
      <c r="V48" s="766">
        <v>15.031004534999999</v>
      </c>
      <c r="W48" s="766">
        <v>12.767260285000001</v>
      </c>
      <c r="X48" s="766">
        <v>11.261400578</v>
      </c>
      <c r="Y48" s="766">
        <v>10.306992925999999</v>
      </c>
      <c r="Z48" s="766">
        <v>10.750561489000001</v>
      </c>
      <c r="AA48" s="766">
        <v>10.032773783</v>
      </c>
      <c r="AB48" s="766">
        <v>8.8804767620000007</v>
      </c>
      <c r="AC48" s="766">
        <v>9.9309501719999993</v>
      </c>
      <c r="AD48" s="766">
        <v>9.5966987120000002</v>
      </c>
      <c r="AE48" s="766">
        <v>11.294046656000001</v>
      </c>
      <c r="AF48" s="766">
        <v>13.017323843</v>
      </c>
      <c r="AG48" s="766">
        <v>15.480403261999999</v>
      </c>
      <c r="AH48" s="766">
        <v>15.642502271</v>
      </c>
      <c r="AI48" s="766">
        <v>14.213016455</v>
      </c>
      <c r="AJ48" s="766">
        <v>11.955941083000001</v>
      </c>
      <c r="AK48" s="766">
        <v>10.885645232</v>
      </c>
      <c r="AL48" s="766">
        <v>12.190792715000001</v>
      </c>
      <c r="AM48" s="766">
        <v>11.626322945</v>
      </c>
      <c r="AN48" s="766">
        <v>11.233298004</v>
      </c>
      <c r="AO48" s="766">
        <v>10.965933726999999</v>
      </c>
      <c r="AP48" s="766">
        <v>10.428596789</v>
      </c>
      <c r="AQ48" s="766">
        <v>11.229960682</v>
      </c>
      <c r="AR48" s="766">
        <v>13.63702644</v>
      </c>
      <c r="AS48" s="766">
        <v>15.928111103000001</v>
      </c>
      <c r="AT48" s="766">
        <v>16.055956167000001</v>
      </c>
      <c r="AU48" s="766">
        <v>14.106768223</v>
      </c>
      <c r="AV48" s="766">
        <v>11.985435796999999</v>
      </c>
      <c r="AW48" s="766">
        <v>10.193434255</v>
      </c>
      <c r="AX48" s="766">
        <v>11.556779755000001</v>
      </c>
      <c r="AY48" s="766">
        <v>11.214114699</v>
      </c>
      <c r="AZ48" s="766">
        <v>9.8060243190000005</v>
      </c>
      <c r="BA48" s="766">
        <v>9.5516684709999993</v>
      </c>
      <c r="BB48" s="766">
        <v>9.4632004789999993</v>
      </c>
      <c r="BC48" s="766">
        <v>11.099159999999999</v>
      </c>
      <c r="BD48" s="766">
        <v>13.05747</v>
      </c>
      <c r="BE48" s="767">
        <v>14.048120000000001</v>
      </c>
      <c r="BF48" s="767">
        <v>14.243359999999999</v>
      </c>
      <c r="BG48" s="767">
        <v>12.7841</v>
      </c>
      <c r="BH48" s="767">
        <v>11.086449999999999</v>
      </c>
      <c r="BI48" s="767">
        <v>8.3517259999999993</v>
      </c>
      <c r="BJ48" s="767">
        <v>9.9634540000000005</v>
      </c>
      <c r="BK48" s="767">
        <v>10.77181</v>
      </c>
      <c r="BL48" s="767">
        <v>8.9728630000000003</v>
      </c>
      <c r="BM48" s="767">
        <v>8.8167449999999992</v>
      </c>
      <c r="BN48" s="767">
        <v>9.3058700000000005</v>
      </c>
      <c r="BO48" s="767">
        <v>11.137729999999999</v>
      </c>
      <c r="BP48" s="767">
        <v>13.22411</v>
      </c>
      <c r="BQ48" s="767">
        <v>13.426830000000001</v>
      </c>
      <c r="BR48" s="767">
        <v>13.450530000000001</v>
      </c>
      <c r="BS48" s="767">
        <v>12.227959999999999</v>
      </c>
      <c r="BT48" s="767">
        <v>10.90052</v>
      </c>
      <c r="BU48" s="767">
        <v>8.2414090000000009</v>
      </c>
      <c r="BV48" s="767">
        <v>10.154960000000001</v>
      </c>
    </row>
    <row r="49" spans="1:74" ht="11.1" customHeight="1" x14ac:dyDescent="0.2">
      <c r="A49" s="545" t="s">
        <v>1341</v>
      </c>
      <c r="B49" s="546" t="s">
        <v>1366</v>
      </c>
      <c r="C49" s="766">
        <v>22.464904211</v>
      </c>
      <c r="D49" s="766">
        <v>7.0247298707999999</v>
      </c>
      <c r="E49" s="766">
        <v>7.2535273697999996</v>
      </c>
      <c r="F49" s="766">
        <v>7.3928318634999997</v>
      </c>
      <c r="G49" s="766">
        <v>8.4264914551000007</v>
      </c>
      <c r="H49" s="766">
        <v>10.914756705</v>
      </c>
      <c r="I49" s="766">
        <v>12.131757136999999</v>
      </c>
      <c r="J49" s="766">
        <v>11.135966675000001</v>
      </c>
      <c r="K49" s="766">
        <v>9.4563532427000005</v>
      </c>
      <c r="L49" s="766">
        <v>8.4869614291000008</v>
      </c>
      <c r="M49" s="766">
        <v>7.1338602323</v>
      </c>
      <c r="N49" s="766">
        <v>7.7688422306999998</v>
      </c>
      <c r="O49" s="766">
        <v>8.0454647432000002</v>
      </c>
      <c r="P49" s="766">
        <v>6.5567621251999997</v>
      </c>
      <c r="Q49" s="766">
        <v>7.9909904524000002</v>
      </c>
      <c r="R49" s="766">
        <v>7.6148539796000003</v>
      </c>
      <c r="S49" s="766">
        <v>8.8570147742999996</v>
      </c>
      <c r="T49" s="766">
        <v>10.974443623000001</v>
      </c>
      <c r="U49" s="766">
        <v>11.967736385</v>
      </c>
      <c r="V49" s="766">
        <v>11.575379508999999</v>
      </c>
      <c r="W49" s="766">
        <v>9.9432870962000006</v>
      </c>
      <c r="X49" s="766">
        <v>8.3307482047000008</v>
      </c>
      <c r="Y49" s="766">
        <v>7.0995786444000002</v>
      </c>
      <c r="Z49" s="766">
        <v>7.6614532189000002</v>
      </c>
      <c r="AA49" s="766">
        <v>7.1803194230000003</v>
      </c>
      <c r="AB49" s="766">
        <v>6.6148854408000002</v>
      </c>
      <c r="AC49" s="766">
        <v>7.0869775651999998</v>
      </c>
      <c r="AD49" s="766">
        <v>7.5622917839000001</v>
      </c>
      <c r="AE49" s="766">
        <v>8.8803047225</v>
      </c>
      <c r="AF49" s="766">
        <v>10.321336294</v>
      </c>
      <c r="AG49" s="766">
        <v>11.714991917000001</v>
      </c>
      <c r="AH49" s="766">
        <v>11.458312488000001</v>
      </c>
      <c r="AI49" s="766">
        <v>10.318230029</v>
      </c>
      <c r="AJ49" s="766">
        <v>5.7685990878000002</v>
      </c>
      <c r="AK49" s="766">
        <v>5.3734853166000001</v>
      </c>
      <c r="AL49" s="766">
        <v>5.8007928067999996</v>
      </c>
      <c r="AM49" s="766">
        <v>6.2043970000000002</v>
      </c>
      <c r="AN49" s="766">
        <v>5.754766</v>
      </c>
      <c r="AO49" s="766">
        <v>6.2812219999999996</v>
      </c>
      <c r="AP49" s="766">
        <v>6.5797420000000004</v>
      </c>
      <c r="AQ49" s="766">
        <v>7.2139290000000003</v>
      </c>
      <c r="AR49" s="766">
        <v>9.3315490000000008</v>
      </c>
      <c r="AS49" s="766">
        <v>11.79336</v>
      </c>
      <c r="AT49" s="766">
        <v>12.30932</v>
      </c>
      <c r="AU49" s="766">
        <v>9.9034320000000005</v>
      </c>
      <c r="AV49" s="766">
        <v>7.6009520000000004</v>
      </c>
      <c r="AW49" s="766">
        <v>7.0227750000000002</v>
      </c>
      <c r="AX49" s="766">
        <v>7.6978850000000003</v>
      </c>
      <c r="AY49" s="766">
        <v>7.6321430000000001</v>
      </c>
      <c r="AZ49" s="766">
        <v>7.1560290000000002</v>
      </c>
      <c r="BA49" s="766">
        <v>6.9925470000000001</v>
      </c>
      <c r="BB49" s="766">
        <v>6.8222950000000004</v>
      </c>
      <c r="BC49" s="766">
        <v>9.2841170000000002</v>
      </c>
      <c r="BD49" s="766">
        <v>9.8633000000000006</v>
      </c>
      <c r="BE49" s="767">
        <v>12.11632</v>
      </c>
      <c r="BF49" s="767">
        <v>11.9826</v>
      </c>
      <c r="BG49" s="767">
        <v>10.068390000000001</v>
      </c>
      <c r="BH49" s="767">
        <v>8.0710750000000004</v>
      </c>
      <c r="BI49" s="767">
        <v>6.9161609999999998</v>
      </c>
      <c r="BJ49" s="767">
        <v>7.9454880000000001</v>
      </c>
      <c r="BK49" s="767">
        <v>7.8632070000000001</v>
      </c>
      <c r="BL49" s="767">
        <v>6.7341629999999997</v>
      </c>
      <c r="BM49" s="767">
        <v>7.4025809999999996</v>
      </c>
      <c r="BN49" s="767">
        <v>7.3404509999999998</v>
      </c>
      <c r="BO49" s="767">
        <v>9.1157760000000003</v>
      </c>
      <c r="BP49" s="767">
        <v>10.64723</v>
      </c>
      <c r="BQ49" s="767">
        <v>12.26122</v>
      </c>
      <c r="BR49" s="767">
        <v>12.10262</v>
      </c>
      <c r="BS49" s="767">
        <v>10.17802</v>
      </c>
      <c r="BT49" s="767">
        <v>8.1902080000000002</v>
      </c>
      <c r="BU49" s="767">
        <v>7.0197099999999999</v>
      </c>
      <c r="BV49" s="767">
        <v>8.041874</v>
      </c>
    </row>
    <row r="50" spans="1:74" ht="11.1" customHeight="1" x14ac:dyDescent="0.2">
      <c r="A50" s="565"/>
      <c r="B50" s="131" t="s">
        <v>1342</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360"/>
      <c r="BF50" s="360"/>
      <c r="BG50" s="360"/>
      <c r="BH50" s="360"/>
      <c r="BI50" s="360"/>
      <c r="BJ50" s="360"/>
      <c r="BK50" s="360"/>
      <c r="BL50" s="360"/>
      <c r="BM50" s="360"/>
      <c r="BN50" s="360"/>
      <c r="BO50" s="360"/>
      <c r="BP50" s="360"/>
      <c r="BQ50" s="360"/>
      <c r="BR50" s="360"/>
      <c r="BS50" s="360"/>
      <c r="BT50" s="360"/>
      <c r="BU50" s="360"/>
      <c r="BV50" s="360"/>
    </row>
    <row r="51" spans="1:74" ht="11.1" customHeight="1" x14ac:dyDescent="0.2">
      <c r="A51" s="545" t="s">
        <v>1343</v>
      </c>
      <c r="B51" s="546" t="s">
        <v>86</v>
      </c>
      <c r="C51" s="766">
        <v>17.07276761</v>
      </c>
      <c r="D51" s="766">
        <v>6.2871869460000003</v>
      </c>
      <c r="E51" s="766">
        <v>4.7201862349999999</v>
      </c>
      <c r="F51" s="766">
        <v>4.4277834260000004</v>
      </c>
      <c r="G51" s="766">
        <v>4.9528804810000002</v>
      </c>
      <c r="H51" s="766">
        <v>7.7685690679999997</v>
      </c>
      <c r="I51" s="766">
        <v>9.2086342380000001</v>
      </c>
      <c r="J51" s="766">
        <v>10.274658090999999</v>
      </c>
      <c r="K51" s="766">
        <v>8.4271294759999993</v>
      </c>
      <c r="L51" s="766">
        <v>8.2103906329999994</v>
      </c>
      <c r="M51" s="766">
        <v>6.2630076670000001</v>
      </c>
      <c r="N51" s="766">
        <v>7.0499888019999997</v>
      </c>
      <c r="O51" s="766">
        <v>6.8968970110000001</v>
      </c>
      <c r="P51" s="766">
        <v>4.8507354300000003</v>
      </c>
      <c r="Q51" s="766">
        <v>3.8341736380000002</v>
      </c>
      <c r="R51" s="766">
        <v>3.377811796</v>
      </c>
      <c r="S51" s="766">
        <v>4.242918607</v>
      </c>
      <c r="T51" s="766">
        <v>6.1789663859999999</v>
      </c>
      <c r="U51" s="766">
        <v>8.6959030909999999</v>
      </c>
      <c r="V51" s="766">
        <v>10.112250144000001</v>
      </c>
      <c r="W51" s="766">
        <v>8.1418972099999998</v>
      </c>
      <c r="X51" s="766">
        <v>7.575569389</v>
      </c>
      <c r="Y51" s="766">
        <v>6.2952036060000003</v>
      </c>
      <c r="Z51" s="766">
        <v>6.756300081</v>
      </c>
      <c r="AA51" s="766">
        <v>6.0654701529999997</v>
      </c>
      <c r="AB51" s="766">
        <v>5.3794186110000002</v>
      </c>
      <c r="AC51" s="766">
        <v>5.6054020209999997</v>
      </c>
      <c r="AD51" s="766">
        <v>3.9500248249999999</v>
      </c>
      <c r="AE51" s="766">
        <v>3.4173430370000002</v>
      </c>
      <c r="AF51" s="766">
        <v>5.1714331050000002</v>
      </c>
      <c r="AG51" s="766">
        <v>10.165314586999999</v>
      </c>
      <c r="AH51" s="766">
        <v>9.2663859110000004</v>
      </c>
      <c r="AI51" s="766">
        <v>7.0808016599999997</v>
      </c>
      <c r="AJ51" s="766">
        <v>7.8496764539999999</v>
      </c>
      <c r="AK51" s="766">
        <v>7.3318671909999997</v>
      </c>
      <c r="AL51" s="766">
        <v>7.1058595249999996</v>
      </c>
      <c r="AM51" s="766">
        <v>6.4526182570000001</v>
      </c>
      <c r="AN51" s="766">
        <v>6.041506987</v>
      </c>
      <c r="AO51" s="766">
        <v>5.2114087019999999</v>
      </c>
      <c r="AP51" s="766">
        <v>3.3105570090000001</v>
      </c>
      <c r="AQ51" s="766">
        <v>2.7951399029999999</v>
      </c>
      <c r="AR51" s="766">
        <v>4.0670301970000002</v>
      </c>
      <c r="AS51" s="766">
        <v>7.219250948</v>
      </c>
      <c r="AT51" s="766">
        <v>8.7414245780000002</v>
      </c>
      <c r="AU51" s="766">
        <v>7.4682585440000002</v>
      </c>
      <c r="AV51" s="766">
        <v>7.6759651780000002</v>
      </c>
      <c r="AW51" s="766">
        <v>7.5444646610000001</v>
      </c>
      <c r="AX51" s="766">
        <v>7.6494366070000002</v>
      </c>
      <c r="AY51" s="766">
        <v>5.7368240190000002</v>
      </c>
      <c r="AZ51" s="766">
        <v>5.07938767</v>
      </c>
      <c r="BA51" s="766">
        <v>6.0066547159999999</v>
      </c>
      <c r="BB51" s="766">
        <v>3.9421659459999998</v>
      </c>
      <c r="BC51" s="766">
        <v>3.1897540000000002</v>
      </c>
      <c r="BD51" s="766">
        <v>3.072829</v>
      </c>
      <c r="BE51" s="767">
        <v>8.4676690000000008</v>
      </c>
      <c r="BF51" s="767">
        <v>8.8049250000000008</v>
      </c>
      <c r="BG51" s="767">
        <v>8.2831630000000001</v>
      </c>
      <c r="BH51" s="767">
        <v>7.1638060000000001</v>
      </c>
      <c r="BI51" s="767">
        <v>6.0643710000000004</v>
      </c>
      <c r="BJ51" s="767">
        <v>8.6228060000000006</v>
      </c>
      <c r="BK51" s="767">
        <v>5.373691</v>
      </c>
      <c r="BL51" s="767">
        <v>3.5536940000000001</v>
      </c>
      <c r="BM51" s="767">
        <v>4.0063310000000003</v>
      </c>
      <c r="BN51" s="767">
        <v>3.8365469999999999</v>
      </c>
      <c r="BO51" s="767">
        <v>2.6043599999999998</v>
      </c>
      <c r="BP51" s="767">
        <v>2.427</v>
      </c>
      <c r="BQ51" s="767">
        <v>7.7578680000000002</v>
      </c>
      <c r="BR51" s="767">
        <v>8.3473690000000005</v>
      </c>
      <c r="BS51" s="767">
        <v>6.6104180000000001</v>
      </c>
      <c r="BT51" s="767">
        <v>5.9873089999999998</v>
      </c>
      <c r="BU51" s="767">
        <v>6.3684519999999996</v>
      </c>
      <c r="BV51" s="767">
        <v>7.7851869999999996</v>
      </c>
    </row>
    <row r="52" spans="1:74" ht="11.1" customHeight="1" x14ac:dyDescent="0.2">
      <c r="A52" s="545" t="s">
        <v>1344</v>
      </c>
      <c r="B52" s="546" t="s">
        <v>85</v>
      </c>
      <c r="C52" s="766">
        <v>1.8858422610000001</v>
      </c>
      <c r="D52" s="766">
        <v>0.71217981200000002</v>
      </c>
      <c r="E52" s="766">
        <v>0.50332336700000002</v>
      </c>
      <c r="F52" s="766">
        <v>0.268010996</v>
      </c>
      <c r="G52" s="766">
        <v>0.63606374700000001</v>
      </c>
      <c r="H52" s="766">
        <v>0.72815920899999997</v>
      </c>
      <c r="I52" s="766">
        <v>0.76735909499999999</v>
      </c>
      <c r="J52" s="766">
        <v>0.784040603</v>
      </c>
      <c r="K52" s="766">
        <v>0.71951988200000006</v>
      </c>
      <c r="L52" s="766">
        <v>0.78550371100000005</v>
      </c>
      <c r="M52" s="766">
        <v>0.70864717099999996</v>
      </c>
      <c r="N52" s="766">
        <v>0.88926964399999997</v>
      </c>
      <c r="O52" s="766">
        <v>0.88766510300000001</v>
      </c>
      <c r="P52" s="766">
        <v>0.59924559600000005</v>
      </c>
      <c r="Q52" s="766">
        <v>0.37899685700000002</v>
      </c>
      <c r="R52" s="766">
        <v>0.24665794499999999</v>
      </c>
      <c r="S52" s="766">
        <v>0.66632957800000003</v>
      </c>
      <c r="T52" s="766">
        <v>0.69120857199999997</v>
      </c>
      <c r="U52" s="766">
        <v>0.84763554500000005</v>
      </c>
      <c r="V52" s="766">
        <v>0.83916681699999995</v>
      </c>
      <c r="W52" s="766">
        <v>0.740778041</v>
      </c>
      <c r="X52" s="766">
        <v>0.86234926300000003</v>
      </c>
      <c r="Y52" s="766">
        <v>0.80992788299999996</v>
      </c>
      <c r="Z52" s="766">
        <v>0.82377995400000004</v>
      </c>
      <c r="AA52" s="766">
        <v>0.725889173</v>
      </c>
      <c r="AB52" s="766">
        <v>0.62641758299999994</v>
      </c>
      <c r="AC52" s="766">
        <v>0.53353550500000002</v>
      </c>
      <c r="AD52" s="766">
        <v>0.221804639</v>
      </c>
      <c r="AE52" s="766">
        <v>0.55738786399999996</v>
      </c>
      <c r="AF52" s="766">
        <v>0.51905949500000004</v>
      </c>
      <c r="AG52" s="766">
        <v>0.92765032000000003</v>
      </c>
      <c r="AH52" s="766">
        <v>1.013139148</v>
      </c>
      <c r="AI52" s="766">
        <v>0.59701249300000003</v>
      </c>
      <c r="AJ52" s="766">
        <v>0.70167818800000004</v>
      </c>
      <c r="AK52" s="766">
        <v>0.96322143800000004</v>
      </c>
      <c r="AL52" s="766">
        <v>1.0951550839999999</v>
      </c>
      <c r="AM52" s="766">
        <v>0.77109697499999996</v>
      </c>
      <c r="AN52" s="766">
        <v>0.81095215200000004</v>
      </c>
      <c r="AO52" s="766">
        <v>0.57208892499999997</v>
      </c>
      <c r="AP52" s="766">
        <v>0.19561948500000001</v>
      </c>
      <c r="AQ52" s="766">
        <v>0.52635936000000005</v>
      </c>
      <c r="AR52" s="766">
        <v>0.51135507800000002</v>
      </c>
      <c r="AS52" s="766">
        <v>0.61886307699999998</v>
      </c>
      <c r="AT52" s="766">
        <v>0.66163189600000005</v>
      </c>
      <c r="AU52" s="766">
        <v>0.623199595</v>
      </c>
      <c r="AV52" s="766">
        <v>0.60573158100000002</v>
      </c>
      <c r="AW52" s="766">
        <v>0.80218220200000001</v>
      </c>
      <c r="AX52" s="766">
        <v>0.84053186499999999</v>
      </c>
      <c r="AY52" s="766">
        <v>0.54027245999999995</v>
      </c>
      <c r="AZ52" s="766">
        <v>0.46254534000000003</v>
      </c>
      <c r="BA52" s="766">
        <v>0.40926842099999999</v>
      </c>
      <c r="BB52" s="766">
        <v>0.289279652</v>
      </c>
      <c r="BC52" s="766">
        <v>1.1112109999999999</v>
      </c>
      <c r="BD52" s="766">
        <v>0.8488926</v>
      </c>
      <c r="BE52" s="767">
        <v>0.57759870000000002</v>
      </c>
      <c r="BF52" s="767">
        <v>0.66138220000000003</v>
      </c>
      <c r="BG52" s="767">
        <v>0.62072709999999998</v>
      </c>
      <c r="BH52" s="767">
        <v>0.60794820000000005</v>
      </c>
      <c r="BI52" s="767">
        <v>0.8127489</v>
      </c>
      <c r="BJ52" s="767">
        <v>0.95146560000000002</v>
      </c>
      <c r="BK52" s="767">
        <v>0.54349740000000002</v>
      </c>
      <c r="BL52" s="767">
        <v>0.51941910000000002</v>
      </c>
      <c r="BM52" s="767">
        <v>0.47586610000000001</v>
      </c>
      <c r="BN52" s="767">
        <v>0.40276420000000002</v>
      </c>
      <c r="BO52" s="767">
        <v>1.229068</v>
      </c>
      <c r="BP52" s="767">
        <v>0.97487550000000001</v>
      </c>
      <c r="BQ52" s="767">
        <v>0.60578460000000001</v>
      </c>
      <c r="BR52" s="767">
        <v>0.66634479999999996</v>
      </c>
      <c r="BS52" s="767">
        <v>0.62662910000000005</v>
      </c>
      <c r="BT52" s="767">
        <v>0.60984640000000001</v>
      </c>
      <c r="BU52" s="767">
        <v>0.81554349999999998</v>
      </c>
      <c r="BV52" s="767">
        <v>0.93943399999999999</v>
      </c>
    </row>
    <row r="53" spans="1:74" ht="11.1" customHeight="1" x14ac:dyDescent="0.2">
      <c r="A53" s="545" t="s">
        <v>1345</v>
      </c>
      <c r="B53" s="548" t="s">
        <v>88</v>
      </c>
      <c r="C53" s="766">
        <v>3.6957469999999999</v>
      </c>
      <c r="D53" s="766">
        <v>1.5825100000000001</v>
      </c>
      <c r="E53" s="766">
        <v>1.694947</v>
      </c>
      <c r="F53" s="766">
        <v>1.635303</v>
      </c>
      <c r="G53" s="766">
        <v>0.84652400000000005</v>
      </c>
      <c r="H53" s="766">
        <v>1.526133</v>
      </c>
      <c r="I53" s="766">
        <v>1.695468</v>
      </c>
      <c r="J53" s="766">
        <v>1.6858629999999999</v>
      </c>
      <c r="K53" s="766">
        <v>1.630606</v>
      </c>
      <c r="L53" s="766">
        <v>1.6046309999999999</v>
      </c>
      <c r="M53" s="766">
        <v>1.6220460000000001</v>
      </c>
      <c r="N53" s="766">
        <v>1.693349</v>
      </c>
      <c r="O53" s="766">
        <v>1.645132</v>
      </c>
      <c r="P53" s="766">
        <v>1.526365</v>
      </c>
      <c r="Q53" s="766">
        <v>1.5691409999999999</v>
      </c>
      <c r="R53" s="766">
        <v>1.412868</v>
      </c>
      <c r="S53" s="766">
        <v>0.84013499999999997</v>
      </c>
      <c r="T53" s="766">
        <v>0.95983099999999999</v>
      </c>
      <c r="U53" s="766">
        <v>1.648012</v>
      </c>
      <c r="V53" s="766">
        <v>1.6828810000000001</v>
      </c>
      <c r="W53" s="766">
        <v>1.6230610000000001</v>
      </c>
      <c r="X53" s="766">
        <v>1.683557</v>
      </c>
      <c r="Y53" s="766">
        <v>1.6289389999999999</v>
      </c>
      <c r="Z53" s="766">
        <v>1.681157</v>
      </c>
      <c r="AA53" s="766">
        <v>1.6661619999999999</v>
      </c>
      <c r="AB53" s="766">
        <v>0.98265800000000003</v>
      </c>
      <c r="AC53" s="766">
        <v>1.0469269999999999</v>
      </c>
      <c r="AD53" s="766">
        <v>1.5464370000000001</v>
      </c>
      <c r="AE53" s="766">
        <v>1.682785</v>
      </c>
      <c r="AF53" s="766">
        <v>1.6373070000000001</v>
      </c>
      <c r="AG53" s="766">
        <v>1.6864300000000001</v>
      </c>
      <c r="AH53" s="766">
        <v>1.6208689999999999</v>
      </c>
      <c r="AI53" s="766">
        <v>1.6145339999999999</v>
      </c>
      <c r="AJ53" s="766">
        <v>1.6678329999999999</v>
      </c>
      <c r="AK53" s="766">
        <v>1.5739099999999999</v>
      </c>
      <c r="AL53" s="766">
        <v>1.4876670000000001</v>
      </c>
      <c r="AM53" s="766">
        <v>1.681619</v>
      </c>
      <c r="AN53" s="766">
        <v>0.98700200000000005</v>
      </c>
      <c r="AO53" s="766">
        <v>1.1328050000000001</v>
      </c>
      <c r="AP53" s="766">
        <v>1.5518430000000001</v>
      </c>
      <c r="AQ53" s="766">
        <v>1.692739</v>
      </c>
      <c r="AR53" s="766">
        <v>1.6328549999999999</v>
      </c>
      <c r="AS53" s="766">
        <v>1.6871499999999999</v>
      </c>
      <c r="AT53" s="766">
        <v>1.6779310000000001</v>
      </c>
      <c r="AU53" s="766">
        <v>1.3697699999999999</v>
      </c>
      <c r="AV53" s="766">
        <v>0.83989499999999995</v>
      </c>
      <c r="AW53" s="766">
        <v>0.80096400000000001</v>
      </c>
      <c r="AX53" s="766">
        <v>1.110811</v>
      </c>
      <c r="AY53" s="766">
        <v>1.6895450000000001</v>
      </c>
      <c r="AZ53" s="766">
        <v>1.486059</v>
      </c>
      <c r="BA53" s="766">
        <v>1.6710259999999999</v>
      </c>
      <c r="BB53" s="766">
        <v>1.6306449999999999</v>
      </c>
      <c r="BC53" s="766">
        <v>1.62551</v>
      </c>
      <c r="BD53" s="766">
        <v>1.6244000000000001</v>
      </c>
      <c r="BE53" s="767">
        <v>0.82123000000000002</v>
      </c>
      <c r="BF53" s="767">
        <v>1.6264799999999999</v>
      </c>
      <c r="BG53" s="767">
        <v>1.0371300000000001</v>
      </c>
      <c r="BH53" s="767">
        <v>1.2252099999999999</v>
      </c>
      <c r="BI53" s="767">
        <v>1.6027</v>
      </c>
      <c r="BJ53" s="767">
        <v>1.6561300000000001</v>
      </c>
      <c r="BK53" s="767">
        <v>1.6561300000000001</v>
      </c>
      <c r="BL53" s="767">
        <v>1.49586</v>
      </c>
      <c r="BM53" s="767">
        <v>1.3164100000000001</v>
      </c>
      <c r="BN53" s="767">
        <v>0.85858999999999996</v>
      </c>
      <c r="BO53" s="767">
        <v>1.6561300000000001</v>
      </c>
      <c r="BP53" s="767">
        <v>1.6027</v>
      </c>
      <c r="BQ53" s="767">
        <v>1.6561300000000001</v>
      </c>
      <c r="BR53" s="767">
        <v>1.6561300000000001</v>
      </c>
      <c r="BS53" s="767">
        <v>1.6027</v>
      </c>
      <c r="BT53" s="767">
        <v>1.6561300000000001</v>
      </c>
      <c r="BU53" s="767">
        <v>1.6027</v>
      </c>
      <c r="BV53" s="767">
        <v>1.6561300000000001</v>
      </c>
    </row>
    <row r="54" spans="1:74" ht="11.1" customHeight="1" x14ac:dyDescent="0.2">
      <c r="A54" s="545" t="s">
        <v>1346</v>
      </c>
      <c r="B54" s="548" t="s">
        <v>1261</v>
      </c>
      <c r="C54" s="766">
        <v>3.8011588980000002</v>
      </c>
      <c r="D54" s="766">
        <v>1.3403658220000001</v>
      </c>
      <c r="E54" s="766">
        <v>2.3825259719999998</v>
      </c>
      <c r="F54" s="766">
        <v>2.4210807609999998</v>
      </c>
      <c r="G54" s="766">
        <v>2.7320436610000001</v>
      </c>
      <c r="H54" s="766">
        <v>2.8038384619999999</v>
      </c>
      <c r="I54" s="766">
        <v>2.8481153290000001</v>
      </c>
      <c r="J54" s="766">
        <v>2.3444382969999999</v>
      </c>
      <c r="K54" s="766">
        <v>1.9023265060000001</v>
      </c>
      <c r="L54" s="766">
        <v>1.4386716470000001</v>
      </c>
      <c r="M54" s="766">
        <v>1.4557602110000001</v>
      </c>
      <c r="N54" s="766">
        <v>1.971518326</v>
      </c>
      <c r="O54" s="766">
        <v>3.1939892909999998</v>
      </c>
      <c r="P54" s="766">
        <v>2.8409019770000001</v>
      </c>
      <c r="Q54" s="766">
        <v>3.8231755019999998</v>
      </c>
      <c r="R54" s="766">
        <v>3.691322193</v>
      </c>
      <c r="S54" s="766">
        <v>4.1031082100000003</v>
      </c>
      <c r="T54" s="766">
        <v>3.7187555479999999</v>
      </c>
      <c r="U54" s="766">
        <v>3.6658622959999998</v>
      </c>
      <c r="V54" s="766">
        <v>3.2600365469999999</v>
      </c>
      <c r="W54" s="766">
        <v>2.3445401760000002</v>
      </c>
      <c r="X54" s="766">
        <v>1.6448481909999999</v>
      </c>
      <c r="Y54" s="766">
        <v>1.488871133</v>
      </c>
      <c r="Z54" s="766">
        <v>1.535162116</v>
      </c>
      <c r="AA54" s="766">
        <v>1.368861061</v>
      </c>
      <c r="AB54" s="766">
        <v>0.95886019199999994</v>
      </c>
      <c r="AC54" s="766">
        <v>1.5972266340000001</v>
      </c>
      <c r="AD54" s="766">
        <v>2.8239816200000001</v>
      </c>
      <c r="AE54" s="766">
        <v>2.543584659</v>
      </c>
      <c r="AF54" s="766">
        <v>2.2860595099999999</v>
      </c>
      <c r="AG54" s="766">
        <v>2.5329342929999998</v>
      </c>
      <c r="AH54" s="766">
        <v>2.334219756</v>
      </c>
      <c r="AI54" s="766">
        <v>1.923206398</v>
      </c>
      <c r="AJ54" s="766">
        <v>1.1783723209999999</v>
      </c>
      <c r="AK54" s="766">
        <v>0.98239168600000004</v>
      </c>
      <c r="AL54" s="766">
        <v>1.268796</v>
      </c>
      <c r="AM54" s="766">
        <v>1.3740179379999999</v>
      </c>
      <c r="AN54" s="766">
        <v>2.0466517319999999</v>
      </c>
      <c r="AO54" s="766">
        <v>3.708419734</v>
      </c>
      <c r="AP54" s="766">
        <v>4.0353878510000003</v>
      </c>
      <c r="AQ54" s="766">
        <v>4.2539672150000003</v>
      </c>
      <c r="AR54" s="766">
        <v>4.1023647499999996</v>
      </c>
      <c r="AS54" s="766">
        <v>3.7747968969999999</v>
      </c>
      <c r="AT54" s="766">
        <v>3.3215542669999998</v>
      </c>
      <c r="AU54" s="766">
        <v>2.4754578880000002</v>
      </c>
      <c r="AV54" s="766">
        <v>1.808196621</v>
      </c>
      <c r="AW54" s="766">
        <v>1.409795353</v>
      </c>
      <c r="AX54" s="766">
        <v>1.728407402</v>
      </c>
      <c r="AY54" s="766">
        <v>1.386428778</v>
      </c>
      <c r="AZ54" s="766">
        <v>0.92896261700000005</v>
      </c>
      <c r="BA54" s="766">
        <v>0.89937841900000004</v>
      </c>
      <c r="BB54" s="766">
        <v>1.530327381</v>
      </c>
      <c r="BC54" s="766">
        <v>3.943311</v>
      </c>
      <c r="BD54" s="766">
        <v>3.7255889999999998</v>
      </c>
      <c r="BE54" s="767">
        <v>3.8112170000000001</v>
      </c>
      <c r="BF54" s="767">
        <v>3.4484949999999999</v>
      </c>
      <c r="BG54" s="767">
        <v>2.6801759999999999</v>
      </c>
      <c r="BH54" s="767">
        <v>1.8583000000000001</v>
      </c>
      <c r="BI54" s="767">
        <v>1.3584700000000001</v>
      </c>
      <c r="BJ54" s="767">
        <v>1.931594</v>
      </c>
      <c r="BK54" s="767">
        <v>1.3730990000000001</v>
      </c>
      <c r="BL54" s="767">
        <v>0.85081289999999998</v>
      </c>
      <c r="BM54" s="767">
        <v>0.88315619999999995</v>
      </c>
      <c r="BN54" s="767">
        <v>1.5322450000000001</v>
      </c>
      <c r="BO54" s="767">
        <v>3.9280089999999999</v>
      </c>
      <c r="BP54" s="767">
        <v>3.447206</v>
      </c>
      <c r="BQ54" s="767">
        <v>3.7113079999999998</v>
      </c>
      <c r="BR54" s="767">
        <v>3.2411720000000002</v>
      </c>
      <c r="BS54" s="767">
        <v>2.520327</v>
      </c>
      <c r="BT54" s="767">
        <v>1.7766949999999999</v>
      </c>
      <c r="BU54" s="767">
        <v>1.339145</v>
      </c>
      <c r="BV54" s="767">
        <v>1.8445480000000001</v>
      </c>
    </row>
    <row r="55" spans="1:74" ht="11.1" customHeight="1" x14ac:dyDescent="0.2">
      <c r="A55" s="545" t="s">
        <v>1347</v>
      </c>
      <c r="B55" s="548" t="s">
        <v>1364</v>
      </c>
      <c r="C55" s="766">
        <v>13.78068435</v>
      </c>
      <c r="D55" s="766">
        <v>3.2148282949999998</v>
      </c>
      <c r="E55" s="766">
        <v>4.2274706520000001</v>
      </c>
      <c r="F55" s="766">
        <v>4.3926875509999999</v>
      </c>
      <c r="G55" s="766">
        <v>5.2359141300000003</v>
      </c>
      <c r="H55" s="766">
        <v>5.2318456199999996</v>
      </c>
      <c r="I55" s="766">
        <v>5.6691310860000002</v>
      </c>
      <c r="J55" s="766">
        <v>5.4093055019999996</v>
      </c>
      <c r="K55" s="766">
        <v>4.6451180489999997</v>
      </c>
      <c r="L55" s="766">
        <v>4.2756148119999997</v>
      </c>
      <c r="M55" s="766">
        <v>3.5460035529999998</v>
      </c>
      <c r="N55" s="766">
        <v>3.537362264</v>
      </c>
      <c r="O55" s="766">
        <v>3.4097514919999998</v>
      </c>
      <c r="P55" s="766">
        <v>3.3168353069999998</v>
      </c>
      <c r="Q55" s="766">
        <v>4.716735141</v>
      </c>
      <c r="R55" s="766">
        <v>5.0357833349999996</v>
      </c>
      <c r="S55" s="766">
        <v>6.09458067</v>
      </c>
      <c r="T55" s="766">
        <v>6.3372506020000001</v>
      </c>
      <c r="U55" s="766">
        <v>5.8973113680000004</v>
      </c>
      <c r="V55" s="766">
        <v>5.9367873649999998</v>
      </c>
      <c r="W55" s="766">
        <v>5.2665219130000001</v>
      </c>
      <c r="X55" s="766">
        <v>4.6244658640000003</v>
      </c>
      <c r="Y55" s="766">
        <v>3.4962701759999999</v>
      </c>
      <c r="Z55" s="766">
        <v>3.480268106</v>
      </c>
      <c r="AA55" s="766">
        <v>3.3117124929999999</v>
      </c>
      <c r="AB55" s="766">
        <v>4.2220832279999998</v>
      </c>
      <c r="AC55" s="766">
        <v>4.7928971760000003</v>
      </c>
      <c r="AD55" s="766">
        <v>5.32942961</v>
      </c>
      <c r="AE55" s="766">
        <v>6.7430442460000002</v>
      </c>
      <c r="AF55" s="766">
        <v>6.8603952389999998</v>
      </c>
      <c r="AG55" s="766">
        <v>6.2005232660000003</v>
      </c>
      <c r="AH55" s="766">
        <v>6.3202380610000004</v>
      </c>
      <c r="AI55" s="766">
        <v>5.7237376250000001</v>
      </c>
      <c r="AJ55" s="766">
        <v>4.8102522409999997</v>
      </c>
      <c r="AK55" s="766">
        <v>3.7982039360000002</v>
      </c>
      <c r="AL55" s="766">
        <v>3.4873288200000001</v>
      </c>
      <c r="AM55" s="766">
        <v>4.0903903880000003</v>
      </c>
      <c r="AN55" s="766">
        <v>4.3509070200000002</v>
      </c>
      <c r="AO55" s="766">
        <v>5.3577180029999996</v>
      </c>
      <c r="AP55" s="766">
        <v>5.8046486020000003</v>
      </c>
      <c r="AQ55" s="766">
        <v>6.1890603210000004</v>
      </c>
      <c r="AR55" s="766">
        <v>6.312894558</v>
      </c>
      <c r="AS55" s="766">
        <v>6.485183803</v>
      </c>
      <c r="AT55" s="766">
        <v>6.3174651629999996</v>
      </c>
      <c r="AU55" s="766">
        <v>5.6709376300000001</v>
      </c>
      <c r="AV55" s="766">
        <v>5.2926061740000003</v>
      </c>
      <c r="AW55" s="766">
        <v>4.0625317169999997</v>
      </c>
      <c r="AX55" s="766">
        <v>3.737481523</v>
      </c>
      <c r="AY55" s="766">
        <v>4.425093135</v>
      </c>
      <c r="AZ55" s="766">
        <v>4.7770486999999999</v>
      </c>
      <c r="BA55" s="766">
        <v>5.2597054549999998</v>
      </c>
      <c r="BB55" s="766">
        <v>5.8321823820000001</v>
      </c>
      <c r="BC55" s="766">
        <v>6.439038</v>
      </c>
      <c r="BD55" s="766">
        <v>6.3336810000000003</v>
      </c>
      <c r="BE55" s="767">
        <v>6.7221770000000003</v>
      </c>
      <c r="BF55" s="767">
        <v>6.4876670000000001</v>
      </c>
      <c r="BG55" s="767">
        <v>5.9718200000000001</v>
      </c>
      <c r="BH55" s="767">
        <v>5.4059559999999998</v>
      </c>
      <c r="BI55" s="767">
        <v>4.2646819999999996</v>
      </c>
      <c r="BJ55" s="767">
        <v>4.4793229999999999</v>
      </c>
      <c r="BK55" s="767">
        <v>4.631462</v>
      </c>
      <c r="BL55" s="767">
        <v>4.6334819999999999</v>
      </c>
      <c r="BM55" s="767">
        <v>5.1244480000000001</v>
      </c>
      <c r="BN55" s="767">
        <v>5.794772</v>
      </c>
      <c r="BO55" s="767">
        <v>6.8169490000000001</v>
      </c>
      <c r="BP55" s="767">
        <v>6.4530890000000003</v>
      </c>
      <c r="BQ55" s="767">
        <v>7.1150869999999999</v>
      </c>
      <c r="BR55" s="767">
        <v>6.7922339999999997</v>
      </c>
      <c r="BS55" s="767">
        <v>6.1816440000000004</v>
      </c>
      <c r="BT55" s="767">
        <v>5.5569610000000003</v>
      </c>
      <c r="BU55" s="767">
        <v>4.5353310000000002</v>
      </c>
      <c r="BV55" s="767">
        <v>4.6135950000000001</v>
      </c>
    </row>
    <row r="56" spans="1:74" ht="11.1" customHeight="1" x14ac:dyDescent="0.2">
      <c r="A56" s="545" t="s">
        <v>1348</v>
      </c>
      <c r="B56" s="546" t="s">
        <v>1365</v>
      </c>
      <c r="C56" s="766">
        <v>-4.3679052000000003E-2</v>
      </c>
      <c r="D56" s="766">
        <v>-6.8508104E-2</v>
      </c>
      <c r="E56" s="766">
        <v>-3.0989142000000001E-2</v>
      </c>
      <c r="F56" s="766">
        <v>-6.4083499999999997E-4</v>
      </c>
      <c r="G56" s="766">
        <v>0.133833798</v>
      </c>
      <c r="H56" s="766">
        <v>0.17694558799999999</v>
      </c>
      <c r="I56" s="766">
        <v>6.2935332999999996E-2</v>
      </c>
      <c r="J56" s="766">
        <v>-3.0850979000000001E-2</v>
      </c>
      <c r="K56" s="766">
        <v>3.5084024999999998E-2</v>
      </c>
      <c r="L56" s="766">
        <v>3.7429652000000001E-2</v>
      </c>
      <c r="M56" s="766">
        <v>-9.2078749000000001E-2</v>
      </c>
      <c r="N56" s="766">
        <v>-0.125691101</v>
      </c>
      <c r="O56" s="766">
        <v>0.22419362300000001</v>
      </c>
      <c r="P56" s="766">
        <v>-5.3587228000000001E-2</v>
      </c>
      <c r="Q56" s="766">
        <v>-1.6483300999999999E-2</v>
      </c>
      <c r="R56" s="766">
        <v>2.5288580000000001E-2</v>
      </c>
      <c r="S56" s="766">
        <v>9.6584212000000003E-2</v>
      </c>
      <c r="T56" s="766">
        <v>7.3875047999999999E-2</v>
      </c>
      <c r="U56" s="766">
        <v>0.10931587600000001</v>
      </c>
      <c r="V56" s="766">
        <v>0.133626088</v>
      </c>
      <c r="W56" s="766">
        <v>6.0955910000000002E-2</v>
      </c>
      <c r="X56" s="766">
        <v>0.11430909</v>
      </c>
      <c r="Y56" s="766">
        <v>2.3510855000000001E-2</v>
      </c>
      <c r="Z56" s="766">
        <v>-2.0455872999999999E-2</v>
      </c>
      <c r="AA56" s="766">
        <v>-2.2035538E-2</v>
      </c>
      <c r="AB56" s="766">
        <v>7.2483505000000004E-2</v>
      </c>
      <c r="AC56" s="766">
        <v>-9.8904097999999996E-2</v>
      </c>
      <c r="AD56" s="766">
        <v>-2.0505504000000001E-2</v>
      </c>
      <c r="AE56" s="766">
        <v>3.4192164999999997E-2</v>
      </c>
      <c r="AF56" s="766">
        <v>0.12929428400000001</v>
      </c>
      <c r="AG56" s="766">
        <v>0.105792806</v>
      </c>
      <c r="AH56" s="766">
        <v>-7.8722519999999997E-3</v>
      </c>
      <c r="AI56" s="766">
        <v>2.5164167000000001E-2</v>
      </c>
      <c r="AJ56" s="766">
        <v>-1.5424190000000001E-2</v>
      </c>
      <c r="AK56" s="766">
        <v>3.4315536000000001E-2</v>
      </c>
      <c r="AL56" s="766">
        <v>-0.124204888</v>
      </c>
      <c r="AM56" s="766">
        <v>-7.3689602000000007E-2</v>
      </c>
      <c r="AN56" s="766">
        <v>-6.2724577000000004E-2</v>
      </c>
      <c r="AO56" s="766">
        <v>-3.1204949999999999E-2</v>
      </c>
      <c r="AP56" s="766">
        <v>0.11233223000000001</v>
      </c>
      <c r="AQ56" s="766">
        <v>2.7032069999999998E-2</v>
      </c>
      <c r="AR56" s="766">
        <v>7.0962447999999997E-2</v>
      </c>
      <c r="AS56" s="766">
        <v>6.2206057000000002E-2</v>
      </c>
      <c r="AT56" s="766">
        <v>0.11890758999999999</v>
      </c>
      <c r="AU56" s="766">
        <v>2.22715E-2</v>
      </c>
      <c r="AV56" s="766">
        <v>0.10309861200000001</v>
      </c>
      <c r="AW56" s="766">
        <v>-2.4103537000000001E-2</v>
      </c>
      <c r="AX56" s="766">
        <v>-7.6502916000000004E-2</v>
      </c>
      <c r="AY56" s="766">
        <v>-2.9283002999999998E-2</v>
      </c>
      <c r="AZ56" s="766">
        <v>2.3359017999999999E-2</v>
      </c>
      <c r="BA56" s="766">
        <v>-2.7914861999999999E-2</v>
      </c>
      <c r="BB56" s="766">
        <v>-2.2747357999999999E-2</v>
      </c>
      <c r="BC56" s="766">
        <v>3.0386699999999999E-2</v>
      </c>
      <c r="BD56" s="766">
        <v>5.9943999999999997E-2</v>
      </c>
      <c r="BE56" s="767">
        <v>6.8675600000000003E-2</v>
      </c>
      <c r="BF56" s="767">
        <v>0.1200064</v>
      </c>
      <c r="BG56" s="767">
        <v>2.9077100000000002E-2</v>
      </c>
      <c r="BH56" s="767">
        <v>0.1020466</v>
      </c>
      <c r="BI56" s="767">
        <v>-2.9567900000000001E-2</v>
      </c>
      <c r="BJ56" s="767">
        <v>-7.5023500000000007E-2</v>
      </c>
      <c r="BK56" s="767">
        <v>-3.7600099999999997E-2</v>
      </c>
      <c r="BL56" s="767">
        <v>7.3308899999999996E-3</v>
      </c>
      <c r="BM56" s="767">
        <v>-3.1777100000000003E-2</v>
      </c>
      <c r="BN56" s="767">
        <v>-2.6832499999999999E-2</v>
      </c>
      <c r="BO56" s="767">
        <v>2.7413799999999999E-2</v>
      </c>
      <c r="BP56" s="767">
        <v>5.2702100000000002E-2</v>
      </c>
      <c r="BQ56" s="767">
        <v>7.2462399999999996E-2</v>
      </c>
      <c r="BR56" s="767">
        <v>0.1159737</v>
      </c>
      <c r="BS56" s="767">
        <v>2.05002E-2</v>
      </c>
      <c r="BT56" s="767">
        <v>9.2380199999999996E-2</v>
      </c>
      <c r="BU56" s="767">
        <v>-2.74907E-2</v>
      </c>
      <c r="BV56" s="767">
        <v>-6.4525200000000005E-2</v>
      </c>
    </row>
    <row r="57" spans="1:74" ht="11.1" customHeight="1" x14ac:dyDescent="0.2">
      <c r="A57" s="545" t="s">
        <v>1349</v>
      </c>
      <c r="B57" s="546" t="s">
        <v>1265</v>
      </c>
      <c r="C57" s="766">
        <v>40.192521067000001</v>
      </c>
      <c r="D57" s="766">
        <v>13.068562771</v>
      </c>
      <c r="E57" s="766">
        <v>13.497464084000001</v>
      </c>
      <c r="F57" s="766">
        <v>13.144224898999999</v>
      </c>
      <c r="G57" s="766">
        <v>14.537259817000001</v>
      </c>
      <c r="H57" s="766">
        <v>18.235490946999999</v>
      </c>
      <c r="I57" s="766">
        <v>20.251643081000001</v>
      </c>
      <c r="J57" s="766">
        <v>20.467454514</v>
      </c>
      <c r="K57" s="766">
        <v>17.359783938</v>
      </c>
      <c r="L57" s="766">
        <v>16.352241455000001</v>
      </c>
      <c r="M57" s="766">
        <v>13.503385852999999</v>
      </c>
      <c r="N57" s="766">
        <v>15.015796934999999</v>
      </c>
      <c r="O57" s="766">
        <v>16.257628520000001</v>
      </c>
      <c r="P57" s="766">
        <v>13.080496082</v>
      </c>
      <c r="Q57" s="766">
        <v>14.305738837</v>
      </c>
      <c r="R57" s="766">
        <v>13.789731849000001</v>
      </c>
      <c r="S57" s="766">
        <v>16.043656277</v>
      </c>
      <c r="T57" s="766">
        <v>17.959887156000001</v>
      </c>
      <c r="U57" s="766">
        <v>20.864040176</v>
      </c>
      <c r="V57" s="766">
        <v>21.964747961</v>
      </c>
      <c r="W57" s="766">
        <v>18.17775425</v>
      </c>
      <c r="X57" s="766">
        <v>16.505098796999999</v>
      </c>
      <c r="Y57" s="766">
        <v>13.742722653</v>
      </c>
      <c r="Z57" s="766">
        <v>14.256211384</v>
      </c>
      <c r="AA57" s="766">
        <v>13.116059342</v>
      </c>
      <c r="AB57" s="766">
        <v>12.241921119000001</v>
      </c>
      <c r="AC57" s="766">
        <v>13.477084238</v>
      </c>
      <c r="AD57" s="766">
        <v>13.85117219</v>
      </c>
      <c r="AE57" s="766">
        <v>14.978336970999999</v>
      </c>
      <c r="AF57" s="766">
        <v>16.603548632999999</v>
      </c>
      <c r="AG57" s="766">
        <v>21.618645271999998</v>
      </c>
      <c r="AH57" s="766">
        <v>20.546979623999999</v>
      </c>
      <c r="AI57" s="766">
        <v>16.964456342999998</v>
      </c>
      <c r="AJ57" s="766">
        <v>16.192388013999999</v>
      </c>
      <c r="AK57" s="766">
        <v>14.683909786999999</v>
      </c>
      <c r="AL57" s="766">
        <v>14.320601541</v>
      </c>
      <c r="AM57" s="766">
        <v>14.296052956</v>
      </c>
      <c r="AN57" s="766">
        <v>14.174295314</v>
      </c>
      <c r="AO57" s="766">
        <v>15.951235413999999</v>
      </c>
      <c r="AP57" s="766">
        <v>15.010388176999999</v>
      </c>
      <c r="AQ57" s="766">
        <v>15.484297869000001</v>
      </c>
      <c r="AR57" s="766">
        <v>16.697462031000001</v>
      </c>
      <c r="AS57" s="766">
        <v>19.847450781999999</v>
      </c>
      <c r="AT57" s="766">
        <v>20.838914494000001</v>
      </c>
      <c r="AU57" s="766">
        <v>17.629895157</v>
      </c>
      <c r="AV57" s="766">
        <v>16.325493166000001</v>
      </c>
      <c r="AW57" s="766">
        <v>14.595834396000001</v>
      </c>
      <c r="AX57" s="766">
        <v>14.990165481</v>
      </c>
      <c r="AY57" s="766">
        <v>13.748880389</v>
      </c>
      <c r="AZ57" s="766">
        <v>12.757362345000001</v>
      </c>
      <c r="BA57" s="766">
        <v>14.218118149</v>
      </c>
      <c r="BB57" s="766">
        <v>13.201853003</v>
      </c>
      <c r="BC57" s="766">
        <v>16.339210000000001</v>
      </c>
      <c r="BD57" s="766">
        <v>15.66534</v>
      </c>
      <c r="BE57" s="767">
        <v>20.46857</v>
      </c>
      <c r="BF57" s="767">
        <v>21.148959999999999</v>
      </c>
      <c r="BG57" s="767">
        <v>18.62209</v>
      </c>
      <c r="BH57" s="767">
        <v>16.36327</v>
      </c>
      <c r="BI57" s="767">
        <v>14.073399999999999</v>
      </c>
      <c r="BJ57" s="767">
        <v>17.566299999999998</v>
      </c>
      <c r="BK57" s="767">
        <v>13.540279999999999</v>
      </c>
      <c r="BL57" s="767">
        <v>11.060600000000001</v>
      </c>
      <c r="BM57" s="767">
        <v>11.774430000000001</v>
      </c>
      <c r="BN57" s="767">
        <v>12.39809</v>
      </c>
      <c r="BO57" s="767">
        <v>16.26193</v>
      </c>
      <c r="BP57" s="767">
        <v>14.95757</v>
      </c>
      <c r="BQ57" s="767">
        <v>20.91864</v>
      </c>
      <c r="BR57" s="767">
        <v>20.819220000000001</v>
      </c>
      <c r="BS57" s="767">
        <v>17.56222</v>
      </c>
      <c r="BT57" s="767">
        <v>15.679320000000001</v>
      </c>
      <c r="BU57" s="767">
        <v>14.63368</v>
      </c>
      <c r="BV57" s="767">
        <v>16.774370000000001</v>
      </c>
    </row>
    <row r="58" spans="1:74" ht="11.1" customHeight="1" x14ac:dyDescent="0.2">
      <c r="A58" s="566" t="s">
        <v>1350</v>
      </c>
      <c r="B58" s="568" t="s">
        <v>1366</v>
      </c>
      <c r="C58" s="569">
        <v>59.146089693999997</v>
      </c>
      <c r="D58" s="569">
        <v>18.396550423000001</v>
      </c>
      <c r="E58" s="569">
        <v>20.004535662999999</v>
      </c>
      <c r="F58" s="569">
        <v>19.678885860000001</v>
      </c>
      <c r="G58" s="569">
        <v>20.794977323000001</v>
      </c>
      <c r="H58" s="569">
        <v>23.999424190999999</v>
      </c>
      <c r="I58" s="569">
        <v>26.431784035</v>
      </c>
      <c r="J58" s="569">
        <v>26.279383241000001</v>
      </c>
      <c r="K58" s="569">
        <v>23.238064263999998</v>
      </c>
      <c r="L58" s="569">
        <v>21.270801868</v>
      </c>
      <c r="M58" s="569">
        <v>19.412487001999999</v>
      </c>
      <c r="N58" s="569">
        <v>20.535874786000001</v>
      </c>
      <c r="O58" s="569">
        <v>21.616997292000001</v>
      </c>
      <c r="P58" s="569">
        <v>18.324453635000001</v>
      </c>
      <c r="Q58" s="569">
        <v>21.179853179999999</v>
      </c>
      <c r="R58" s="569">
        <v>19.540456729999999</v>
      </c>
      <c r="S58" s="569">
        <v>21.605878171000001</v>
      </c>
      <c r="T58" s="569">
        <v>23.751326856999999</v>
      </c>
      <c r="U58" s="569">
        <v>27.283754919</v>
      </c>
      <c r="V58" s="569">
        <v>27.280170249000001</v>
      </c>
      <c r="W58" s="569">
        <v>24.260654912</v>
      </c>
      <c r="X58" s="569">
        <v>22.054437856</v>
      </c>
      <c r="Y58" s="569">
        <v>19.711853596000001</v>
      </c>
      <c r="Z58" s="569">
        <v>20.571290588</v>
      </c>
      <c r="AA58" s="569">
        <v>19.970136058000001</v>
      </c>
      <c r="AB58" s="569">
        <v>18.339624542999999</v>
      </c>
      <c r="AC58" s="569">
        <v>20.009126756000001</v>
      </c>
      <c r="AD58" s="569">
        <v>19.460090151999999</v>
      </c>
      <c r="AE58" s="569">
        <v>21.248194706</v>
      </c>
      <c r="AF58" s="569">
        <v>23.189482375000001</v>
      </c>
      <c r="AG58" s="569">
        <v>28.921433450999999</v>
      </c>
      <c r="AH58" s="569">
        <v>28.329182036999999</v>
      </c>
      <c r="AI58" s="569">
        <v>24.022497128000001</v>
      </c>
      <c r="AJ58" s="569">
        <v>22.365935273000002</v>
      </c>
      <c r="AK58" s="569">
        <v>20.641834842000002</v>
      </c>
      <c r="AL58" s="569">
        <v>20.804287992999999</v>
      </c>
      <c r="AM58" s="569">
        <v>20.791160000000001</v>
      </c>
      <c r="AN58" s="569">
        <v>18.600010000000001</v>
      </c>
      <c r="AO58" s="569">
        <v>20.472110000000001</v>
      </c>
      <c r="AP58" s="569">
        <v>19.739380000000001</v>
      </c>
      <c r="AQ58" s="569">
        <v>20.558489999999999</v>
      </c>
      <c r="AR58" s="569">
        <v>22.17764</v>
      </c>
      <c r="AS58" s="569">
        <v>25.68666</v>
      </c>
      <c r="AT58" s="569">
        <v>26.990580000000001</v>
      </c>
      <c r="AU58" s="569">
        <v>23.635549999999999</v>
      </c>
      <c r="AV58" s="569">
        <v>21.182210000000001</v>
      </c>
      <c r="AW58" s="569">
        <v>19.838940000000001</v>
      </c>
      <c r="AX58" s="569">
        <v>20.561710000000001</v>
      </c>
      <c r="AY58" s="569">
        <v>19.926670000000001</v>
      </c>
      <c r="AZ58" s="569">
        <v>18.813369999999999</v>
      </c>
      <c r="BA58" s="569">
        <v>18.895790000000002</v>
      </c>
      <c r="BB58" s="569">
        <v>17.703410000000002</v>
      </c>
      <c r="BC58" s="569">
        <v>21.058679999999999</v>
      </c>
      <c r="BD58" s="569">
        <v>21.71856</v>
      </c>
      <c r="BE58" s="570">
        <v>26.027670000000001</v>
      </c>
      <c r="BF58" s="570">
        <v>26.184660000000001</v>
      </c>
      <c r="BG58" s="570">
        <v>23.031500000000001</v>
      </c>
      <c r="BH58" s="570">
        <v>21.012799999999999</v>
      </c>
      <c r="BI58" s="570">
        <v>18.674520000000001</v>
      </c>
      <c r="BJ58" s="570">
        <v>20.514659999999999</v>
      </c>
      <c r="BK58" s="570">
        <v>19.883679999999998</v>
      </c>
      <c r="BL58" s="570">
        <v>17.229369999999999</v>
      </c>
      <c r="BM58" s="570">
        <v>19.491420000000002</v>
      </c>
      <c r="BN58" s="570">
        <v>18.60511</v>
      </c>
      <c r="BO58" s="570">
        <v>21.226680000000002</v>
      </c>
      <c r="BP58" s="570">
        <v>22.238710000000001</v>
      </c>
      <c r="BQ58" s="570">
        <v>26.104050000000001</v>
      </c>
      <c r="BR58" s="570">
        <v>26.276720000000001</v>
      </c>
      <c r="BS58" s="570">
        <v>23.18318</v>
      </c>
      <c r="BT58" s="570">
        <v>21.18685</v>
      </c>
      <c r="BU58" s="570">
        <v>18.83183</v>
      </c>
      <c r="BV58" s="570">
        <v>20.66602</v>
      </c>
    </row>
    <row r="59" spans="1:74" ht="10.5" customHeight="1" x14ac:dyDescent="0.25">
      <c r="A59" s="565"/>
      <c r="B59" s="862" t="s">
        <v>1369</v>
      </c>
      <c r="C59" s="863"/>
      <c r="D59" s="863"/>
      <c r="E59" s="863"/>
      <c r="F59" s="863"/>
      <c r="G59" s="863"/>
      <c r="H59" s="863"/>
      <c r="I59" s="863"/>
      <c r="J59" s="863"/>
      <c r="K59" s="863"/>
      <c r="L59" s="863"/>
      <c r="M59" s="863"/>
      <c r="N59" s="863"/>
      <c r="O59" s="863"/>
      <c r="P59" s="863"/>
      <c r="Q59" s="863"/>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5"/>
      <c r="BF59" s="685"/>
      <c r="BG59" s="571"/>
      <c r="BH59" s="571"/>
      <c r="BI59" s="571"/>
      <c r="BJ59" s="571"/>
      <c r="BK59" s="571"/>
      <c r="BL59" s="571"/>
      <c r="BM59" s="571"/>
      <c r="BN59" s="571"/>
      <c r="BO59" s="571"/>
      <c r="BP59" s="571"/>
      <c r="BQ59" s="571"/>
      <c r="BR59" s="571"/>
      <c r="BS59" s="571"/>
      <c r="BT59" s="571"/>
      <c r="BU59" s="571"/>
      <c r="BV59" s="571"/>
    </row>
    <row r="60" spans="1:74" ht="10.5" customHeight="1" x14ac:dyDescent="0.25">
      <c r="A60" s="565"/>
      <c r="B60" s="864" t="s">
        <v>1370</v>
      </c>
      <c r="C60" s="863"/>
      <c r="D60" s="863"/>
      <c r="E60" s="863"/>
      <c r="F60" s="863"/>
      <c r="G60" s="863"/>
      <c r="H60" s="863"/>
      <c r="I60" s="863"/>
      <c r="J60" s="863"/>
      <c r="K60" s="863"/>
      <c r="L60" s="863"/>
      <c r="M60" s="863"/>
      <c r="N60" s="863"/>
      <c r="O60" s="863"/>
      <c r="P60" s="863"/>
      <c r="Q60" s="863"/>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8"/>
      <c r="BE60" s="678"/>
      <c r="BF60" s="678"/>
      <c r="BG60" s="556"/>
      <c r="BH60" s="556"/>
      <c r="BI60" s="556"/>
      <c r="BJ60" s="556"/>
      <c r="BK60" s="556"/>
      <c r="BL60" s="556"/>
      <c r="BM60" s="556"/>
      <c r="BN60" s="556"/>
      <c r="BO60" s="556"/>
      <c r="BP60" s="556"/>
      <c r="BQ60" s="556"/>
      <c r="BR60" s="556"/>
      <c r="BS60" s="556"/>
      <c r="BT60" s="556"/>
      <c r="BU60" s="556"/>
      <c r="BV60" s="556"/>
    </row>
    <row r="61" spans="1:74" ht="10.5" customHeight="1" x14ac:dyDescent="0.25">
      <c r="A61" s="572"/>
      <c r="B61" s="859" t="s">
        <v>1371</v>
      </c>
      <c r="C61" s="860"/>
      <c r="D61" s="860"/>
      <c r="E61" s="860"/>
      <c r="F61" s="860"/>
      <c r="G61" s="860"/>
      <c r="H61" s="860"/>
      <c r="I61" s="860"/>
      <c r="J61" s="860"/>
      <c r="K61" s="860"/>
      <c r="L61" s="860"/>
      <c r="M61" s="860"/>
      <c r="N61" s="860"/>
      <c r="O61" s="860"/>
      <c r="P61" s="860"/>
      <c r="Q61" s="860"/>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8"/>
      <c r="BE61" s="678"/>
      <c r="BF61" s="678"/>
      <c r="BG61" s="556"/>
      <c r="BH61" s="556"/>
      <c r="BI61" s="556"/>
      <c r="BJ61" s="556"/>
      <c r="BK61" s="556"/>
      <c r="BL61" s="556"/>
      <c r="BM61" s="556"/>
      <c r="BN61" s="556"/>
      <c r="BO61" s="556"/>
      <c r="BP61" s="556"/>
      <c r="BQ61" s="556"/>
      <c r="BR61" s="556"/>
      <c r="BS61" s="556"/>
      <c r="BT61" s="556"/>
      <c r="BU61" s="556"/>
      <c r="BV61" s="556"/>
    </row>
    <row r="62" spans="1:74" ht="10.5" customHeight="1" x14ac:dyDescent="0.25">
      <c r="A62" s="572"/>
      <c r="B62" s="859" t="s">
        <v>1372</v>
      </c>
      <c r="C62" s="860"/>
      <c r="D62" s="860"/>
      <c r="E62" s="860"/>
      <c r="F62" s="860"/>
      <c r="G62" s="860"/>
      <c r="H62" s="860"/>
      <c r="I62" s="860"/>
      <c r="J62" s="860"/>
      <c r="K62" s="860"/>
      <c r="L62" s="860"/>
      <c r="M62" s="860"/>
      <c r="N62" s="860"/>
      <c r="O62" s="860"/>
      <c r="P62" s="860"/>
      <c r="Q62" s="860"/>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8"/>
      <c r="BE62" s="678"/>
      <c r="BF62" s="678"/>
      <c r="BG62" s="556"/>
      <c r="BH62" s="556"/>
      <c r="BI62" s="556"/>
      <c r="BJ62" s="556"/>
      <c r="BK62" s="556"/>
      <c r="BL62" s="556"/>
      <c r="BM62" s="556"/>
      <c r="BN62" s="556"/>
      <c r="BO62" s="556"/>
      <c r="BP62" s="556"/>
      <c r="BQ62" s="556"/>
      <c r="BR62" s="556"/>
      <c r="BS62" s="556"/>
      <c r="BT62" s="556"/>
      <c r="BU62" s="556"/>
      <c r="BV62" s="556"/>
    </row>
    <row r="63" spans="1:74" ht="10.5" customHeight="1" x14ac:dyDescent="0.25">
      <c r="A63" s="572"/>
      <c r="B63" s="859" t="s">
        <v>1373</v>
      </c>
      <c r="C63" s="860"/>
      <c r="D63" s="860"/>
      <c r="E63" s="860"/>
      <c r="F63" s="860"/>
      <c r="G63" s="860"/>
      <c r="H63" s="860"/>
      <c r="I63" s="860"/>
      <c r="J63" s="860"/>
      <c r="K63" s="860"/>
      <c r="L63" s="860"/>
      <c r="M63" s="860"/>
      <c r="N63" s="860"/>
      <c r="O63" s="860"/>
      <c r="P63" s="860"/>
      <c r="Q63" s="860"/>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8"/>
      <c r="BE63" s="678"/>
      <c r="BF63" s="678"/>
      <c r="BG63" s="556"/>
      <c r="BH63" s="556"/>
      <c r="BI63" s="556"/>
      <c r="BJ63" s="556"/>
      <c r="BK63" s="556"/>
      <c r="BL63" s="556"/>
      <c r="BM63" s="556"/>
      <c r="BN63" s="556"/>
      <c r="BO63" s="556"/>
      <c r="BP63" s="556"/>
      <c r="BQ63" s="556"/>
      <c r="BR63" s="556"/>
      <c r="BS63" s="556"/>
      <c r="BT63" s="556"/>
      <c r="BU63" s="556"/>
      <c r="BV63" s="556"/>
    </row>
    <row r="64" spans="1:74" ht="10.5" customHeight="1" x14ac:dyDescent="0.25">
      <c r="A64" s="572"/>
      <c r="B64" s="859" t="s">
        <v>1374</v>
      </c>
      <c r="C64" s="860"/>
      <c r="D64" s="860"/>
      <c r="E64" s="860"/>
      <c r="F64" s="860"/>
      <c r="G64" s="860"/>
      <c r="H64" s="860"/>
      <c r="I64" s="860"/>
      <c r="J64" s="860"/>
      <c r="K64" s="860"/>
      <c r="L64" s="860"/>
      <c r="M64" s="860"/>
      <c r="N64" s="860"/>
      <c r="O64" s="860"/>
      <c r="P64" s="860"/>
      <c r="Q64" s="860"/>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8"/>
      <c r="BE64" s="678"/>
      <c r="BF64" s="678"/>
      <c r="BG64" s="556"/>
      <c r="BH64" s="556"/>
      <c r="BI64" s="556"/>
      <c r="BJ64" s="556"/>
      <c r="BK64" s="556"/>
      <c r="BL64" s="556"/>
      <c r="BM64" s="556"/>
      <c r="BN64" s="556"/>
      <c r="BO64" s="556"/>
      <c r="BP64" s="556"/>
      <c r="BQ64" s="556"/>
      <c r="BR64" s="556"/>
      <c r="BS64" s="556"/>
      <c r="BT64" s="556"/>
      <c r="BU64" s="556"/>
      <c r="BV64" s="556"/>
    </row>
    <row r="65" spans="1:74" ht="10.5" customHeight="1" x14ac:dyDescent="0.25">
      <c r="A65" s="572"/>
      <c r="B65" s="859" t="s">
        <v>1375</v>
      </c>
      <c r="C65" s="860"/>
      <c r="D65" s="860"/>
      <c r="E65" s="860"/>
      <c r="F65" s="860"/>
      <c r="G65" s="860"/>
      <c r="H65" s="860"/>
      <c r="I65" s="860"/>
      <c r="J65" s="860"/>
      <c r="K65" s="860"/>
      <c r="L65" s="860"/>
      <c r="M65" s="860"/>
      <c r="N65" s="860"/>
      <c r="O65" s="860"/>
      <c r="P65" s="860"/>
      <c r="Q65" s="860"/>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8"/>
      <c r="BE65" s="678"/>
      <c r="BF65" s="678"/>
      <c r="BG65" s="556"/>
      <c r="BH65" s="556"/>
      <c r="BI65" s="556"/>
      <c r="BJ65" s="556"/>
      <c r="BK65" s="556"/>
      <c r="BL65" s="556"/>
      <c r="BM65" s="556"/>
      <c r="BN65" s="556"/>
      <c r="BO65" s="556"/>
      <c r="BP65" s="556"/>
      <c r="BQ65" s="556"/>
      <c r="BR65" s="556"/>
      <c r="BS65" s="556"/>
      <c r="BT65" s="556"/>
      <c r="BU65" s="556"/>
      <c r="BV65" s="556"/>
    </row>
    <row r="66" spans="1:74" ht="10.5" customHeight="1" x14ac:dyDescent="0.25">
      <c r="A66" s="572"/>
      <c r="B66" s="552" t="s">
        <v>1376</v>
      </c>
      <c r="C66" s="553"/>
      <c r="D66" s="553"/>
      <c r="E66" s="553"/>
      <c r="F66" s="553"/>
      <c r="G66" s="553"/>
      <c r="H66" s="553"/>
      <c r="I66" s="553"/>
      <c r="J66" s="553"/>
      <c r="K66" s="553"/>
      <c r="L66" s="553"/>
      <c r="M66" s="553"/>
      <c r="N66" s="553"/>
      <c r="O66" s="553"/>
      <c r="P66" s="553"/>
      <c r="Q66" s="553"/>
    </row>
    <row r="67" spans="1:74" ht="10.5" customHeight="1" x14ac:dyDescent="0.2">
      <c r="A67" s="572"/>
      <c r="B67" s="794" t="s">
        <v>1377</v>
      </c>
      <c r="C67" s="795"/>
      <c r="D67" s="795"/>
      <c r="E67" s="795"/>
      <c r="F67" s="795"/>
      <c r="G67" s="795"/>
      <c r="H67" s="795"/>
      <c r="I67" s="795"/>
      <c r="J67" s="795"/>
      <c r="K67" s="795"/>
      <c r="L67" s="795"/>
      <c r="M67" s="795"/>
      <c r="N67" s="795"/>
      <c r="O67" s="795"/>
      <c r="P67" s="795"/>
      <c r="Q67" s="791"/>
    </row>
    <row r="68" spans="1:74" ht="10.5" customHeight="1" x14ac:dyDescent="0.2">
      <c r="A68" s="572"/>
      <c r="B68" s="811" t="s">
        <v>951</v>
      </c>
      <c r="C68" s="791"/>
      <c r="D68" s="791"/>
      <c r="E68" s="791"/>
      <c r="F68" s="791"/>
      <c r="G68" s="791"/>
      <c r="H68" s="791"/>
      <c r="I68" s="791"/>
      <c r="J68" s="791"/>
      <c r="K68" s="791"/>
      <c r="L68" s="791"/>
      <c r="M68" s="791"/>
      <c r="N68" s="791"/>
      <c r="O68" s="791"/>
      <c r="P68" s="791"/>
      <c r="Q68" s="791"/>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election activeCell="B6" sqref="B6"/>
    </sheetView>
  </sheetViews>
  <sheetFormatPr defaultColWidth="8.5546875" defaultRowHeight="13.2" x14ac:dyDescent="0.25"/>
  <cols>
    <col min="1" max="1" width="13.44140625" style="306" customWidth="1"/>
    <col min="2" max="2" width="90" style="306" customWidth="1"/>
    <col min="3" max="16384" width="8.5546875" style="306"/>
  </cols>
  <sheetData>
    <row r="1" spans="1:18" x14ac:dyDescent="0.25">
      <c r="A1" s="306" t="s">
        <v>515</v>
      </c>
    </row>
    <row r="6" spans="1:18" ht="15.6" x14ac:dyDescent="0.3">
      <c r="B6" s="307" t="str">
        <f>"Short-Term Energy Outlook, "&amp;Dates!D1</f>
        <v>Short-Term Energy Outlook, July 2020</v>
      </c>
    </row>
    <row r="8" spans="1:18" ht="15" customHeight="1" x14ac:dyDescent="0.25">
      <c r="A8" s="308"/>
      <c r="B8" s="309" t="s">
        <v>240</v>
      </c>
      <c r="C8" s="310"/>
      <c r="D8" s="310"/>
      <c r="E8" s="310"/>
      <c r="F8" s="310"/>
      <c r="G8" s="310"/>
      <c r="H8" s="310"/>
      <c r="I8" s="310"/>
      <c r="J8" s="310"/>
      <c r="K8" s="310"/>
      <c r="L8" s="310"/>
      <c r="M8" s="310"/>
      <c r="N8" s="310"/>
      <c r="O8" s="310"/>
      <c r="P8" s="310"/>
      <c r="Q8" s="310"/>
      <c r="R8" s="310"/>
    </row>
    <row r="9" spans="1:18" ht="15" customHeight="1" x14ac:dyDescent="0.25">
      <c r="A9" s="308"/>
      <c r="B9" s="309" t="s">
        <v>1015</v>
      </c>
      <c r="C9" s="310"/>
      <c r="D9" s="310"/>
      <c r="E9" s="310"/>
      <c r="F9" s="310"/>
      <c r="G9" s="310"/>
      <c r="H9" s="310"/>
      <c r="I9" s="310"/>
      <c r="J9" s="310"/>
      <c r="K9" s="310"/>
      <c r="L9" s="310"/>
      <c r="M9" s="310"/>
      <c r="N9" s="310"/>
      <c r="O9" s="310"/>
      <c r="P9" s="310"/>
      <c r="Q9" s="310"/>
      <c r="R9" s="310"/>
    </row>
    <row r="10" spans="1:18" ht="15" customHeight="1" x14ac:dyDescent="0.25">
      <c r="A10" s="308"/>
      <c r="B10" s="309" t="s">
        <v>924</v>
      </c>
      <c r="C10" s="311"/>
      <c r="D10" s="311"/>
      <c r="E10" s="311"/>
      <c r="F10" s="311"/>
      <c r="G10" s="311"/>
      <c r="H10" s="311"/>
      <c r="I10" s="311"/>
      <c r="J10" s="311"/>
      <c r="K10" s="311"/>
      <c r="L10" s="311"/>
      <c r="M10" s="311"/>
      <c r="N10" s="311"/>
      <c r="O10" s="311"/>
      <c r="P10" s="311"/>
      <c r="Q10" s="311"/>
      <c r="R10" s="311"/>
    </row>
    <row r="11" spans="1:18" ht="15" customHeight="1" x14ac:dyDescent="0.25">
      <c r="A11" s="308"/>
      <c r="B11" s="309" t="s">
        <v>925</v>
      </c>
      <c r="C11" s="311"/>
      <c r="D11" s="311"/>
      <c r="E11" s="311"/>
      <c r="F11" s="311"/>
      <c r="G11" s="311"/>
      <c r="H11" s="311"/>
      <c r="I11" s="311"/>
      <c r="J11" s="311"/>
      <c r="K11" s="311"/>
      <c r="L11" s="311"/>
      <c r="M11" s="311"/>
      <c r="N11" s="311"/>
      <c r="O11" s="311"/>
      <c r="P11" s="311"/>
      <c r="Q11" s="311"/>
      <c r="R11" s="311"/>
    </row>
    <row r="12" spans="1:18" ht="15" customHeight="1" x14ac:dyDescent="0.25">
      <c r="A12" s="308"/>
      <c r="B12" s="309" t="s">
        <v>700</v>
      </c>
      <c r="C12" s="311"/>
      <c r="D12" s="311"/>
      <c r="E12" s="311"/>
      <c r="F12" s="311"/>
      <c r="G12" s="311"/>
      <c r="H12" s="311"/>
      <c r="I12" s="311"/>
      <c r="J12" s="311"/>
      <c r="K12" s="311"/>
      <c r="L12" s="311"/>
      <c r="M12" s="311"/>
      <c r="N12" s="311"/>
      <c r="O12" s="311"/>
      <c r="P12" s="311"/>
      <c r="Q12" s="311"/>
      <c r="R12" s="311"/>
    </row>
    <row r="13" spans="1:18" ht="15" customHeight="1" x14ac:dyDescent="0.25">
      <c r="A13" s="308"/>
      <c r="B13" s="309" t="s">
        <v>952</v>
      </c>
      <c r="C13" s="311"/>
      <c r="D13" s="311"/>
      <c r="E13" s="311"/>
      <c r="F13" s="311"/>
      <c r="G13" s="311"/>
      <c r="H13" s="311"/>
      <c r="I13" s="311"/>
      <c r="J13" s="311"/>
      <c r="K13" s="311"/>
      <c r="L13" s="311"/>
      <c r="M13" s="311"/>
      <c r="N13" s="311"/>
      <c r="O13" s="311"/>
      <c r="P13" s="311"/>
      <c r="Q13" s="311"/>
      <c r="R13" s="311"/>
    </row>
    <row r="14" spans="1:18" ht="15" customHeight="1" x14ac:dyDescent="0.25">
      <c r="A14" s="308"/>
      <c r="B14" s="309" t="s">
        <v>926</v>
      </c>
      <c r="C14" s="312"/>
      <c r="D14" s="312"/>
      <c r="E14" s="312"/>
      <c r="F14" s="312"/>
      <c r="G14" s="312"/>
      <c r="H14" s="312"/>
      <c r="I14" s="312"/>
      <c r="J14" s="312"/>
      <c r="K14" s="312"/>
      <c r="L14" s="312"/>
      <c r="M14" s="312"/>
      <c r="N14" s="312"/>
      <c r="O14" s="312"/>
      <c r="P14" s="312"/>
      <c r="Q14" s="312"/>
      <c r="R14" s="312"/>
    </row>
    <row r="15" spans="1:18" ht="15" customHeight="1" x14ac:dyDescent="0.25">
      <c r="A15" s="308"/>
      <c r="B15" s="309" t="s">
        <v>1009</v>
      </c>
      <c r="C15" s="313"/>
      <c r="D15" s="313"/>
      <c r="E15" s="313"/>
      <c r="F15" s="313"/>
      <c r="G15" s="313"/>
      <c r="H15" s="313"/>
      <c r="I15" s="313"/>
      <c r="J15" s="313"/>
      <c r="K15" s="313"/>
      <c r="L15" s="313"/>
      <c r="M15" s="313"/>
      <c r="N15" s="313"/>
      <c r="O15" s="313"/>
      <c r="P15" s="313"/>
      <c r="Q15" s="313"/>
      <c r="R15" s="313"/>
    </row>
    <row r="16" spans="1:18" ht="15" customHeight="1" x14ac:dyDescent="0.25">
      <c r="A16" s="308"/>
      <c r="B16" s="309" t="s">
        <v>811</v>
      </c>
      <c r="C16" s="311"/>
      <c r="D16" s="311"/>
      <c r="E16" s="311"/>
      <c r="F16" s="311"/>
      <c r="G16" s="311"/>
      <c r="H16" s="311"/>
      <c r="I16" s="311"/>
      <c r="J16" s="311"/>
      <c r="K16" s="311"/>
      <c r="L16" s="311"/>
      <c r="M16" s="311"/>
      <c r="N16" s="311"/>
      <c r="O16" s="311"/>
      <c r="P16" s="311"/>
      <c r="Q16" s="311"/>
      <c r="R16" s="311"/>
    </row>
    <row r="17" spans="1:18" ht="15" customHeight="1" x14ac:dyDescent="0.25">
      <c r="A17" s="308"/>
      <c r="B17" s="309" t="s">
        <v>242</v>
      </c>
      <c r="C17" s="314"/>
      <c r="D17" s="314"/>
      <c r="E17" s="314"/>
      <c r="F17" s="314"/>
      <c r="G17" s="314"/>
      <c r="H17" s="314"/>
      <c r="I17" s="314"/>
      <c r="J17" s="314"/>
      <c r="K17" s="314"/>
      <c r="L17" s="314"/>
      <c r="M17" s="314"/>
      <c r="N17" s="314"/>
      <c r="O17" s="314"/>
      <c r="P17" s="314"/>
      <c r="Q17" s="314"/>
      <c r="R17" s="314"/>
    </row>
    <row r="18" spans="1:18" ht="15" customHeight="1" x14ac:dyDescent="0.25">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5">
      <c r="A19" s="308"/>
      <c r="B19" s="309" t="s">
        <v>243</v>
      </c>
      <c r="C19" s="316"/>
      <c r="D19" s="316"/>
      <c r="E19" s="316"/>
      <c r="F19" s="316"/>
      <c r="G19" s="316"/>
      <c r="H19" s="316"/>
      <c r="I19" s="316"/>
      <c r="J19" s="316"/>
      <c r="K19" s="316"/>
      <c r="L19" s="316"/>
      <c r="M19" s="316"/>
      <c r="N19" s="316"/>
      <c r="O19" s="316"/>
      <c r="P19" s="316"/>
      <c r="Q19" s="316"/>
      <c r="R19" s="316"/>
    </row>
    <row r="20" spans="1:18" ht="15" customHeight="1" x14ac:dyDescent="0.25">
      <c r="A20" s="308"/>
      <c r="B20" s="309" t="s">
        <v>824</v>
      </c>
      <c r="C20" s="311"/>
      <c r="D20" s="311"/>
      <c r="E20" s="311"/>
      <c r="F20" s="311"/>
      <c r="G20" s="311"/>
      <c r="H20" s="311"/>
      <c r="I20" s="311"/>
      <c r="J20" s="311"/>
      <c r="K20" s="311"/>
      <c r="L20" s="311"/>
      <c r="M20" s="311"/>
      <c r="N20" s="311"/>
      <c r="O20" s="311"/>
      <c r="P20" s="311"/>
      <c r="Q20" s="311"/>
      <c r="R20" s="311"/>
    </row>
    <row r="21" spans="1:18" ht="15" customHeight="1" x14ac:dyDescent="0.25">
      <c r="A21" s="308"/>
      <c r="B21" s="315" t="s">
        <v>812</v>
      </c>
      <c r="C21" s="317"/>
      <c r="D21" s="317"/>
      <c r="E21" s="317"/>
      <c r="F21" s="317"/>
      <c r="G21" s="317"/>
      <c r="H21" s="317"/>
      <c r="I21" s="317"/>
      <c r="J21" s="317"/>
      <c r="K21" s="317"/>
      <c r="L21" s="317"/>
      <c r="M21" s="317"/>
      <c r="N21" s="317"/>
      <c r="O21" s="317"/>
      <c r="P21" s="317"/>
      <c r="Q21" s="317"/>
      <c r="R21" s="317"/>
    </row>
    <row r="22" spans="1:18" ht="15" customHeight="1" x14ac:dyDescent="0.25">
      <c r="A22" s="308"/>
      <c r="B22" s="315" t="s">
        <v>813</v>
      </c>
      <c r="C22" s="311"/>
      <c r="D22" s="311"/>
      <c r="E22" s="311"/>
      <c r="F22" s="311"/>
      <c r="G22" s="311"/>
      <c r="H22" s="311"/>
      <c r="I22" s="311"/>
      <c r="J22" s="311"/>
      <c r="K22" s="311"/>
      <c r="L22" s="311"/>
      <c r="M22" s="311"/>
      <c r="N22" s="311"/>
      <c r="O22" s="311"/>
      <c r="P22" s="311"/>
      <c r="Q22" s="311"/>
      <c r="R22" s="311"/>
    </row>
    <row r="23" spans="1:18" ht="15" customHeight="1" x14ac:dyDescent="0.25">
      <c r="A23" s="308"/>
      <c r="B23" s="315" t="s">
        <v>1382</v>
      </c>
      <c r="C23" s="311"/>
      <c r="D23" s="311"/>
      <c r="E23" s="311"/>
      <c r="F23" s="311"/>
      <c r="G23" s="311"/>
      <c r="H23" s="311"/>
      <c r="I23" s="311"/>
      <c r="J23" s="311"/>
      <c r="K23" s="311"/>
      <c r="L23" s="311"/>
      <c r="M23" s="311"/>
      <c r="N23" s="311"/>
      <c r="O23" s="311"/>
      <c r="P23" s="311"/>
      <c r="Q23" s="311"/>
      <c r="R23" s="311"/>
    </row>
    <row r="24" spans="1:18" ht="15" customHeight="1" x14ac:dyDescent="0.25">
      <c r="A24" s="308"/>
      <c r="B24" s="315" t="s">
        <v>1383</v>
      </c>
      <c r="C24" s="311"/>
      <c r="D24" s="311"/>
      <c r="E24" s="311"/>
      <c r="F24" s="311"/>
      <c r="G24" s="311"/>
      <c r="H24" s="311"/>
      <c r="I24" s="311"/>
      <c r="J24" s="311"/>
      <c r="K24" s="311"/>
      <c r="L24" s="311"/>
      <c r="M24" s="311"/>
      <c r="N24" s="311"/>
      <c r="O24" s="311"/>
      <c r="P24" s="311"/>
      <c r="Q24" s="311"/>
      <c r="R24" s="311"/>
    </row>
    <row r="25" spans="1:18" ht="15" customHeight="1" x14ac:dyDescent="0.25">
      <c r="A25" s="308"/>
      <c r="B25" s="309" t="s">
        <v>1126</v>
      </c>
      <c r="C25" s="318"/>
      <c r="D25" s="318"/>
      <c r="E25" s="318"/>
      <c r="F25" s="318"/>
      <c r="G25" s="318"/>
      <c r="H25" s="318"/>
      <c r="I25" s="318"/>
      <c r="J25" s="311"/>
      <c r="K25" s="311"/>
      <c r="L25" s="311"/>
      <c r="M25" s="311"/>
      <c r="N25" s="311"/>
      <c r="O25" s="311"/>
      <c r="P25" s="311"/>
      <c r="Q25" s="311"/>
      <c r="R25" s="311"/>
    </row>
    <row r="26" spans="1:18" ht="15" customHeight="1" x14ac:dyDescent="0.25">
      <c r="A26" s="308"/>
      <c r="B26" s="309" t="s">
        <v>1078</v>
      </c>
      <c r="C26" s="318"/>
      <c r="D26" s="318"/>
      <c r="E26" s="318"/>
      <c r="F26" s="318"/>
      <c r="G26" s="318"/>
      <c r="H26" s="318"/>
      <c r="I26" s="318"/>
      <c r="J26" s="311"/>
      <c r="K26" s="311"/>
      <c r="L26" s="311"/>
      <c r="M26" s="311"/>
      <c r="N26" s="311"/>
      <c r="O26" s="311"/>
      <c r="P26" s="311"/>
      <c r="Q26" s="311"/>
      <c r="R26" s="311"/>
    </row>
    <row r="27" spans="1:18" ht="15" customHeight="1" x14ac:dyDescent="0.35">
      <c r="A27" s="308"/>
      <c r="B27" s="309" t="s">
        <v>103</v>
      </c>
      <c r="C27" s="311"/>
      <c r="D27" s="311"/>
      <c r="E27" s="311"/>
      <c r="F27" s="311"/>
      <c r="G27" s="311"/>
      <c r="H27" s="311"/>
      <c r="I27" s="311"/>
      <c r="J27" s="311"/>
      <c r="K27" s="311"/>
      <c r="L27" s="311"/>
      <c r="M27" s="311"/>
      <c r="N27" s="311"/>
      <c r="O27" s="311"/>
      <c r="P27" s="311"/>
      <c r="Q27" s="311"/>
      <c r="R27" s="311"/>
    </row>
    <row r="28" spans="1:18" ht="15" customHeight="1" x14ac:dyDescent="0.25">
      <c r="A28" s="308"/>
      <c r="B28" s="315" t="s">
        <v>244</v>
      </c>
      <c r="C28" s="311"/>
      <c r="D28" s="311"/>
      <c r="E28" s="311"/>
      <c r="F28" s="311"/>
      <c r="G28" s="311"/>
      <c r="H28" s="311"/>
      <c r="I28" s="311"/>
      <c r="J28" s="311"/>
      <c r="K28" s="311"/>
      <c r="L28" s="311"/>
      <c r="M28" s="311"/>
      <c r="N28" s="311"/>
      <c r="O28" s="311"/>
      <c r="P28" s="311"/>
      <c r="Q28" s="311"/>
      <c r="R28" s="311"/>
    </row>
    <row r="29" spans="1:18" ht="15" customHeight="1" x14ac:dyDescent="0.25">
      <c r="A29" s="308"/>
      <c r="B29" s="315" t="s">
        <v>245</v>
      </c>
      <c r="C29" s="319"/>
      <c r="D29" s="319"/>
      <c r="E29" s="319"/>
      <c r="F29" s="319"/>
      <c r="G29" s="319"/>
      <c r="H29" s="319"/>
      <c r="I29" s="319"/>
      <c r="J29" s="319"/>
      <c r="K29" s="319"/>
      <c r="L29" s="319"/>
      <c r="M29" s="319"/>
      <c r="N29" s="319"/>
      <c r="O29" s="319"/>
      <c r="P29" s="319"/>
      <c r="Q29" s="319"/>
      <c r="R29" s="319"/>
    </row>
    <row r="30" spans="1:18" x14ac:dyDescent="0.25">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199999999999999" x14ac:dyDescent="0.2"/>
  <cols>
    <col min="1" max="1" width="12.44140625" style="575" customWidth="1"/>
    <col min="2" max="2" width="28.6640625" style="575" customWidth="1"/>
    <col min="3" max="55" width="6.5546875" style="575" customWidth="1"/>
    <col min="56" max="58" width="6.5546875" style="169" customWidth="1"/>
    <col min="59" max="74" width="6.5546875" style="575" customWidth="1"/>
    <col min="75" max="16384" width="11" style="575"/>
  </cols>
  <sheetData>
    <row r="1" spans="1:74" ht="12.75" customHeight="1" x14ac:dyDescent="0.25">
      <c r="A1" s="797" t="s">
        <v>810</v>
      </c>
      <c r="B1" s="573" t="s">
        <v>372</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6"/>
      <c r="BE1" s="686"/>
      <c r="BF1" s="686"/>
      <c r="BG1" s="574"/>
      <c r="BH1" s="574"/>
      <c r="BI1" s="574"/>
      <c r="BJ1" s="574"/>
      <c r="BK1" s="574"/>
      <c r="BL1" s="574"/>
      <c r="BM1" s="574"/>
      <c r="BN1" s="574"/>
      <c r="BO1" s="574"/>
      <c r="BP1" s="574"/>
      <c r="BQ1" s="574"/>
      <c r="BR1" s="574"/>
      <c r="BS1" s="574"/>
      <c r="BT1" s="574"/>
      <c r="BU1" s="574"/>
      <c r="BV1" s="574"/>
    </row>
    <row r="2" spans="1:74" ht="12.75" customHeight="1" x14ac:dyDescent="0.25">
      <c r="A2" s="798"/>
      <c r="B2" s="532" t="str">
        <f>"U.S. Energy Information Administration  |  Short-Term Energy Outlook  - "&amp;Dates!D1</f>
        <v>U.S. Energy Information Administration  |  Short-Term Energy Outlook  - July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
      <c r="A3" s="576"/>
      <c r="B3" s="577"/>
      <c r="C3" s="806">
        <f>Dates!D3</f>
        <v>2016</v>
      </c>
      <c r="D3" s="807"/>
      <c r="E3" s="807"/>
      <c r="F3" s="807"/>
      <c r="G3" s="807"/>
      <c r="H3" s="807"/>
      <c r="I3" s="807"/>
      <c r="J3" s="807"/>
      <c r="K3" s="807"/>
      <c r="L3" s="807"/>
      <c r="M3" s="807"/>
      <c r="N3" s="858"/>
      <c r="O3" s="806">
        <f>C3+1</f>
        <v>2017</v>
      </c>
      <c r="P3" s="807"/>
      <c r="Q3" s="807"/>
      <c r="R3" s="807"/>
      <c r="S3" s="807"/>
      <c r="T3" s="807"/>
      <c r="U3" s="807"/>
      <c r="V3" s="807"/>
      <c r="W3" s="807"/>
      <c r="X3" s="807"/>
      <c r="Y3" s="807"/>
      <c r="Z3" s="858"/>
      <c r="AA3" s="806">
        <f>O3+1</f>
        <v>2018</v>
      </c>
      <c r="AB3" s="807"/>
      <c r="AC3" s="807"/>
      <c r="AD3" s="807"/>
      <c r="AE3" s="807"/>
      <c r="AF3" s="807"/>
      <c r="AG3" s="807"/>
      <c r="AH3" s="807"/>
      <c r="AI3" s="807"/>
      <c r="AJ3" s="807"/>
      <c r="AK3" s="807"/>
      <c r="AL3" s="858"/>
      <c r="AM3" s="806">
        <f>AA3+1</f>
        <v>2019</v>
      </c>
      <c r="AN3" s="807"/>
      <c r="AO3" s="807"/>
      <c r="AP3" s="807"/>
      <c r="AQ3" s="807"/>
      <c r="AR3" s="807"/>
      <c r="AS3" s="807"/>
      <c r="AT3" s="807"/>
      <c r="AU3" s="807"/>
      <c r="AV3" s="807"/>
      <c r="AW3" s="807"/>
      <c r="AX3" s="858"/>
      <c r="AY3" s="806">
        <f>AM3+1</f>
        <v>2020</v>
      </c>
      <c r="AZ3" s="807"/>
      <c r="BA3" s="807"/>
      <c r="BB3" s="807"/>
      <c r="BC3" s="807"/>
      <c r="BD3" s="807"/>
      <c r="BE3" s="807"/>
      <c r="BF3" s="807"/>
      <c r="BG3" s="807"/>
      <c r="BH3" s="807"/>
      <c r="BI3" s="807"/>
      <c r="BJ3" s="858"/>
      <c r="BK3" s="806">
        <f>AY3+1</f>
        <v>2021</v>
      </c>
      <c r="BL3" s="807"/>
      <c r="BM3" s="807"/>
      <c r="BN3" s="807"/>
      <c r="BO3" s="807"/>
      <c r="BP3" s="807"/>
      <c r="BQ3" s="807"/>
      <c r="BR3" s="807"/>
      <c r="BS3" s="807"/>
      <c r="BT3" s="807"/>
      <c r="BU3" s="807"/>
      <c r="BV3" s="858"/>
    </row>
    <row r="4" spans="1:74" s="169" customFormat="1" ht="12.75" customHeight="1" x14ac:dyDescent="0.2">
      <c r="A4" s="132"/>
      <c r="B4" s="578"/>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2" customHeight="1" x14ac:dyDescent="0.2">
      <c r="A5" s="579"/>
      <c r="B5" s="170" t="s">
        <v>361</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
      <c r="A6" s="579" t="s">
        <v>67</v>
      </c>
      <c r="B6" s="581" t="s">
        <v>469</v>
      </c>
      <c r="C6" s="270">
        <v>1.229703E-2</v>
      </c>
      <c r="D6" s="270">
        <v>1.147887E-2</v>
      </c>
      <c r="E6" s="270">
        <v>1.21415E-2</v>
      </c>
      <c r="F6" s="270">
        <v>1.116115E-2</v>
      </c>
      <c r="G6" s="270">
        <v>1.2387820000000001E-2</v>
      </c>
      <c r="H6" s="270">
        <v>1.155282E-2</v>
      </c>
      <c r="I6" s="270">
        <v>1.2105090000000001E-2</v>
      </c>
      <c r="J6" s="270">
        <v>1.222554E-2</v>
      </c>
      <c r="K6" s="270">
        <v>1.2247829999999999E-2</v>
      </c>
      <c r="L6" s="270">
        <v>1.2492410000000001E-2</v>
      </c>
      <c r="M6" s="270">
        <v>1.259102E-2</v>
      </c>
      <c r="N6" s="270">
        <v>1.3422190000000001E-2</v>
      </c>
      <c r="O6" s="270">
        <v>1.2962339999999999E-2</v>
      </c>
      <c r="P6" s="270">
        <v>1.1413680000000001E-2</v>
      </c>
      <c r="Q6" s="270">
        <v>1.2780089999999999E-2</v>
      </c>
      <c r="R6" s="270">
        <v>1.235662E-2</v>
      </c>
      <c r="S6" s="270">
        <v>1.199398E-2</v>
      </c>
      <c r="T6" s="270">
        <v>1.182715E-2</v>
      </c>
      <c r="U6" s="270">
        <v>1.264668E-2</v>
      </c>
      <c r="V6" s="270">
        <v>1.2557240000000001E-2</v>
      </c>
      <c r="W6" s="270">
        <v>1.2267109999999999E-2</v>
      </c>
      <c r="X6" s="270">
        <v>1.118569E-2</v>
      </c>
      <c r="Y6" s="270">
        <v>1.2020019999999999E-2</v>
      </c>
      <c r="Z6" s="270">
        <v>1.2722280000000001E-2</v>
      </c>
      <c r="AA6" s="270">
        <v>1.221121E-2</v>
      </c>
      <c r="AB6" s="270">
        <v>1.15993E-2</v>
      </c>
      <c r="AC6" s="270">
        <v>1.244288E-2</v>
      </c>
      <c r="AD6" s="270">
        <v>1.081494E-2</v>
      </c>
      <c r="AE6" s="270">
        <v>1.2587340000000001E-2</v>
      </c>
      <c r="AF6" s="270">
        <v>1.1833659999999999E-2</v>
      </c>
      <c r="AG6" s="270">
        <v>1.24689E-2</v>
      </c>
      <c r="AH6" s="270">
        <v>1.2445629999999999E-2</v>
      </c>
      <c r="AI6" s="270">
        <v>1.2089219999999999E-2</v>
      </c>
      <c r="AJ6" s="270">
        <v>1.159017E-2</v>
      </c>
      <c r="AK6" s="270">
        <v>1.211597E-2</v>
      </c>
      <c r="AL6" s="270">
        <v>1.286063E-2</v>
      </c>
      <c r="AM6" s="270">
        <v>1.2578239999999999E-2</v>
      </c>
      <c r="AN6" s="270">
        <v>1.1555559999999999E-2</v>
      </c>
      <c r="AO6" s="270">
        <v>1.269994E-2</v>
      </c>
      <c r="AP6" s="270">
        <v>1.1051729999999999E-2</v>
      </c>
      <c r="AQ6" s="270">
        <v>1.194253E-2</v>
      </c>
      <c r="AR6" s="270">
        <v>1.211226E-2</v>
      </c>
      <c r="AS6" s="270">
        <v>1.256676E-2</v>
      </c>
      <c r="AT6" s="270">
        <v>1.2571239999999999E-2</v>
      </c>
      <c r="AU6" s="270">
        <v>1.2354220000000001E-2</v>
      </c>
      <c r="AV6" s="270">
        <v>1.129527E-2</v>
      </c>
      <c r="AW6" s="270">
        <v>9.7517200000000002E-3</v>
      </c>
      <c r="AX6" s="270">
        <v>1.1476699999999999E-2</v>
      </c>
      <c r="AY6" s="270">
        <v>1.109944E-2</v>
      </c>
      <c r="AZ6" s="270">
        <v>1.014257E-2</v>
      </c>
      <c r="BA6" s="270">
        <v>1.3165992E-2</v>
      </c>
      <c r="BB6" s="270">
        <v>1.1979411000000001E-2</v>
      </c>
      <c r="BC6" s="270">
        <v>1.16936E-2</v>
      </c>
      <c r="BD6" s="270">
        <v>1.18548E-2</v>
      </c>
      <c r="BE6" s="356">
        <v>1.26862E-2</v>
      </c>
      <c r="BF6" s="356">
        <v>1.29328E-2</v>
      </c>
      <c r="BG6" s="356">
        <v>1.2922599999999999E-2</v>
      </c>
      <c r="BH6" s="356">
        <v>1.14757E-2</v>
      </c>
      <c r="BI6" s="356">
        <v>1.08793E-2</v>
      </c>
      <c r="BJ6" s="356">
        <v>1.2842299999999999E-2</v>
      </c>
      <c r="BK6" s="356">
        <v>1.13756E-2</v>
      </c>
      <c r="BL6" s="356">
        <v>9.6548199999999997E-3</v>
      </c>
      <c r="BM6" s="356">
        <v>1.17149E-2</v>
      </c>
      <c r="BN6" s="356">
        <v>1.1091E-2</v>
      </c>
      <c r="BO6" s="356">
        <v>1.21044E-2</v>
      </c>
      <c r="BP6" s="356">
        <v>1.15335E-2</v>
      </c>
      <c r="BQ6" s="356">
        <v>1.2758500000000001E-2</v>
      </c>
      <c r="BR6" s="356">
        <v>1.2818599999999999E-2</v>
      </c>
      <c r="BS6" s="356">
        <v>1.26315E-2</v>
      </c>
      <c r="BT6" s="356">
        <v>1.11605E-2</v>
      </c>
      <c r="BU6" s="356">
        <v>1.0567200000000001E-2</v>
      </c>
      <c r="BV6" s="356">
        <v>1.30546E-2</v>
      </c>
    </row>
    <row r="7" spans="1:74" ht="12" customHeight="1" x14ac:dyDescent="0.2">
      <c r="A7" s="580" t="s">
        <v>766</v>
      </c>
      <c r="B7" s="581" t="s">
        <v>52</v>
      </c>
      <c r="C7" s="270">
        <v>0.23508257099999999</v>
      </c>
      <c r="D7" s="270">
        <v>0.221621809</v>
      </c>
      <c r="E7" s="270">
        <v>0.25134715000000002</v>
      </c>
      <c r="F7" s="270">
        <v>0.23758448200000001</v>
      </c>
      <c r="G7" s="270">
        <v>0.23408115199999999</v>
      </c>
      <c r="H7" s="270">
        <v>0.21349449400000001</v>
      </c>
      <c r="I7" s="270">
        <v>0.19698010599999999</v>
      </c>
      <c r="J7" s="270">
        <v>0.179636349</v>
      </c>
      <c r="K7" s="270">
        <v>0.15028696599999999</v>
      </c>
      <c r="L7" s="270">
        <v>0.15906146600000001</v>
      </c>
      <c r="M7" s="270">
        <v>0.172836771</v>
      </c>
      <c r="N7" s="270">
        <v>0.206707593</v>
      </c>
      <c r="O7" s="270">
        <v>0.24395202199999999</v>
      </c>
      <c r="P7" s="270">
        <v>0.21877485999999999</v>
      </c>
      <c r="Q7" s="270">
        <v>0.27141817699999998</v>
      </c>
      <c r="R7" s="270">
        <v>0.26933893800000003</v>
      </c>
      <c r="S7" s="270">
        <v>0.29869918499999998</v>
      </c>
      <c r="T7" s="270">
        <v>0.28027908299999998</v>
      </c>
      <c r="U7" s="270">
        <v>0.243777827</v>
      </c>
      <c r="V7" s="270">
        <v>0.20198242699999999</v>
      </c>
      <c r="W7" s="270">
        <v>0.17562528399999999</v>
      </c>
      <c r="X7" s="270">
        <v>0.16220811299999999</v>
      </c>
      <c r="Y7" s="270">
        <v>0.182029472</v>
      </c>
      <c r="Z7" s="270">
        <v>0.203938227</v>
      </c>
      <c r="AA7" s="270">
        <v>0.22725423</v>
      </c>
      <c r="AB7" s="270">
        <v>0.22572193800000001</v>
      </c>
      <c r="AC7" s="270">
        <v>0.234447557</v>
      </c>
      <c r="AD7" s="270">
        <v>0.254820771</v>
      </c>
      <c r="AE7" s="270">
        <v>0.27602051900000002</v>
      </c>
      <c r="AF7" s="270">
        <v>0.25037990599999999</v>
      </c>
      <c r="AG7" s="270">
        <v>0.22762663699999999</v>
      </c>
      <c r="AH7" s="270">
        <v>0.19945310399999999</v>
      </c>
      <c r="AI7" s="270">
        <v>0.173519747</v>
      </c>
      <c r="AJ7" s="270">
        <v>0.176858127</v>
      </c>
      <c r="AK7" s="270">
        <v>0.19829213500000001</v>
      </c>
      <c r="AL7" s="270">
        <v>0.20621366899999999</v>
      </c>
      <c r="AM7" s="270">
        <v>0.21929842499999999</v>
      </c>
      <c r="AN7" s="270">
        <v>0.19776018200000001</v>
      </c>
      <c r="AO7" s="270">
        <v>0.23146876499999999</v>
      </c>
      <c r="AP7" s="270">
        <v>0.23096230600000001</v>
      </c>
      <c r="AQ7" s="270">
        <v>0.27251309899999998</v>
      </c>
      <c r="AR7" s="270">
        <v>0.239900272</v>
      </c>
      <c r="AS7" s="270">
        <v>0.215029521</v>
      </c>
      <c r="AT7" s="270">
        <v>0.190616125</v>
      </c>
      <c r="AU7" s="270">
        <v>0.14776661699999999</v>
      </c>
      <c r="AV7" s="270">
        <v>0.14745552100000001</v>
      </c>
      <c r="AW7" s="270">
        <v>0.18585154200000001</v>
      </c>
      <c r="AX7" s="270">
        <v>0.20109502900000001</v>
      </c>
      <c r="AY7" s="270">
        <v>0.220019878</v>
      </c>
      <c r="AZ7" s="270">
        <v>0.22723533200000001</v>
      </c>
      <c r="BA7" s="270">
        <v>0.201642664</v>
      </c>
      <c r="BB7" s="270">
        <v>0.1902548</v>
      </c>
      <c r="BC7" s="270">
        <v>0.26989229999999997</v>
      </c>
      <c r="BD7" s="270">
        <v>0.27264539999999998</v>
      </c>
      <c r="BE7" s="356">
        <v>0.26410030000000001</v>
      </c>
      <c r="BF7" s="356">
        <v>0.2094559</v>
      </c>
      <c r="BG7" s="356">
        <v>0.16541649999999999</v>
      </c>
      <c r="BH7" s="356">
        <v>0.1588484</v>
      </c>
      <c r="BI7" s="356">
        <v>0.1905483</v>
      </c>
      <c r="BJ7" s="356">
        <v>0.22544459999999999</v>
      </c>
      <c r="BK7" s="356">
        <v>0.23217699999999999</v>
      </c>
      <c r="BL7" s="356">
        <v>0.21355840000000001</v>
      </c>
      <c r="BM7" s="356">
        <v>0.24332670000000001</v>
      </c>
      <c r="BN7" s="356">
        <v>0.2127386</v>
      </c>
      <c r="BO7" s="356">
        <v>0.25211030000000001</v>
      </c>
      <c r="BP7" s="356">
        <v>0.25130669999999999</v>
      </c>
      <c r="BQ7" s="356">
        <v>0.22932549999999999</v>
      </c>
      <c r="BR7" s="356">
        <v>0.1989599</v>
      </c>
      <c r="BS7" s="356">
        <v>0.15647459999999999</v>
      </c>
      <c r="BT7" s="356">
        <v>0.1535118</v>
      </c>
      <c r="BU7" s="356">
        <v>0.1838852</v>
      </c>
      <c r="BV7" s="356">
        <v>0.2238068</v>
      </c>
    </row>
    <row r="8" spans="1:74" ht="12" customHeight="1" x14ac:dyDescent="0.2">
      <c r="A8" s="579" t="s">
        <v>767</v>
      </c>
      <c r="B8" s="581" t="s">
        <v>1067</v>
      </c>
      <c r="C8" s="270">
        <v>1.3461934784E-2</v>
      </c>
      <c r="D8" s="270">
        <v>2.0315438918000001E-2</v>
      </c>
      <c r="E8" s="270">
        <v>2.3733363374000001E-2</v>
      </c>
      <c r="F8" s="270">
        <v>2.6136849803E-2</v>
      </c>
      <c r="G8" s="270">
        <v>3.1158023255E-2</v>
      </c>
      <c r="H8" s="270">
        <v>3.1552448093999999E-2</v>
      </c>
      <c r="I8" s="270">
        <v>3.5879957150000003E-2</v>
      </c>
      <c r="J8" s="270">
        <v>3.6082395920000003E-2</v>
      </c>
      <c r="K8" s="270">
        <v>3.3089142650999999E-2</v>
      </c>
      <c r="L8" s="270">
        <v>2.9049441592E-2</v>
      </c>
      <c r="M8" s="270">
        <v>2.5197876745999999E-2</v>
      </c>
      <c r="N8" s="270">
        <v>2.2054942881999998E-2</v>
      </c>
      <c r="O8" s="270">
        <v>2.1174293970000001E-2</v>
      </c>
      <c r="P8" s="270">
        <v>2.5031704416999999E-2</v>
      </c>
      <c r="Q8" s="270">
        <v>4.1130894416999998E-2</v>
      </c>
      <c r="R8" s="270">
        <v>4.4714346007999999E-2</v>
      </c>
      <c r="S8" s="270">
        <v>5.2746120238000002E-2</v>
      </c>
      <c r="T8" s="270">
        <v>5.5758582786000002E-2</v>
      </c>
      <c r="U8" s="270">
        <v>5.0756232173000002E-2</v>
      </c>
      <c r="V8" s="270">
        <v>4.8927266546999998E-2</v>
      </c>
      <c r="W8" s="270">
        <v>4.6125634254E-2</v>
      </c>
      <c r="X8" s="270">
        <v>4.2435252743000001E-2</v>
      </c>
      <c r="Y8" s="270">
        <v>2.9243235276E-2</v>
      </c>
      <c r="Z8" s="270">
        <v>2.7698411836000001E-2</v>
      </c>
      <c r="AA8" s="270">
        <v>3.0290884816999999E-2</v>
      </c>
      <c r="AB8" s="270">
        <v>3.5587146051000003E-2</v>
      </c>
      <c r="AC8" s="270">
        <v>4.6148963974999999E-2</v>
      </c>
      <c r="AD8" s="270">
        <v>5.5300103184999998E-2</v>
      </c>
      <c r="AE8" s="270">
        <v>6.2535297010999996E-2</v>
      </c>
      <c r="AF8" s="270">
        <v>6.7692382437000001E-2</v>
      </c>
      <c r="AG8" s="270">
        <v>6.1647008277000002E-2</v>
      </c>
      <c r="AH8" s="270">
        <v>6.1114907610999997E-2</v>
      </c>
      <c r="AI8" s="270">
        <v>5.4457144088000002E-2</v>
      </c>
      <c r="AJ8" s="270">
        <v>4.5385697667999998E-2</v>
      </c>
      <c r="AK8" s="270">
        <v>3.4189473679E-2</v>
      </c>
      <c r="AL8" s="270">
        <v>2.8399284739999999E-2</v>
      </c>
      <c r="AM8" s="270">
        <v>3.3340753574000001E-2</v>
      </c>
      <c r="AN8" s="270">
        <v>3.4927210680000001E-2</v>
      </c>
      <c r="AO8" s="270">
        <v>5.3915476024999999E-2</v>
      </c>
      <c r="AP8" s="270">
        <v>6.2380904046000003E-2</v>
      </c>
      <c r="AQ8" s="270">
        <v>6.5621777216000002E-2</v>
      </c>
      <c r="AR8" s="270">
        <v>7.3062325881999998E-2</v>
      </c>
      <c r="AS8" s="270">
        <v>7.4527050688999993E-2</v>
      </c>
      <c r="AT8" s="270">
        <v>7.1971056350999998E-2</v>
      </c>
      <c r="AU8" s="270">
        <v>6.1617398782000003E-2</v>
      </c>
      <c r="AV8" s="270">
        <v>5.5984949651000003E-2</v>
      </c>
      <c r="AW8" s="270">
        <v>3.9934837660999999E-2</v>
      </c>
      <c r="AX8" s="270">
        <v>3.1881500744999999E-2</v>
      </c>
      <c r="AY8" s="270">
        <v>4.1607213960999999E-2</v>
      </c>
      <c r="AZ8" s="270">
        <v>5.1644651500999998E-2</v>
      </c>
      <c r="BA8" s="270">
        <v>5.7658971061E-2</v>
      </c>
      <c r="BB8" s="270">
        <v>7.3133278999999995E-2</v>
      </c>
      <c r="BC8" s="270">
        <v>7.9219600000000001E-2</v>
      </c>
      <c r="BD8" s="270">
        <v>8.8402300000000003E-2</v>
      </c>
      <c r="BE8" s="356">
        <v>9.2488600000000004E-2</v>
      </c>
      <c r="BF8" s="356">
        <v>9.0042300000000006E-2</v>
      </c>
      <c r="BG8" s="356">
        <v>7.94049E-2</v>
      </c>
      <c r="BH8" s="356">
        <v>7.0152699999999998E-2</v>
      </c>
      <c r="BI8" s="356">
        <v>5.1201900000000002E-2</v>
      </c>
      <c r="BJ8" s="356">
        <v>4.6155799999999997E-2</v>
      </c>
      <c r="BK8" s="356">
        <v>5.5235699999999999E-2</v>
      </c>
      <c r="BL8" s="356">
        <v>6.4880699999999999E-2</v>
      </c>
      <c r="BM8" s="356">
        <v>7.5120999999999993E-2</v>
      </c>
      <c r="BN8" s="356">
        <v>9.3746999999999997E-2</v>
      </c>
      <c r="BO8" s="356">
        <v>0.10418470000000001</v>
      </c>
      <c r="BP8" s="356">
        <v>0.11289009999999999</v>
      </c>
      <c r="BQ8" s="356">
        <v>0.1194252</v>
      </c>
      <c r="BR8" s="356">
        <v>0.1163647</v>
      </c>
      <c r="BS8" s="356">
        <v>0.1011823</v>
      </c>
      <c r="BT8" s="356">
        <v>8.9078599999999994E-2</v>
      </c>
      <c r="BU8" s="356">
        <v>6.6985600000000006E-2</v>
      </c>
      <c r="BV8" s="356">
        <v>5.6825199999999999E-2</v>
      </c>
    </row>
    <row r="9" spans="1:74" ht="12" customHeight="1" x14ac:dyDescent="0.2">
      <c r="A9" s="545" t="s">
        <v>628</v>
      </c>
      <c r="B9" s="581" t="s">
        <v>842</v>
      </c>
      <c r="C9" s="270">
        <v>2.318396E-2</v>
      </c>
      <c r="D9" s="270">
        <v>2.233653E-2</v>
      </c>
      <c r="E9" s="270">
        <v>2.3599370000000001E-2</v>
      </c>
      <c r="F9" s="270">
        <v>2.3822690000000001E-2</v>
      </c>
      <c r="G9" s="270">
        <v>2.391604E-2</v>
      </c>
      <c r="H9" s="270">
        <v>2.3134499999999999E-2</v>
      </c>
      <c r="I9" s="270">
        <v>2.353417E-2</v>
      </c>
      <c r="J9" s="270">
        <v>2.4062360000000001E-2</v>
      </c>
      <c r="K9" s="270">
        <v>2.234367E-2</v>
      </c>
      <c r="L9" s="270">
        <v>2.1747160000000001E-2</v>
      </c>
      <c r="M9" s="270">
        <v>2.407716E-2</v>
      </c>
      <c r="N9" s="270">
        <v>2.4904679999999998E-2</v>
      </c>
      <c r="O9" s="270">
        <v>2.493828E-2</v>
      </c>
      <c r="P9" s="270">
        <v>2.210763E-2</v>
      </c>
      <c r="Q9" s="270">
        <v>2.430556E-2</v>
      </c>
      <c r="R9" s="270">
        <v>2.2249459999999999E-2</v>
      </c>
      <c r="S9" s="270">
        <v>2.3570839999999999E-2</v>
      </c>
      <c r="T9" s="270">
        <v>2.3651539999999999E-2</v>
      </c>
      <c r="U9" s="270">
        <v>2.3763860000000001E-2</v>
      </c>
      <c r="V9" s="270">
        <v>2.3683200000000001E-2</v>
      </c>
      <c r="W9" s="270">
        <v>2.1938269999999999E-2</v>
      </c>
      <c r="X9" s="270">
        <v>2.250315E-2</v>
      </c>
      <c r="Y9" s="270">
        <v>2.3190019999999999E-2</v>
      </c>
      <c r="Z9" s="270">
        <v>2.4315460000000001E-2</v>
      </c>
      <c r="AA9" s="270">
        <v>2.436323E-2</v>
      </c>
      <c r="AB9" s="270">
        <v>2.2924239999999999E-2</v>
      </c>
      <c r="AC9" s="270">
        <v>2.4334049999999999E-2</v>
      </c>
      <c r="AD9" s="270">
        <v>2.263248E-2</v>
      </c>
      <c r="AE9" s="270">
        <v>2.2935009999999999E-2</v>
      </c>
      <c r="AF9" s="270">
        <v>2.2879690000000001E-2</v>
      </c>
      <c r="AG9" s="270">
        <v>2.2759830000000002E-2</v>
      </c>
      <c r="AH9" s="270">
        <v>2.293796E-2</v>
      </c>
      <c r="AI9" s="270">
        <v>2.05165E-2</v>
      </c>
      <c r="AJ9" s="270">
        <v>2.2578890000000001E-2</v>
      </c>
      <c r="AK9" s="270">
        <v>2.275802E-2</v>
      </c>
      <c r="AL9" s="270">
        <v>2.3401410000000001E-2</v>
      </c>
      <c r="AM9" s="270">
        <v>2.0198580000000001E-2</v>
      </c>
      <c r="AN9" s="270">
        <v>1.833129E-2</v>
      </c>
      <c r="AO9" s="270">
        <v>2.053661E-2</v>
      </c>
      <c r="AP9" s="270">
        <v>1.9096510000000001E-2</v>
      </c>
      <c r="AQ9" s="270">
        <v>1.9657640000000001E-2</v>
      </c>
      <c r="AR9" s="270">
        <v>1.9462449999999999E-2</v>
      </c>
      <c r="AS9" s="270">
        <v>2.0062670000000001E-2</v>
      </c>
      <c r="AT9" s="270">
        <v>2.020688E-2</v>
      </c>
      <c r="AU9" s="270">
        <v>1.8695690000000001E-2</v>
      </c>
      <c r="AV9" s="270">
        <v>1.984667E-2</v>
      </c>
      <c r="AW9" s="270">
        <v>1.971386E-2</v>
      </c>
      <c r="AX9" s="270">
        <v>2.049923E-2</v>
      </c>
      <c r="AY9" s="270">
        <v>2.055649E-2</v>
      </c>
      <c r="AZ9" s="270">
        <v>1.9006929999999998E-2</v>
      </c>
      <c r="BA9" s="270">
        <v>2.0632006000000001E-2</v>
      </c>
      <c r="BB9" s="270">
        <v>1.8876457999999999E-2</v>
      </c>
      <c r="BC9" s="270">
        <v>1.8404E-2</v>
      </c>
      <c r="BD9" s="270">
        <v>1.9065499999999999E-2</v>
      </c>
      <c r="BE9" s="356">
        <v>1.9649400000000001E-2</v>
      </c>
      <c r="BF9" s="356">
        <v>1.9836099999999999E-2</v>
      </c>
      <c r="BG9" s="356">
        <v>1.8686999999999999E-2</v>
      </c>
      <c r="BH9" s="356">
        <v>1.90881E-2</v>
      </c>
      <c r="BI9" s="356">
        <v>1.7948800000000001E-2</v>
      </c>
      <c r="BJ9" s="356">
        <v>2.0277900000000001E-2</v>
      </c>
      <c r="BK9" s="356">
        <v>2.17082E-2</v>
      </c>
      <c r="BL9" s="356">
        <v>1.8493800000000001E-2</v>
      </c>
      <c r="BM9" s="356">
        <v>2.0582199999999998E-2</v>
      </c>
      <c r="BN9" s="356">
        <v>2.0441899999999999E-2</v>
      </c>
      <c r="BO9" s="356">
        <v>1.96822E-2</v>
      </c>
      <c r="BP9" s="356">
        <v>1.98037E-2</v>
      </c>
      <c r="BQ9" s="356">
        <v>2.0868899999999999E-2</v>
      </c>
      <c r="BR9" s="356">
        <v>2.0470200000000001E-2</v>
      </c>
      <c r="BS9" s="356">
        <v>1.8712699999999999E-2</v>
      </c>
      <c r="BT9" s="356">
        <v>1.9692899999999999E-2</v>
      </c>
      <c r="BU9" s="356">
        <v>1.8678699999999999E-2</v>
      </c>
      <c r="BV9" s="356">
        <v>2.1325E-2</v>
      </c>
    </row>
    <row r="10" spans="1:74" ht="12" customHeight="1" x14ac:dyDescent="0.2">
      <c r="A10" s="545" t="s">
        <v>627</v>
      </c>
      <c r="B10" s="581" t="s">
        <v>1068</v>
      </c>
      <c r="C10" s="270">
        <v>2.068967E-2</v>
      </c>
      <c r="D10" s="270">
        <v>2.0494680000000001E-2</v>
      </c>
      <c r="E10" s="270">
        <v>1.947024E-2</v>
      </c>
      <c r="F10" s="270">
        <v>1.523507E-2</v>
      </c>
      <c r="G10" s="270">
        <v>1.5720600000000001E-2</v>
      </c>
      <c r="H10" s="270">
        <v>1.8136090000000001E-2</v>
      </c>
      <c r="I10" s="270">
        <v>2.0066489999999999E-2</v>
      </c>
      <c r="J10" s="270">
        <v>2.139634E-2</v>
      </c>
      <c r="K10" s="270">
        <v>1.9064850000000001E-2</v>
      </c>
      <c r="L10" s="270">
        <v>1.5671319999999999E-2</v>
      </c>
      <c r="M10" s="270">
        <v>1.7836709999999999E-2</v>
      </c>
      <c r="N10" s="270">
        <v>2.062485E-2</v>
      </c>
      <c r="O10" s="270">
        <v>2.0437799999999999E-2</v>
      </c>
      <c r="P10" s="270">
        <v>1.8488870000000001E-2</v>
      </c>
      <c r="Q10" s="270">
        <v>2.09388E-2</v>
      </c>
      <c r="R10" s="270">
        <v>1.679245E-2</v>
      </c>
      <c r="S10" s="270">
        <v>1.6757609999999999E-2</v>
      </c>
      <c r="T10" s="270">
        <v>1.8422379999999999E-2</v>
      </c>
      <c r="U10" s="270">
        <v>2.009244E-2</v>
      </c>
      <c r="V10" s="270">
        <v>2.105168E-2</v>
      </c>
      <c r="W10" s="270">
        <v>1.8055109999999999E-2</v>
      </c>
      <c r="X10" s="270">
        <v>1.8039070000000001E-2</v>
      </c>
      <c r="Y10" s="270">
        <v>1.9035659999999999E-2</v>
      </c>
      <c r="Z10" s="270">
        <v>2.12123E-2</v>
      </c>
      <c r="AA10" s="270">
        <v>2.146238E-2</v>
      </c>
      <c r="AB10" s="270">
        <v>1.8849479999999998E-2</v>
      </c>
      <c r="AC10" s="270">
        <v>1.9658479999999999E-2</v>
      </c>
      <c r="AD10" s="270">
        <v>1.596581E-2</v>
      </c>
      <c r="AE10" s="270">
        <v>1.7230889999999999E-2</v>
      </c>
      <c r="AF10" s="270">
        <v>1.8979849999999999E-2</v>
      </c>
      <c r="AG10" s="270">
        <v>2.0821039999999999E-2</v>
      </c>
      <c r="AH10" s="270">
        <v>1.983451E-2</v>
      </c>
      <c r="AI10" s="270">
        <v>1.6949189999999999E-2</v>
      </c>
      <c r="AJ10" s="270">
        <v>1.6629459999999999E-2</v>
      </c>
      <c r="AK10" s="270">
        <v>1.7001039999999999E-2</v>
      </c>
      <c r="AL10" s="270">
        <v>1.7681209999999999E-2</v>
      </c>
      <c r="AM10" s="270">
        <v>1.994727E-2</v>
      </c>
      <c r="AN10" s="270">
        <v>1.6599969999999999E-2</v>
      </c>
      <c r="AO10" s="270">
        <v>1.667832E-2</v>
      </c>
      <c r="AP10" s="270">
        <v>1.5678259999999999E-2</v>
      </c>
      <c r="AQ10" s="270">
        <v>1.8961329999999998E-2</v>
      </c>
      <c r="AR10" s="270">
        <v>1.7357460000000002E-2</v>
      </c>
      <c r="AS10" s="270">
        <v>1.894736E-2</v>
      </c>
      <c r="AT10" s="270">
        <v>2.1181390000000001E-2</v>
      </c>
      <c r="AU10" s="270">
        <v>1.8224130000000002E-2</v>
      </c>
      <c r="AV10" s="270">
        <v>1.5146440000000001E-2</v>
      </c>
      <c r="AW10" s="270">
        <v>1.465315E-2</v>
      </c>
      <c r="AX10" s="270">
        <v>1.8011530000000001E-2</v>
      </c>
      <c r="AY10" s="270">
        <v>1.6970079999999998E-2</v>
      </c>
      <c r="AZ10" s="270">
        <v>1.679694E-2</v>
      </c>
      <c r="BA10" s="270">
        <v>1.5907715999999999E-2</v>
      </c>
      <c r="BB10" s="270">
        <v>1.3669433E-2</v>
      </c>
      <c r="BC10" s="270">
        <v>1.6657999999999999E-2</v>
      </c>
      <c r="BD10" s="270">
        <v>1.6350099999999999E-2</v>
      </c>
      <c r="BE10" s="356">
        <v>1.62664E-2</v>
      </c>
      <c r="BF10" s="356">
        <v>1.8490099999999999E-2</v>
      </c>
      <c r="BG10" s="356">
        <v>1.50653E-2</v>
      </c>
      <c r="BH10" s="356">
        <v>1.45214E-2</v>
      </c>
      <c r="BI10" s="356">
        <v>1.3857100000000001E-2</v>
      </c>
      <c r="BJ10" s="356">
        <v>2.0566399999999999E-2</v>
      </c>
      <c r="BK10" s="356">
        <v>2.19419E-2</v>
      </c>
      <c r="BL10" s="356">
        <v>2.13776E-2</v>
      </c>
      <c r="BM10" s="356">
        <v>1.5630399999999999E-2</v>
      </c>
      <c r="BN10" s="356">
        <v>1.49134E-2</v>
      </c>
      <c r="BO10" s="356">
        <v>1.8919399999999999E-2</v>
      </c>
      <c r="BP10" s="356">
        <v>1.8819900000000001E-2</v>
      </c>
      <c r="BQ10" s="356">
        <v>1.93306E-2</v>
      </c>
      <c r="BR10" s="356">
        <v>2.19396E-2</v>
      </c>
      <c r="BS10" s="356">
        <v>1.7553699999999998E-2</v>
      </c>
      <c r="BT10" s="356">
        <v>1.5689999999999999E-2</v>
      </c>
      <c r="BU10" s="356">
        <v>1.4560399999999999E-2</v>
      </c>
      <c r="BV10" s="356">
        <v>2.4107E-2</v>
      </c>
    </row>
    <row r="11" spans="1:74" ht="12" customHeight="1" x14ac:dyDescent="0.2">
      <c r="A11" s="579" t="s">
        <v>102</v>
      </c>
      <c r="B11" s="581" t="s">
        <v>470</v>
      </c>
      <c r="C11" s="270">
        <v>0.17030163332000001</v>
      </c>
      <c r="D11" s="270">
        <v>0.18573338899</v>
      </c>
      <c r="E11" s="270">
        <v>0.20236352217</v>
      </c>
      <c r="F11" s="270">
        <v>0.19184983360999999</v>
      </c>
      <c r="G11" s="270">
        <v>0.17385692727999999</v>
      </c>
      <c r="H11" s="270">
        <v>0.15038772320999999</v>
      </c>
      <c r="I11" s="270">
        <v>0.16253037604000001</v>
      </c>
      <c r="J11" s="270">
        <v>0.12535975307</v>
      </c>
      <c r="K11" s="270">
        <v>0.15131875582000001</v>
      </c>
      <c r="L11" s="270">
        <v>0.18757523056</v>
      </c>
      <c r="M11" s="270">
        <v>0.1789883571</v>
      </c>
      <c r="N11" s="270">
        <v>0.21346248437000001</v>
      </c>
      <c r="O11" s="270">
        <v>0.1914463743</v>
      </c>
      <c r="P11" s="270">
        <v>0.20334923634999999</v>
      </c>
      <c r="Q11" s="270">
        <v>0.23682316685999999</v>
      </c>
      <c r="R11" s="270">
        <v>0.23359440976000001</v>
      </c>
      <c r="S11" s="270">
        <v>0.21233092631</v>
      </c>
      <c r="T11" s="270">
        <v>0.18540642711999999</v>
      </c>
      <c r="U11" s="270">
        <v>0.14840164875</v>
      </c>
      <c r="V11" s="270">
        <v>0.12777797336999999</v>
      </c>
      <c r="W11" s="270">
        <v>0.16487719613999999</v>
      </c>
      <c r="X11" s="270">
        <v>0.22429652132</v>
      </c>
      <c r="Y11" s="270">
        <v>0.20814320989999999</v>
      </c>
      <c r="Z11" s="270">
        <v>0.20433688262999999</v>
      </c>
      <c r="AA11" s="270">
        <v>0.23557689846999999</v>
      </c>
      <c r="AB11" s="270">
        <v>0.21341933007</v>
      </c>
      <c r="AC11" s="270">
        <v>0.24354582851000001</v>
      </c>
      <c r="AD11" s="270">
        <v>0.24328023611999999</v>
      </c>
      <c r="AE11" s="270">
        <v>0.22048160467</v>
      </c>
      <c r="AF11" s="270">
        <v>0.22740230859999999</v>
      </c>
      <c r="AG11" s="270">
        <v>0.15138471839000001</v>
      </c>
      <c r="AH11" s="270">
        <v>0.18269566944999999</v>
      </c>
      <c r="AI11" s="270">
        <v>0.17045703954999999</v>
      </c>
      <c r="AJ11" s="270">
        <v>0.19503585022</v>
      </c>
      <c r="AK11" s="270">
        <v>0.20260326201000001</v>
      </c>
      <c r="AL11" s="270">
        <v>0.22370554388</v>
      </c>
      <c r="AM11" s="270">
        <v>0.23121401161999999</v>
      </c>
      <c r="AN11" s="270">
        <v>0.21168443962</v>
      </c>
      <c r="AO11" s="270">
        <v>0.2403655837</v>
      </c>
      <c r="AP11" s="270">
        <v>0.27344834945000002</v>
      </c>
      <c r="AQ11" s="270">
        <v>0.23905853270999999</v>
      </c>
      <c r="AR11" s="270">
        <v>0.21120201112</v>
      </c>
      <c r="AS11" s="270">
        <v>0.20272146294000001</v>
      </c>
      <c r="AT11" s="270">
        <v>0.18289289088999999</v>
      </c>
      <c r="AU11" s="270">
        <v>0.22446710512000001</v>
      </c>
      <c r="AV11" s="270">
        <v>0.25898486295000001</v>
      </c>
      <c r="AW11" s="270">
        <v>0.23566794475</v>
      </c>
      <c r="AX11" s="270">
        <v>0.25020835758999999</v>
      </c>
      <c r="AY11" s="270">
        <v>0.26144535763999999</v>
      </c>
      <c r="AZ11" s="270">
        <v>0.26909361238000001</v>
      </c>
      <c r="BA11" s="270">
        <v>0.27137898503000002</v>
      </c>
      <c r="BB11" s="270">
        <v>0.27184018518000003</v>
      </c>
      <c r="BC11" s="270">
        <v>0.25951920000000001</v>
      </c>
      <c r="BD11" s="270">
        <v>0.23298949999999999</v>
      </c>
      <c r="BE11" s="356">
        <v>0.22248470000000001</v>
      </c>
      <c r="BF11" s="356">
        <v>0.21702550000000001</v>
      </c>
      <c r="BG11" s="356">
        <v>0.22561320000000001</v>
      </c>
      <c r="BH11" s="356">
        <v>0.30468990000000001</v>
      </c>
      <c r="BI11" s="356">
        <v>0.26435380000000003</v>
      </c>
      <c r="BJ11" s="356">
        <v>0.31927640000000002</v>
      </c>
      <c r="BK11" s="356">
        <v>0.3280518</v>
      </c>
      <c r="BL11" s="356">
        <v>0.31601449999999998</v>
      </c>
      <c r="BM11" s="356">
        <v>0.33436840000000001</v>
      </c>
      <c r="BN11" s="356">
        <v>0.32408809999999999</v>
      </c>
      <c r="BO11" s="356">
        <v>0.30831350000000002</v>
      </c>
      <c r="BP11" s="356">
        <v>0.2763121</v>
      </c>
      <c r="BQ11" s="356">
        <v>0.26802160000000003</v>
      </c>
      <c r="BR11" s="356">
        <v>0.24941160000000001</v>
      </c>
      <c r="BS11" s="356">
        <v>0.26707340000000002</v>
      </c>
      <c r="BT11" s="356">
        <v>0.3438157</v>
      </c>
      <c r="BU11" s="356">
        <v>0.30131540000000001</v>
      </c>
      <c r="BV11" s="356">
        <v>0.33873940000000002</v>
      </c>
    </row>
    <row r="12" spans="1:74" ht="12" customHeight="1" x14ac:dyDescent="0.2">
      <c r="A12" s="580" t="s">
        <v>228</v>
      </c>
      <c r="B12" s="581" t="s">
        <v>362</v>
      </c>
      <c r="C12" s="270">
        <v>0.4750167991</v>
      </c>
      <c r="D12" s="270">
        <v>0.48198071691</v>
      </c>
      <c r="E12" s="270">
        <v>0.53265514555000004</v>
      </c>
      <c r="F12" s="270">
        <v>0.50579007541999998</v>
      </c>
      <c r="G12" s="270">
        <v>0.49112056253000003</v>
      </c>
      <c r="H12" s="270">
        <v>0.4482580753</v>
      </c>
      <c r="I12" s="270">
        <v>0.45109618919</v>
      </c>
      <c r="J12" s="270">
        <v>0.39876273799</v>
      </c>
      <c r="K12" s="270">
        <v>0.38835121446999998</v>
      </c>
      <c r="L12" s="270">
        <v>0.42559702816</v>
      </c>
      <c r="M12" s="270">
        <v>0.43152789484999998</v>
      </c>
      <c r="N12" s="270">
        <v>0.50117674026000003</v>
      </c>
      <c r="O12" s="270">
        <v>0.51491111027000003</v>
      </c>
      <c r="P12" s="270">
        <v>0.49916598077000002</v>
      </c>
      <c r="Q12" s="270">
        <v>0.60739668828000004</v>
      </c>
      <c r="R12" s="270">
        <v>0.59904622376000005</v>
      </c>
      <c r="S12" s="270">
        <v>0.61609866155000004</v>
      </c>
      <c r="T12" s="270">
        <v>0.57534516290000004</v>
      </c>
      <c r="U12" s="270">
        <v>0.49943868792000001</v>
      </c>
      <c r="V12" s="270">
        <v>0.43597978692</v>
      </c>
      <c r="W12" s="270">
        <v>0.43888860438999999</v>
      </c>
      <c r="X12" s="270">
        <v>0.48066779706000001</v>
      </c>
      <c r="Y12" s="270">
        <v>0.47366161717999999</v>
      </c>
      <c r="Z12" s="270">
        <v>0.49422356147000002</v>
      </c>
      <c r="AA12" s="270">
        <v>0.55115883329000004</v>
      </c>
      <c r="AB12" s="270">
        <v>0.52810143411999999</v>
      </c>
      <c r="AC12" s="270">
        <v>0.58057775948000001</v>
      </c>
      <c r="AD12" s="270">
        <v>0.60281434030000003</v>
      </c>
      <c r="AE12" s="270">
        <v>0.61179066067999999</v>
      </c>
      <c r="AF12" s="270">
        <v>0.59916779704000001</v>
      </c>
      <c r="AG12" s="270">
        <v>0.49670813367</v>
      </c>
      <c r="AH12" s="270">
        <v>0.49848178106000002</v>
      </c>
      <c r="AI12" s="270">
        <v>0.44798884063</v>
      </c>
      <c r="AJ12" s="270">
        <v>0.46807819489000002</v>
      </c>
      <c r="AK12" s="270">
        <v>0.48695990069</v>
      </c>
      <c r="AL12" s="270">
        <v>0.51226174761999999</v>
      </c>
      <c r="AM12" s="270">
        <v>0.53657728019999995</v>
      </c>
      <c r="AN12" s="270">
        <v>0.49085865229999998</v>
      </c>
      <c r="AO12" s="270">
        <v>0.57566469472000004</v>
      </c>
      <c r="AP12" s="270">
        <v>0.61261805949000003</v>
      </c>
      <c r="AQ12" s="270">
        <v>0.62775490891999997</v>
      </c>
      <c r="AR12" s="270">
        <v>0.573096779</v>
      </c>
      <c r="AS12" s="270">
        <v>0.54385482463000001</v>
      </c>
      <c r="AT12" s="270">
        <v>0.49943958224000001</v>
      </c>
      <c r="AU12" s="270">
        <v>0.48312516090000002</v>
      </c>
      <c r="AV12" s="270">
        <v>0.50871371359999995</v>
      </c>
      <c r="AW12" s="270">
        <v>0.50557305441</v>
      </c>
      <c r="AX12" s="270">
        <v>0.53317234732999996</v>
      </c>
      <c r="AY12" s="270">
        <v>0.57169845959999999</v>
      </c>
      <c r="AZ12" s="270">
        <v>0.59392003587999997</v>
      </c>
      <c r="BA12" s="270">
        <v>0.58038633408999996</v>
      </c>
      <c r="BB12" s="270">
        <v>0.57975356617999996</v>
      </c>
      <c r="BC12" s="270">
        <v>0.65538669999999999</v>
      </c>
      <c r="BD12" s="270">
        <v>0.64130759999999998</v>
      </c>
      <c r="BE12" s="356">
        <v>0.6276756</v>
      </c>
      <c r="BF12" s="356">
        <v>0.56778269999999997</v>
      </c>
      <c r="BG12" s="356">
        <v>0.51710940000000005</v>
      </c>
      <c r="BH12" s="356">
        <v>0.57877619999999996</v>
      </c>
      <c r="BI12" s="356">
        <v>0.54878919999999998</v>
      </c>
      <c r="BJ12" s="356">
        <v>0.64456349999999996</v>
      </c>
      <c r="BK12" s="356">
        <v>0.67049020000000004</v>
      </c>
      <c r="BL12" s="356">
        <v>0.64397990000000005</v>
      </c>
      <c r="BM12" s="356">
        <v>0.70074360000000002</v>
      </c>
      <c r="BN12" s="356">
        <v>0.67701999999999996</v>
      </c>
      <c r="BO12" s="356">
        <v>0.71531449999999996</v>
      </c>
      <c r="BP12" s="356">
        <v>0.69066590000000005</v>
      </c>
      <c r="BQ12" s="356">
        <v>0.6697303</v>
      </c>
      <c r="BR12" s="356">
        <v>0.61996439999999997</v>
      </c>
      <c r="BS12" s="356">
        <v>0.57362820000000003</v>
      </c>
      <c r="BT12" s="356">
        <v>0.63294950000000005</v>
      </c>
      <c r="BU12" s="356">
        <v>0.59599250000000004</v>
      </c>
      <c r="BV12" s="356">
        <v>0.67785779999999995</v>
      </c>
    </row>
    <row r="13" spans="1:74" ht="12" customHeight="1" x14ac:dyDescent="0.2">
      <c r="A13" s="580"/>
      <c r="B13" s="170" t="s">
        <v>363</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357"/>
      <c r="BF13" s="357"/>
      <c r="BG13" s="357"/>
      <c r="BH13" s="357"/>
      <c r="BI13" s="357"/>
      <c r="BJ13" s="357"/>
      <c r="BK13" s="357"/>
      <c r="BL13" s="357"/>
      <c r="BM13" s="357"/>
      <c r="BN13" s="357"/>
      <c r="BO13" s="357"/>
      <c r="BP13" s="357"/>
      <c r="BQ13" s="357"/>
      <c r="BR13" s="357"/>
      <c r="BS13" s="357"/>
      <c r="BT13" s="357"/>
      <c r="BU13" s="357"/>
      <c r="BV13" s="357"/>
    </row>
    <row r="14" spans="1:74" ht="12" customHeight="1" x14ac:dyDescent="0.2">
      <c r="A14" s="580" t="s">
        <v>1007</v>
      </c>
      <c r="B14" s="581" t="s">
        <v>1069</v>
      </c>
      <c r="C14" s="270">
        <v>6.6298613000000006E-2</v>
      </c>
      <c r="D14" s="270">
        <v>6.2729654999999995E-2</v>
      </c>
      <c r="E14" s="270">
        <v>6.7480604999999999E-2</v>
      </c>
      <c r="F14" s="270">
        <v>6.1485958E-2</v>
      </c>
      <c r="G14" s="270">
        <v>6.6186623E-2</v>
      </c>
      <c r="H14" s="270">
        <v>6.6442403999999997E-2</v>
      </c>
      <c r="I14" s="270">
        <v>6.8718651000000006E-2</v>
      </c>
      <c r="J14" s="270">
        <v>6.9593574000000005E-2</v>
      </c>
      <c r="K14" s="270">
        <v>6.5618134999999994E-2</v>
      </c>
      <c r="L14" s="270">
        <v>6.7715739999999996E-2</v>
      </c>
      <c r="M14" s="270">
        <v>6.7057971999999993E-2</v>
      </c>
      <c r="N14" s="270">
        <v>7.1329435999999996E-2</v>
      </c>
      <c r="O14" s="270">
        <v>7.1065680000000006E-2</v>
      </c>
      <c r="P14" s="270">
        <v>6.3326939999999998E-2</v>
      </c>
      <c r="Q14" s="270">
        <v>7.0015173E-2</v>
      </c>
      <c r="R14" s="270">
        <v>6.4113870000000003E-2</v>
      </c>
      <c r="S14" s="270">
        <v>6.8976934000000004E-2</v>
      </c>
      <c r="T14" s="270">
        <v>6.6678670999999995E-2</v>
      </c>
      <c r="U14" s="270">
        <v>6.7955128000000004E-2</v>
      </c>
      <c r="V14" s="270">
        <v>7.0744000000000001E-2</v>
      </c>
      <c r="W14" s="270">
        <v>6.6504052999999994E-2</v>
      </c>
      <c r="X14" s="270">
        <v>6.9820594999999999E-2</v>
      </c>
      <c r="Y14" s="270">
        <v>7.0769894999999999E-2</v>
      </c>
      <c r="Z14" s="270">
        <v>7.1461034000000007E-2</v>
      </c>
      <c r="AA14" s="270">
        <v>7.0007658E-2</v>
      </c>
      <c r="AB14" s="270">
        <v>6.3832082999999998E-2</v>
      </c>
      <c r="AC14" s="270">
        <v>6.9683676E-2</v>
      </c>
      <c r="AD14" s="270">
        <v>6.5998955999999998E-2</v>
      </c>
      <c r="AE14" s="270">
        <v>6.9678822000000001E-2</v>
      </c>
      <c r="AF14" s="270">
        <v>6.8717285000000003E-2</v>
      </c>
      <c r="AG14" s="270">
        <v>7.1907395999999998E-2</v>
      </c>
      <c r="AH14" s="270">
        <v>7.2646837000000006E-2</v>
      </c>
      <c r="AI14" s="270">
        <v>6.5996147000000005E-2</v>
      </c>
      <c r="AJ14" s="270">
        <v>6.9733007999999999E-2</v>
      </c>
      <c r="AK14" s="270">
        <v>6.7866770000000007E-2</v>
      </c>
      <c r="AL14" s="270">
        <v>6.8225988000000001E-2</v>
      </c>
      <c r="AM14" s="270">
        <v>6.7172813999999997E-2</v>
      </c>
      <c r="AN14" s="270">
        <v>6.0735915000000001E-2</v>
      </c>
      <c r="AO14" s="270">
        <v>6.5740724E-2</v>
      </c>
      <c r="AP14" s="270">
        <v>6.5971867000000003E-2</v>
      </c>
      <c r="AQ14" s="270">
        <v>6.9171618000000004E-2</v>
      </c>
      <c r="AR14" s="270">
        <v>6.7894854000000004E-2</v>
      </c>
      <c r="AS14" s="270">
        <v>6.9301951000000001E-2</v>
      </c>
      <c r="AT14" s="270">
        <v>6.7958917999999993E-2</v>
      </c>
      <c r="AU14" s="270">
        <v>6.222341E-2</v>
      </c>
      <c r="AV14" s="270">
        <v>6.5846002000000001E-2</v>
      </c>
      <c r="AW14" s="270">
        <v>6.6645917999999998E-2</v>
      </c>
      <c r="AX14" s="270">
        <v>7.0743513999999993E-2</v>
      </c>
      <c r="AY14" s="270">
        <v>7.0264506000000004E-2</v>
      </c>
      <c r="AZ14" s="270">
        <v>6.4358105999999998E-2</v>
      </c>
      <c r="BA14" s="270">
        <v>6.2027231000000002E-2</v>
      </c>
      <c r="BB14" s="270">
        <v>3.5988100000000002E-2</v>
      </c>
      <c r="BC14" s="270">
        <v>4.6484699999999997E-2</v>
      </c>
      <c r="BD14" s="270">
        <v>5.4261999999999998E-2</v>
      </c>
      <c r="BE14" s="356">
        <v>5.8939900000000003E-2</v>
      </c>
      <c r="BF14" s="356">
        <v>5.9437900000000002E-2</v>
      </c>
      <c r="BG14" s="356">
        <v>6.0681400000000003E-2</v>
      </c>
      <c r="BH14" s="356">
        <v>6.09629E-2</v>
      </c>
      <c r="BI14" s="356">
        <v>6.1113500000000001E-2</v>
      </c>
      <c r="BJ14" s="356">
        <v>6.4860299999999996E-2</v>
      </c>
      <c r="BK14" s="356">
        <v>6.4934000000000006E-2</v>
      </c>
      <c r="BL14" s="356">
        <v>5.7924400000000001E-2</v>
      </c>
      <c r="BM14" s="356">
        <v>6.4877099999999993E-2</v>
      </c>
      <c r="BN14" s="356">
        <v>6.2405700000000001E-2</v>
      </c>
      <c r="BO14" s="356">
        <v>6.5878500000000006E-2</v>
      </c>
      <c r="BP14" s="356">
        <v>6.5773799999999993E-2</v>
      </c>
      <c r="BQ14" s="356">
        <v>6.6522399999999995E-2</v>
      </c>
      <c r="BR14" s="356">
        <v>6.8877499999999994E-2</v>
      </c>
      <c r="BS14" s="356">
        <v>6.1543199999999999E-2</v>
      </c>
      <c r="BT14" s="356">
        <v>6.6523899999999997E-2</v>
      </c>
      <c r="BU14" s="356">
        <v>6.5794900000000003E-2</v>
      </c>
      <c r="BV14" s="356">
        <v>6.6971000000000003E-2</v>
      </c>
    </row>
    <row r="15" spans="1:74" ht="12" customHeight="1" x14ac:dyDescent="0.2">
      <c r="A15" s="580" t="s">
        <v>625</v>
      </c>
      <c r="B15" s="581" t="s">
        <v>469</v>
      </c>
      <c r="C15" s="270">
        <v>3.5573799999999997E-4</v>
      </c>
      <c r="D15" s="270">
        <v>3.3278700000000002E-4</v>
      </c>
      <c r="E15" s="270">
        <v>3.5573799999999997E-4</v>
      </c>
      <c r="F15" s="270">
        <v>3.4426200000000002E-4</v>
      </c>
      <c r="G15" s="270">
        <v>3.5573799999999997E-4</v>
      </c>
      <c r="H15" s="270">
        <v>3.4426200000000002E-4</v>
      </c>
      <c r="I15" s="270">
        <v>3.5573799999999997E-4</v>
      </c>
      <c r="J15" s="270">
        <v>3.5573799999999997E-4</v>
      </c>
      <c r="K15" s="270">
        <v>3.4426200000000002E-4</v>
      </c>
      <c r="L15" s="270">
        <v>3.5573799999999997E-4</v>
      </c>
      <c r="M15" s="270">
        <v>3.4426200000000002E-4</v>
      </c>
      <c r="N15" s="270">
        <v>3.5573799999999997E-4</v>
      </c>
      <c r="O15" s="270">
        <v>3.5671200000000002E-4</v>
      </c>
      <c r="P15" s="270">
        <v>3.2219200000000001E-4</v>
      </c>
      <c r="Q15" s="270">
        <v>3.5671200000000002E-4</v>
      </c>
      <c r="R15" s="270">
        <v>3.4520500000000001E-4</v>
      </c>
      <c r="S15" s="270">
        <v>3.5671200000000002E-4</v>
      </c>
      <c r="T15" s="270">
        <v>3.4520500000000001E-4</v>
      </c>
      <c r="U15" s="270">
        <v>3.5671200000000002E-4</v>
      </c>
      <c r="V15" s="270">
        <v>3.5671200000000002E-4</v>
      </c>
      <c r="W15" s="270">
        <v>3.4520500000000001E-4</v>
      </c>
      <c r="X15" s="270">
        <v>3.5671200000000002E-4</v>
      </c>
      <c r="Y15" s="270">
        <v>3.4520500000000001E-4</v>
      </c>
      <c r="Z15" s="270">
        <v>3.5671200000000002E-4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3.5671200000000002E-4</v>
      </c>
      <c r="AW15" s="270">
        <v>3.4520500000000001E-4</v>
      </c>
      <c r="AX15" s="270">
        <v>3.5671200000000002E-4</v>
      </c>
      <c r="AY15" s="270">
        <v>3.5573799999999997E-4</v>
      </c>
      <c r="AZ15" s="270">
        <v>3.3278700000000002E-4</v>
      </c>
      <c r="BA15" s="270">
        <v>3.5573799999999997E-4</v>
      </c>
      <c r="BB15" s="270">
        <v>3.5122199999999999E-4</v>
      </c>
      <c r="BC15" s="270">
        <v>3.50723E-4</v>
      </c>
      <c r="BD15" s="270">
        <v>3.5122400000000002E-4</v>
      </c>
      <c r="BE15" s="356">
        <v>3.5072499999999997E-4</v>
      </c>
      <c r="BF15" s="356">
        <v>3.5018099999999997E-4</v>
      </c>
      <c r="BG15" s="356">
        <v>3.5063299999999999E-4</v>
      </c>
      <c r="BH15" s="356">
        <v>3.5008100000000002E-4</v>
      </c>
      <c r="BI15" s="356">
        <v>3.4426200000000002E-4</v>
      </c>
      <c r="BJ15" s="356">
        <v>3.5573799999999997E-4</v>
      </c>
      <c r="BK15" s="356">
        <v>3.4939200000000002E-4</v>
      </c>
      <c r="BL15" s="356">
        <v>3.50902E-4</v>
      </c>
      <c r="BM15" s="356">
        <v>3.5046200000000001E-4</v>
      </c>
      <c r="BN15" s="356">
        <v>3.50393E-4</v>
      </c>
      <c r="BO15" s="356">
        <v>3.5036300000000002E-4</v>
      </c>
      <c r="BP15" s="356">
        <v>3.5028499999999998E-4</v>
      </c>
      <c r="BQ15" s="356">
        <v>3.5024500000000001E-4</v>
      </c>
      <c r="BR15" s="356">
        <v>3.5025099999999999E-4</v>
      </c>
      <c r="BS15" s="356">
        <v>3.5021599999999998E-4</v>
      </c>
      <c r="BT15" s="356">
        <v>3.5022800000000001E-4</v>
      </c>
      <c r="BU15" s="356">
        <v>3.5076999999999998E-4</v>
      </c>
      <c r="BV15" s="356">
        <v>3.5031899999999998E-4</v>
      </c>
    </row>
    <row r="16" spans="1:74" ht="12" customHeight="1" x14ac:dyDescent="0.2">
      <c r="A16" s="580" t="s">
        <v>626</v>
      </c>
      <c r="B16" s="581" t="s">
        <v>52</v>
      </c>
      <c r="C16" s="270">
        <v>1.19633E-3</v>
      </c>
      <c r="D16" s="270">
        <v>1.065472E-3</v>
      </c>
      <c r="E16" s="270">
        <v>1.3120950000000001E-3</v>
      </c>
      <c r="F16" s="270">
        <v>1.186124E-3</v>
      </c>
      <c r="G16" s="270">
        <v>1.1028730000000001E-3</v>
      </c>
      <c r="H16" s="270">
        <v>9.1069100000000004E-4</v>
      </c>
      <c r="I16" s="270">
        <v>9.5740699999999996E-4</v>
      </c>
      <c r="J16" s="270">
        <v>8.5254700000000005E-4</v>
      </c>
      <c r="K16" s="270">
        <v>6.02558E-4</v>
      </c>
      <c r="L16" s="270">
        <v>8.1314799999999997E-4</v>
      </c>
      <c r="M16" s="270">
        <v>6.4054499999999996E-4</v>
      </c>
      <c r="N16" s="270">
        <v>1.077485E-3</v>
      </c>
      <c r="O16" s="270">
        <v>1.1737609999999999E-3</v>
      </c>
      <c r="P16" s="270">
        <v>1.0655770000000001E-3</v>
      </c>
      <c r="Q16" s="270">
        <v>1.1852220000000001E-3</v>
      </c>
      <c r="R16" s="270">
        <v>1.3766200000000001E-3</v>
      </c>
      <c r="S16" s="270">
        <v>1.4600170000000001E-3</v>
      </c>
      <c r="T16" s="270">
        <v>1.187925E-3</v>
      </c>
      <c r="U16" s="270">
        <v>1.0770459999999999E-3</v>
      </c>
      <c r="V16" s="270">
        <v>8.5371600000000002E-4</v>
      </c>
      <c r="W16" s="270">
        <v>6.7993800000000005E-4</v>
      </c>
      <c r="X16" s="270">
        <v>7.2656499999999998E-4</v>
      </c>
      <c r="Y16" s="270">
        <v>1.068931E-3</v>
      </c>
      <c r="Z16" s="270">
        <v>8.8053999999999997E-4</v>
      </c>
      <c r="AA16" s="270">
        <v>7.57374E-4</v>
      </c>
      <c r="AB16" s="270">
        <v>8.1329000000000004E-4</v>
      </c>
      <c r="AC16" s="270">
        <v>7.9245800000000001E-4</v>
      </c>
      <c r="AD16" s="270">
        <v>9.2554099999999999E-4</v>
      </c>
      <c r="AE16" s="270">
        <v>9.2219299999999997E-4</v>
      </c>
      <c r="AF16" s="270">
        <v>6.7516099999999997E-4</v>
      </c>
      <c r="AG16" s="270">
        <v>7.0638299999999999E-4</v>
      </c>
      <c r="AH16" s="270">
        <v>8.3010899999999999E-4</v>
      </c>
      <c r="AI16" s="270">
        <v>8.2216400000000001E-4</v>
      </c>
      <c r="AJ16" s="270">
        <v>9.7953499999999991E-4</v>
      </c>
      <c r="AK16" s="270">
        <v>1.056193E-3</v>
      </c>
      <c r="AL16" s="270">
        <v>1.180328E-3</v>
      </c>
      <c r="AM16" s="270">
        <v>9.3044899999999997E-4</v>
      </c>
      <c r="AN16" s="270">
        <v>7.8902099999999999E-4</v>
      </c>
      <c r="AO16" s="270">
        <v>9.2106899999999995E-4</v>
      </c>
      <c r="AP16" s="270">
        <v>8.5140400000000005E-4</v>
      </c>
      <c r="AQ16" s="270">
        <v>9.2865700000000005E-4</v>
      </c>
      <c r="AR16" s="270">
        <v>8.84288E-4</v>
      </c>
      <c r="AS16" s="270">
        <v>8.5180900000000003E-4</v>
      </c>
      <c r="AT16" s="270">
        <v>7.9188299999999995E-4</v>
      </c>
      <c r="AU16" s="270">
        <v>7.3451199999999999E-4</v>
      </c>
      <c r="AV16" s="270">
        <v>7.5749300000000003E-4</v>
      </c>
      <c r="AW16" s="270">
        <v>8.2729099999999996E-4</v>
      </c>
      <c r="AX16" s="270">
        <v>9.2562299999999998E-4</v>
      </c>
      <c r="AY16" s="270">
        <v>9.1248100000000003E-4</v>
      </c>
      <c r="AZ16" s="270">
        <v>8.8557999999999996E-4</v>
      </c>
      <c r="BA16" s="270">
        <v>9.4753600000000002E-4</v>
      </c>
      <c r="BB16" s="270">
        <v>9.4895099999999996E-4</v>
      </c>
      <c r="BC16" s="270">
        <v>9.3875800000000004E-4</v>
      </c>
      <c r="BD16" s="270">
        <v>8.9390599999999998E-4</v>
      </c>
      <c r="BE16" s="356">
        <v>8.6107399999999998E-4</v>
      </c>
      <c r="BF16" s="356">
        <v>8.0049600000000004E-4</v>
      </c>
      <c r="BG16" s="356">
        <v>7.4250100000000001E-4</v>
      </c>
      <c r="BH16" s="356">
        <v>7.6573199999999998E-4</v>
      </c>
      <c r="BI16" s="356">
        <v>8.3628900000000004E-4</v>
      </c>
      <c r="BJ16" s="356">
        <v>9.35691E-4</v>
      </c>
      <c r="BK16" s="356">
        <v>9.2240599999999996E-4</v>
      </c>
      <c r="BL16" s="356">
        <v>8.6434299999999995E-4</v>
      </c>
      <c r="BM16" s="356">
        <v>9.5784199999999998E-4</v>
      </c>
      <c r="BN16" s="356">
        <v>9.6036899999999998E-4</v>
      </c>
      <c r="BO16" s="356">
        <v>9.3875899999999995E-4</v>
      </c>
      <c r="BP16" s="356">
        <v>8.9390699999999999E-4</v>
      </c>
      <c r="BQ16" s="356">
        <v>8.6107399999999998E-4</v>
      </c>
      <c r="BR16" s="356">
        <v>8.0049600000000004E-4</v>
      </c>
      <c r="BS16" s="356">
        <v>7.4250100000000001E-4</v>
      </c>
      <c r="BT16" s="356">
        <v>7.6573199999999998E-4</v>
      </c>
      <c r="BU16" s="356">
        <v>8.3628900000000004E-4</v>
      </c>
      <c r="BV16" s="356">
        <v>9.35691E-4</v>
      </c>
    </row>
    <row r="17" spans="1:74" ht="12" customHeight="1" x14ac:dyDescent="0.2">
      <c r="A17" s="580" t="s">
        <v>1064</v>
      </c>
      <c r="B17" s="581" t="s">
        <v>1063</v>
      </c>
      <c r="C17" s="270">
        <v>1.0580486113E-3</v>
      </c>
      <c r="D17" s="270">
        <v>1.1668583572999999E-3</v>
      </c>
      <c r="E17" s="270">
        <v>1.5994220094E-3</v>
      </c>
      <c r="F17" s="270">
        <v>1.7416510323E-3</v>
      </c>
      <c r="G17" s="270">
        <v>1.9229607266999999E-3</v>
      </c>
      <c r="H17" s="270">
        <v>1.9291049735999999E-3</v>
      </c>
      <c r="I17" s="270">
        <v>2.0000563001999999E-3</v>
      </c>
      <c r="J17" s="270">
        <v>1.9585793614E-3</v>
      </c>
      <c r="K17" s="270">
        <v>1.7752236896E-3</v>
      </c>
      <c r="L17" s="270">
        <v>1.6294305422999999E-3</v>
      </c>
      <c r="M17" s="270">
        <v>1.2968472807E-3</v>
      </c>
      <c r="N17" s="270">
        <v>1.1905280882E-3</v>
      </c>
      <c r="O17" s="270">
        <v>1.1440975091E-3</v>
      </c>
      <c r="P17" s="270">
        <v>1.2774119223999999E-3</v>
      </c>
      <c r="Q17" s="270">
        <v>1.8402224379E-3</v>
      </c>
      <c r="R17" s="270">
        <v>1.9990748541999998E-3</v>
      </c>
      <c r="S17" s="270">
        <v>2.2340165069E-3</v>
      </c>
      <c r="T17" s="270">
        <v>2.2651181761E-3</v>
      </c>
      <c r="U17" s="270">
        <v>2.3681924923000001E-3</v>
      </c>
      <c r="V17" s="270">
        <v>2.3104681275000001E-3</v>
      </c>
      <c r="W17" s="270">
        <v>2.0911685273000001E-3</v>
      </c>
      <c r="X17" s="270">
        <v>1.8826682767E-3</v>
      </c>
      <c r="Y17" s="270">
        <v>1.4581562508000001E-3</v>
      </c>
      <c r="Z17" s="270">
        <v>1.2972208857999999E-3</v>
      </c>
      <c r="AA17" s="270">
        <v>1.3714227656E-3</v>
      </c>
      <c r="AB17" s="270">
        <v>1.4541292392999999E-3</v>
      </c>
      <c r="AC17" s="270">
        <v>2.0719906636000002E-3</v>
      </c>
      <c r="AD17" s="270">
        <v>2.2577849690000001E-3</v>
      </c>
      <c r="AE17" s="270">
        <v>2.5006246778999999E-3</v>
      </c>
      <c r="AF17" s="270">
        <v>2.5168437128999998E-3</v>
      </c>
      <c r="AG17" s="270">
        <v>2.5963174462999999E-3</v>
      </c>
      <c r="AH17" s="270">
        <v>2.5176925249999998E-3</v>
      </c>
      <c r="AI17" s="270">
        <v>2.2745652231999998E-3</v>
      </c>
      <c r="AJ17" s="270">
        <v>2.0629743795999998E-3</v>
      </c>
      <c r="AK17" s="270">
        <v>1.6276448729E-3</v>
      </c>
      <c r="AL17" s="270">
        <v>1.4696721691000001E-3</v>
      </c>
      <c r="AM17" s="270">
        <v>1.5827798016E-3</v>
      </c>
      <c r="AN17" s="270">
        <v>1.6740044308999999E-3</v>
      </c>
      <c r="AO17" s="270">
        <v>2.4010606068E-3</v>
      </c>
      <c r="AP17" s="270">
        <v>2.6252053145000001E-3</v>
      </c>
      <c r="AQ17" s="270">
        <v>2.9150737768999999E-3</v>
      </c>
      <c r="AR17" s="270">
        <v>2.9407343589E-3</v>
      </c>
      <c r="AS17" s="270">
        <v>3.0415316175999999E-3</v>
      </c>
      <c r="AT17" s="270">
        <v>2.9420580734999999E-3</v>
      </c>
      <c r="AU17" s="270">
        <v>2.6584041481000002E-3</v>
      </c>
      <c r="AV17" s="270">
        <v>2.4084033125000002E-3</v>
      </c>
      <c r="AW17" s="270">
        <v>1.8728986917999999E-3</v>
      </c>
      <c r="AX17" s="270">
        <v>1.6890640468E-3</v>
      </c>
      <c r="AY17" s="270">
        <v>1.807554568E-3</v>
      </c>
      <c r="AZ17" s="270">
        <v>2.0074982909000002E-3</v>
      </c>
      <c r="BA17" s="270">
        <v>2.7602913232E-3</v>
      </c>
      <c r="BB17" s="270">
        <v>2.9840388124000002E-3</v>
      </c>
      <c r="BC17" s="270">
        <v>3.2916E-3</v>
      </c>
      <c r="BD17" s="270">
        <v>3.30123E-3</v>
      </c>
      <c r="BE17" s="356">
        <v>3.41019E-3</v>
      </c>
      <c r="BF17" s="356">
        <v>3.3112699999999998E-3</v>
      </c>
      <c r="BG17" s="356">
        <v>2.99812E-3</v>
      </c>
      <c r="BH17" s="356">
        <v>2.7426E-3</v>
      </c>
      <c r="BI17" s="356">
        <v>2.16533E-3</v>
      </c>
      <c r="BJ17" s="356">
        <v>1.9579100000000002E-3</v>
      </c>
      <c r="BK17" s="356">
        <v>2.06566E-3</v>
      </c>
      <c r="BL17" s="356">
        <v>2.2040699999999998E-3</v>
      </c>
      <c r="BM17" s="356">
        <v>3.0881699999999999E-3</v>
      </c>
      <c r="BN17" s="356">
        <v>3.3408800000000001E-3</v>
      </c>
      <c r="BO17" s="356">
        <v>3.6821800000000002E-3</v>
      </c>
      <c r="BP17" s="356">
        <v>3.6925999999999999E-3</v>
      </c>
      <c r="BQ17" s="356">
        <v>3.8153100000000001E-3</v>
      </c>
      <c r="BR17" s="356">
        <v>3.7070900000000001E-3</v>
      </c>
      <c r="BS17" s="356">
        <v>3.3592100000000001E-3</v>
      </c>
      <c r="BT17" s="356">
        <v>3.07267E-3</v>
      </c>
      <c r="BU17" s="356">
        <v>2.4245400000000002E-3</v>
      </c>
      <c r="BV17" s="356">
        <v>2.1910499999999999E-3</v>
      </c>
    </row>
    <row r="18" spans="1:74" ht="12" customHeight="1" x14ac:dyDescent="0.2">
      <c r="A18" s="580" t="s">
        <v>22</v>
      </c>
      <c r="B18" s="581" t="s">
        <v>842</v>
      </c>
      <c r="C18" s="270">
        <v>1.4999556000000001E-2</v>
      </c>
      <c r="D18" s="270">
        <v>1.4516444999999999E-2</v>
      </c>
      <c r="E18" s="270">
        <v>1.5839426E-2</v>
      </c>
      <c r="F18" s="270">
        <v>1.4924649999999999E-2</v>
      </c>
      <c r="G18" s="270">
        <v>1.4973256000000001E-2</v>
      </c>
      <c r="H18" s="270">
        <v>1.2940200000000001E-2</v>
      </c>
      <c r="I18" s="270">
        <v>1.3701415999999999E-2</v>
      </c>
      <c r="J18" s="270">
        <v>1.3726656E-2</v>
      </c>
      <c r="K18" s="270">
        <v>1.300373E-2</v>
      </c>
      <c r="L18" s="270">
        <v>1.5062526E-2</v>
      </c>
      <c r="M18" s="270">
        <v>1.516904E-2</v>
      </c>
      <c r="N18" s="270">
        <v>1.5568406E-2</v>
      </c>
      <c r="O18" s="270">
        <v>1.5196486E-2</v>
      </c>
      <c r="P18" s="270">
        <v>1.3684913999999999E-2</v>
      </c>
      <c r="Q18" s="270">
        <v>1.5065556000000001E-2</v>
      </c>
      <c r="R18" s="270">
        <v>1.4390969E-2</v>
      </c>
      <c r="S18" s="270">
        <v>1.3748306E-2</v>
      </c>
      <c r="T18" s="270">
        <v>1.2437439E-2</v>
      </c>
      <c r="U18" s="270">
        <v>1.3167946E-2</v>
      </c>
      <c r="V18" s="270">
        <v>1.3335206E-2</v>
      </c>
      <c r="W18" s="270">
        <v>1.2607899000000001E-2</v>
      </c>
      <c r="X18" s="270">
        <v>1.4254736E-2</v>
      </c>
      <c r="Y18" s="270">
        <v>1.4579429E-2</v>
      </c>
      <c r="Z18" s="270">
        <v>1.5067316000000001E-2</v>
      </c>
      <c r="AA18" s="270">
        <v>1.4977336000000001E-2</v>
      </c>
      <c r="AB18" s="270">
        <v>1.3523524E-2</v>
      </c>
      <c r="AC18" s="270">
        <v>1.4919276E-2</v>
      </c>
      <c r="AD18" s="270">
        <v>1.4130258999999999E-2</v>
      </c>
      <c r="AE18" s="270">
        <v>1.3776906E-2</v>
      </c>
      <c r="AF18" s="270">
        <v>1.2192289E-2</v>
      </c>
      <c r="AG18" s="270">
        <v>1.2767066000000001E-2</v>
      </c>
      <c r="AH18" s="270">
        <v>1.2900636E-2</v>
      </c>
      <c r="AI18" s="270">
        <v>1.2403058999999999E-2</v>
      </c>
      <c r="AJ18" s="270">
        <v>1.4498676E-2</v>
      </c>
      <c r="AK18" s="270">
        <v>1.4304829E-2</v>
      </c>
      <c r="AL18" s="270">
        <v>1.5008316000000001E-2</v>
      </c>
      <c r="AM18" s="270">
        <v>1.4592216E-2</v>
      </c>
      <c r="AN18" s="270">
        <v>1.3418014000000001E-2</v>
      </c>
      <c r="AO18" s="270">
        <v>1.4321166E-2</v>
      </c>
      <c r="AP18" s="270">
        <v>1.2971849000000001E-2</v>
      </c>
      <c r="AQ18" s="270">
        <v>1.2729875999999999E-2</v>
      </c>
      <c r="AR18" s="270">
        <v>1.2790968999999999E-2</v>
      </c>
      <c r="AS18" s="270">
        <v>1.2456785999999999E-2</v>
      </c>
      <c r="AT18" s="270">
        <v>1.2621996E-2</v>
      </c>
      <c r="AU18" s="270">
        <v>1.1920659E-2</v>
      </c>
      <c r="AV18" s="270">
        <v>1.4099296000000001E-2</v>
      </c>
      <c r="AW18" s="270">
        <v>1.3972079E-2</v>
      </c>
      <c r="AX18" s="270">
        <v>1.4541256000000001E-2</v>
      </c>
      <c r="AY18" s="270">
        <v>1.4802635999999999E-2</v>
      </c>
      <c r="AZ18" s="270">
        <v>1.3730615E-2</v>
      </c>
      <c r="BA18" s="270">
        <v>1.4242806E-2</v>
      </c>
      <c r="BB18" s="270">
        <v>1.38491E-2</v>
      </c>
      <c r="BC18" s="270">
        <v>1.3338300000000001E-2</v>
      </c>
      <c r="BD18" s="270">
        <v>1.31063E-2</v>
      </c>
      <c r="BE18" s="356">
        <v>1.3304399999999999E-2</v>
      </c>
      <c r="BF18" s="356">
        <v>1.35739E-2</v>
      </c>
      <c r="BG18" s="356">
        <v>1.281E-2</v>
      </c>
      <c r="BH18" s="356">
        <v>1.41891E-2</v>
      </c>
      <c r="BI18" s="356">
        <v>1.3853300000000001E-2</v>
      </c>
      <c r="BJ18" s="356">
        <v>1.4448600000000001E-2</v>
      </c>
      <c r="BK18" s="356">
        <v>1.44583E-2</v>
      </c>
      <c r="BL18" s="356">
        <v>1.32655E-2</v>
      </c>
      <c r="BM18" s="356">
        <v>1.40842E-2</v>
      </c>
      <c r="BN18" s="356">
        <v>1.37006E-2</v>
      </c>
      <c r="BO18" s="356">
        <v>1.3527900000000001E-2</v>
      </c>
      <c r="BP18" s="356">
        <v>1.32669E-2</v>
      </c>
      <c r="BQ18" s="356">
        <v>1.34459E-2</v>
      </c>
      <c r="BR18" s="356">
        <v>1.36697E-2</v>
      </c>
      <c r="BS18" s="356">
        <v>1.2834699999999999E-2</v>
      </c>
      <c r="BT18" s="356">
        <v>1.4145400000000001E-2</v>
      </c>
      <c r="BU18" s="356">
        <v>1.3798E-2</v>
      </c>
      <c r="BV18" s="356">
        <v>1.43953E-2</v>
      </c>
    </row>
    <row r="19" spans="1:74" ht="12" customHeight="1" x14ac:dyDescent="0.2">
      <c r="A19" s="545" t="s">
        <v>54</v>
      </c>
      <c r="B19" s="581" t="s">
        <v>1068</v>
      </c>
      <c r="C19" s="270">
        <v>0.12675117599999999</v>
      </c>
      <c r="D19" s="270">
        <v>0.11851002300000001</v>
      </c>
      <c r="E19" s="270">
        <v>0.121447376</v>
      </c>
      <c r="F19" s="270">
        <v>0.115260059</v>
      </c>
      <c r="G19" s="270">
        <v>0.120853956</v>
      </c>
      <c r="H19" s="270">
        <v>0.121132669</v>
      </c>
      <c r="I19" s="270">
        <v>0.124084676</v>
      </c>
      <c r="J19" s="270">
        <v>0.124402316</v>
      </c>
      <c r="K19" s="270">
        <v>0.116908159</v>
      </c>
      <c r="L19" s="270">
        <v>0.11952067600000001</v>
      </c>
      <c r="M19" s="270">
        <v>0.121972399</v>
      </c>
      <c r="N19" s="270">
        <v>0.142932266</v>
      </c>
      <c r="O19" s="270">
        <v>0.12309469300000001</v>
      </c>
      <c r="P19" s="270">
        <v>0.11214916900000001</v>
      </c>
      <c r="Q19" s="270">
        <v>0.121768213</v>
      </c>
      <c r="R19" s="270">
        <v>0.115380392</v>
      </c>
      <c r="S19" s="270">
        <v>0.118025173</v>
      </c>
      <c r="T19" s="270">
        <v>0.12082454199999999</v>
      </c>
      <c r="U19" s="270">
        <v>0.124617773</v>
      </c>
      <c r="V19" s="270">
        <v>0.125508963</v>
      </c>
      <c r="W19" s="270">
        <v>0.11456079199999999</v>
      </c>
      <c r="X19" s="270">
        <v>0.119457493</v>
      </c>
      <c r="Y19" s="270">
        <v>0.120522982</v>
      </c>
      <c r="Z19" s="270">
        <v>0.12641403300000001</v>
      </c>
      <c r="AA19" s="270">
        <v>0.124042123</v>
      </c>
      <c r="AB19" s="270">
        <v>0.111187829</v>
      </c>
      <c r="AC19" s="270">
        <v>0.121947023</v>
      </c>
      <c r="AD19" s="270">
        <v>0.115191132</v>
      </c>
      <c r="AE19" s="270">
        <v>0.120855643</v>
      </c>
      <c r="AF19" s="270">
        <v>0.118000462</v>
      </c>
      <c r="AG19" s="270">
        <v>0.12417450300000001</v>
      </c>
      <c r="AH19" s="270">
        <v>0.123442703</v>
      </c>
      <c r="AI19" s="270">
        <v>0.11530705199999999</v>
      </c>
      <c r="AJ19" s="270">
        <v>0.118962293</v>
      </c>
      <c r="AK19" s="270">
        <v>0.11823397200000001</v>
      </c>
      <c r="AL19" s="270">
        <v>0.126685403</v>
      </c>
      <c r="AM19" s="270">
        <v>0.13090402300000001</v>
      </c>
      <c r="AN19" s="270">
        <v>0.118617609</v>
      </c>
      <c r="AO19" s="270">
        <v>0.123669743</v>
      </c>
      <c r="AP19" s="270">
        <v>0.12059827200000001</v>
      </c>
      <c r="AQ19" s="270">
        <v>0.122444653</v>
      </c>
      <c r="AR19" s="270">
        <v>0.119992142</v>
      </c>
      <c r="AS19" s="270">
        <v>0.123941653</v>
      </c>
      <c r="AT19" s="270">
        <v>0.12705567300000001</v>
      </c>
      <c r="AU19" s="270">
        <v>0.117898132</v>
      </c>
      <c r="AV19" s="270">
        <v>0.120016363</v>
      </c>
      <c r="AW19" s="270">
        <v>0.121726582</v>
      </c>
      <c r="AX19" s="270">
        <v>0.12581624299999999</v>
      </c>
      <c r="AY19" s="270">
        <v>0.11891795600000001</v>
      </c>
      <c r="AZ19" s="270">
        <v>0.11020775300000001</v>
      </c>
      <c r="BA19" s="270">
        <v>0.11401048599999999</v>
      </c>
      <c r="BB19" s="270">
        <v>0.11253730000000001</v>
      </c>
      <c r="BC19" s="270">
        <v>0.11414729999999999</v>
      </c>
      <c r="BD19" s="270">
        <v>0.1128354</v>
      </c>
      <c r="BE19" s="356">
        <v>0.1188786</v>
      </c>
      <c r="BF19" s="356">
        <v>0.1172166</v>
      </c>
      <c r="BG19" s="356">
        <v>0.112845</v>
      </c>
      <c r="BH19" s="356">
        <v>0.1170938</v>
      </c>
      <c r="BI19" s="356">
        <v>0.1138578</v>
      </c>
      <c r="BJ19" s="356">
        <v>0.1191415</v>
      </c>
      <c r="BK19" s="356">
        <v>0.1188394</v>
      </c>
      <c r="BL19" s="356">
        <v>0.1075251</v>
      </c>
      <c r="BM19" s="356">
        <v>0.11347500000000001</v>
      </c>
      <c r="BN19" s="356">
        <v>0.11145430000000001</v>
      </c>
      <c r="BO19" s="356">
        <v>0.1133393</v>
      </c>
      <c r="BP19" s="356">
        <v>0.1125863</v>
      </c>
      <c r="BQ19" s="356">
        <v>0.11908680000000001</v>
      </c>
      <c r="BR19" s="356">
        <v>0.1178386</v>
      </c>
      <c r="BS19" s="356">
        <v>0.1138232</v>
      </c>
      <c r="BT19" s="356">
        <v>0.1183376</v>
      </c>
      <c r="BU19" s="356">
        <v>0.1153233</v>
      </c>
      <c r="BV19" s="356">
        <v>0.1207892</v>
      </c>
    </row>
    <row r="20" spans="1:74" ht="12" customHeight="1" x14ac:dyDescent="0.2">
      <c r="A20" s="580" t="s">
        <v>21</v>
      </c>
      <c r="B20" s="581" t="s">
        <v>362</v>
      </c>
      <c r="C20" s="270">
        <v>0.21099900563999999</v>
      </c>
      <c r="D20" s="270">
        <v>0.19858971092</v>
      </c>
      <c r="E20" s="270">
        <v>0.20796832053</v>
      </c>
      <c r="F20" s="270">
        <v>0.19462570392</v>
      </c>
      <c r="G20" s="270">
        <v>0.20502514492000001</v>
      </c>
      <c r="H20" s="270">
        <v>0.20332478419</v>
      </c>
      <c r="I20" s="270">
        <v>0.20940894090000001</v>
      </c>
      <c r="J20" s="270">
        <v>0.21054143892999999</v>
      </c>
      <c r="K20" s="270">
        <v>0.19798194736999999</v>
      </c>
      <c r="L20" s="270">
        <v>0.2049937318</v>
      </c>
      <c r="M20" s="270">
        <v>0.20668818218000001</v>
      </c>
      <c r="N20" s="270">
        <v>0.23284231341</v>
      </c>
      <c r="O20" s="270">
        <v>0.21233824471000001</v>
      </c>
      <c r="P20" s="270">
        <v>0.19190339880999999</v>
      </c>
      <c r="Q20" s="270">
        <v>0.20993594540999999</v>
      </c>
      <c r="R20" s="270">
        <v>0.19713120859</v>
      </c>
      <c r="S20" s="270">
        <v>0.20419040462999999</v>
      </c>
      <c r="T20" s="270">
        <v>0.20310814152000001</v>
      </c>
      <c r="U20" s="270">
        <v>0.20878399466</v>
      </c>
      <c r="V20" s="270">
        <v>0.21247061990999999</v>
      </c>
      <c r="W20" s="270">
        <v>0.19625833924</v>
      </c>
      <c r="X20" s="270">
        <v>0.20622420148000001</v>
      </c>
      <c r="Y20" s="270">
        <v>0.20885291617999999</v>
      </c>
      <c r="Z20" s="270">
        <v>0.21574056550000001</v>
      </c>
      <c r="AA20" s="270">
        <v>0.21172120723999999</v>
      </c>
      <c r="AB20" s="270">
        <v>0.19102759218000001</v>
      </c>
      <c r="AC20" s="270">
        <v>0.20927973464999999</v>
      </c>
      <c r="AD20" s="270">
        <v>0.19807698903000001</v>
      </c>
      <c r="AE20" s="270">
        <v>0.20730584752</v>
      </c>
      <c r="AF20" s="270">
        <v>0.20155553365000001</v>
      </c>
      <c r="AG20" s="270">
        <v>0.21159446019</v>
      </c>
      <c r="AH20" s="270">
        <v>0.21191288950000001</v>
      </c>
      <c r="AI20" s="270">
        <v>0.19636355904</v>
      </c>
      <c r="AJ20" s="270">
        <v>0.20616416817</v>
      </c>
      <c r="AK20" s="270">
        <v>0.20337118185</v>
      </c>
      <c r="AL20" s="270">
        <v>0.21305270005999999</v>
      </c>
      <c r="AM20" s="270">
        <v>0.21545113182</v>
      </c>
      <c r="AN20" s="270">
        <v>0.19535124352</v>
      </c>
      <c r="AO20" s="270">
        <v>0.20664007905000001</v>
      </c>
      <c r="AP20" s="270">
        <v>0.20231218194</v>
      </c>
      <c r="AQ20" s="270">
        <v>0.20735666887000001</v>
      </c>
      <c r="AR20" s="270">
        <v>0.20359550160000001</v>
      </c>
      <c r="AS20" s="270">
        <v>0.20859751127000001</v>
      </c>
      <c r="AT20" s="270">
        <v>0.21049457428000001</v>
      </c>
      <c r="AU20" s="270">
        <v>0.19468433370999999</v>
      </c>
      <c r="AV20" s="270">
        <v>0.20276653759999999</v>
      </c>
      <c r="AW20" s="270">
        <v>0.20515349319000001</v>
      </c>
      <c r="AX20" s="270">
        <v>0.21401066697000001</v>
      </c>
      <c r="AY20" s="270">
        <v>0.20682303338999999</v>
      </c>
      <c r="AZ20" s="270">
        <v>0.19095201213999999</v>
      </c>
      <c r="BA20" s="270">
        <v>0.19290905436</v>
      </c>
      <c r="BB20" s="270">
        <v>0.1645364</v>
      </c>
      <c r="BC20" s="270">
        <v>0.1766143</v>
      </c>
      <c r="BD20" s="270">
        <v>0.18286040000000001</v>
      </c>
      <c r="BE20" s="356">
        <v>0.1937178</v>
      </c>
      <c r="BF20" s="356">
        <v>0.1928357</v>
      </c>
      <c r="BG20" s="356">
        <v>0.18890190000000001</v>
      </c>
      <c r="BH20" s="356">
        <v>0.19485649999999999</v>
      </c>
      <c r="BI20" s="356">
        <v>0.19146850000000001</v>
      </c>
      <c r="BJ20" s="356">
        <v>0.20125090000000001</v>
      </c>
      <c r="BK20" s="356">
        <v>0.2009563</v>
      </c>
      <c r="BL20" s="356">
        <v>0.18123600000000001</v>
      </c>
      <c r="BM20" s="356">
        <v>0.19524040000000001</v>
      </c>
      <c r="BN20" s="356">
        <v>0.19034719999999999</v>
      </c>
      <c r="BO20" s="356">
        <v>0.195605</v>
      </c>
      <c r="BP20" s="356">
        <v>0.19444410000000001</v>
      </c>
      <c r="BQ20" s="356">
        <v>0.20185310000000001</v>
      </c>
      <c r="BR20" s="356">
        <v>0.20319770000000001</v>
      </c>
      <c r="BS20" s="356">
        <v>0.1907355</v>
      </c>
      <c r="BT20" s="356">
        <v>0.20171130000000001</v>
      </c>
      <c r="BU20" s="356">
        <v>0.1976096</v>
      </c>
      <c r="BV20" s="356">
        <v>0.20496490000000001</v>
      </c>
    </row>
    <row r="21" spans="1:74" ht="12" customHeight="1" x14ac:dyDescent="0.2">
      <c r="A21" s="580"/>
      <c r="B21" s="170" t="s">
        <v>364</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357"/>
      <c r="BF21" s="357"/>
      <c r="BG21" s="357"/>
      <c r="BH21" s="357"/>
      <c r="BI21" s="357"/>
      <c r="BJ21" s="357"/>
      <c r="BK21" s="357"/>
      <c r="BL21" s="357"/>
      <c r="BM21" s="357"/>
      <c r="BN21" s="357"/>
      <c r="BO21" s="357"/>
      <c r="BP21" s="357"/>
      <c r="BQ21" s="357"/>
      <c r="BR21" s="357"/>
      <c r="BS21" s="357"/>
      <c r="BT21" s="357"/>
      <c r="BU21" s="357"/>
      <c r="BV21" s="357"/>
    </row>
    <row r="22" spans="1:74" ht="12" customHeight="1" x14ac:dyDescent="0.2">
      <c r="A22" s="580" t="s">
        <v>66</v>
      </c>
      <c r="B22" s="581" t="s">
        <v>469</v>
      </c>
      <c r="C22" s="270">
        <v>1.6685789999999999E-3</v>
      </c>
      <c r="D22" s="270">
        <v>1.560929E-3</v>
      </c>
      <c r="E22" s="270">
        <v>1.6685789999999999E-3</v>
      </c>
      <c r="F22" s="270">
        <v>1.6147539999999999E-3</v>
      </c>
      <c r="G22" s="270">
        <v>1.6685789999999999E-3</v>
      </c>
      <c r="H22" s="270">
        <v>1.6147539999999999E-3</v>
      </c>
      <c r="I22" s="270">
        <v>1.6685789999999999E-3</v>
      </c>
      <c r="J22" s="270">
        <v>1.6685789999999999E-3</v>
      </c>
      <c r="K22" s="270">
        <v>1.6147539999999999E-3</v>
      </c>
      <c r="L22" s="270">
        <v>1.6685789999999999E-3</v>
      </c>
      <c r="M22" s="270">
        <v>1.6147539999999999E-3</v>
      </c>
      <c r="N22" s="270">
        <v>1.6685789999999999E-3</v>
      </c>
      <c r="O22" s="270">
        <v>1.6731509999999999E-3</v>
      </c>
      <c r="P22" s="270">
        <v>1.5112330000000001E-3</v>
      </c>
      <c r="Q22" s="270">
        <v>1.6731509999999999E-3</v>
      </c>
      <c r="R22" s="270">
        <v>1.619178E-3</v>
      </c>
      <c r="S22" s="270">
        <v>1.6731509999999999E-3</v>
      </c>
      <c r="T22" s="270">
        <v>1.619178E-3</v>
      </c>
      <c r="U22" s="270">
        <v>1.6731509999999999E-3</v>
      </c>
      <c r="V22" s="270">
        <v>1.6731509999999999E-3</v>
      </c>
      <c r="W22" s="270">
        <v>1.619178E-3</v>
      </c>
      <c r="X22" s="270">
        <v>1.6731509999999999E-3</v>
      </c>
      <c r="Y22" s="270">
        <v>1.619178E-3</v>
      </c>
      <c r="Z22" s="270">
        <v>1.6731509999999999E-3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1.9776070000000001E-3</v>
      </c>
      <c r="AM22" s="270">
        <v>2.0559469999999998E-3</v>
      </c>
      <c r="AN22" s="270">
        <v>1.881247E-3</v>
      </c>
      <c r="AO22" s="270">
        <v>2.0752019999999999E-3</v>
      </c>
      <c r="AP22" s="270">
        <v>1.8645580000000001E-3</v>
      </c>
      <c r="AQ22" s="270">
        <v>2.0135489999999999E-3</v>
      </c>
      <c r="AR22" s="270">
        <v>1.928122E-3</v>
      </c>
      <c r="AS22" s="270">
        <v>1.9771609999999998E-3</v>
      </c>
      <c r="AT22" s="270">
        <v>1.953008E-3</v>
      </c>
      <c r="AU22" s="270">
        <v>1.8879190000000001E-3</v>
      </c>
      <c r="AV22" s="270">
        <v>2.0206320000000001E-3</v>
      </c>
      <c r="AW22" s="270">
        <v>2.0028929999999999E-3</v>
      </c>
      <c r="AX22" s="270">
        <v>2.0614819999999999E-3</v>
      </c>
      <c r="AY22" s="270">
        <v>1.6685789999999999E-3</v>
      </c>
      <c r="AZ22" s="270">
        <v>1.560929E-3</v>
      </c>
      <c r="BA22" s="270">
        <v>1.6685789999999999E-3</v>
      </c>
      <c r="BB22" s="270">
        <v>1.8857100000000001E-3</v>
      </c>
      <c r="BC22" s="270">
        <v>1.8740899999999999E-3</v>
      </c>
      <c r="BD22" s="270">
        <v>1.86918E-3</v>
      </c>
      <c r="BE22" s="356">
        <v>1.85936E-3</v>
      </c>
      <c r="BF22" s="356">
        <v>1.85085E-3</v>
      </c>
      <c r="BG22" s="356">
        <v>1.8474800000000001E-3</v>
      </c>
      <c r="BH22" s="356">
        <v>1.8317400000000001E-3</v>
      </c>
      <c r="BI22" s="356">
        <v>1.6147500000000001E-3</v>
      </c>
      <c r="BJ22" s="356">
        <v>1.66858E-3</v>
      </c>
      <c r="BK22" s="356">
        <v>1.77557E-3</v>
      </c>
      <c r="BL22" s="356">
        <v>1.7950799999999999E-3</v>
      </c>
      <c r="BM22" s="356">
        <v>1.8065799999999999E-3</v>
      </c>
      <c r="BN22" s="356">
        <v>1.7993900000000001E-3</v>
      </c>
      <c r="BO22" s="356">
        <v>1.7926000000000001E-3</v>
      </c>
      <c r="BP22" s="356">
        <v>1.7856300000000001E-3</v>
      </c>
      <c r="BQ22" s="356">
        <v>1.77893E-3</v>
      </c>
      <c r="BR22" s="356">
        <v>1.77239E-3</v>
      </c>
      <c r="BS22" s="356">
        <v>1.7655699999999999E-3</v>
      </c>
      <c r="BT22" s="356">
        <v>1.7595499999999999E-3</v>
      </c>
      <c r="BU22" s="356">
        <v>1.77272E-3</v>
      </c>
      <c r="BV22" s="356">
        <v>1.78218E-3</v>
      </c>
    </row>
    <row r="23" spans="1:74" ht="12" customHeight="1" x14ac:dyDescent="0.2">
      <c r="A23" s="580" t="s">
        <v>1066</v>
      </c>
      <c r="B23" s="581" t="s">
        <v>1065</v>
      </c>
      <c r="C23" s="270">
        <v>3.4407132790999998E-3</v>
      </c>
      <c r="D23" s="270">
        <v>4.0376595136000001E-3</v>
      </c>
      <c r="E23" s="270">
        <v>5.2070133820000001E-3</v>
      </c>
      <c r="F23" s="270">
        <v>5.6488428324999998E-3</v>
      </c>
      <c r="G23" s="270">
        <v>6.1231264188000003E-3</v>
      </c>
      <c r="H23" s="270">
        <v>6.2370362631999996E-3</v>
      </c>
      <c r="I23" s="270">
        <v>6.4212921657999999E-3</v>
      </c>
      <c r="J23" s="270">
        <v>6.2542581345000001E-3</v>
      </c>
      <c r="K23" s="270">
        <v>5.5840968778000004E-3</v>
      </c>
      <c r="L23" s="270">
        <v>4.9465654603000004E-3</v>
      </c>
      <c r="M23" s="270">
        <v>3.9549118974E-3</v>
      </c>
      <c r="N23" s="270">
        <v>3.8794065822000002E-3</v>
      </c>
      <c r="O23" s="270">
        <v>4.0953055473000001E-3</v>
      </c>
      <c r="P23" s="270">
        <v>4.5155157287E-3</v>
      </c>
      <c r="Q23" s="270">
        <v>6.2248111641000003E-3</v>
      </c>
      <c r="R23" s="270">
        <v>6.8936729464999999E-3</v>
      </c>
      <c r="S23" s="270">
        <v>7.6063104180999997E-3</v>
      </c>
      <c r="T23" s="270">
        <v>7.6958399199000002E-3</v>
      </c>
      <c r="U23" s="270">
        <v>7.9478402528000008E-3</v>
      </c>
      <c r="V23" s="270">
        <v>7.746249264E-3</v>
      </c>
      <c r="W23" s="270">
        <v>6.9828412433999999E-3</v>
      </c>
      <c r="X23" s="270">
        <v>6.1970832678999999E-3</v>
      </c>
      <c r="Y23" s="270">
        <v>4.9179446357999999E-3</v>
      </c>
      <c r="Z23" s="270">
        <v>4.7769583456000004E-3</v>
      </c>
      <c r="AA23" s="270">
        <v>5.3533503341E-3</v>
      </c>
      <c r="AB23" s="270">
        <v>5.8559625641000004E-3</v>
      </c>
      <c r="AC23" s="270">
        <v>7.9494904117000005E-3</v>
      </c>
      <c r="AD23" s="270">
        <v>8.8152532315999999E-3</v>
      </c>
      <c r="AE23" s="270">
        <v>9.6588342522000003E-3</v>
      </c>
      <c r="AF23" s="270">
        <v>9.8127065075999994E-3</v>
      </c>
      <c r="AG23" s="270">
        <v>1.0083525757E-2</v>
      </c>
      <c r="AH23" s="270">
        <v>9.6652150563000007E-3</v>
      </c>
      <c r="AI23" s="270">
        <v>8.6447425284999994E-3</v>
      </c>
      <c r="AJ23" s="270">
        <v>7.6082633438000003E-3</v>
      </c>
      <c r="AK23" s="270">
        <v>6.0104716496000004E-3</v>
      </c>
      <c r="AL23" s="270">
        <v>5.6529327810000002E-3</v>
      </c>
      <c r="AM23" s="270">
        <v>6.1232615994999996E-3</v>
      </c>
      <c r="AN23" s="270">
        <v>6.5549271513999996E-3</v>
      </c>
      <c r="AO23" s="270">
        <v>9.1169998766999997E-3</v>
      </c>
      <c r="AP23" s="270">
        <v>1.0122798214000001E-2</v>
      </c>
      <c r="AQ23" s="270">
        <v>1.0890483241000001E-2</v>
      </c>
      <c r="AR23" s="270">
        <v>1.1021672206E-2</v>
      </c>
      <c r="AS23" s="270">
        <v>1.1553480535000001E-2</v>
      </c>
      <c r="AT23" s="270">
        <v>1.1015930978000001E-2</v>
      </c>
      <c r="AU23" s="270">
        <v>9.7900894217999995E-3</v>
      </c>
      <c r="AV23" s="270">
        <v>8.6354219390999999E-3</v>
      </c>
      <c r="AW23" s="270">
        <v>6.6769539812999998E-3</v>
      </c>
      <c r="AX23" s="270">
        <v>6.3381122419999998E-3</v>
      </c>
      <c r="AY23" s="270">
        <v>7.0627571546999996E-3</v>
      </c>
      <c r="AZ23" s="270">
        <v>8.0259760191E-3</v>
      </c>
      <c r="BA23" s="270">
        <v>1.0423011927E-2</v>
      </c>
      <c r="BB23" s="270">
        <v>1.1567577797E-2</v>
      </c>
      <c r="BC23" s="270">
        <v>1.2611799999999999E-2</v>
      </c>
      <c r="BD23" s="270">
        <v>1.2673500000000001E-2</v>
      </c>
      <c r="BE23" s="356">
        <v>1.30969E-2</v>
      </c>
      <c r="BF23" s="356">
        <v>1.25462E-2</v>
      </c>
      <c r="BG23" s="356">
        <v>1.12484E-2</v>
      </c>
      <c r="BH23" s="356">
        <v>9.9958000000000009E-3</v>
      </c>
      <c r="BI23" s="356">
        <v>7.9661300000000001E-3</v>
      </c>
      <c r="BJ23" s="356">
        <v>7.57736E-3</v>
      </c>
      <c r="BK23" s="356">
        <v>8.1261300000000005E-3</v>
      </c>
      <c r="BL23" s="356">
        <v>8.9642000000000003E-3</v>
      </c>
      <c r="BM23" s="356">
        <v>1.19939E-2</v>
      </c>
      <c r="BN23" s="356">
        <v>1.3167699999999999E-2</v>
      </c>
      <c r="BO23" s="356">
        <v>1.43567E-2</v>
      </c>
      <c r="BP23" s="356">
        <v>1.44554E-2</v>
      </c>
      <c r="BQ23" s="356">
        <v>1.49943E-2</v>
      </c>
      <c r="BR23" s="356">
        <v>1.4427499999999999E-2</v>
      </c>
      <c r="BS23" s="356">
        <v>1.29956E-2</v>
      </c>
      <c r="BT23" s="356">
        <v>1.1576299999999999E-2</v>
      </c>
      <c r="BU23" s="356">
        <v>9.23532E-3</v>
      </c>
      <c r="BV23" s="356">
        <v>8.8005500000000007E-3</v>
      </c>
    </row>
    <row r="24" spans="1:74" ht="12" customHeight="1" x14ac:dyDescent="0.2">
      <c r="A24" s="545" t="s">
        <v>863</v>
      </c>
      <c r="B24" s="581" t="s">
        <v>842</v>
      </c>
      <c r="C24" s="270">
        <v>3.9803499999999997E-3</v>
      </c>
      <c r="D24" s="270">
        <v>3.61445E-3</v>
      </c>
      <c r="E24" s="270">
        <v>4.1044499999999999E-3</v>
      </c>
      <c r="F24" s="270">
        <v>3.9306699999999998E-3</v>
      </c>
      <c r="G24" s="270">
        <v>4.0506500000000003E-3</v>
      </c>
      <c r="H24" s="270">
        <v>3.9919600000000001E-3</v>
      </c>
      <c r="I24" s="270">
        <v>4.2129000000000003E-3</v>
      </c>
      <c r="J24" s="270">
        <v>4.1688999999999997E-3</v>
      </c>
      <c r="K24" s="270">
        <v>3.9595200000000002E-3</v>
      </c>
      <c r="L24" s="270">
        <v>3.9046300000000001E-3</v>
      </c>
      <c r="M24" s="270">
        <v>4.0761E-3</v>
      </c>
      <c r="N24" s="270">
        <v>4.1364699999999997E-3</v>
      </c>
      <c r="O24" s="270">
        <v>4.28686E-3</v>
      </c>
      <c r="P24" s="270">
        <v>3.79196E-3</v>
      </c>
      <c r="Q24" s="270">
        <v>4.0063E-3</v>
      </c>
      <c r="R24" s="270">
        <v>3.8939600000000001E-3</v>
      </c>
      <c r="S24" s="270">
        <v>4.0485900000000003E-3</v>
      </c>
      <c r="T24" s="270">
        <v>3.9549399999999997E-3</v>
      </c>
      <c r="U24" s="270">
        <v>4.0954399999999997E-3</v>
      </c>
      <c r="V24" s="270">
        <v>4.1099700000000001E-3</v>
      </c>
      <c r="W24" s="270">
        <v>3.6791599999999999E-3</v>
      </c>
      <c r="X24" s="270">
        <v>3.6778599999999998E-3</v>
      </c>
      <c r="Y24" s="270">
        <v>3.9069700000000001E-3</v>
      </c>
      <c r="Z24" s="270">
        <v>4.0543200000000001E-3</v>
      </c>
      <c r="AA24" s="270">
        <v>3.9872400000000004E-3</v>
      </c>
      <c r="AB24" s="270">
        <v>3.7086100000000002E-3</v>
      </c>
      <c r="AC24" s="270">
        <v>3.98657E-3</v>
      </c>
      <c r="AD24" s="270">
        <v>3.89851E-3</v>
      </c>
      <c r="AE24" s="270">
        <v>4.0406299999999999E-3</v>
      </c>
      <c r="AF24" s="270">
        <v>3.9206400000000004E-3</v>
      </c>
      <c r="AG24" s="270">
        <v>3.9728799999999998E-3</v>
      </c>
      <c r="AH24" s="270">
        <v>4.0492100000000001E-3</v>
      </c>
      <c r="AI24" s="270">
        <v>3.6016199999999998E-3</v>
      </c>
      <c r="AJ24" s="270">
        <v>3.8679299999999999E-3</v>
      </c>
      <c r="AK24" s="270">
        <v>3.87645E-3</v>
      </c>
      <c r="AL24" s="270">
        <v>4.0135199999999996E-3</v>
      </c>
      <c r="AM24" s="270">
        <v>3.5744000000000001E-3</v>
      </c>
      <c r="AN24" s="270">
        <v>3.1224600000000001E-3</v>
      </c>
      <c r="AO24" s="270">
        <v>3.34147E-3</v>
      </c>
      <c r="AP24" s="270">
        <v>2.84096E-3</v>
      </c>
      <c r="AQ24" s="270">
        <v>2.61678E-3</v>
      </c>
      <c r="AR24" s="270">
        <v>2.9300300000000001E-3</v>
      </c>
      <c r="AS24" s="270">
        <v>2.8972500000000001E-3</v>
      </c>
      <c r="AT24" s="270">
        <v>3.0175800000000002E-3</v>
      </c>
      <c r="AU24" s="270">
        <v>2.9080600000000001E-3</v>
      </c>
      <c r="AV24" s="270">
        <v>3.0166799999999999E-3</v>
      </c>
      <c r="AW24" s="270">
        <v>3.0014199999999999E-3</v>
      </c>
      <c r="AX24" s="270">
        <v>3.1215100000000001E-3</v>
      </c>
      <c r="AY24" s="270">
        <v>3.1528699999999999E-3</v>
      </c>
      <c r="AZ24" s="270">
        <v>2.9258800000000001E-3</v>
      </c>
      <c r="BA24" s="270">
        <v>3.1859000000000002E-3</v>
      </c>
      <c r="BB24" s="270">
        <v>2.6247100000000002E-3</v>
      </c>
      <c r="BC24" s="270">
        <v>2.6099999999999999E-3</v>
      </c>
      <c r="BD24" s="270">
        <v>2.9681899999999999E-3</v>
      </c>
      <c r="BE24" s="356">
        <v>2.96087E-3</v>
      </c>
      <c r="BF24" s="356">
        <v>3.0398700000000001E-3</v>
      </c>
      <c r="BG24" s="356">
        <v>2.92502E-3</v>
      </c>
      <c r="BH24" s="356">
        <v>2.9975100000000001E-3</v>
      </c>
      <c r="BI24" s="356">
        <v>2.9207E-3</v>
      </c>
      <c r="BJ24" s="356">
        <v>3.07311E-3</v>
      </c>
      <c r="BK24" s="356">
        <v>3.0509399999999998E-3</v>
      </c>
      <c r="BL24" s="356">
        <v>2.77319E-3</v>
      </c>
      <c r="BM24" s="356">
        <v>3.1225699999999999E-3</v>
      </c>
      <c r="BN24" s="356">
        <v>2.8566300000000002E-3</v>
      </c>
      <c r="BO24" s="356">
        <v>2.6099500000000002E-3</v>
      </c>
      <c r="BP24" s="356">
        <v>2.96869E-3</v>
      </c>
      <c r="BQ24" s="356">
        <v>2.9582300000000001E-3</v>
      </c>
      <c r="BR24" s="356">
        <v>3.03148E-3</v>
      </c>
      <c r="BS24" s="356">
        <v>2.91443E-3</v>
      </c>
      <c r="BT24" s="356">
        <v>2.9843399999999998E-3</v>
      </c>
      <c r="BU24" s="356">
        <v>2.9083400000000001E-3</v>
      </c>
      <c r="BV24" s="356">
        <v>3.0660100000000001E-3</v>
      </c>
    </row>
    <row r="25" spans="1:74" ht="12" customHeight="1" x14ac:dyDescent="0.2">
      <c r="A25" s="545" t="s">
        <v>23</v>
      </c>
      <c r="B25" s="581" t="s">
        <v>1068</v>
      </c>
      <c r="C25" s="270">
        <v>7.1695170000000003E-3</v>
      </c>
      <c r="D25" s="270">
        <v>6.6952540000000003E-3</v>
      </c>
      <c r="E25" s="270">
        <v>6.9805570000000001E-3</v>
      </c>
      <c r="F25" s="270">
        <v>6.8385410000000001E-3</v>
      </c>
      <c r="G25" s="270">
        <v>6.9636569999999998E-3</v>
      </c>
      <c r="H25" s="270">
        <v>6.9288910000000004E-3</v>
      </c>
      <c r="I25" s="270">
        <v>7.1049770000000002E-3</v>
      </c>
      <c r="J25" s="270">
        <v>7.1841769999999999E-3</v>
      </c>
      <c r="K25" s="270">
        <v>6.900771E-3</v>
      </c>
      <c r="L25" s="270">
        <v>7.0460569999999997E-3</v>
      </c>
      <c r="M25" s="270">
        <v>6.8149509999999996E-3</v>
      </c>
      <c r="N25" s="270">
        <v>7.1127969999999997E-3</v>
      </c>
      <c r="O25" s="270">
        <v>7.2692310000000001E-3</v>
      </c>
      <c r="P25" s="270">
        <v>6.5207219999999996E-3</v>
      </c>
      <c r="Q25" s="270">
        <v>7.0128710000000004E-3</v>
      </c>
      <c r="R25" s="270">
        <v>6.8007650000000003E-3</v>
      </c>
      <c r="S25" s="270">
        <v>7.0318510000000004E-3</v>
      </c>
      <c r="T25" s="270">
        <v>6.8322649999999997E-3</v>
      </c>
      <c r="U25" s="270">
        <v>7.0834909999999999E-3</v>
      </c>
      <c r="V25" s="270">
        <v>7.0936710000000002E-3</v>
      </c>
      <c r="W25" s="270">
        <v>6.7210949999999998E-3</v>
      </c>
      <c r="X25" s="270">
        <v>7.1227210000000003E-3</v>
      </c>
      <c r="Y25" s="270">
        <v>6.9863750000000004E-3</v>
      </c>
      <c r="Z25" s="270">
        <v>7.2544510000000003E-3</v>
      </c>
      <c r="AA25" s="270">
        <v>7.204691E-3</v>
      </c>
      <c r="AB25" s="270">
        <v>6.5567719999999998E-3</v>
      </c>
      <c r="AC25" s="270">
        <v>7.2165709999999997E-3</v>
      </c>
      <c r="AD25" s="270">
        <v>6.8282450000000001E-3</v>
      </c>
      <c r="AE25" s="270">
        <v>7.0389909999999997E-3</v>
      </c>
      <c r="AF25" s="270">
        <v>6.9274749999999998E-3</v>
      </c>
      <c r="AG25" s="270">
        <v>7.1290609999999999E-3</v>
      </c>
      <c r="AH25" s="270">
        <v>7.1742309999999997E-3</v>
      </c>
      <c r="AI25" s="270">
        <v>6.8606650000000002E-3</v>
      </c>
      <c r="AJ25" s="270">
        <v>7.0437310000000001E-3</v>
      </c>
      <c r="AK25" s="270">
        <v>6.8354649999999998E-3</v>
      </c>
      <c r="AL25" s="270">
        <v>7.2573710000000003E-3</v>
      </c>
      <c r="AM25" s="270">
        <v>7.2840309999999998E-3</v>
      </c>
      <c r="AN25" s="270">
        <v>6.5759920000000001E-3</v>
      </c>
      <c r="AO25" s="270">
        <v>7.1960909999999999E-3</v>
      </c>
      <c r="AP25" s="270">
        <v>6.8399749999999999E-3</v>
      </c>
      <c r="AQ25" s="270">
        <v>7.0620309999999999E-3</v>
      </c>
      <c r="AR25" s="270">
        <v>6.8451049999999998E-3</v>
      </c>
      <c r="AS25" s="270">
        <v>7.1928110000000003E-3</v>
      </c>
      <c r="AT25" s="270">
        <v>7.1488810000000002E-3</v>
      </c>
      <c r="AU25" s="270">
        <v>6.9180550000000002E-3</v>
      </c>
      <c r="AV25" s="270">
        <v>7.1521709999999997E-3</v>
      </c>
      <c r="AW25" s="270">
        <v>6.9489349999999998E-3</v>
      </c>
      <c r="AX25" s="270">
        <v>7.1349409999999997E-3</v>
      </c>
      <c r="AY25" s="270">
        <v>7.2019670000000001E-3</v>
      </c>
      <c r="AZ25" s="270">
        <v>6.7340439999999998E-3</v>
      </c>
      <c r="BA25" s="270">
        <v>7.0548670000000003E-3</v>
      </c>
      <c r="BB25" s="270">
        <v>6.7179700000000002E-3</v>
      </c>
      <c r="BC25" s="270">
        <v>6.8288799999999998E-3</v>
      </c>
      <c r="BD25" s="270">
        <v>6.7610099999999996E-3</v>
      </c>
      <c r="BE25" s="356">
        <v>7.7211600000000003E-3</v>
      </c>
      <c r="BF25" s="356">
        <v>7.3592800000000002E-3</v>
      </c>
      <c r="BG25" s="356">
        <v>7.0697800000000003E-3</v>
      </c>
      <c r="BH25" s="356">
        <v>7.1817199999999999E-3</v>
      </c>
      <c r="BI25" s="356">
        <v>6.8956299999999998E-3</v>
      </c>
      <c r="BJ25" s="356">
        <v>7.0969099999999997E-3</v>
      </c>
      <c r="BK25" s="356">
        <v>7.2290200000000001E-3</v>
      </c>
      <c r="BL25" s="356">
        <v>6.6774099999999999E-3</v>
      </c>
      <c r="BM25" s="356">
        <v>7.0033200000000004E-3</v>
      </c>
      <c r="BN25" s="356">
        <v>6.5197700000000003E-3</v>
      </c>
      <c r="BO25" s="356">
        <v>6.8355600000000001E-3</v>
      </c>
      <c r="BP25" s="356">
        <v>6.7892899999999999E-3</v>
      </c>
      <c r="BQ25" s="356">
        <v>7.8478699999999998E-3</v>
      </c>
      <c r="BR25" s="356">
        <v>7.3838200000000001E-3</v>
      </c>
      <c r="BS25" s="356">
        <v>7.0710699999999996E-3</v>
      </c>
      <c r="BT25" s="356">
        <v>7.1698999999999999E-3</v>
      </c>
      <c r="BU25" s="356">
        <v>6.8825300000000004E-3</v>
      </c>
      <c r="BV25" s="356">
        <v>7.0869899999999996E-3</v>
      </c>
    </row>
    <row r="26" spans="1:74" ht="12" customHeight="1" x14ac:dyDescent="0.2">
      <c r="A26" s="580" t="s">
        <v>229</v>
      </c>
      <c r="B26" s="581" t="s">
        <v>362</v>
      </c>
      <c r="C26" s="270">
        <v>1.8434772559000001E-2</v>
      </c>
      <c r="D26" s="270">
        <v>1.8099358127999999E-2</v>
      </c>
      <c r="E26" s="270">
        <v>2.0329166826999999E-2</v>
      </c>
      <c r="F26" s="270">
        <v>2.0174097100999999E-2</v>
      </c>
      <c r="G26" s="270">
        <v>2.1100040986000001E-2</v>
      </c>
      <c r="H26" s="270">
        <v>2.1076453251999999E-2</v>
      </c>
      <c r="I26" s="270">
        <v>2.1782655019000001E-2</v>
      </c>
      <c r="J26" s="270">
        <v>2.1718896476000001E-2</v>
      </c>
      <c r="K26" s="270">
        <v>2.0397526544999999E-2</v>
      </c>
      <c r="L26" s="270">
        <v>1.9917716113999999E-2</v>
      </c>
      <c r="M26" s="270">
        <v>1.8747313626E-2</v>
      </c>
      <c r="N26" s="270">
        <v>1.9228471540999999E-2</v>
      </c>
      <c r="O26" s="270">
        <v>1.9484330715000001E-2</v>
      </c>
      <c r="P26" s="270">
        <v>1.8346705227E-2</v>
      </c>
      <c r="Q26" s="270">
        <v>2.1212199268000002E-2</v>
      </c>
      <c r="R26" s="270">
        <v>2.1476538864999999E-2</v>
      </c>
      <c r="S26" s="270">
        <v>2.2777358022E-2</v>
      </c>
      <c r="T26" s="270">
        <v>2.2492162890999999E-2</v>
      </c>
      <c r="U26" s="270">
        <v>2.3131218273E-2</v>
      </c>
      <c r="V26" s="270">
        <v>2.3007101859000002E-2</v>
      </c>
      <c r="W26" s="270">
        <v>2.1219037183E-2</v>
      </c>
      <c r="X26" s="270">
        <v>2.0940256833E-2</v>
      </c>
      <c r="Y26" s="270">
        <v>1.9668393007999999E-2</v>
      </c>
      <c r="Z26" s="270">
        <v>2.0008735234999998E-2</v>
      </c>
      <c r="AA26" s="270">
        <v>2.0508591212000001E-2</v>
      </c>
      <c r="AB26" s="270">
        <v>1.9607886019000001E-2</v>
      </c>
      <c r="AC26" s="270">
        <v>2.3122880424999999E-2</v>
      </c>
      <c r="AD26" s="270">
        <v>2.3342639758000001E-2</v>
      </c>
      <c r="AE26" s="270">
        <v>2.4908762599999999E-2</v>
      </c>
      <c r="AF26" s="270">
        <v>2.4619396112000001E-2</v>
      </c>
      <c r="AG26" s="270">
        <v>2.5257219098000001E-2</v>
      </c>
      <c r="AH26" s="270">
        <v>2.5014588572999999E-2</v>
      </c>
      <c r="AI26" s="270">
        <v>2.2838745354E-2</v>
      </c>
      <c r="AJ26" s="270">
        <v>2.2495790391000001E-2</v>
      </c>
      <c r="AK26" s="270">
        <v>2.0579604384999999E-2</v>
      </c>
      <c r="AL26" s="270">
        <v>2.1193162889E-2</v>
      </c>
      <c r="AM26" s="270">
        <v>2.1198443498E-2</v>
      </c>
      <c r="AN26" s="270">
        <v>2.0240042085E-2</v>
      </c>
      <c r="AO26" s="270">
        <v>2.4049174134000002E-2</v>
      </c>
      <c r="AP26" s="270">
        <v>2.3904589289000001E-2</v>
      </c>
      <c r="AQ26" s="270">
        <v>2.5062455274000001E-2</v>
      </c>
      <c r="AR26" s="270">
        <v>2.5099851009000002E-2</v>
      </c>
      <c r="AS26" s="270">
        <v>2.5953682608E-2</v>
      </c>
      <c r="AT26" s="270">
        <v>2.5506350346999999E-2</v>
      </c>
      <c r="AU26" s="270">
        <v>2.3647598373000001E-2</v>
      </c>
      <c r="AV26" s="270">
        <v>2.3146723471999999E-2</v>
      </c>
      <c r="AW26" s="270">
        <v>2.0928551276999999E-2</v>
      </c>
      <c r="AX26" s="270">
        <v>2.0961376928E-2</v>
      </c>
      <c r="AY26" s="270">
        <v>2.1335975406000001E-2</v>
      </c>
      <c r="AZ26" s="270">
        <v>2.1314915673E-2</v>
      </c>
      <c r="BA26" s="270">
        <v>2.4201771784000001E-2</v>
      </c>
      <c r="BB26" s="270">
        <v>2.4113200000000001E-2</v>
      </c>
      <c r="BC26" s="270">
        <v>2.60009E-2</v>
      </c>
      <c r="BD26" s="270">
        <v>2.63819E-2</v>
      </c>
      <c r="BE26" s="356">
        <v>2.7676099999999999E-2</v>
      </c>
      <c r="BF26" s="356">
        <v>2.6931199999999999E-2</v>
      </c>
      <c r="BG26" s="356">
        <v>2.5205100000000001E-2</v>
      </c>
      <c r="BH26" s="356">
        <v>2.41485E-2</v>
      </c>
      <c r="BI26" s="356">
        <v>2.1524499999999998E-2</v>
      </c>
      <c r="BJ26" s="356">
        <v>2.16137E-2</v>
      </c>
      <c r="BK26" s="356">
        <v>2.2330300000000001E-2</v>
      </c>
      <c r="BL26" s="356">
        <v>2.2161400000000001E-2</v>
      </c>
      <c r="BM26" s="356">
        <v>2.6112300000000001E-2</v>
      </c>
      <c r="BN26" s="356">
        <v>2.6497900000000001E-2</v>
      </c>
      <c r="BO26" s="356">
        <v>2.7964099999999999E-2</v>
      </c>
      <c r="BP26" s="356">
        <v>2.83285E-2</v>
      </c>
      <c r="BQ26" s="356">
        <v>2.9894199999999999E-2</v>
      </c>
      <c r="BR26" s="356">
        <v>2.9028399999999999E-2</v>
      </c>
      <c r="BS26" s="356">
        <v>2.68195E-2</v>
      </c>
      <c r="BT26" s="356">
        <v>2.5759199999999999E-2</v>
      </c>
      <c r="BU26" s="356">
        <v>2.2984899999999999E-2</v>
      </c>
      <c r="BV26" s="356">
        <v>2.29532E-2</v>
      </c>
    </row>
    <row r="27" spans="1:74" ht="12" customHeight="1" x14ac:dyDescent="0.2">
      <c r="A27" s="580"/>
      <c r="B27" s="170" t="s">
        <v>365</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357"/>
      <c r="BF27" s="357"/>
      <c r="BG27" s="357"/>
      <c r="BH27" s="357"/>
      <c r="BI27" s="357"/>
      <c r="BJ27" s="357"/>
      <c r="BK27" s="357"/>
      <c r="BL27" s="357"/>
      <c r="BM27" s="357"/>
      <c r="BN27" s="357"/>
      <c r="BO27" s="357"/>
      <c r="BP27" s="357"/>
      <c r="BQ27" s="357"/>
      <c r="BR27" s="357"/>
      <c r="BS27" s="357"/>
      <c r="BT27" s="357"/>
      <c r="BU27" s="357"/>
      <c r="BV27" s="357"/>
    </row>
    <row r="28" spans="1:74" ht="12" customHeight="1" x14ac:dyDescent="0.2">
      <c r="A28" s="580" t="s">
        <v>624</v>
      </c>
      <c r="B28" s="581" t="s">
        <v>469</v>
      </c>
      <c r="C28" s="270">
        <v>3.3540979999999998E-3</v>
      </c>
      <c r="D28" s="270">
        <v>3.1377050000000002E-3</v>
      </c>
      <c r="E28" s="270">
        <v>3.3540979999999998E-3</v>
      </c>
      <c r="F28" s="270">
        <v>3.2459020000000002E-3</v>
      </c>
      <c r="G28" s="270">
        <v>3.3540979999999998E-3</v>
      </c>
      <c r="H28" s="270">
        <v>3.2459020000000002E-3</v>
      </c>
      <c r="I28" s="270">
        <v>3.3540979999999998E-3</v>
      </c>
      <c r="J28" s="270">
        <v>3.3540979999999998E-3</v>
      </c>
      <c r="K28" s="270">
        <v>3.2459020000000002E-3</v>
      </c>
      <c r="L28" s="270">
        <v>3.3540979999999998E-3</v>
      </c>
      <c r="M28" s="270">
        <v>3.2459020000000002E-3</v>
      </c>
      <c r="N28" s="270">
        <v>3.3540979999999998E-3</v>
      </c>
      <c r="O28" s="270">
        <v>3.3632879999999999E-3</v>
      </c>
      <c r="P28" s="270">
        <v>3.0378079999999999E-3</v>
      </c>
      <c r="Q28" s="270">
        <v>3.3632879999999999E-3</v>
      </c>
      <c r="R28" s="270">
        <v>3.254795E-3</v>
      </c>
      <c r="S28" s="270">
        <v>3.3632879999999999E-3</v>
      </c>
      <c r="T28" s="270">
        <v>3.254795E-3</v>
      </c>
      <c r="U28" s="270">
        <v>3.3632879999999999E-3</v>
      </c>
      <c r="V28" s="270">
        <v>3.3632879999999999E-3</v>
      </c>
      <c r="W28" s="270">
        <v>3.254795E-3</v>
      </c>
      <c r="X28" s="270">
        <v>3.3632879999999999E-3</v>
      </c>
      <c r="Y28" s="270">
        <v>3.254795E-3</v>
      </c>
      <c r="Z28" s="270">
        <v>3.3632879999999999E-3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3.3632879999999999E-3</v>
      </c>
      <c r="AW28" s="270">
        <v>3.254795E-3</v>
      </c>
      <c r="AX28" s="270">
        <v>3.3632879999999999E-3</v>
      </c>
      <c r="AY28" s="270">
        <v>3.3540979999999998E-3</v>
      </c>
      <c r="AZ28" s="270">
        <v>3.1377050000000002E-3</v>
      </c>
      <c r="BA28" s="270">
        <v>3.3540979999999998E-3</v>
      </c>
      <c r="BB28" s="270">
        <v>3.2548E-3</v>
      </c>
      <c r="BC28" s="270">
        <v>3.3632900000000001E-3</v>
      </c>
      <c r="BD28" s="270">
        <v>3.2548E-3</v>
      </c>
      <c r="BE28" s="356">
        <v>3.3632900000000001E-3</v>
      </c>
      <c r="BF28" s="356">
        <v>3.3632900000000001E-3</v>
      </c>
      <c r="BG28" s="356">
        <v>3.2548E-3</v>
      </c>
      <c r="BH28" s="356">
        <v>3.3632900000000001E-3</v>
      </c>
      <c r="BI28" s="356">
        <v>3.2458999999999999E-3</v>
      </c>
      <c r="BJ28" s="356">
        <v>3.3541000000000001E-3</v>
      </c>
      <c r="BK28" s="356">
        <v>3.3541000000000001E-3</v>
      </c>
      <c r="BL28" s="356">
        <v>3.1377100000000002E-3</v>
      </c>
      <c r="BM28" s="356">
        <v>3.3541000000000001E-3</v>
      </c>
      <c r="BN28" s="356">
        <v>3.2548E-3</v>
      </c>
      <c r="BO28" s="356">
        <v>3.3632900000000001E-3</v>
      </c>
      <c r="BP28" s="356">
        <v>3.2548E-3</v>
      </c>
      <c r="BQ28" s="356">
        <v>3.3632900000000001E-3</v>
      </c>
      <c r="BR28" s="356">
        <v>3.3632900000000001E-3</v>
      </c>
      <c r="BS28" s="356">
        <v>3.2548E-3</v>
      </c>
      <c r="BT28" s="356">
        <v>3.3632900000000001E-3</v>
      </c>
      <c r="BU28" s="356">
        <v>3.2458999999999999E-3</v>
      </c>
      <c r="BV28" s="356">
        <v>3.3541000000000001E-3</v>
      </c>
    </row>
    <row r="29" spans="1:74" ht="12" customHeight="1" x14ac:dyDescent="0.2">
      <c r="A29" s="580" t="s">
        <v>24</v>
      </c>
      <c r="B29" s="581" t="s">
        <v>1070</v>
      </c>
      <c r="C29" s="270">
        <v>8.1242640000000008E-3</v>
      </c>
      <c r="D29" s="270">
        <v>9.6249930000000001E-3</v>
      </c>
      <c r="E29" s="270">
        <v>1.2880219E-2</v>
      </c>
      <c r="F29" s="270">
        <v>1.4558356999999999E-2</v>
      </c>
      <c r="G29" s="270">
        <v>1.6140445E-2</v>
      </c>
      <c r="H29" s="270">
        <v>1.6687823000000001E-2</v>
      </c>
      <c r="I29" s="270">
        <v>1.7371671000000002E-2</v>
      </c>
      <c r="J29" s="270">
        <v>1.686255E-2</v>
      </c>
      <c r="K29" s="270">
        <v>1.5020567E-2</v>
      </c>
      <c r="L29" s="270">
        <v>1.3431568E-2</v>
      </c>
      <c r="M29" s="270">
        <v>1.0964966E-2</v>
      </c>
      <c r="N29" s="270">
        <v>9.9849169999999994E-3</v>
      </c>
      <c r="O29" s="270">
        <v>9.8586990000000003E-3</v>
      </c>
      <c r="P29" s="270">
        <v>1.1030987000000001E-2</v>
      </c>
      <c r="Q29" s="270">
        <v>1.5919237999999999E-2</v>
      </c>
      <c r="R29" s="270">
        <v>1.7781001000000001E-2</v>
      </c>
      <c r="S29" s="270">
        <v>1.9613618999999999E-2</v>
      </c>
      <c r="T29" s="270">
        <v>2.0283011E-2</v>
      </c>
      <c r="U29" s="270">
        <v>2.0706612999999999E-2</v>
      </c>
      <c r="V29" s="270">
        <v>2.0052555E-2</v>
      </c>
      <c r="W29" s="270">
        <v>1.7956842000000001E-2</v>
      </c>
      <c r="X29" s="270">
        <v>1.6059308000000001E-2</v>
      </c>
      <c r="Y29" s="270">
        <v>1.2564278999999999E-2</v>
      </c>
      <c r="Z29" s="270">
        <v>1.1747469999999999E-2</v>
      </c>
      <c r="AA29" s="270">
        <v>1.1972806000000001E-2</v>
      </c>
      <c r="AB29" s="270">
        <v>1.3081953E-2</v>
      </c>
      <c r="AC29" s="270">
        <v>1.8083657999999999E-2</v>
      </c>
      <c r="AD29" s="270">
        <v>2.0571895E-2</v>
      </c>
      <c r="AE29" s="270">
        <v>2.2635635000000001E-2</v>
      </c>
      <c r="AF29" s="270">
        <v>2.3063552000000001E-2</v>
      </c>
      <c r="AG29" s="270">
        <v>2.3673037000000001E-2</v>
      </c>
      <c r="AH29" s="270">
        <v>2.2682058000000001E-2</v>
      </c>
      <c r="AI29" s="270">
        <v>1.9944177E-2</v>
      </c>
      <c r="AJ29" s="270">
        <v>1.7918470999999998E-2</v>
      </c>
      <c r="AK29" s="270">
        <v>1.4313230999999999E-2</v>
      </c>
      <c r="AL29" s="270">
        <v>1.3303850000000001E-2</v>
      </c>
      <c r="AM29" s="270">
        <v>1.3668428999999999E-2</v>
      </c>
      <c r="AN29" s="270">
        <v>1.4857512E-2</v>
      </c>
      <c r="AO29" s="270">
        <v>2.1227722000000001E-2</v>
      </c>
      <c r="AP29" s="270">
        <v>2.3755312000000001E-2</v>
      </c>
      <c r="AQ29" s="270">
        <v>2.6104450000000001E-2</v>
      </c>
      <c r="AR29" s="270">
        <v>2.6626613E-2</v>
      </c>
      <c r="AS29" s="270">
        <v>2.7768218000000001E-2</v>
      </c>
      <c r="AT29" s="270">
        <v>2.6725299000000001E-2</v>
      </c>
      <c r="AU29" s="270">
        <v>2.3634685999999999E-2</v>
      </c>
      <c r="AV29" s="270">
        <v>2.0811251999999999E-2</v>
      </c>
      <c r="AW29" s="270">
        <v>1.6468976999999999E-2</v>
      </c>
      <c r="AX29" s="270">
        <v>1.487234E-2</v>
      </c>
      <c r="AY29" s="270">
        <v>1.6067596999999999E-2</v>
      </c>
      <c r="AZ29" s="270">
        <v>1.8153770999999999E-2</v>
      </c>
      <c r="BA29" s="270">
        <v>2.4030693999999998E-2</v>
      </c>
      <c r="BB29" s="270">
        <v>2.74053E-2</v>
      </c>
      <c r="BC29" s="270">
        <v>3.0183399999999999E-2</v>
      </c>
      <c r="BD29" s="270">
        <v>3.0742100000000001E-2</v>
      </c>
      <c r="BE29" s="356">
        <v>3.1840199999999999E-2</v>
      </c>
      <c r="BF29" s="356">
        <v>3.0727500000000001E-2</v>
      </c>
      <c r="BG29" s="356">
        <v>2.7268400000000002E-2</v>
      </c>
      <c r="BH29" s="356">
        <v>2.4275399999999999E-2</v>
      </c>
      <c r="BI29" s="356">
        <v>1.9354E-2</v>
      </c>
      <c r="BJ29" s="356">
        <v>1.7645500000000001E-2</v>
      </c>
      <c r="BK29" s="356">
        <v>1.8124100000000001E-2</v>
      </c>
      <c r="BL29" s="356">
        <v>2.0039399999999999E-2</v>
      </c>
      <c r="BM29" s="356">
        <v>2.81006E-2</v>
      </c>
      <c r="BN29" s="356">
        <v>3.1517400000000001E-2</v>
      </c>
      <c r="BO29" s="356">
        <v>3.4667499999999997E-2</v>
      </c>
      <c r="BP29" s="356">
        <v>3.5319499999999997E-2</v>
      </c>
      <c r="BQ29" s="356">
        <v>3.65937E-2</v>
      </c>
      <c r="BR29" s="356">
        <v>3.5372599999999997E-2</v>
      </c>
      <c r="BS29" s="356">
        <v>3.1458699999999999E-2</v>
      </c>
      <c r="BT29" s="356">
        <v>2.80743E-2</v>
      </c>
      <c r="BU29" s="356">
        <v>2.2459099999999999E-2</v>
      </c>
      <c r="BV29" s="356">
        <v>2.0523599999999999E-2</v>
      </c>
    </row>
    <row r="30" spans="1:74" ht="12" customHeight="1" x14ac:dyDescent="0.2">
      <c r="A30" s="580" t="s">
        <v>747</v>
      </c>
      <c r="B30" s="581" t="s">
        <v>1068</v>
      </c>
      <c r="C30" s="270">
        <v>3.7453917000000003E-2</v>
      </c>
      <c r="D30" s="270">
        <v>3.5037536000000001E-2</v>
      </c>
      <c r="E30" s="270">
        <v>3.7453917000000003E-2</v>
      </c>
      <c r="F30" s="270">
        <v>3.6245725999999999E-2</v>
      </c>
      <c r="G30" s="270">
        <v>3.7453917000000003E-2</v>
      </c>
      <c r="H30" s="270">
        <v>3.6245725999999999E-2</v>
      </c>
      <c r="I30" s="270">
        <v>3.7453917000000003E-2</v>
      </c>
      <c r="J30" s="270">
        <v>3.7453917000000003E-2</v>
      </c>
      <c r="K30" s="270">
        <v>3.6245725999999999E-2</v>
      </c>
      <c r="L30" s="270">
        <v>3.7453917000000003E-2</v>
      </c>
      <c r="M30" s="270">
        <v>3.6245725999999999E-2</v>
      </c>
      <c r="N30" s="270">
        <v>3.7453917000000003E-2</v>
      </c>
      <c r="O30" s="270">
        <v>3.6111588E-2</v>
      </c>
      <c r="P30" s="270">
        <v>3.2616918000000002E-2</v>
      </c>
      <c r="Q30" s="270">
        <v>3.6111588E-2</v>
      </c>
      <c r="R30" s="270">
        <v>3.4946697999999998E-2</v>
      </c>
      <c r="S30" s="270">
        <v>3.6111588E-2</v>
      </c>
      <c r="T30" s="270">
        <v>3.4946697999999998E-2</v>
      </c>
      <c r="U30" s="270">
        <v>3.6111588E-2</v>
      </c>
      <c r="V30" s="270">
        <v>3.6111588E-2</v>
      </c>
      <c r="W30" s="270">
        <v>3.4946697999999998E-2</v>
      </c>
      <c r="X30" s="270">
        <v>3.6111588E-2</v>
      </c>
      <c r="Y30" s="270">
        <v>3.4946697999999998E-2</v>
      </c>
      <c r="Z30" s="270">
        <v>3.6111588E-2</v>
      </c>
      <c r="AA30" s="270">
        <v>4.3938381999999998E-2</v>
      </c>
      <c r="AB30" s="270">
        <v>3.9686279999999997E-2</v>
      </c>
      <c r="AC30" s="270">
        <v>4.3938381999999998E-2</v>
      </c>
      <c r="AD30" s="270">
        <v>4.2521014000000003E-2</v>
      </c>
      <c r="AE30" s="270">
        <v>4.3938381999999998E-2</v>
      </c>
      <c r="AF30" s="270">
        <v>4.2521014000000003E-2</v>
      </c>
      <c r="AG30" s="270">
        <v>4.3938381999999998E-2</v>
      </c>
      <c r="AH30" s="270">
        <v>4.3938381999999998E-2</v>
      </c>
      <c r="AI30" s="270">
        <v>4.2521014000000003E-2</v>
      </c>
      <c r="AJ30" s="270">
        <v>4.3938381999999998E-2</v>
      </c>
      <c r="AK30" s="270">
        <v>4.2521014000000003E-2</v>
      </c>
      <c r="AL30" s="270">
        <v>4.3938381999999998E-2</v>
      </c>
      <c r="AM30" s="270">
        <v>4.4911698999999999E-2</v>
      </c>
      <c r="AN30" s="270">
        <v>4.0565404999999999E-2</v>
      </c>
      <c r="AO30" s="270">
        <v>4.4911698999999999E-2</v>
      </c>
      <c r="AP30" s="270">
        <v>4.3462934000000002E-2</v>
      </c>
      <c r="AQ30" s="270">
        <v>4.4911698999999999E-2</v>
      </c>
      <c r="AR30" s="270">
        <v>4.3462934000000002E-2</v>
      </c>
      <c r="AS30" s="270">
        <v>4.4911698999999999E-2</v>
      </c>
      <c r="AT30" s="270">
        <v>4.4911698999999999E-2</v>
      </c>
      <c r="AU30" s="270">
        <v>4.3462934000000002E-2</v>
      </c>
      <c r="AV30" s="270">
        <v>4.4911698999999999E-2</v>
      </c>
      <c r="AW30" s="270">
        <v>4.3462934000000002E-2</v>
      </c>
      <c r="AX30" s="270">
        <v>4.4911698999999999E-2</v>
      </c>
      <c r="AY30" s="270">
        <v>4.2167451000000002E-2</v>
      </c>
      <c r="AZ30" s="270">
        <v>3.9446969999999998E-2</v>
      </c>
      <c r="BA30" s="270">
        <v>4.2167451000000002E-2</v>
      </c>
      <c r="BB30" s="270">
        <v>4.3462899999999999E-2</v>
      </c>
      <c r="BC30" s="270">
        <v>4.4911699999999999E-2</v>
      </c>
      <c r="BD30" s="270">
        <v>4.3462899999999999E-2</v>
      </c>
      <c r="BE30" s="356">
        <v>4.4911699999999999E-2</v>
      </c>
      <c r="BF30" s="356">
        <v>4.4911699999999999E-2</v>
      </c>
      <c r="BG30" s="356">
        <v>4.3462899999999999E-2</v>
      </c>
      <c r="BH30" s="356">
        <v>4.4911699999999999E-2</v>
      </c>
      <c r="BI30" s="356">
        <v>4.3462899999999999E-2</v>
      </c>
      <c r="BJ30" s="356">
        <v>4.4911699999999999E-2</v>
      </c>
      <c r="BK30" s="356">
        <v>4.2167499999999997E-2</v>
      </c>
      <c r="BL30" s="356">
        <v>3.9447000000000003E-2</v>
      </c>
      <c r="BM30" s="356">
        <v>4.2167499999999997E-2</v>
      </c>
      <c r="BN30" s="356">
        <v>4.3462899999999999E-2</v>
      </c>
      <c r="BO30" s="356">
        <v>4.4911699999999999E-2</v>
      </c>
      <c r="BP30" s="356">
        <v>4.3462899999999999E-2</v>
      </c>
      <c r="BQ30" s="356">
        <v>4.4911699999999999E-2</v>
      </c>
      <c r="BR30" s="356">
        <v>4.4911699999999999E-2</v>
      </c>
      <c r="BS30" s="356">
        <v>4.3462899999999999E-2</v>
      </c>
      <c r="BT30" s="356">
        <v>4.4911699999999999E-2</v>
      </c>
      <c r="BU30" s="356">
        <v>4.3462899999999999E-2</v>
      </c>
      <c r="BV30" s="356">
        <v>4.4911699999999999E-2</v>
      </c>
    </row>
    <row r="31" spans="1:74" ht="12" customHeight="1" x14ac:dyDescent="0.2">
      <c r="A31" s="579" t="s">
        <v>25</v>
      </c>
      <c r="B31" s="581" t="s">
        <v>362</v>
      </c>
      <c r="C31" s="270">
        <v>4.8932279000000002E-2</v>
      </c>
      <c r="D31" s="270">
        <v>4.7800233999999997E-2</v>
      </c>
      <c r="E31" s="270">
        <v>5.3688234000000001E-2</v>
      </c>
      <c r="F31" s="270">
        <v>5.4049985000000002E-2</v>
      </c>
      <c r="G31" s="270">
        <v>5.6948459999999999E-2</v>
      </c>
      <c r="H31" s="270">
        <v>5.6179450999999998E-2</v>
      </c>
      <c r="I31" s="270">
        <v>5.8179686000000001E-2</v>
      </c>
      <c r="J31" s="270">
        <v>5.7670565E-2</v>
      </c>
      <c r="K31" s="270">
        <v>5.4512194999999999E-2</v>
      </c>
      <c r="L31" s="270">
        <v>5.4239583000000001E-2</v>
      </c>
      <c r="M31" s="270">
        <v>5.0456594E-2</v>
      </c>
      <c r="N31" s="270">
        <v>5.0792931999999999E-2</v>
      </c>
      <c r="O31" s="270">
        <v>4.9333574999999998E-2</v>
      </c>
      <c r="P31" s="270">
        <v>4.6685712999999997E-2</v>
      </c>
      <c r="Q31" s="270">
        <v>5.5394114000000001E-2</v>
      </c>
      <c r="R31" s="270">
        <v>5.5982494000000001E-2</v>
      </c>
      <c r="S31" s="270">
        <v>5.9088494999999998E-2</v>
      </c>
      <c r="T31" s="270">
        <v>5.8484504E-2</v>
      </c>
      <c r="U31" s="270">
        <v>6.0181488999999998E-2</v>
      </c>
      <c r="V31" s="270">
        <v>5.9527430999999999E-2</v>
      </c>
      <c r="W31" s="270">
        <v>5.6158334999999997E-2</v>
      </c>
      <c r="X31" s="270">
        <v>5.5534184E-2</v>
      </c>
      <c r="Y31" s="270">
        <v>5.0765772000000001E-2</v>
      </c>
      <c r="Z31" s="270">
        <v>5.1222346000000002E-2</v>
      </c>
      <c r="AA31" s="270">
        <v>5.9274476E-2</v>
      </c>
      <c r="AB31" s="270">
        <v>5.5806041000000001E-2</v>
      </c>
      <c r="AC31" s="270">
        <v>6.5385328000000006E-2</v>
      </c>
      <c r="AD31" s="270">
        <v>6.6347703999999993E-2</v>
      </c>
      <c r="AE31" s="270">
        <v>6.9937305000000005E-2</v>
      </c>
      <c r="AF31" s="270">
        <v>6.8839361000000002E-2</v>
      </c>
      <c r="AG31" s="270">
        <v>7.0974706999999998E-2</v>
      </c>
      <c r="AH31" s="270">
        <v>6.9983727999999995E-2</v>
      </c>
      <c r="AI31" s="270">
        <v>6.5719985999999994E-2</v>
      </c>
      <c r="AJ31" s="270">
        <v>6.5220140999999995E-2</v>
      </c>
      <c r="AK31" s="270">
        <v>6.0089040000000003E-2</v>
      </c>
      <c r="AL31" s="270">
        <v>6.0605520000000003E-2</v>
      </c>
      <c r="AM31" s="270">
        <v>6.1943416000000001E-2</v>
      </c>
      <c r="AN31" s="270">
        <v>5.8460724999999998E-2</v>
      </c>
      <c r="AO31" s="270">
        <v>6.9502708999999996E-2</v>
      </c>
      <c r="AP31" s="270">
        <v>7.0473041E-2</v>
      </c>
      <c r="AQ31" s="270">
        <v>7.4379437000000007E-2</v>
      </c>
      <c r="AR31" s="270">
        <v>7.3344342000000007E-2</v>
      </c>
      <c r="AS31" s="270">
        <v>7.6043205000000003E-2</v>
      </c>
      <c r="AT31" s="270">
        <v>7.5000285999999999E-2</v>
      </c>
      <c r="AU31" s="270">
        <v>7.0352415000000001E-2</v>
      </c>
      <c r="AV31" s="270">
        <v>6.9086238999999994E-2</v>
      </c>
      <c r="AW31" s="270">
        <v>6.3186705999999995E-2</v>
      </c>
      <c r="AX31" s="270">
        <v>6.3147327000000003E-2</v>
      </c>
      <c r="AY31" s="270">
        <v>6.1589145999999997E-2</v>
      </c>
      <c r="AZ31" s="270">
        <v>6.0738446000000001E-2</v>
      </c>
      <c r="BA31" s="270">
        <v>6.9552243E-2</v>
      </c>
      <c r="BB31" s="270">
        <v>7.4123099999999997E-2</v>
      </c>
      <c r="BC31" s="270">
        <v>7.8458399999999998E-2</v>
      </c>
      <c r="BD31" s="270">
        <v>7.7459899999999998E-2</v>
      </c>
      <c r="BE31" s="356">
        <v>8.0115199999999998E-2</v>
      </c>
      <c r="BF31" s="356">
        <v>7.9002500000000003E-2</v>
      </c>
      <c r="BG31" s="356">
        <v>7.3986200000000002E-2</v>
      </c>
      <c r="BH31" s="356">
        <v>7.2550400000000001E-2</v>
      </c>
      <c r="BI31" s="356">
        <v>6.6062899999999994E-2</v>
      </c>
      <c r="BJ31" s="356">
        <v>6.5911300000000006E-2</v>
      </c>
      <c r="BK31" s="356">
        <v>6.3645599999999997E-2</v>
      </c>
      <c r="BL31" s="356">
        <v>6.2624100000000002E-2</v>
      </c>
      <c r="BM31" s="356">
        <v>7.3622199999999999E-2</v>
      </c>
      <c r="BN31" s="356">
        <v>7.8235100000000002E-2</v>
      </c>
      <c r="BO31" s="356">
        <v>8.2942500000000002E-2</v>
      </c>
      <c r="BP31" s="356">
        <v>8.2037200000000005E-2</v>
      </c>
      <c r="BQ31" s="356">
        <v>8.4868700000000005E-2</v>
      </c>
      <c r="BR31" s="356">
        <v>8.3647600000000003E-2</v>
      </c>
      <c r="BS31" s="356">
        <v>7.8176399999999993E-2</v>
      </c>
      <c r="BT31" s="356">
        <v>7.6349299999999995E-2</v>
      </c>
      <c r="BU31" s="356">
        <v>6.9167900000000004E-2</v>
      </c>
      <c r="BV31" s="356">
        <v>6.8789400000000001E-2</v>
      </c>
    </row>
    <row r="32" spans="1:74" ht="12" customHeight="1" x14ac:dyDescent="0.2">
      <c r="A32" s="579"/>
      <c r="B32" s="170" t="s">
        <v>366</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237"/>
      <c r="BB32" s="237"/>
      <c r="BC32" s="237"/>
      <c r="BD32" s="237"/>
      <c r="BE32" s="358"/>
      <c r="BF32" s="358"/>
      <c r="BG32" s="358"/>
      <c r="BH32" s="358"/>
      <c r="BI32" s="358"/>
      <c r="BJ32" s="358"/>
      <c r="BK32" s="358"/>
      <c r="BL32" s="358"/>
      <c r="BM32" s="358"/>
      <c r="BN32" s="358"/>
      <c r="BO32" s="358"/>
      <c r="BP32" s="358"/>
      <c r="BQ32" s="358"/>
      <c r="BR32" s="358"/>
      <c r="BS32" s="358"/>
      <c r="BT32" s="358"/>
      <c r="BU32" s="358"/>
      <c r="BV32" s="358"/>
    </row>
    <row r="33" spans="1:74" ht="12" customHeight="1" x14ac:dyDescent="0.2">
      <c r="A33" s="579" t="s">
        <v>46</v>
      </c>
      <c r="B33" s="581" t="s">
        <v>1072</v>
      </c>
      <c r="C33" s="270">
        <v>1.3480141193000001E-2</v>
      </c>
      <c r="D33" s="270">
        <v>1.7223531180000001E-2</v>
      </c>
      <c r="E33" s="270">
        <v>1.9639679197E-2</v>
      </c>
      <c r="F33" s="270">
        <v>1.8984493242000001E-2</v>
      </c>
      <c r="G33" s="270">
        <v>2.5186635446E-2</v>
      </c>
      <c r="H33" s="270">
        <v>2.4381167012E-2</v>
      </c>
      <c r="I33" s="270">
        <v>2.8528320324E-2</v>
      </c>
      <c r="J33" s="270">
        <v>2.9784244889E-2</v>
      </c>
      <c r="K33" s="270">
        <v>2.9911172755999998E-2</v>
      </c>
      <c r="L33" s="270">
        <v>2.7369892073000002E-2</v>
      </c>
      <c r="M33" s="270">
        <v>2.9125939922000001E-2</v>
      </c>
      <c r="N33" s="270">
        <v>2.7251442112E-2</v>
      </c>
      <c r="O33" s="270">
        <v>1.5929332809E-2</v>
      </c>
      <c r="P33" s="270">
        <v>1.5584395382E-2</v>
      </c>
      <c r="Q33" s="270">
        <v>2.2017778458000001E-2</v>
      </c>
      <c r="R33" s="270">
        <v>2.2915228746999999E-2</v>
      </c>
      <c r="S33" s="270">
        <v>2.8354640542000001E-2</v>
      </c>
      <c r="T33" s="270">
        <v>2.8122199168E-2</v>
      </c>
      <c r="U33" s="270">
        <v>2.6249721728999999E-2</v>
      </c>
      <c r="V33" s="270">
        <v>2.7889297093E-2</v>
      </c>
      <c r="W33" s="270">
        <v>2.4009649086E-2</v>
      </c>
      <c r="X33" s="270">
        <v>2.3757224034000001E-2</v>
      </c>
      <c r="Y33" s="270">
        <v>2.2206002610000001E-2</v>
      </c>
      <c r="Z33" s="270">
        <v>2.3452714994999999E-2</v>
      </c>
      <c r="AA33" s="270">
        <v>1.6062273506000001E-2</v>
      </c>
      <c r="AB33" s="270">
        <v>1.6936138803E-2</v>
      </c>
      <c r="AC33" s="270">
        <v>2.0052059761E-2</v>
      </c>
      <c r="AD33" s="270">
        <v>2.0818884300999999E-2</v>
      </c>
      <c r="AE33" s="270">
        <v>2.6255621997999998E-2</v>
      </c>
      <c r="AF33" s="270">
        <v>2.3970062045000001E-2</v>
      </c>
      <c r="AG33" s="270">
        <v>2.3293970638000001E-2</v>
      </c>
      <c r="AH33" s="270">
        <v>2.547793462E-2</v>
      </c>
      <c r="AI33" s="270">
        <v>2.3648532871000001E-2</v>
      </c>
      <c r="AJ33" s="270">
        <v>2.2721993823000001E-2</v>
      </c>
      <c r="AK33" s="270">
        <v>2.1013839416000001E-2</v>
      </c>
      <c r="AL33" s="270">
        <v>1.9533635353000001E-2</v>
      </c>
      <c r="AM33" s="270">
        <v>1.7435913789000002E-2</v>
      </c>
      <c r="AN33" s="270">
        <v>1.7804077105E-2</v>
      </c>
      <c r="AO33" s="270">
        <v>2.2869334291999999E-2</v>
      </c>
      <c r="AP33" s="270">
        <v>2.2453105992E-2</v>
      </c>
      <c r="AQ33" s="270">
        <v>2.6154470804000001E-2</v>
      </c>
      <c r="AR33" s="270">
        <v>2.2820615494E-2</v>
      </c>
      <c r="AS33" s="270">
        <v>2.2197396017999999E-2</v>
      </c>
      <c r="AT33" s="270">
        <v>2.6199261460000001E-2</v>
      </c>
      <c r="AU33" s="270">
        <v>2.1625387005999998E-2</v>
      </c>
      <c r="AV33" s="270">
        <v>2.1377988862999998E-2</v>
      </c>
      <c r="AW33" s="270">
        <v>2.1647884087999999E-2</v>
      </c>
      <c r="AX33" s="270">
        <v>2.2517789246000001E-2</v>
      </c>
      <c r="AY33" s="270">
        <v>1.8407816723999999E-2</v>
      </c>
      <c r="AZ33" s="270">
        <v>2.2529637929999999E-2</v>
      </c>
      <c r="BA33" s="270">
        <v>2.0049278391999999E-2</v>
      </c>
      <c r="BB33" s="270">
        <v>2.1754126317000001E-2</v>
      </c>
      <c r="BC33" s="270">
        <v>2.2199900000000002E-2</v>
      </c>
      <c r="BD33" s="270">
        <v>2.2613899999999999E-2</v>
      </c>
      <c r="BE33" s="356">
        <v>2.1088200000000001E-2</v>
      </c>
      <c r="BF33" s="356">
        <v>2.2322999999999999E-2</v>
      </c>
      <c r="BG33" s="356">
        <v>1.98056E-2</v>
      </c>
      <c r="BH33" s="356">
        <v>2.17351E-2</v>
      </c>
      <c r="BI33" s="356">
        <v>2.2003200000000001E-2</v>
      </c>
      <c r="BJ33" s="356">
        <v>2.4900800000000001E-2</v>
      </c>
      <c r="BK33" s="356">
        <v>2.6046699999999999E-2</v>
      </c>
      <c r="BL33" s="356">
        <v>2.72202E-2</v>
      </c>
      <c r="BM33" s="356">
        <v>3.12056E-2</v>
      </c>
      <c r="BN33" s="356">
        <v>2.8628199999999999E-2</v>
      </c>
      <c r="BO33" s="356">
        <v>3.0072700000000001E-2</v>
      </c>
      <c r="BP33" s="356">
        <v>3.0211100000000001E-2</v>
      </c>
      <c r="BQ33" s="356">
        <v>2.6519999999999998E-2</v>
      </c>
      <c r="BR33" s="356">
        <v>2.8102700000000001E-2</v>
      </c>
      <c r="BS33" s="356">
        <v>2.4032000000000001E-2</v>
      </c>
      <c r="BT33" s="356">
        <v>2.7572200000000002E-2</v>
      </c>
      <c r="BU33" s="356">
        <v>2.6952299999999998E-2</v>
      </c>
      <c r="BV33" s="356">
        <v>3.0525299999999998E-2</v>
      </c>
    </row>
    <row r="34" spans="1:74" ht="12" customHeight="1" x14ac:dyDescent="0.2">
      <c r="A34" s="579" t="s">
        <v>367</v>
      </c>
      <c r="B34" s="581" t="s">
        <v>1071</v>
      </c>
      <c r="C34" s="270">
        <v>8.7733089035999995E-2</v>
      </c>
      <c r="D34" s="270">
        <v>8.9768564287999994E-2</v>
      </c>
      <c r="E34" s="270">
        <v>9.5858798231999998E-2</v>
      </c>
      <c r="F34" s="270">
        <v>8.8837490421000004E-2</v>
      </c>
      <c r="G34" s="270">
        <v>9.6891450886E-2</v>
      </c>
      <c r="H34" s="270">
        <v>9.6822931422999997E-2</v>
      </c>
      <c r="I34" s="270">
        <v>9.9067499313999996E-2</v>
      </c>
      <c r="J34" s="270">
        <v>0.10034754707</v>
      </c>
      <c r="K34" s="270">
        <v>9.3953449974E-2</v>
      </c>
      <c r="L34" s="270">
        <v>9.5402461962000001E-2</v>
      </c>
      <c r="M34" s="270">
        <v>9.4155181150999995E-2</v>
      </c>
      <c r="N34" s="270">
        <v>9.9202271894999999E-2</v>
      </c>
      <c r="O34" s="270">
        <v>9.0146185512999993E-2</v>
      </c>
      <c r="P34" s="270">
        <v>8.3815591132000003E-2</v>
      </c>
      <c r="Q34" s="270">
        <v>9.5163974161000003E-2</v>
      </c>
      <c r="R34" s="270">
        <v>9.3467451105000002E-2</v>
      </c>
      <c r="S34" s="270">
        <v>9.9538819256E-2</v>
      </c>
      <c r="T34" s="270">
        <v>9.9513665508000004E-2</v>
      </c>
      <c r="U34" s="270">
        <v>9.8124577475000002E-2</v>
      </c>
      <c r="V34" s="270">
        <v>0.10206316183</v>
      </c>
      <c r="W34" s="270">
        <v>9.5383989877000003E-2</v>
      </c>
      <c r="X34" s="270">
        <v>9.8779635510999997E-2</v>
      </c>
      <c r="Y34" s="270">
        <v>9.6680633473999994E-2</v>
      </c>
      <c r="Z34" s="270">
        <v>9.6412156834999999E-2</v>
      </c>
      <c r="AA34" s="270">
        <v>9.5782245153999995E-2</v>
      </c>
      <c r="AB34" s="270">
        <v>8.1402108924000002E-2</v>
      </c>
      <c r="AC34" s="270">
        <v>9.5049445501000002E-2</v>
      </c>
      <c r="AD34" s="270">
        <v>8.8954249503000002E-2</v>
      </c>
      <c r="AE34" s="270">
        <v>0.1028689955</v>
      </c>
      <c r="AF34" s="270">
        <v>9.7073196158000002E-2</v>
      </c>
      <c r="AG34" s="270">
        <v>0.10062526462</v>
      </c>
      <c r="AH34" s="270">
        <v>0.10372643535000001</v>
      </c>
      <c r="AI34" s="270">
        <v>8.9100141344999995E-2</v>
      </c>
      <c r="AJ34" s="270">
        <v>9.8282352424000005E-2</v>
      </c>
      <c r="AK34" s="270">
        <v>9.4634998885999994E-2</v>
      </c>
      <c r="AL34" s="270">
        <v>9.6777543994000001E-2</v>
      </c>
      <c r="AM34" s="270">
        <v>8.9705921581000006E-2</v>
      </c>
      <c r="AN34" s="270">
        <v>8.8131981383000005E-2</v>
      </c>
      <c r="AO34" s="270">
        <v>9.6632147193000006E-2</v>
      </c>
      <c r="AP34" s="270">
        <v>9.2649496578999999E-2</v>
      </c>
      <c r="AQ34" s="270">
        <v>0.10169816151</v>
      </c>
      <c r="AR34" s="270">
        <v>9.8909911653000004E-2</v>
      </c>
      <c r="AS34" s="270">
        <v>9.8504369827999996E-2</v>
      </c>
      <c r="AT34" s="270">
        <v>0.10035382435</v>
      </c>
      <c r="AU34" s="270">
        <v>9.1943062275000001E-2</v>
      </c>
      <c r="AV34" s="270">
        <v>0.10015398057</v>
      </c>
      <c r="AW34" s="270">
        <v>9.7814028418999999E-2</v>
      </c>
      <c r="AX34" s="270">
        <v>9.7763945581000003E-2</v>
      </c>
      <c r="AY34" s="270">
        <v>9.4024677434999995E-2</v>
      </c>
      <c r="AZ34" s="270">
        <v>8.5409133972000006E-2</v>
      </c>
      <c r="BA34" s="270">
        <v>7.7774842321000001E-2</v>
      </c>
      <c r="BB34" s="270">
        <v>5.30085E-2</v>
      </c>
      <c r="BC34" s="270">
        <v>8.3326300000000006E-2</v>
      </c>
      <c r="BD34" s="270">
        <v>8.6829199999999995E-2</v>
      </c>
      <c r="BE34" s="356">
        <v>8.5078000000000001E-2</v>
      </c>
      <c r="BF34" s="356">
        <v>8.9604500000000004E-2</v>
      </c>
      <c r="BG34" s="356">
        <v>9.0572399999999997E-2</v>
      </c>
      <c r="BH34" s="356">
        <v>9.1952400000000004E-2</v>
      </c>
      <c r="BI34" s="356">
        <v>9.0005500000000002E-2</v>
      </c>
      <c r="BJ34" s="356">
        <v>9.2823100000000006E-2</v>
      </c>
      <c r="BK34" s="356">
        <v>8.9360700000000001E-2</v>
      </c>
      <c r="BL34" s="356">
        <v>8.0324400000000004E-2</v>
      </c>
      <c r="BM34" s="356">
        <v>9.2008099999999995E-2</v>
      </c>
      <c r="BN34" s="356">
        <v>9.0784500000000004E-2</v>
      </c>
      <c r="BO34" s="356">
        <v>9.6585699999999997E-2</v>
      </c>
      <c r="BP34" s="356">
        <v>9.6753500000000006E-2</v>
      </c>
      <c r="BQ34" s="356">
        <v>9.7600300000000001E-2</v>
      </c>
      <c r="BR34" s="356">
        <v>0.1021859</v>
      </c>
      <c r="BS34" s="356">
        <v>8.8686500000000001E-2</v>
      </c>
      <c r="BT34" s="356">
        <v>9.7709799999999999E-2</v>
      </c>
      <c r="BU34" s="356">
        <v>9.2660199999999998E-2</v>
      </c>
      <c r="BV34" s="356">
        <v>9.3712500000000004E-2</v>
      </c>
    </row>
    <row r="35" spans="1:74" ht="12" customHeight="1" x14ac:dyDescent="0.2">
      <c r="A35" s="579" t="s">
        <v>368</v>
      </c>
      <c r="B35" s="581" t="s">
        <v>362</v>
      </c>
      <c r="C35" s="270">
        <v>0.10121323023000001</v>
      </c>
      <c r="D35" s="270">
        <v>0.10699209547000001</v>
      </c>
      <c r="E35" s="270">
        <v>0.11549847743</v>
      </c>
      <c r="F35" s="270">
        <v>0.10782198366</v>
      </c>
      <c r="G35" s="270">
        <v>0.12207808633</v>
      </c>
      <c r="H35" s="270">
        <v>0.12120409844</v>
      </c>
      <c r="I35" s="270">
        <v>0.12759581964</v>
      </c>
      <c r="J35" s="270">
        <v>0.13013179195999999</v>
      </c>
      <c r="K35" s="270">
        <v>0.12386462273</v>
      </c>
      <c r="L35" s="270">
        <v>0.12277235404</v>
      </c>
      <c r="M35" s="270">
        <v>0.12328112107</v>
      </c>
      <c r="N35" s="270">
        <v>0.12645371401</v>
      </c>
      <c r="O35" s="270">
        <v>0.10607551832000001</v>
      </c>
      <c r="P35" s="270">
        <v>9.9399986514999997E-2</v>
      </c>
      <c r="Q35" s="270">
        <v>0.11718175262</v>
      </c>
      <c r="R35" s="270">
        <v>0.11638267985</v>
      </c>
      <c r="S35" s="270">
        <v>0.1278934598</v>
      </c>
      <c r="T35" s="270">
        <v>0.12763586467999999</v>
      </c>
      <c r="U35" s="270">
        <v>0.1243742992</v>
      </c>
      <c r="V35" s="270">
        <v>0.12995245892000001</v>
      </c>
      <c r="W35" s="270">
        <v>0.11939363896000001</v>
      </c>
      <c r="X35" s="270">
        <v>0.12253685955</v>
      </c>
      <c r="Y35" s="270">
        <v>0.11888663608</v>
      </c>
      <c r="Z35" s="270">
        <v>0.11986487183</v>
      </c>
      <c r="AA35" s="270">
        <v>0.11184451866</v>
      </c>
      <c r="AB35" s="270">
        <v>9.8338247727000005E-2</v>
      </c>
      <c r="AC35" s="270">
        <v>0.11510150526</v>
      </c>
      <c r="AD35" s="270">
        <v>0.10977313380000001</v>
      </c>
      <c r="AE35" s="270">
        <v>0.12912461750000001</v>
      </c>
      <c r="AF35" s="270">
        <v>0.1210432582</v>
      </c>
      <c r="AG35" s="270">
        <v>0.12391923526</v>
      </c>
      <c r="AH35" s="270">
        <v>0.12920436997000001</v>
      </c>
      <c r="AI35" s="270">
        <v>0.11274867422</v>
      </c>
      <c r="AJ35" s="270">
        <v>0.12100434625000001</v>
      </c>
      <c r="AK35" s="270">
        <v>0.1156488383</v>
      </c>
      <c r="AL35" s="270">
        <v>0.11631117935</v>
      </c>
      <c r="AM35" s="270">
        <v>0.10714183536999999</v>
      </c>
      <c r="AN35" s="270">
        <v>0.10593605849</v>
      </c>
      <c r="AO35" s="270">
        <v>0.11950148149000001</v>
      </c>
      <c r="AP35" s="270">
        <v>0.11510260257</v>
      </c>
      <c r="AQ35" s="270">
        <v>0.12785263231999999</v>
      </c>
      <c r="AR35" s="270">
        <v>0.12173052715</v>
      </c>
      <c r="AS35" s="270">
        <v>0.12070176585</v>
      </c>
      <c r="AT35" s="270">
        <v>0.12655308580999999</v>
      </c>
      <c r="AU35" s="270">
        <v>0.11356844928</v>
      </c>
      <c r="AV35" s="270">
        <v>0.12153196943</v>
      </c>
      <c r="AW35" s="270">
        <v>0.11946191251</v>
      </c>
      <c r="AX35" s="270">
        <v>0.12028173483</v>
      </c>
      <c r="AY35" s="270">
        <v>0.11243249415999999</v>
      </c>
      <c r="AZ35" s="270">
        <v>0.10793877189999999</v>
      </c>
      <c r="BA35" s="270">
        <v>9.7824120712000001E-2</v>
      </c>
      <c r="BB35" s="270">
        <v>7.4762599999999999E-2</v>
      </c>
      <c r="BC35" s="270">
        <v>0.1055263</v>
      </c>
      <c r="BD35" s="270">
        <v>0.1094431</v>
      </c>
      <c r="BE35" s="356">
        <v>0.10616630000000001</v>
      </c>
      <c r="BF35" s="356">
        <v>0.1119274</v>
      </c>
      <c r="BG35" s="356">
        <v>0.110378</v>
      </c>
      <c r="BH35" s="356">
        <v>0.1136875</v>
      </c>
      <c r="BI35" s="356">
        <v>0.1120087</v>
      </c>
      <c r="BJ35" s="356">
        <v>0.11772390000000001</v>
      </c>
      <c r="BK35" s="356">
        <v>0.11540739999999999</v>
      </c>
      <c r="BL35" s="356">
        <v>0.10754469999999999</v>
      </c>
      <c r="BM35" s="356">
        <v>0.1232137</v>
      </c>
      <c r="BN35" s="356">
        <v>0.1194127</v>
      </c>
      <c r="BO35" s="356">
        <v>0.12665850000000001</v>
      </c>
      <c r="BP35" s="356">
        <v>0.12696450000000001</v>
      </c>
      <c r="BQ35" s="356">
        <v>0.1241202</v>
      </c>
      <c r="BR35" s="356">
        <v>0.1302886</v>
      </c>
      <c r="BS35" s="356">
        <v>0.1127184</v>
      </c>
      <c r="BT35" s="356">
        <v>0.125282</v>
      </c>
      <c r="BU35" s="356">
        <v>0.1196125</v>
      </c>
      <c r="BV35" s="356">
        <v>0.1242378</v>
      </c>
    </row>
    <row r="36" spans="1:74" s="169" customFormat="1" ht="12" customHeight="1" x14ac:dyDescent="0.2">
      <c r="A36" s="132"/>
      <c r="B36" s="170" t="s">
        <v>369</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415"/>
      <c r="BF36" s="415"/>
      <c r="BG36" s="415"/>
      <c r="BH36" s="415"/>
      <c r="BI36" s="415"/>
      <c r="BJ36" s="415"/>
      <c r="BK36" s="415"/>
      <c r="BL36" s="415"/>
      <c r="BM36" s="415"/>
      <c r="BN36" s="415"/>
      <c r="BO36" s="415"/>
      <c r="BP36" s="415"/>
      <c r="BQ36" s="415"/>
      <c r="BR36" s="415"/>
      <c r="BS36" s="415"/>
      <c r="BT36" s="415"/>
      <c r="BU36" s="415"/>
      <c r="BV36" s="415"/>
    </row>
    <row r="37" spans="1:74" s="169" customFormat="1" ht="12" customHeight="1" x14ac:dyDescent="0.2">
      <c r="A37" s="579" t="s">
        <v>46</v>
      </c>
      <c r="B37" s="581" t="s">
        <v>1072</v>
      </c>
      <c r="C37" s="270">
        <v>1.3480141193000001E-2</v>
      </c>
      <c r="D37" s="270">
        <v>1.7223531180000001E-2</v>
      </c>
      <c r="E37" s="270">
        <v>1.9639679197E-2</v>
      </c>
      <c r="F37" s="270">
        <v>1.8984493242000001E-2</v>
      </c>
      <c r="G37" s="270">
        <v>2.5186635446E-2</v>
      </c>
      <c r="H37" s="270">
        <v>2.4381167012E-2</v>
      </c>
      <c r="I37" s="270">
        <v>2.8528320324E-2</v>
      </c>
      <c r="J37" s="270">
        <v>2.9784244889E-2</v>
      </c>
      <c r="K37" s="270">
        <v>2.9911172755999998E-2</v>
      </c>
      <c r="L37" s="270">
        <v>2.7369892073000002E-2</v>
      </c>
      <c r="M37" s="270">
        <v>2.9125939922000001E-2</v>
      </c>
      <c r="N37" s="270">
        <v>2.7251442112E-2</v>
      </c>
      <c r="O37" s="270">
        <v>1.5929332809E-2</v>
      </c>
      <c r="P37" s="270">
        <v>1.5584395382E-2</v>
      </c>
      <c r="Q37" s="270">
        <v>2.2017778458000001E-2</v>
      </c>
      <c r="R37" s="270">
        <v>2.2915228746999999E-2</v>
      </c>
      <c r="S37" s="270">
        <v>2.8354640542000001E-2</v>
      </c>
      <c r="T37" s="270">
        <v>2.8122199168E-2</v>
      </c>
      <c r="U37" s="270">
        <v>2.6249721728999999E-2</v>
      </c>
      <c r="V37" s="270">
        <v>2.7889297093E-2</v>
      </c>
      <c r="W37" s="270">
        <v>2.4009649086E-2</v>
      </c>
      <c r="X37" s="270">
        <v>2.3757224034000001E-2</v>
      </c>
      <c r="Y37" s="270">
        <v>2.2206002610000001E-2</v>
      </c>
      <c r="Z37" s="270">
        <v>2.3452714994999999E-2</v>
      </c>
      <c r="AA37" s="270">
        <v>1.6062273506000001E-2</v>
      </c>
      <c r="AB37" s="270">
        <v>1.6936138803E-2</v>
      </c>
      <c r="AC37" s="270">
        <v>2.0052059761E-2</v>
      </c>
      <c r="AD37" s="270">
        <v>2.0818884300999999E-2</v>
      </c>
      <c r="AE37" s="270">
        <v>2.6255621997999998E-2</v>
      </c>
      <c r="AF37" s="270">
        <v>2.3970062045000001E-2</v>
      </c>
      <c r="AG37" s="270">
        <v>2.3293970638000001E-2</v>
      </c>
      <c r="AH37" s="270">
        <v>2.547793462E-2</v>
      </c>
      <c r="AI37" s="270">
        <v>2.3648532871000001E-2</v>
      </c>
      <c r="AJ37" s="270">
        <v>2.2721993823000001E-2</v>
      </c>
      <c r="AK37" s="270">
        <v>2.1013839416000001E-2</v>
      </c>
      <c r="AL37" s="270">
        <v>1.9533635353000001E-2</v>
      </c>
      <c r="AM37" s="270">
        <v>1.7435913789000002E-2</v>
      </c>
      <c r="AN37" s="270">
        <v>1.7804077105E-2</v>
      </c>
      <c r="AO37" s="270">
        <v>2.2869334291999999E-2</v>
      </c>
      <c r="AP37" s="270">
        <v>2.2453105992E-2</v>
      </c>
      <c r="AQ37" s="270">
        <v>2.6154470804000001E-2</v>
      </c>
      <c r="AR37" s="270">
        <v>2.2820615494E-2</v>
      </c>
      <c r="AS37" s="270">
        <v>2.2197396017999999E-2</v>
      </c>
      <c r="AT37" s="270">
        <v>2.6199261460000001E-2</v>
      </c>
      <c r="AU37" s="270">
        <v>2.1625387005999998E-2</v>
      </c>
      <c r="AV37" s="270">
        <v>2.1377988862999998E-2</v>
      </c>
      <c r="AW37" s="270">
        <v>2.1647884087999999E-2</v>
      </c>
      <c r="AX37" s="270">
        <v>2.2517789246000001E-2</v>
      </c>
      <c r="AY37" s="270">
        <v>1.8407816723999999E-2</v>
      </c>
      <c r="AZ37" s="270">
        <v>2.2529637929999999E-2</v>
      </c>
      <c r="BA37" s="270">
        <v>2.0049278391999999E-2</v>
      </c>
      <c r="BB37" s="270">
        <v>2.1754126317000001E-2</v>
      </c>
      <c r="BC37" s="270">
        <v>2.2199900000000002E-2</v>
      </c>
      <c r="BD37" s="270">
        <v>2.2613899999999999E-2</v>
      </c>
      <c r="BE37" s="356">
        <v>2.1088200000000001E-2</v>
      </c>
      <c r="BF37" s="356">
        <v>2.2322999999999999E-2</v>
      </c>
      <c r="BG37" s="356">
        <v>1.98056E-2</v>
      </c>
      <c r="BH37" s="356">
        <v>2.17351E-2</v>
      </c>
      <c r="BI37" s="356">
        <v>2.2003200000000001E-2</v>
      </c>
      <c r="BJ37" s="356">
        <v>2.4900800000000001E-2</v>
      </c>
      <c r="BK37" s="356">
        <v>2.6046699999999999E-2</v>
      </c>
      <c r="BL37" s="356">
        <v>2.72202E-2</v>
      </c>
      <c r="BM37" s="356">
        <v>3.12056E-2</v>
      </c>
      <c r="BN37" s="356">
        <v>2.8628199999999999E-2</v>
      </c>
      <c r="BO37" s="356">
        <v>3.0072700000000001E-2</v>
      </c>
      <c r="BP37" s="356">
        <v>3.0211100000000001E-2</v>
      </c>
      <c r="BQ37" s="356">
        <v>2.6519999999999998E-2</v>
      </c>
      <c r="BR37" s="356">
        <v>2.8102700000000001E-2</v>
      </c>
      <c r="BS37" s="356">
        <v>2.4032000000000001E-2</v>
      </c>
      <c r="BT37" s="356">
        <v>2.7572200000000002E-2</v>
      </c>
      <c r="BU37" s="356">
        <v>2.6952299999999998E-2</v>
      </c>
      <c r="BV37" s="356">
        <v>3.0525299999999998E-2</v>
      </c>
    </row>
    <row r="38" spans="1:74" s="169" customFormat="1" ht="12" customHeight="1" x14ac:dyDescent="0.2">
      <c r="A38" s="580" t="s">
        <v>1007</v>
      </c>
      <c r="B38" s="581" t="s">
        <v>1069</v>
      </c>
      <c r="C38" s="270">
        <v>6.6298613000000006E-2</v>
      </c>
      <c r="D38" s="270">
        <v>6.2729654999999995E-2</v>
      </c>
      <c r="E38" s="270">
        <v>6.7480604999999999E-2</v>
      </c>
      <c r="F38" s="270">
        <v>6.1485958E-2</v>
      </c>
      <c r="G38" s="270">
        <v>6.6186623E-2</v>
      </c>
      <c r="H38" s="270">
        <v>6.6442403999999997E-2</v>
      </c>
      <c r="I38" s="270">
        <v>6.8718651000000006E-2</v>
      </c>
      <c r="J38" s="270">
        <v>6.9593574000000005E-2</v>
      </c>
      <c r="K38" s="270">
        <v>6.5618134999999994E-2</v>
      </c>
      <c r="L38" s="270">
        <v>6.7715739999999996E-2</v>
      </c>
      <c r="M38" s="270">
        <v>6.7057971999999993E-2</v>
      </c>
      <c r="N38" s="270">
        <v>7.1329435999999996E-2</v>
      </c>
      <c r="O38" s="270">
        <v>7.1065680000000006E-2</v>
      </c>
      <c r="P38" s="270">
        <v>6.3326939999999998E-2</v>
      </c>
      <c r="Q38" s="270">
        <v>7.0015173E-2</v>
      </c>
      <c r="R38" s="270">
        <v>6.4113870000000003E-2</v>
      </c>
      <c r="S38" s="270">
        <v>6.8976934000000004E-2</v>
      </c>
      <c r="T38" s="270">
        <v>6.6678670999999995E-2</v>
      </c>
      <c r="U38" s="270">
        <v>6.7955128000000004E-2</v>
      </c>
      <c r="V38" s="270">
        <v>7.0744000000000001E-2</v>
      </c>
      <c r="W38" s="270">
        <v>6.6504052999999994E-2</v>
      </c>
      <c r="X38" s="270">
        <v>6.9820594999999999E-2</v>
      </c>
      <c r="Y38" s="270">
        <v>7.0769894999999999E-2</v>
      </c>
      <c r="Z38" s="270">
        <v>7.1461034000000007E-2</v>
      </c>
      <c r="AA38" s="270">
        <v>7.0007658E-2</v>
      </c>
      <c r="AB38" s="270">
        <v>6.3832082999999998E-2</v>
      </c>
      <c r="AC38" s="270">
        <v>6.9683676E-2</v>
      </c>
      <c r="AD38" s="270">
        <v>6.5998955999999998E-2</v>
      </c>
      <c r="AE38" s="270">
        <v>6.9678822000000001E-2</v>
      </c>
      <c r="AF38" s="270">
        <v>6.8717285000000003E-2</v>
      </c>
      <c r="AG38" s="270">
        <v>7.1907395999999998E-2</v>
      </c>
      <c r="AH38" s="270">
        <v>7.2646837000000006E-2</v>
      </c>
      <c r="AI38" s="270">
        <v>6.5996147000000005E-2</v>
      </c>
      <c r="AJ38" s="270">
        <v>6.9733007999999999E-2</v>
      </c>
      <c r="AK38" s="270">
        <v>6.7866770000000007E-2</v>
      </c>
      <c r="AL38" s="270">
        <v>6.8225988000000001E-2</v>
      </c>
      <c r="AM38" s="270">
        <v>6.7172813999999997E-2</v>
      </c>
      <c r="AN38" s="270">
        <v>6.0735915000000001E-2</v>
      </c>
      <c r="AO38" s="270">
        <v>6.5740724E-2</v>
      </c>
      <c r="AP38" s="270">
        <v>6.5971867000000003E-2</v>
      </c>
      <c r="AQ38" s="270">
        <v>6.9171618000000004E-2</v>
      </c>
      <c r="AR38" s="270">
        <v>6.7894854000000004E-2</v>
      </c>
      <c r="AS38" s="270">
        <v>6.9301951000000001E-2</v>
      </c>
      <c r="AT38" s="270">
        <v>6.7958917999999993E-2</v>
      </c>
      <c r="AU38" s="270">
        <v>6.222341E-2</v>
      </c>
      <c r="AV38" s="270">
        <v>6.5846002000000001E-2</v>
      </c>
      <c r="AW38" s="270">
        <v>6.6645917999999998E-2</v>
      </c>
      <c r="AX38" s="270">
        <v>7.0743513999999993E-2</v>
      </c>
      <c r="AY38" s="270">
        <v>7.0264506000000004E-2</v>
      </c>
      <c r="AZ38" s="270">
        <v>6.4358105999999998E-2</v>
      </c>
      <c r="BA38" s="270">
        <v>6.2027231000000002E-2</v>
      </c>
      <c r="BB38" s="270">
        <v>3.5988100000000002E-2</v>
      </c>
      <c r="BC38" s="270">
        <v>4.6484699999999997E-2</v>
      </c>
      <c r="BD38" s="270">
        <v>5.4261999999999998E-2</v>
      </c>
      <c r="BE38" s="356">
        <v>5.8939900000000003E-2</v>
      </c>
      <c r="BF38" s="356">
        <v>5.9437900000000002E-2</v>
      </c>
      <c r="BG38" s="356">
        <v>6.0681400000000003E-2</v>
      </c>
      <c r="BH38" s="356">
        <v>6.09629E-2</v>
      </c>
      <c r="BI38" s="356">
        <v>6.1113500000000001E-2</v>
      </c>
      <c r="BJ38" s="356">
        <v>6.4860299999999996E-2</v>
      </c>
      <c r="BK38" s="356">
        <v>6.4934000000000006E-2</v>
      </c>
      <c r="BL38" s="356">
        <v>5.7924400000000001E-2</v>
      </c>
      <c r="BM38" s="356">
        <v>6.4877099999999993E-2</v>
      </c>
      <c r="BN38" s="356">
        <v>6.2405700000000001E-2</v>
      </c>
      <c r="BO38" s="356">
        <v>6.5878500000000006E-2</v>
      </c>
      <c r="BP38" s="356">
        <v>6.5773799999999993E-2</v>
      </c>
      <c r="BQ38" s="356">
        <v>6.6522399999999995E-2</v>
      </c>
      <c r="BR38" s="356">
        <v>6.8877499999999994E-2</v>
      </c>
      <c r="BS38" s="356">
        <v>6.1543199999999999E-2</v>
      </c>
      <c r="BT38" s="356">
        <v>6.6523899999999997E-2</v>
      </c>
      <c r="BU38" s="356">
        <v>6.5794900000000003E-2</v>
      </c>
      <c r="BV38" s="356">
        <v>6.6971000000000003E-2</v>
      </c>
    </row>
    <row r="39" spans="1:74" s="169" customFormat="1" ht="12" customHeight="1" x14ac:dyDescent="0.2">
      <c r="A39" s="579" t="s">
        <v>45</v>
      </c>
      <c r="B39" s="581" t="s">
        <v>1071</v>
      </c>
      <c r="C39" s="270">
        <v>9.1098747359000004E-2</v>
      </c>
      <c r="D39" s="270">
        <v>9.3212241698000006E-2</v>
      </c>
      <c r="E39" s="270">
        <v>9.9536102032000001E-2</v>
      </c>
      <c r="F39" s="270">
        <v>9.2245450600000001E-2</v>
      </c>
      <c r="G39" s="270">
        <v>0.10060836595</v>
      </c>
      <c r="H39" s="270">
        <v>0.10053722143</v>
      </c>
      <c r="I39" s="270">
        <v>0.10286787235</v>
      </c>
      <c r="J39" s="270">
        <v>0.1041970252</v>
      </c>
      <c r="K39" s="270">
        <v>9.7557666550000005E-2</v>
      </c>
      <c r="L39" s="270">
        <v>9.9062272399999998E-2</v>
      </c>
      <c r="M39" s="270">
        <v>9.7767139959999999E-2</v>
      </c>
      <c r="N39" s="270">
        <v>0.10300785041</v>
      </c>
      <c r="O39" s="270">
        <v>9.3546471936000006E-2</v>
      </c>
      <c r="P39" s="270">
        <v>8.6977054548000005E-2</v>
      </c>
      <c r="Q39" s="270">
        <v>9.8753476955000002E-2</v>
      </c>
      <c r="R39" s="270">
        <v>9.6992912929999994E-2</v>
      </c>
      <c r="S39" s="270">
        <v>0.10329328138</v>
      </c>
      <c r="T39" s="270">
        <v>0.10326717064</v>
      </c>
      <c r="U39" s="270">
        <v>0.10182570763</v>
      </c>
      <c r="V39" s="270">
        <v>0.10591285979999999</v>
      </c>
      <c r="W39" s="270">
        <v>9.898176015E-2</v>
      </c>
      <c r="X39" s="270">
        <v>0.10250547875</v>
      </c>
      <c r="Y39" s="270">
        <v>0.10032732334</v>
      </c>
      <c r="Z39" s="270">
        <v>0.10004871557</v>
      </c>
      <c r="AA39" s="270">
        <v>9.9457766266999995E-2</v>
      </c>
      <c r="AB39" s="270">
        <v>8.4525829900000002E-2</v>
      </c>
      <c r="AC39" s="270">
        <v>9.8696817564999997E-2</v>
      </c>
      <c r="AD39" s="270">
        <v>9.2367758440000003E-2</v>
      </c>
      <c r="AE39" s="270">
        <v>0.10681642312</v>
      </c>
      <c r="AF39" s="270">
        <v>0.10079822267999999</v>
      </c>
      <c r="AG39" s="270">
        <v>0.10448661803000001</v>
      </c>
      <c r="AH39" s="270">
        <v>0.10770678244</v>
      </c>
      <c r="AI39" s="270">
        <v>9.2519263030000007E-2</v>
      </c>
      <c r="AJ39" s="270">
        <v>0.10205375371</v>
      </c>
      <c r="AK39" s="270">
        <v>9.8266457469999999E-2</v>
      </c>
      <c r="AL39" s="270">
        <v>0.10049120735</v>
      </c>
      <c r="AM39" s="270">
        <v>9.3148210571000006E-2</v>
      </c>
      <c r="AN39" s="270">
        <v>9.1513925144000002E-2</v>
      </c>
      <c r="AO39" s="270">
        <v>0.10034022653000001</v>
      </c>
      <c r="AP39" s="270">
        <v>9.6204777630000002E-2</v>
      </c>
      <c r="AQ39" s="270">
        <v>0.10560064214000001</v>
      </c>
      <c r="AR39" s="270">
        <v>0.10270542517</v>
      </c>
      <c r="AS39" s="270">
        <v>0.10228435141</v>
      </c>
      <c r="AT39" s="270">
        <v>0.10420475083</v>
      </c>
      <c r="AU39" s="270">
        <v>9.5471249100000002E-2</v>
      </c>
      <c r="AV39" s="270">
        <v>0.10399723095000001</v>
      </c>
      <c r="AW39" s="270">
        <v>0.10156749511</v>
      </c>
      <c r="AX39" s="270">
        <v>0.10151552489</v>
      </c>
      <c r="AY39" s="270">
        <v>9.7632760590999998E-2</v>
      </c>
      <c r="AZ39" s="270">
        <v>8.8686603887999996E-2</v>
      </c>
      <c r="BA39" s="270">
        <v>8.0759399603999998E-2</v>
      </c>
      <c r="BB39" s="270">
        <v>5.504259785E-2</v>
      </c>
      <c r="BC39" s="270">
        <v>8.6523850562000001E-2</v>
      </c>
      <c r="BD39" s="270">
        <v>9.0161121274E-2</v>
      </c>
      <c r="BE39" s="356">
        <v>8.8342799999999999E-2</v>
      </c>
      <c r="BF39" s="356">
        <v>9.3042899999999998E-2</v>
      </c>
      <c r="BG39" s="356">
        <v>9.4048000000000007E-2</v>
      </c>
      <c r="BH39" s="356">
        <v>9.5480999999999996E-2</v>
      </c>
      <c r="BI39" s="356">
        <v>9.3459299999999995E-2</v>
      </c>
      <c r="BJ39" s="356">
        <v>9.6385100000000001E-2</v>
      </c>
      <c r="BK39" s="356">
        <v>9.2789800000000006E-2</v>
      </c>
      <c r="BL39" s="356">
        <v>8.3406800000000003E-2</v>
      </c>
      <c r="BM39" s="356">
        <v>9.5538799999999993E-2</v>
      </c>
      <c r="BN39" s="356">
        <v>9.4268199999999996E-2</v>
      </c>
      <c r="BO39" s="356">
        <v>0.1002921</v>
      </c>
      <c r="BP39" s="356">
        <v>0.10046620000000001</v>
      </c>
      <c r="BQ39" s="356">
        <v>0.10134550000000001</v>
      </c>
      <c r="BR39" s="356">
        <v>0.1061071</v>
      </c>
      <c r="BS39" s="356">
        <v>9.2089699999999997E-2</v>
      </c>
      <c r="BT39" s="356">
        <v>0.1014592</v>
      </c>
      <c r="BU39" s="356">
        <v>9.6215999999999996E-2</v>
      </c>
      <c r="BV39" s="356">
        <v>9.7308599999999995E-2</v>
      </c>
    </row>
    <row r="40" spans="1:74" s="169" customFormat="1" ht="12" customHeight="1" x14ac:dyDescent="0.2">
      <c r="A40" s="576" t="s">
        <v>33</v>
      </c>
      <c r="B40" s="581" t="s">
        <v>469</v>
      </c>
      <c r="C40" s="270">
        <v>1.7675495999999999E-2</v>
      </c>
      <c r="D40" s="270">
        <v>1.6510339999999998E-2</v>
      </c>
      <c r="E40" s="270">
        <v>1.7519960000000001E-2</v>
      </c>
      <c r="F40" s="270">
        <v>1.6366128000000001E-2</v>
      </c>
      <c r="G40" s="270">
        <v>1.7766285999999999E-2</v>
      </c>
      <c r="H40" s="270">
        <v>1.6757774999999999E-2</v>
      </c>
      <c r="I40" s="270">
        <v>1.7483555000000001E-2</v>
      </c>
      <c r="J40" s="270">
        <v>1.7604017E-2</v>
      </c>
      <c r="K40" s="270">
        <v>1.7452789E-2</v>
      </c>
      <c r="L40" s="270">
        <v>1.7870857E-2</v>
      </c>
      <c r="M40" s="270">
        <v>1.7795978E-2</v>
      </c>
      <c r="N40" s="270">
        <v>1.8800668999999999E-2</v>
      </c>
      <c r="O40" s="270">
        <v>1.8355539000000001E-2</v>
      </c>
      <c r="P40" s="270">
        <v>1.6284964999999998E-2</v>
      </c>
      <c r="Q40" s="270">
        <v>1.8173284000000001E-2</v>
      </c>
      <c r="R40" s="270">
        <v>1.7575844E-2</v>
      </c>
      <c r="S40" s="270">
        <v>1.7387171999999999E-2</v>
      </c>
      <c r="T40" s="270">
        <v>1.7046362999999998E-2</v>
      </c>
      <c r="U40" s="270">
        <v>1.8039873000000001E-2</v>
      </c>
      <c r="V40" s="270">
        <v>1.7950434000000001E-2</v>
      </c>
      <c r="W40" s="270">
        <v>1.7486315999999998E-2</v>
      </c>
      <c r="X40" s="270">
        <v>1.6578875999999999E-2</v>
      </c>
      <c r="Y40" s="270">
        <v>1.7239236000000002E-2</v>
      </c>
      <c r="Z40" s="270">
        <v>1.8115470000000002E-2</v>
      </c>
      <c r="AA40" s="270">
        <v>1.7604412999999999E-2</v>
      </c>
      <c r="AB40" s="270">
        <v>1.6470571999999999E-2</v>
      </c>
      <c r="AC40" s="270">
        <v>1.7836069999999999E-2</v>
      </c>
      <c r="AD40" s="270">
        <v>1.6034152999999999E-2</v>
      </c>
      <c r="AE40" s="270">
        <v>1.7980525000000001E-2</v>
      </c>
      <c r="AF40" s="270">
        <v>1.7052873999999999E-2</v>
      </c>
      <c r="AG40" s="270">
        <v>1.7862092E-2</v>
      </c>
      <c r="AH40" s="270">
        <v>1.7838819999999998E-2</v>
      </c>
      <c r="AI40" s="270">
        <v>1.730845E-2</v>
      </c>
      <c r="AJ40" s="270">
        <v>1.6983365E-2</v>
      </c>
      <c r="AK40" s="270">
        <v>1.7335178E-2</v>
      </c>
      <c r="AL40" s="270">
        <v>1.8558274999999999E-2</v>
      </c>
      <c r="AM40" s="270">
        <v>1.8334903E-2</v>
      </c>
      <c r="AN40" s="270">
        <v>1.6779097999999999E-2</v>
      </c>
      <c r="AO40" s="270">
        <v>1.8475681000000001E-2</v>
      </c>
      <c r="AP40" s="270">
        <v>1.6499361000000001E-2</v>
      </c>
      <c r="AQ40" s="270">
        <v>1.7657791999999999E-2</v>
      </c>
      <c r="AR40" s="270">
        <v>1.7621825000000001E-2</v>
      </c>
      <c r="AS40" s="270">
        <v>1.8244651000000001E-2</v>
      </c>
      <c r="AT40" s="270">
        <v>1.8224988000000001E-2</v>
      </c>
      <c r="AU40" s="270">
        <v>1.7823199000000001E-2</v>
      </c>
      <c r="AV40" s="270">
        <v>1.7018605999999999E-2</v>
      </c>
      <c r="AW40" s="270">
        <v>1.5339678000000001E-2</v>
      </c>
      <c r="AX40" s="270">
        <v>1.7240596E-2</v>
      </c>
      <c r="AY40" s="270">
        <v>1.6477895999999999E-2</v>
      </c>
      <c r="AZ40" s="270">
        <v>1.5174033999999999E-2</v>
      </c>
      <c r="BA40" s="270">
        <v>1.8544409000000001E-2</v>
      </c>
      <c r="BB40" s="270">
        <v>1.74711E-2</v>
      </c>
      <c r="BC40" s="270">
        <v>1.7281700000000001E-2</v>
      </c>
      <c r="BD40" s="270">
        <v>1.7330000000000002E-2</v>
      </c>
      <c r="BE40" s="356">
        <v>1.8259600000000001E-2</v>
      </c>
      <c r="BF40" s="356">
        <v>1.8497199999999998E-2</v>
      </c>
      <c r="BG40" s="356">
        <v>1.8375499999999999E-2</v>
      </c>
      <c r="BH40" s="356">
        <v>1.7020799999999999E-2</v>
      </c>
      <c r="BI40" s="356">
        <v>1.60842E-2</v>
      </c>
      <c r="BJ40" s="356">
        <v>1.8220799999999999E-2</v>
      </c>
      <c r="BK40" s="356">
        <v>1.68547E-2</v>
      </c>
      <c r="BL40" s="356">
        <v>1.49385E-2</v>
      </c>
      <c r="BM40" s="356">
        <v>1.7226000000000002E-2</v>
      </c>
      <c r="BN40" s="356">
        <v>1.6495599999999999E-2</v>
      </c>
      <c r="BO40" s="356">
        <v>1.7610600000000001E-2</v>
      </c>
      <c r="BP40" s="356">
        <v>1.69242E-2</v>
      </c>
      <c r="BQ40" s="356">
        <v>1.8251E-2</v>
      </c>
      <c r="BR40" s="356">
        <v>1.8304500000000001E-2</v>
      </c>
      <c r="BS40" s="356">
        <v>1.80021E-2</v>
      </c>
      <c r="BT40" s="356">
        <v>1.6633599999999998E-2</v>
      </c>
      <c r="BU40" s="356">
        <v>1.5936599999999999E-2</v>
      </c>
      <c r="BV40" s="356">
        <v>1.8541200000000001E-2</v>
      </c>
    </row>
    <row r="41" spans="1:74" s="169" customFormat="1" ht="12" customHeight="1" x14ac:dyDescent="0.2">
      <c r="A41" s="576" t="s">
        <v>32</v>
      </c>
      <c r="B41" s="581" t="s">
        <v>52</v>
      </c>
      <c r="C41" s="270">
        <v>0.236473455</v>
      </c>
      <c r="D41" s="270">
        <v>0.22285139100000001</v>
      </c>
      <c r="E41" s="270">
        <v>0.25286334599999999</v>
      </c>
      <c r="F41" s="270">
        <v>0.238905962</v>
      </c>
      <c r="G41" s="270">
        <v>0.23529027299999999</v>
      </c>
      <c r="H41" s="270">
        <v>0.21452276000000001</v>
      </c>
      <c r="I41" s="270">
        <v>0.198075523</v>
      </c>
      <c r="J41" s="270">
        <v>0.18066607800000001</v>
      </c>
      <c r="K41" s="270">
        <v>0.151106459</v>
      </c>
      <c r="L41" s="270">
        <v>0.16007232399999999</v>
      </c>
      <c r="M41" s="270">
        <v>0.17363790500000001</v>
      </c>
      <c r="N41" s="270">
        <v>0.20797632199999999</v>
      </c>
      <c r="O41" s="270">
        <v>0.24532267099999999</v>
      </c>
      <c r="P41" s="270">
        <v>0.22002269699999999</v>
      </c>
      <c r="Q41" s="270">
        <v>0.27282636199999999</v>
      </c>
      <c r="R41" s="270">
        <v>0.27094940699999998</v>
      </c>
      <c r="S41" s="270">
        <v>0.30040935200000002</v>
      </c>
      <c r="T41" s="270">
        <v>0.281690198</v>
      </c>
      <c r="U41" s="270">
        <v>0.24504964500000001</v>
      </c>
      <c r="V41" s="270">
        <v>0.202997913</v>
      </c>
      <c r="W41" s="270">
        <v>0.17644512200000001</v>
      </c>
      <c r="X41" s="270">
        <v>0.163053327</v>
      </c>
      <c r="Y41" s="270">
        <v>0.183231221</v>
      </c>
      <c r="Z41" s="270">
        <v>0.20496936499999999</v>
      </c>
      <c r="AA41" s="270">
        <v>0.228183354</v>
      </c>
      <c r="AB41" s="270">
        <v>0.226710153</v>
      </c>
      <c r="AC41" s="270">
        <v>0.23543493900000001</v>
      </c>
      <c r="AD41" s="270">
        <v>0.25596036700000002</v>
      </c>
      <c r="AE41" s="270">
        <v>0.27716476000000001</v>
      </c>
      <c r="AF41" s="270">
        <v>0.25124753500000002</v>
      </c>
      <c r="AG41" s="270">
        <v>0.22850611200000001</v>
      </c>
      <c r="AH41" s="270">
        <v>0.200441906</v>
      </c>
      <c r="AI41" s="270">
        <v>0.17448381199999999</v>
      </c>
      <c r="AJ41" s="270">
        <v>0.17796672999999999</v>
      </c>
      <c r="AK41" s="270">
        <v>0.19949337</v>
      </c>
      <c r="AL41" s="270">
        <v>0.20754535700000001</v>
      </c>
      <c r="AM41" s="270">
        <v>0.220405718</v>
      </c>
      <c r="AN41" s="270">
        <v>0.19870541799999999</v>
      </c>
      <c r="AO41" s="270">
        <v>0.23257209400000001</v>
      </c>
      <c r="AP41" s="270">
        <v>0.23200091</v>
      </c>
      <c r="AQ41" s="270">
        <v>0.27367217199999999</v>
      </c>
      <c r="AR41" s="270">
        <v>0.240971926</v>
      </c>
      <c r="AS41" s="270">
        <v>0.216035693</v>
      </c>
      <c r="AT41" s="270">
        <v>0.19155946300000001</v>
      </c>
      <c r="AU41" s="270">
        <v>0.14861111599999999</v>
      </c>
      <c r="AV41" s="270">
        <v>0.14831976399999999</v>
      </c>
      <c r="AW41" s="270">
        <v>0.186813857</v>
      </c>
      <c r="AX41" s="270">
        <v>0.20216373300000001</v>
      </c>
      <c r="AY41" s="270">
        <v>0.221102618</v>
      </c>
      <c r="AZ41" s="270">
        <v>0.228300007</v>
      </c>
      <c r="BA41" s="270">
        <v>0.202739427</v>
      </c>
      <c r="BB41" s="270">
        <v>0.19134870000000001</v>
      </c>
      <c r="BC41" s="270">
        <v>0.27106419999999998</v>
      </c>
      <c r="BD41" s="270">
        <v>0.2737289</v>
      </c>
      <c r="BE41" s="356">
        <v>0.26511760000000001</v>
      </c>
      <c r="BF41" s="356">
        <v>0.2104096</v>
      </c>
      <c r="BG41" s="356">
        <v>0.16627030000000001</v>
      </c>
      <c r="BH41" s="356">
        <v>0.15972220000000001</v>
      </c>
      <c r="BI41" s="356">
        <v>0.1915212</v>
      </c>
      <c r="BJ41" s="356">
        <v>0.226525</v>
      </c>
      <c r="BK41" s="356">
        <v>0.2332717</v>
      </c>
      <c r="BL41" s="356">
        <v>0.21459780000000001</v>
      </c>
      <c r="BM41" s="356">
        <v>0.2444356</v>
      </c>
      <c r="BN41" s="356">
        <v>0.2138457</v>
      </c>
      <c r="BO41" s="356">
        <v>0.25328230000000002</v>
      </c>
      <c r="BP41" s="356">
        <v>0.25239020000000001</v>
      </c>
      <c r="BQ41" s="356">
        <v>0.23034279999999999</v>
      </c>
      <c r="BR41" s="356">
        <v>0.1999137</v>
      </c>
      <c r="BS41" s="356">
        <v>0.15732840000000001</v>
      </c>
      <c r="BT41" s="356">
        <v>0.15438560000000001</v>
      </c>
      <c r="BU41" s="356">
        <v>0.1848582</v>
      </c>
      <c r="BV41" s="356">
        <v>0.22488730000000001</v>
      </c>
    </row>
    <row r="42" spans="1:74" s="169" customFormat="1" ht="12" customHeight="1" x14ac:dyDescent="0.2">
      <c r="A42" s="576" t="s">
        <v>34</v>
      </c>
      <c r="B42" s="581" t="s">
        <v>1073</v>
      </c>
      <c r="C42" s="270">
        <v>2.6084961E-2</v>
      </c>
      <c r="D42" s="270">
        <v>3.5144950000000001E-2</v>
      </c>
      <c r="E42" s="270">
        <v>4.3420017999999998E-2</v>
      </c>
      <c r="F42" s="270">
        <v>4.8085700000000002E-2</v>
      </c>
      <c r="G42" s="270">
        <v>5.5344554999999997E-2</v>
      </c>
      <c r="H42" s="270">
        <v>5.6406412000000003E-2</v>
      </c>
      <c r="I42" s="270">
        <v>6.1672975999999997E-2</v>
      </c>
      <c r="J42" s="270">
        <v>6.1157784E-2</v>
      </c>
      <c r="K42" s="270">
        <v>5.5469031000000002E-2</v>
      </c>
      <c r="L42" s="270">
        <v>4.9057005000000001E-2</v>
      </c>
      <c r="M42" s="270">
        <v>4.1414602000000002E-2</v>
      </c>
      <c r="N42" s="270">
        <v>3.7109794000000002E-2</v>
      </c>
      <c r="O42" s="270">
        <v>3.6273326000000002E-2</v>
      </c>
      <c r="P42" s="270">
        <v>4.1856760999999999E-2</v>
      </c>
      <c r="Q42" s="270">
        <v>6.5115400000000004E-2</v>
      </c>
      <c r="R42" s="270">
        <v>7.1388309999999996E-2</v>
      </c>
      <c r="S42" s="270">
        <v>8.2200829000000003E-2</v>
      </c>
      <c r="T42" s="270">
        <v>8.6002771000000006E-2</v>
      </c>
      <c r="U42" s="270">
        <v>8.1779555000000004E-2</v>
      </c>
      <c r="V42" s="270">
        <v>7.9037009000000005E-2</v>
      </c>
      <c r="W42" s="270">
        <v>7.3156582999999997E-2</v>
      </c>
      <c r="X42" s="270">
        <v>6.6573040999999999E-2</v>
      </c>
      <c r="Y42" s="270">
        <v>4.8182807000000001E-2</v>
      </c>
      <c r="Z42" s="270">
        <v>4.5517520999999998E-2</v>
      </c>
      <c r="AA42" s="270">
        <v>4.8550528000000003E-2</v>
      </c>
      <c r="AB42" s="270">
        <v>5.5471670000000001E-2</v>
      </c>
      <c r="AC42" s="270">
        <v>7.3589544000000007E-2</v>
      </c>
      <c r="AD42" s="270">
        <v>8.6159767999999998E-2</v>
      </c>
      <c r="AE42" s="270">
        <v>9.6446668999999999E-2</v>
      </c>
      <c r="AF42" s="270">
        <v>0.10213873399999999</v>
      </c>
      <c r="AG42" s="270">
        <v>9.7120520000000002E-2</v>
      </c>
      <c r="AH42" s="270">
        <v>9.5112679000000006E-2</v>
      </c>
      <c r="AI42" s="270">
        <v>8.4547153999999999E-2</v>
      </c>
      <c r="AJ42" s="270">
        <v>7.2324022000000002E-2</v>
      </c>
      <c r="AK42" s="270">
        <v>5.5645956000000003E-2</v>
      </c>
      <c r="AL42" s="270">
        <v>4.8405477000000002E-2</v>
      </c>
      <c r="AM42" s="270">
        <v>5.4229594999999998E-2</v>
      </c>
      <c r="AN42" s="270">
        <v>5.7503068999999997E-2</v>
      </c>
      <c r="AO42" s="270">
        <v>8.5887107000000004E-2</v>
      </c>
      <c r="AP42" s="270">
        <v>9.7995358000000005E-2</v>
      </c>
      <c r="AQ42" s="270">
        <v>0.104592067</v>
      </c>
      <c r="AR42" s="270">
        <v>0.112621745</v>
      </c>
      <c r="AS42" s="270">
        <v>0.11583587200000001</v>
      </c>
      <c r="AT42" s="270">
        <v>0.111637709</v>
      </c>
      <c r="AU42" s="270">
        <v>9.6824297000000004E-2</v>
      </c>
      <c r="AV42" s="270">
        <v>8.7040626999999995E-2</v>
      </c>
      <c r="AW42" s="270">
        <v>6.4380039999999999E-2</v>
      </c>
      <c r="AX42" s="270">
        <v>5.4308852999999997E-2</v>
      </c>
      <c r="AY42" s="270">
        <v>6.5947916999999995E-2</v>
      </c>
      <c r="AZ42" s="270">
        <v>7.9102175999999996E-2</v>
      </c>
      <c r="BA42" s="270">
        <v>9.403483E-2</v>
      </c>
      <c r="BB42" s="270">
        <v>0.1150902</v>
      </c>
      <c r="BC42" s="270">
        <v>0.12530649999999999</v>
      </c>
      <c r="BD42" s="270">
        <v>0.13511919999999999</v>
      </c>
      <c r="BE42" s="356">
        <v>0.14083580000000001</v>
      </c>
      <c r="BF42" s="356">
        <v>0.13662730000000001</v>
      </c>
      <c r="BG42" s="356">
        <v>0.1209199</v>
      </c>
      <c r="BH42" s="356">
        <v>0.1071665</v>
      </c>
      <c r="BI42" s="356">
        <v>8.0687400000000006E-2</v>
      </c>
      <c r="BJ42" s="356">
        <v>7.3336600000000002E-2</v>
      </c>
      <c r="BK42" s="356">
        <v>8.3551500000000001E-2</v>
      </c>
      <c r="BL42" s="356">
        <v>9.6088400000000004E-2</v>
      </c>
      <c r="BM42" s="356">
        <v>0.1183038</v>
      </c>
      <c r="BN42" s="356">
        <v>0.14177290000000001</v>
      </c>
      <c r="BO42" s="356">
        <v>0.15689110000000001</v>
      </c>
      <c r="BP42" s="356">
        <v>0.16635759999999999</v>
      </c>
      <c r="BQ42" s="356">
        <v>0.1748285</v>
      </c>
      <c r="BR42" s="356">
        <v>0.16987179999999999</v>
      </c>
      <c r="BS42" s="356">
        <v>0.14899580000000001</v>
      </c>
      <c r="BT42" s="356">
        <v>0.1318018</v>
      </c>
      <c r="BU42" s="356">
        <v>0.1011045</v>
      </c>
      <c r="BV42" s="356">
        <v>8.8340399999999999E-2</v>
      </c>
    </row>
    <row r="43" spans="1:74" s="169" customFormat="1" ht="12" customHeight="1" x14ac:dyDescent="0.2">
      <c r="A43" s="545" t="s">
        <v>37</v>
      </c>
      <c r="B43" s="581" t="s">
        <v>842</v>
      </c>
      <c r="C43" s="270">
        <v>4.2163866000000001E-2</v>
      </c>
      <c r="D43" s="270">
        <v>4.0467425000000001E-2</v>
      </c>
      <c r="E43" s="270">
        <v>4.3543246000000001E-2</v>
      </c>
      <c r="F43" s="270">
        <v>4.2678010000000002E-2</v>
      </c>
      <c r="G43" s="270">
        <v>4.2939946E-2</v>
      </c>
      <c r="H43" s="270">
        <v>4.0066659999999997E-2</v>
      </c>
      <c r="I43" s="270">
        <v>4.1448486E-2</v>
      </c>
      <c r="J43" s="270">
        <v>4.1957915999999998E-2</v>
      </c>
      <c r="K43" s="270">
        <v>3.9306920000000002E-2</v>
      </c>
      <c r="L43" s="270">
        <v>4.0714316E-2</v>
      </c>
      <c r="M43" s="270">
        <v>4.3322300000000001E-2</v>
      </c>
      <c r="N43" s="270">
        <v>4.4609556000000002E-2</v>
      </c>
      <c r="O43" s="270">
        <v>4.4421625999999999E-2</v>
      </c>
      <c r="P43" s="270">
        <v>3.9584504E-2</v>
      </c>
      <c r="Q43" s="270">
        <v>4.3377416000000002E-2</v>
      </c>
      <c r="R43" s="270">
        <v>4.0534388999999997E-2</v>
      </c>
      <c r="S43" s="270">
        <v>4.1367736000000002E-2</v>
      </c>
      <c r="T43" s="270">
        <v>4.0043918999999997E-2</v>
      </c>
      <c r="U43" s="270">
        <v>4.1027246000000003E-2</v>
      </c>
      <c r="V43" s="270">
        <v>4.1128376000000001E-2</v>
      </c>
      <c r="W43" s="270">
        <v>3.8225329000000002E-2</v>
      </c>
      <c r="X43" s="270">
        <v>4.0435746000000002E-2</v>
      </c>
      <c r="Y43" s="270">
        <v>4.1676418999999999E-2</v>
      </c>
      <c r="Z43" s="270">
        <v>4.3437096000000001E-2</v>
      </c>
      <c r="AA43" s="270">
        <v>4.3327806000000003E-2</v>
      </c>
      <c r="AB43" s="270">
        <v>4.0156374000000002E-2</v>
      </c>
      <c r="AC43" s="270">
        <v>4.3239896E-2</v>
      </c>
      <c r="AD43" s="270">
        <v>4.0661248999999997E-2</v>
      </c>
      <c r="AE43" s="270">
        <v>4.0752546000000001E-2</v>
      </c>
      <c r="AF43" s="270">
        <v>3.8992618999999999E-2</v>
      </c>
      <c r="AG43" s="270">
        <v>3.9499776E-2</v>
      </c>
      <c r="AH43" s="270">
        <v>3.9887805999999998E-2</v>
      </c>
      <c r="AI43" s="270">
        <v>3.6521179000000001E-2</v>
      </c>
      <c r="AJ43" s="270">
        <v>4.0945495999999998E-2</v>
      </c>
      <c r="AK43" s="270">
        <v>4.0939298999999998E-2</v>
      </c>
      <c r="AL43" s="270">
        <v>4.2423245999999998E-2</v>
      </c>
      <c r="AM43" s="270">
        <v>3.8365195999999997E-2</v>
      </c>
      <c r="AN43" s="270">
        <v>3.4871764E-2</v>
      </c>
      <c r="AO43" s="270">
        <v>3.8199245999999999E-2</v>
      </c>
      <c r="AP43" s="270">
        <v>3.4909319000000001E-2</v>
      </c>
      <c r="AQ43" s="270">
        <v>3.5004295999999997E-2</v>
      </c>
      <c r="AR43" s="270">
        <v>3.5183448999999999E-2</v>
      </c>
      <c r="AS43" s="270">
        <v>3.5416705999999999E-2</v>
      </c>
      <c r="AT43" s="270">
        <v>3.5846455999999999E-2</v>
      </c>
      <c r="AU43" s="270">
        <v>3.3524408999999998E-2</v>
      </c>
      <c r="AV43" s="270">
        <v>3.6962646000000002E-2</v>
      </c>
      <c r="AW43" s="270">
        <v>3.6687359000000003E-2</v>
      </c>
      <c r="AX43" s="270">
        <v>3.8161995999999997E-2</v>
      </c>
      <c r="AY43" s="270">
        <v>3.8511996E-2</v>
      </c>
      <c r="AZ43" s="270">
        <v>3.5663424999999999E-2</v>
      </c>
      <c r="BA43" s="270">
        <v>3.8060716000000001E-2</v>
      </c>
      <c r="BB43" s="270">
        <v>3.5350300000000001E-2</v>
      </c>
      <c r="BC43" s="270">
        <v>3.4352300000000002E-2</v>
      </c>
      <c r="BD43" s="270">
        <v>3.5140100000000001E-2</v>
      </c>
      <c r="BE43" s="356">
        <v>3.5914700000000001E-2</v>
      </c>
      <c r="BF43" s="356">
        <v>3.64499E-2</v>
      </c>
      <c r="BG43" s="356">
        <v>3.4422000000000001E-2</v>
      </c>
      <c r="BH43" s="356">
        <v>3.62747E-2</v>
      </c>
      <c r="BI43" s="356">
        <v>3.4722799999999998E-2</v>
      </c>
      <c r="BJ43" s="356">
        <v>3.7799600000000003E-2</v>
      </c>
      <c r="BK43" s="356">
        <v>3.9217500000000002E-2</v>
      </c>
      <c r="BL43" s="356">
        <v>3.4532500000000001E-2</v>
      </c>
      <c r="BM43" s="356">
        <v>3.7789000000000003E-2</v>
      </c>
      <c r="BN43" s="356">
        <v>3.69991E-2</v>
      </c>
      <c r="BO43" s="356">
        <v>3.5820100000000001E-2</v>
      </c>
      <c r="BP43" s="356">
        <v>3.60392E-2</v>
      </c>
      <c r="BQ43" s="356">
        <v>3.7273000000000001E-2</v>
      </c>
      <c r="BR43" s="356">
        <v>3.7171299999999997E-2</v>
      </c>
      <c r="BS43" s="356">
        <v>3.4461800000000001E-2</v>
      </c>
      <c r="BT43" s="356">
        <v>3.6822599999999997E-2</v>
      </c>
      <c r="BU43" s="356">
        <v>3.5385E-2</v>
      </c>
      <c r="BV43" s="356">
        <v>3.8786300000000003E-2</v>
      </c>
    </row>
    <row r="44" spans="1:74" s="169" customFormat="1" ht="12" customHeight="1" x14ac:dyDescent="0.2">
      <c r="A44" s="545" t="s">
        <v>36</v>
      </c>
      <c r="B44" s="581" t="s">
        <v>1068</v>
      </c>
      <c r="C44" s="270">
        <v>0.19206428</v>
      </c>
      <c r="D44" s="270">
        <v>0.180737492</v>
      </c>
      <c r="E44" s="270">
        <v>0.18535209</v>
      </c>
      <c r="F44" s="270">
        <v>0.173579396</v>
      </c>
      <c r="G44" s="270">
        <v>0.18099213</v>
      </c>
      <c r="H44" s="270">
        <v>0.18244337599999999</v>
      </c>
      <c r="I44" s="270">
        <v>0.18871006000000001</v>
      </c>
      <c r="J44" s="270">
        <v>0.19043674999999999</v>
      </c>
      <c r="K44" s="270">
        <v>0.17911950600000001</v>
      </c>
      <c r="L44" s="270">
        <v>0.17969197000000001</v>
      </c>
      <c r="M44" s="270">
        <v>0.18286978600000001</v>
      </c>
      <c r="N44" s="270">
        <v>0.20812383000000001</v>
      </c>
      <c r="O44" s="270">
        <v>0.186913312</v>
      </c>
      <c r="P44" s="270">
        <v>0.16977568000000001</v>
      </c>
      <c r="Q44" s="270">
        <v>0.185831472</v>
      </c>
      <c r="R44" s="270">
        <v>0.173920305</v>
      </c>
      <c r="S44" s="270">
        <v>0.17792622199999999</v>
      </c>
      <c r="T44" s="270">
        <v>0.181025885</v>
      </c>
      <c r="U44" s="270">
        <v>0.187905292</v>
      </c>
      <c r="V44" s="270">
        <v>0.18976590199999999</v>
      </c>
      <c r="W44" s="270">
        <v>0.17428369499999999</v>
      </c>
      <c r="X44" s="270">
        <v>0.18073087199999999</v>
      </c>
      <c r="Y44" s="270">
        <v>0.181491715</v>
      </c>
      <c r="Z44" s="270">
        <v>0.19099237199999999</v>
      </c>
      <c r="AA44" s="270">
        <v>0.19664757599999999</v>
      </c>
      <c r="AB44" s="270">
        <v>0.176280362</v>
      </c>
      <c r="AC44" s="270">
        <v>0.192760456</v>
      </c>
      <c r="AD44" s="270">
        <v>0.18050620100000001</v>
      </c>
      <c r="AE44" s="270">
        <v>0.189063906</v>
      </c>
      <c r="AF44" s="270">
        <v>0.18642880100000001</v>
      </c>
      <c r="AG44" s="270">
        <v>0.19606298599999999</v>
      </c>
      <c r="AH44" s="270">
        <v>0.19438982599999999</v>
      </c>
      <c r="AI44" s="270">
        <v>0.18163792100000001</v>
      </c>
      <c r="AJ44" s="270">
        <v>0.186573866</v>
      </c>
      <c r="AK44" s="270">
        <v>0.184591491</v>
      </c>
      <c r="AL44" s="270">
        <v>0.19556236599999999</v>
      </c>
      <c r="AM44" s="270">
        <v>0.20304702299999999</v>
      </c>
      <c r="AN44" s="270">
        <v>0.18235897700000001</v>
      </c>
      <c r="AO44" s="270">
        <v>0.19245585300000001</v>
      </c>
      <c r="AP44" s="270">
        <v>0.18657944100000001</v>
      </c>
      <c r="AQ44" s="270">
        <v>0.19337971300000001</v>
      </c>
      <c r="AR44" s="270">
        <v>0.18765764099999999</v>
      </c>
      <c r="AS44" s="270">
        <v>0.194993523</v>
      </c>
      <c r="AT44" s="270">
        <v>0.200297643</v>
      </c>
      <c r="AU44" s="270">
        <v>0.18650325100000001</v>
      </c>
      <c r="AV44" s="270">
        <v>0.18722667300000001</v>
      </c>
      <c r="AW44" s="270">
        <v>0.186791601</v>
      </c>
      <c r="AX44" s="270">
        <v>0.195874413</v>
      </c>
      <c r="AY44" s="270">
        <v>0.18525745399999999</v>
      </c>
      <c r="AZ44" s="270">
        <v>0.17318570699999999</v>
      </c>
      <c r="BA44" s="270">
        <v>0.179140514</v>
      </c>
      <c r="BB44" s="270">
        <v>0.17638760000000001</v>
      </c>
      <c r="BC44" s="270">
        <v>0.18254580000000001</v>
      </c>
      <c r="BD44" s="270">
        <v>0.1794094</v>
      </c>
      <c r="BE44" s="356">
        <v>0.18777779999999999</v>
      </c>
      <c r="BF44" s="356">
        <v>0.18797759999999999</v>
      </c>
      <c r="BG44" s="356">
        <v>0.17844299999999999</v>
      </c>
      <c r="BH44" s="356">
        <v>0.1837085</v>
      </c>
      <c r="BI44" s="356">
        <v>0.1780735</v>
      </c>
      <c r="BJ44" s="356">
        <v>0.19171650000000001</v>
      </c>
      <c r="BK44" s="356">
        <v>0.19017780000000001</v>
      </c>
      <c r="BL44" s="356">
        <v>0.17502709999999999</v>
      </c>
      <c r="BM44" s="356">
        <v>0.17827609999999999</v>
      </c>
      <c r="BN44" s="356">
        <v>0.17635039999999999</v>
      </c>
      <c r="BO44" s="356">
        <v>0.1840059</v>
      </c>
      <c r="BP44" s="356">
        <v>0.18165829999999999</v>
      </c>
      <c r="BQ44" s="356">
        <v>0.19117700000000001</v>
      </c>
      <c r="BR44" s="356">
        <v>0.19207360000000001</v>
      </c>
      <c r="BS44" s="356">
        <v>0.18191089999999999</v>
      </c>
      <c r="BT44" s="356">
        <v>0.1861092</v>
      </c>
      <c r="BU44" s="356">
        <v>0.18022920000000001</v>
      </c>
      <c r="BV44" s="356">
        <v>0.19689480000000001</v>
      </c>
    </row>
    <row r="45" spans="1:74" s="169" customFormat="1" ht="12" customHeight="1" x14ac:dyDescent="0.2">
      <c r="A45" s="576" t="s">
        <v>101</v>
      </c>
      <c r="B45" s="581" t="s">
        <v>470</v>
      </c>
      <c r="C45" s="270">
        <v>0.17030163332000001</v>
      </c>
      <c r="D45" s="270">
        <v>0.18573338899</v>
      </c>
      <c r="E45" s="270">
        <v>0.20236352217</v>
      </c>
      <c r="F45" s="270">
        <v>0.19184983360999999</v>
      </c>
      <c r="G45" s="270">
        <v>0.17385692727999999</v>
      </c>
      <c r="H45" s="270">
        <v>0.15038772320999999</v>
      </c>
      <c r="I45" s="270">
        <v>0.16253037604000001</v>
      </c>
      <c r="J45" s="270">
        <v>0.12535975307</v>
      </c>
      <c r="K45" s="270">
        <v>0.15131875582000001</v>
      </c>
      <c r="L45" s="270">
        <v>0.18757523056</v>
      </c>
      <c r="M45" s="270">
        <v>0.1789883571</v>
      </c>
      <c r="N45" s="270">
        <v>0.21346248437000001</v>
      </c>
      <c r="O45" s="270">
        <v>0.1914463743</v>
      </c>
      <c r="P45" s="270">
        <v>0.20334923634999999</v>
      </c>
      <c r="Q45" s="270">
        <v>0.23682316685999999</v>
      </c>
      <c r="R45" s="270">
        <v>0.23359440976000001</v>
      </c>
      <c r="S45" s="270">
        <v>0.21233092631</v>
      </c>
      <c r="T45" s="270">
        <v>0.18540642711999999</v>
      </c>
      <c r="U45" s="270">
        <v>0.14840164875</v>
      </c>
      <c r="V45" s="270">
        <v>0.12777797336999999</v>
      </c>
      <c r="W45" s="270">
        <v>0.16487719613999999</v>
      </c>
      <c r="X45" s="270">
        <v>0.22429652132</v>
      </c>
      <c r="Y45" s="270">
        <v>0.20814320989999999</v>
      </c>
      <c r="Z45" s="270">
        <v>0.20433688262999999</v>
      </c>
      <c r="AA45" s="270">
        <v>0.23557689846999999</v>
      </c>
      <c r="AB45" s="270">
        <v>0.21341933007</v>
      </c>
      <c r="AC45" s="270">
        <v>0.24354582851000001</v>
      </c>
      <c r="AD45" s="270">
        <v>0.24328023611999999</v>
      </c>
      <c r="AE45" s="270">
        <v>0.22048160467</v>
      </c>
      <c r="AF45" s="270">
        <v>0.22740230859999999</v>
      </c>
      <c r="AG45" s="270">
        <v>0.15138471839000001</v>
      </c>
      <c r="AH45" s="270">
        <v>0.18269566944999999</v>
      </c>
      <c r="AI45" s="270">
        <v>0.17045703954999999</v>
      </c>
      <c r="AJ45" s="270">
        <v>0.19503585022</v>
      </c>
      <c r="AK45" s="270">
        <v>0.20260326201000001</v>
      </c>
      <c r="AL45" s="270">
        <v>0.22370554388</v>
      </c>
      <c r="AM45" s="270">
        <v>0.23121401161999999</v>
      </c>
      <c r="AN45" s="270">
        <v>0.21168443962</v>
      </c>
      <c r="AO45" s="270">
        <v>0.2403655837</v>
      </c>
      <c r="AP45" s="270">
        <v>0.27344834945000002</v>
      </c>
      <c r="AQ45" s="270">
        <v>0.23905853270999999</v>
      </c>
      <c r="AR45" s="270">
        <v>0.21120201112</v>
      </c>
      <c r="AS45" s="270">
        <v>0.20272146294000001</v>
      </c>
      <c r="AT45" s="270">
        <v>0.18289289088999999</v>
      </c>
      <c r="AU45" s="270">
        <v>0.22446710512000001</v>
      </c>
      <c r="AV45" s="270">
        <v>0.25898486295000001</v>
      </c>
      <c r="AW45" s="270">
        <v>0.23566794475</v>
      </c>
      <c r="AX45" s="270">
        <v>0.25020835758999999</v>
      </c>
      <c r="AY45" s="270">
        <v>0.26144535763999999</v>
      </c>
      <c r="AZ45" s="270">
        <v>0.26909361238000001</v>
      </c>
      <c r="BA45" s="270">
        <v>0.27137898503000002</v>
      </c>
      <c r="BB45" s="270">
        <v>0.27184018518000003</v>
      </c>
      <c r="BC45" s="270">
        <v>0.25951920000000001</v>
      </c>
      <c r="BD45" s="270">
        <v>0.23298949999999999</v>
      </c>
      <c r="BE45" s="356">
        <v>0.22248470000000001</v>
      </c>
      <c r="BF45" s="356">
        <v>0.21702550000000001</v>
      </c>
      <c r="BG45" s="356">
        <v>0.22561320000000001</v>
      </c>
      <c r="BH45" s="356">
        <v>0.30468990000000001</v>
      </c>
      <c r="BI45" s="356">
        <v>0.26435380000000003</v>
      </c>
      <c r="BJ45" s="356">
        <v>0.31927640000000002</v>
      </c>
      <c r="BK45" s="356">
        <v>0.3280518</v>
      </c>
      <c r="BL45" s="356">
        <v>0.31601449999999998</v>
      </c>
      <c r="BM45" s="356">
        <v>0.33436840000000001</v>
      </c>
      <c r="BN45" s="356">
        <v>0.32408809999999999</v>
      </c>
      <c r="BO45" s="356">
        <v>0.30831350000000002</v>
      </c>
      <c r="BP45" s="356">
        <v>0.2763121</v>
      </c>
      <c r="BQ45" s="356">
        <v>0.26802160000000003</v>
      </c>
      <c r="BR45" s="356">
        <v>0.24941160000000001</v>
      </c>
      <c r="BS45" s="356">
        <v>0.26707340000000002</v>
      </c>
      <c r="BT45" s="356">
        <v>0.3438157</v>
      </c>
      <c r="BU45" s="356">
        <v>0.30131540000000001</v>
      </c>
      <c r="BV45" s="356">
        <v>0.33873940000000002</v>
      </c>
    </row>
    <row r="46" spans="1:74" ht="12" customHeight="1" x14ac:dyDescent="0.2">
      <c r="A46" s="582" t="s">
        <v>26</v>
      </c>
      <c r="B46" s="583" t="s">
        <v>796</v>
      </c>
      <c r="C46" s="271">
        <v>0.85459608652999997</v>
      </c>
      <c r="D46" s="271">
        <v>0.85346211542999995</v>
      </c>
      <c r="E46" s="271">
        <v>0.93013934433000001</v>
      </c>
      <c r="F46" s="271">
        <v>0.88246184510000003</v>
      </c>
      <c r="G46" s="271">
        <v>0.89627229477000003</v>
      </c>
      <c r="H46" s="271">
        <v>0.85004286218000003</v>
      </c>
      <c r="I46" s="271">
        <v>0.86806329074999999</v>
      </c>
      <c r="J46" s="271">
        <v>0.81882543036</v>
      </c>
      <c r="K46" s="271">
        <v>0.78510750612000002</v>
      </c>
      <c r="L46" s="271">
        <v>0.82752041311000002</v>
      </c>
      <c r="M46" s="271">
        <v>0.83070110573</v>
      </c>
      <c r="N46" s="271">
        <v>0.93049417121</v>
      </c>
      <c r="O46" s="271">
        <v>0.90214277900999995</v>
      </c>
      <c r="P46" s="271">
        <v>0.85550178432000001</v>
      </c>
      <c r="Q46" s="271">
        <v>1.0111206996</v>
      </c>
      <c r="R46" s="271">
        <v>0.99001914507</v>
      </c>
      <c r="S46" s="271">
        <v>1.0300483789999999</v>
      </c>
      <c r="T46" s="271">
        <v>0.98706583598999997</v>
      </c>
      <c r="U46" s="271">
        <v>0.91590968906000003</v>
      </c>
      <c r="V46" s="271">
        <v>0.86093739860999996</v>
      </c>
      <c r="W46" s="271">
        <v>0.83191795477999997</v>
      </c>
      <c r="X46" s="271">
        <v>0.88590329892999997</v>
      </c>
      <c r="Y46" s="271">
        <v>0.87183533445000005</v>
      </c>
      <c r="Z46" s="271">
        <v>0.90106008003000004</v>
      </c>
      <c r="AA46" s="271">
        <v>0.95450762639999998</v>
      </c>
      <c r="AB46" s="271">
        <v>0.89288120105000002</v>
      </c>
      <c r="AC46" s="271">
        <v>0.99346720781999998</v>
      </c>
      <c r="AD46" s="271">
        <v>1.0003548068999999</v>
      </c>
      <c r="AE46" s="271">
        <v>1.0430671933</v>
      </c>
      <c r="AF46" s="271">
        <v>1.015225346</v>
      </c>
      <c r="AG46" s="271">
        <v>0.92845375520999995</v>
      </c>
      <c r="AH46" s="271">
        <v>0.93459735711000003</v>
      </c>
      <c r="AI46" s="271">
        <v>0.84565980524999995</v>
      </c>
      <c r="AJ46" s="271">
        <v>0.88296264068999997</v>
      </c>
      <c r="AK46" s="271">
        <v>0.88664856523000002</v>
      </c>
      <c r="AL46" s="271">
        <v>0.92342430991000002</v>
      </c>
      <c r="AM46" s="271">
        <v>0.94231210689</v>
      </c>
      <c r="AN46" s="271">
        <v>0.87084672138999997</v>
      </c>
      <c r="AO46" s="271">
        <v>0.99535813838999998</v>
      </c>
      <c r="AP46" s="271">
        <v>1.0244104743</v>
      </c>
      <c r="AQ46" s="271">
        <v>1.0624061024</v>
      </c>
      <c r="AR46" s="271">
        <v>0.99686700076000001</v>
      </c>
      <c r="AS46" s="271">
        <v>0.97515098935</v>
      </c>
      <c r="AT46" s="271">
        <v>0.93699387867999995</v>
      </c>
      <c r="AU46" s="271">
        <v>0.88537795727000002</v>
      </c>
      <c r="AV46" s="271">
        <v>0.92524518310000003</v>
      </c>
      <c r="AW46" s="271">
        <v>0.91430371739000005</v>
      </c>
      <c r="AX46" s="271">
        <v>0.95157345304999996</v>
      </c>
      <c r="AY46" s="271">
        <v>0.97387910855000004</v>
      </c>
      <c r="AZ46" s="271">
        <v>0.97486418159999999</v>
      </c>
      <c r="BA46" s="271">
        <v>0.96487352394000003</v>
      </c>
      <c r="BB46" s="271">
        <v>0.91728889999999996</v>
      </c>
      <c r="BC46" s="271">
        <v>1.0419860000000001</v>
      </c>
      <c r="BD46" s="271">
        <v>1.037453</v>
      </c>
      <c r="BE46" s="354">
        <v>1.0353509999999999</v>
      </c>
      <c r="BF46" s="354">
        <v>0.9784796</v>
      </c>
      <c r="BG46" s="354">
        <v>0.91558070000000003</v>
      </c>
      <c r="BH46" s="354">
        <v>0.98401910000000004</v>
      </c>
      <c r="BI46" s="354">
        <v>0.93985359999999996</v>
      </c>
      <c r="BJ46" s="354">
        <v>1.0510630000000001</v>
      </c>
      <c r="BK46" s="354">
        <v>1.07283</v>
      </c>
      <c r="BL46" s="354">
        <v>1.0175460000000001</v>
      </c>
      <c r="BM46" s="354">
        <v>1.118932</v>
      </c>
      <c r="BN46" s="354">
        <v>1.091513</v>
      </c>
      <c r="BO46" s="354">
        <v>1.148485</v>
      </c>
      <c r="BP46" s="354">
        <v>1.1224400000000001</v>
      </c>
      <c r="BQ46" s="354">
        <v>1.1104670000000001</v>
      </c>
      <c r="BR46" s="354">
        <v>1.066127</v>
      </c>
      <c r="BS46" s="354">
        <v>0.98207800000000001</v>
      </c>
      <c r="BT46" s="354">
        <v>1.0620510000000001</v>
      </c>
      <c r="BU46" s="354">
        <v>1.0053669999999999</v>
      </c>
      <c r="BV46" s="354">
        <v>1.098803</v>
      </c>
    </row>
    <row r="47" spans="1:74" ht="12" customHeight="1" x14ac:dyDescent="0.25">
      <c r="A47" s="582"/>
      <c r="B47" s="584" t="s">
        <v>827</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7"/>
      <c r="BE47" s="687"/>
      <c r="BF47" s="687"/>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5">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8"/>
      <c r="BE48" s="688"/>
      <c r="BF48" s="688"/>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5">
      <c r="A49" s="586"/>
      <c r="B49" s="587" t="s">
        <v>1074</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8"/>
      <c r="BE49" s="688"/>
      <c r="BF49" s="688"/>
      <c r="BG49" s="588"/>
      <c r="BH49" s="588"/>
      <c r="BI49" s="588"/>
      <c r="BJ49" s="588"/>
      <c r="BK49" s="588"/>
      <c r="BL49" s="588"/>
      <c r="BM49" s="588"/>
      <c r="BN49" s="588"/>
      <c r="BO49" s="588"/>
      <c r="BP49" s="588"/>
      <c r="BQ49" s="588"/>
      <c r="BR49" s="588"/>
      <c r="BS49" s="588"/>
      <c r="BT49" s="588"/>
      <c r="BU49" s="588"/>
      <c r="BV49" s="588"/>
    </row>
    <row r="50" spans="1:74" s="589" customFormat="1" ht="13.2" x14ac:dyDescent="0.25">
      <c r="A50" s="586"/>
      <c r="B50" s="587" t="s">
        <v>843</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8"/>
      <c r="BE50" s="688"/>
      <c r="BF50" s="688"/>
      <c r="BG50" s="588"/>
      <c r="BH50" s="588"/>
      <c r="BI50" s="588"/>
      <c r="BJ50" s="588"/>
      <c r="BK50" s="588"/>
      <c r="BL50" s="588"/>
      <c r="BM50" s="588"/>
      <c r="BN50" s="588"/>
      <c r="BO50" s="588"/>
      <c r="BP50" s="588"/>
      <c r="BQ50" s="588"/>
      <c r="BR50" s="588"/>
      <c r="BS50" s="588"/>
      <c r="BT50" s="588"/>
      <c r="BU50" s="588"/>
      <c r="BV50" s="588"/>
    </row>
    <row r="51" spans="1:74" s="589" customFormat="1" x14ac:dyDescent="0.25">
      <c r="A51" s="586"/>
      <c r="B51" s="590" t="s">
        <v>1075</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89"/>
      <c r="BE51" s="689"/>
      <c r="BF51" s="689"/>
      <c r="BG51" s="590"/>
      <c r="BH51" s="590"/>
      <c r="BI51" s="590"/>
      <c r="BJ51" s="590"/>
      <c r="BK51" s="590"/>
      <c r="BL51" s="590"/>
      <c r="BM51" s="590"/>
      <c r="BN51" s="590"/>
      <c r="BO51" s="590"/>
      <c r="BP51" s="590"/>
      <c r="BQ51" s="590"/>
      <c r="BR51" s="590"/>
      <c r="BS51" s="590"/>
      <c r="BT51" s="590"/>
      <c r="BU51" s="590"/>
      <c r="BV51" s="590"/>
    </row>
    <row r="52" spans="1:74" s="589" customFormat="1" ht="13.2" x14ac:dyDescent="0.25">
      <c r="A52" s="586"/>
      <c r="B52" s="587" t="s">
        <v>1076</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8"/>
      <c r="BE52" s="688"/>
      <c r="BF52" s="688"/>
      <c r="BG52" s="588"/>
      <c r="BH52" s="588"/>
      <c r="BI52" s="588"/>
      <c r="BJ52" s="588"/>
      <c r="BK52" s="588"/>
      <c r="BL52" s="588"/>
      <c r="BM52" s="588"/>
      <c r="BN52" s="588"/>
      <c r="BO52" s="588"/>
      <c r="BP52" s="588"/>
      <c r="BQ52" s="588"/>
      <c r="BR52" s="588"/>
      <c r="BS52" s="588"/>
      <c r="BT52" s="588"/>
      <c r="BU52" s="588"/>
      <c r="BV52" s="588"/>
    </row>
    <row r="53" spans="1:74" s="589" customFormat="1" ht="13.2" x14ac:dyDescent="0.25">
      <c r="A53" s="586"/>
      <c r="B53" s="865" t="s">
        <v>1077</v>
      </c>
      <c r="C53" s="795"/>
      <c r="D53" s="795"/>
      <c r="E53" s="795"/>
      <c r="F53" s="795"/>
      <c r="G53" s="795"/>
      <c r="H53" s="795"/>
      <c r="I53" s="795"/>
      <c r="J53" s="795"/>
      <c r="K53" s="795"/>
      <c r="L53" s="795"/>
      <c r="M53" s="795"/>
      <c r="N53" s="795"/>
      <c r="O53" s="795"/>
      <c r="P53" s="795"/>
      <c r="Q53" s="791"/>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8"/>
      <c r="BE53" s="688"/>
      <c r="BF53" s="688"/>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5">
      <c r="A54" s="586"/>
      <c r="B54" s="591" t="s">
        <v>370</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8"/>
      <c r="BE54" s="688"/>
      <c r="BF54" s="688"/>
      <c r="BG54" s="588"/>
      <c r="BH54" s="588"/>
      <c r="BI54" s="588"/>
      <c r="BJ54" s="588"/>
      <c r="BK54" s="588"/>
      <c r="BL54" s="588"/>
      <c r="BM54" s="588"/>
      <c r="BN54" s="588"/>
      <c r="BO54" s="588"/>
      <c r="BP54" s="588"/>
      <c r="BQ54" s="588"/>
      <c r="BR54" s="588"/>
      <c r="BS54" s="588"/>
      <c r="BT54" s="588"/>
      <c r="BU54" s="588"/>
      <c r="BV54" s="588"/>
    </row>
    <row r="55" spans="1:74" s="589" customFormat="1" ht="22.35" customHeight="1" x14ac:dyDescent="0.25">
      <c r="A55" s="586"/>
      <c r="B55" s="592" t="s">
        <v>371</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8"/>
      <c r="BE55" s="688"/>
      <c r="BF55" s="688"/>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5">
      <c r="A56" s="586"/>
      <c r="B56" s="593" t="s">
        <v>856</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0"/>
      <c r="BE56" s="690"/>
      <c r="BF56" s="690"/>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5">
      <c r="A57" s="586"/>
      <c r="B57" s="811" t="s">
        <v>951</v>
      </c>
      <c r="C57" s="791"/>
      <c r="D57" s="791"/>
      <c r="E57" s="791"/>
      <c r="F57" s="791"/>
      <c r="G57" s="791"/>
      <c r="H57" s="791"/>
      <c r="I57" s="791"/>
      <c r="J57" s="791"/>
      <c r="K57" s="791"/>
      <c r="L57" s="791"/>
      <c r="M57" s="791"/>
      <c r="N57" s="791"/>
      <c r="O57" s="791"/>
      <c r="P57" s="791"/>
      <c r="Q57" s="791"/>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0"/>
      <c r="BE57" s="690"/>
      <c r="BF57" s="690"/>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BG21" sqref="BG21"/>
    </sheetView>
  </sheetViews>
  <sheetFormatPr defaultColWidth="9.109375" defaultRowHeight="12" customHeight="1" x14ac:dyDescent="0.3"/>
  <cols>
    <col min="1" max="1" width="12.44140625" style="716" customWidth="1"/>
    <col min="2" max="2" width="26" style="716" customWidth="1"/>
    <col min="3" max="55" width="6.5546875" style="716" customWidth="1"/>
    <col min="56" max="58" width="6.5546875" style="734" customWidth="1"/>
    <col min="59" max="74" width="6.5546875" style="716" customWidth="1"/>
    <col min="75" max="16384" width="9.109375" style="716"/>
  </cols>
  <sheetData>
    <row r="1" spans="1:74" ht="12.75" customHeight="1" x14ac:dyDescent="0.3">
      <c r="A1" s="866" t="s">
        <v>810</v>
      </c>
      <c r="B1" s="719" t="s">
        <v>1078</v>
      </c>
      <c r="C1" s="717"/>
      <c r="D1" s="717"/>
      <c r="E1" s="717"/>
      <c r="F1" s="717"/>
      <c r="G1" s="717"/>
      <c r="H1" s="717"/>
      <c r="I1" s="717"/>
      <c r="J1" s="717"/>
      <c r="K1" s="717"/>
      <c r="L1" s="717"/>
      <c r="M1" s="717"/>
      <c r="N1" s="717"/>
      <c r="O1" s="717"/>
      <c r="P1" s="717"/>
      <c r="Q1" s="717"/>
    </row>
    <row r="2" spans="1:74" ht="12.75" customHeight="1" x14ac:dyDescent="0.3">
      <c r="A2" s="866"/>
      <c r="B2" s="718" t="str">
        <f>"U.S. Energy Information Administration  |  Short-Term Energy Outlook - "&amp;Dates!$D$1</f>
        <v>U.S. Energy Information Administration  |  Short-Term Energy Outlook - July 2020</v>
      </c>
      <c r="C2" s="717"/>
      <c r="D2" s="717"/>
      <c r="E2" s="717"/>
      <c r="F2" s="717"/>
      <c r="G2" s="717"/>
      <c r="H2" s="717"/>
      <c r="I2" s="717"/>
      <c r="J2" s="717"/>
      <c r="K2" s="717"/>
      <c r="L2" s="717"/>
      <c r="M2" s="717"/>
      <c r="N2" s="717"/>
      <c r="O2" s="717"/>
      <c r="P2" s="717"/>
      <c r="Q2" s="717"/>
    </row>
    <row r="3" spans="1:74" ht="12.75" customHeight="1" x14ac:dyDescent="0.3">
      <c r="A3" s="722"/>
      <c r="B3" s="723"/>
      <c r="C3" s="867">
        <f>Dates!D3</f>
        <v>2016</v>
      </c>
      <c r="D3" s="868"/>
      <c r="E3" s="868"/>
      <c r="F3" s="868"/>
      <c r="G3" s="868"/>
      <c r="H3" s="868"/>
      <c r="I3" s="868"/>
      <c r="J3" s="868"/>
      <c r="K3" s="868"/>
      <c r="L3" s="868"/>
      <c r="M3" s="868"/>
      <c r="N3" s="869"/>
      <c r="O3" s="867">
        <f>C3+1</f>
        <v>2017</v>
      </c>
      <c r="P3" s="868"/>
      <c r="Q3" s="868"/>
      <c r="R3" s="868"/>
      <c r="S3" s="868"/>
      <c r="T3" s="868"/>
      <c r="U3" s="868"/>
      <c r="V3" s="868"/>
      <c r="W3" s="868"/>
      <c r="X3" s="868"/>
      <c r="Y3" s="868"/>
      <c r="Z3" s="869"/>
      <c r="AA3" s="867">
        <f>O3+1</f>
        <v>2018</v>
      </c>
      <c r="AB3" s="868"/>
      <c r="AC3" s="868"/>
      <c r="AD3" s="868"/>
      <c r="AE3" s="868"/>
      <c r="AF3" s="868"/>
      <c r="AG3" s="868"/>
      <c r="AH3" s="868"/>
      <c r="AI3" s="868"/>
      <c r="AJ3" s="868"/>
      <c r="AK3" s="868"/>
      <c r="AL3" s="869"/>
      <c r="AM3" s="867">
        <f>AA3+1</f>
        <v>2019</v>
      </c>
      <c r="AN3" s="868"/>
      <c r="AO3" s="868"/>
      <c r="AP3" s="868"/>
      <c r="AQ3" s="868"/>
      <c r="AR3" s="868"/>
      <c r="AS3" s="868"/>
      <c r="AT3" s="868"/>
      <c r="AU3" s="868"/>
      <c r="AV3" s="868"/>
      <c r="AW3" s="868"/>
      <c r="AX3" s="869"/>
      <c r="AY3" s="867">
        <f>AM3+1</f>
        <v>2020</v>
      </c>
      <c r="AZ3" s="868"/>
      <c r="BA3" s="868"/>
      <c r="BB3" s="868"/>
      <c r="BC3" s="868"/>
      <c r="BD3" s="868"/>
      <c r="BE3" s="868"/>
      <c r="BF3" s="868"/>
      <c r="BG3" s="868"/>
      <c r="BH3" s="868"/>
      <c r="BI3" s="868"/>
      <c r="BJ3" s="869"/>
      <c r="BK3" s="867">
        <f>AY3+1</f>
        <v>2021</v>
      </c>
      <c r="BL3" s="868"/>
      <c r="BM3" s="868"/>
      <c r="BN3" s="868"/>
      <c r="BO3" s="868"/>
      <c r="BP3" s="868"/>
      <c r="BQ3" s="868"/>
      <c r="BR3" s="868"/>
      <c r="BS3" s="868"/>
      <c r="BT3" s="868"/>
      <c r="BU3" s="868"/>
      <c r="BV3" s="869"/>
    </row>
    <row r="4" spans="1:74" ht="12.75" customHeight="1" x14ac:dyDescent="0.3">
      <c r="A4" s="722"/>
      <c r="B4" s="724"/>
      <c r="C4" s="725" t="s">
        <v>482</v>
      </c>
      <c r="D4" s="725" t="s">
        <v>483</v>
      </c>
      <c r="E4" s="725" t="s">
        <v>484</v>
      </c>
      <c r="F4" s="725" t="s">
        <v>485</v>
      </c>
      <c r="G4" s="725" t="s">
        <v>486</v>
      </c>
      <c r="H4" s="725" t="s">
        <v>487</v>
      </c>
      <c r="I4" s="725" t="s">
        <v>488</v>
      </c>
      <c r="J4" s="725" t="s">
        <v>489</v>
      </c>
      <c r="K4" s="725" t="s">
        <v>490</v>
      </c>
      <c r="L4" s="725" t="s">
        <v>491</v>
      </c>
      <c r="M4" s="725" t="s">
        <v>492</v>
      </c>
      <c r="N4" s="725" t="s">
        <v>493</v>
      </c>
      <c r="O4" s="725" t="s">
        <v>482</v>
      </c>
      <c r="P4" s="725" t="s">
        <v>483</v>
      </c>
      <c r="Q4" s="725" t="s">
        <v>484</v>
      </c>
      <c r="R4" s="725" t="s">
        <v>485</v>
      </c>
      <c r="S4" s="725" t="s">
        <v>486</v>
      </c>
      <c r="T4" s="725" t="s">
        <v>487</v>
      </c>
      <c r="U4" s="725" t="s">
        <v>488</v>
      </c>
      <c r="V4" s="725" t="s">
        <v>489</v>
      </c>
      <c r="W4" s="725" t="s">
        <v>490</v>
      </c>
      <c r="X4" s="725" t="s">
        <v>491</v>
      </c>
      <c r="Y4" s="725" t="s">
        <v>492</v>
      </c>
      <c r="Z4" s="725" t="s">
        <v>493</v>
      </c>
      <c r="AA4" s="725" t="s">
        <v>482</v>
      </c>
      <c r="AB4" s="725" t="s">
        <v>483</v>
      </c>
      <c r="AC4" s="725" t="s">
        <v>484</v>
      </c>
      <c r="AD4" s="725" t="s">
        <v>485</v>
      </c>
      <c r="AE4" s="725" t="s">
        <v>486</v>
      </c>
      <c r="AF4" s="725" t="s">
        <v>487</v>
      </c>
      <c r="AG4" s="725" t="s">
        <v>488</v>
      </c>
      <c r="AH4" s="725" t="s">
        <v>489</v>
      </c>
      <c r="AI4" s="725" t="s">
        <v>490</v>
      </c>
      <c r="AJ4" s="725" t="s">
        <v>491</v>
      </c>
      <c r="AK4" s="725" t="s">
        <v>492</v>
      </c>
      <c r="AL4" s="725" t="s">
        <v>493</v>
      </c>
      <c r="AM4" s="725" t="s">
        <v>482</v>
      </c>
      <c r="AN4" s="725" t="s">
        <v>483</v>
      </c>
      <c r="AO4" s="725" t="s">
        <v>484</v>
      </c>
      <c r="AP4" s="725" t="s">
        <v>485</v>
      </c>
      <c r="AQ4" s="725" t="s">
        <v>486</v>
      </c>
      <c r="AR4" s="725" t="s">
        <v>487</v>
      </c>
      <c r="AS4" s="725" t="s">
        <v>488</v>
      </c>
      <c r="AT4" s="725" t="s">
        <v>489</v>
      </c>
      <c r="AU4" s="725" t="s">
        <v>490</v>
      </c>
      <c r="AV4" s="725" t="s">
        <v>491</v>
      </c>
      <c r="AW4" s="725" t="s">
        <v>492</v>
      </c>
      <c r="AX4" s="725" t="s">
        <v>493</v>
      </c>
      <c r="AY4" s="725" t="s">
        <v>482</v>
      </c>
      <c r="AZ4" s="725" t="s">
        <v>483</v>
      </c>
      <c r="BA4" s="725" t="s">
        <v>484</v>
      </c>
      <c r="BB4" s="725" t="s">
        <v>485</v>
      </c>
      <c r="BC4" s="725" t="s">
        <v>486</v>
      </c>
      <c r="BD4" s="725" t="s">
        <v>487</v>
      </c>
      <c r="BE4" s="725" t="s">
        <v>488</v>
      </c>
      <c r="BF4" s="725" t="s">
        <v>489</v>
      </c>
      <c r="BG4" s="725" t="s">
        <v>490</v>
      </c>
      <c r="BH4" s="725" t="s">
        <v>491</v>
      </c>
      <c r="BI4" s="725" t="s">
        <v>492</v>
      </c>
      <c r="BJ4" s="725" t="s">
        <v>493</v>
      </c>
      <c r="BK4" s="725" t="s">
        <v>482</v>
      </c>
      <c r="BL4" s="725" t="s">
        <v>483</v>
      </c>
      <c r="BM4" s="725" t="s">
        <v>484</v>
      </c>
      <c r="BN4" s="725" t="s">
        <v>485</v>
      </c>
      <c r="BO4" s="725" t="s">
        <v>486</v>
      </c>
      <c r="BP4" s="725" t="s">
        <v>487</v>
      </c>
      <c r="BQ4" s="725" t="s">
        <v>488</v>
      </c>
      <c r="BR4" s="725" t="s">
        <v>489</v>
      </c>
      <c r="BS4" s="725" t="s">
        <v>490</v>
      </c>
      <c r="BT4" s="725" t="s">
        <v>491</v>
      </c>
      <c r="BU4" s="725" t="s">
        <v>492</v>
      </c>
      <c r="BV4" s="725" t="s">
        <v>493</v>
      </c>
    </row>
    <row r="5" spans="1:74" ht="12" customHeight="1" x14ac:dyDescent="0.3">
      <c r="A5" s="722"/>
      <c r="B5" s="721" t="s">
        <v>1086</v>
      </c>
      <c r="C5" s="717"/>
      <c r="D5" s="717"/>
      <c r="E5" s="717"/>
      <c r="F5" s="717"/>
      <c r="G5" s="717"/>
      <c r="H5" s="717"/>
      <c r="I5" s="717"/>
      <c r="J5" s="717"/>
      <c r="K5" s="717"/>
      <c r="L5" s="717"/>
      <c r="M5" s="717"/>
      <c r="N5" s="717"/>
      <c r="O5" s="717"/>
      <c r="P5" s="717"/>
      <c r="Q5" s="717"/>
      <c r="BG5" s="734"/>
      <c r="BH5" s="734"/>
      <c r="BI5" s="734"/>
    </row>
    <row r="6" spans="1:74" ht="12" customHeight="1" x14ac:dyDescent="0.3">
      <c r="A6" s="722"/>
      <c r="B6" s="721" t="s">
        <v>1087</v>
      </c>
      <c r="C6" s="717"/>
      <c r="D6" s="717"/>
      <c r="E6" s="717"/>
      <c r="F6" s="717"/>
      <c r="G6" s="717"/>
      <c r="H6" s="717"/>
      <c r="I6" s="717"/>
      <c r="J6" s="717"/>
      <c r="K6" s="717"/>
      <c r="L6" s="717"/>
      <c r="M6" s="717"/>
      <c r="N6" s="717"/>
      <c r="O6" s="717"/>
      <c r="P6" s="717"/>
      <c r="Q6" s="717"/>
      <c r="BG6" s="734"/>
      <c r="BH6" s="734"/>
      <c r="BI6" s="734"/>
    </row>
    <row r="7" spans="1:74" ht="12" customHeight="1" x14ac:dyDescent="0.3">
      <c r="A7" s="722" t="s">
        <v>1079</v>
      </c>
      <c r="B7" s="720" t="s">
        <v>1088</v>
      </c>
      <c r="C7" s="732">
        <v>7408.5</v>
      </c>
      <c r="D7" s="732">
        <v>7408.5</v>
      </c>
      <c r="E7" s="732">
        <v>7410</v>
      </c>
      <c r="F7" s="732">
        <v>7433.8</v>
      </c>
      <c r="G7" s="732">
        <v>7431.8</v>
      </c>
      <c r="H7" s="732">
        <v>7439.7</v>
      </c>
      <c r="I7" s="732">
        <v>7441.3</v>
      </c>
      <c r="J7" s="732">
        <v>7428.7</v>
      </c>
      <c r="K7" s="732">
        <v>7432.7</v>
      </c>
      <c r="L7" s="732">
        <v>7444.1</v>
      </c>
      <c r="M7" s="732">
        <v>7463.5</v>
      </c>
      <c r="N7" s="732">
        <v>7422.4</v>
      </c>
      <c r="O7" s="732">
        <v>7226.6</v>
      </c>
      <c r="P7" s="732">
        <v>7225</v>
      </c>
      <c r="Q7" s="732">
        <v>7233.4</v>
      </c>
      <c r="R7" s="732">
        <v>7255.4</v>
      </c>
      <c r="S7" s="732">
        <v>7254.4</v>
      </c>
      <c r="T7" s="732">
        <v>7268.9</v>
      </c>
      <c r="U7" s="732">
        <v>7325.6</v>
      </c>
      <c r="V7" s="732">
        <v>7325.6</v>
      </c>
      <c r="W7" s="732">
        <v>7325.6</v>
      </c>
      <c r="X7" s="732">
        <v>7325.6</v>
      </c>
      <c r="Y7" s="732">
        <v>7325.6</v>
      </c>
      <c r="Z7" s="732">
        <v>7313.4</v>
      </c>
      <c r="AA7" s="732">
        <v>7123.4</v>
      </c>
      <c r="AB7" s="732">
        <v>7102.7</v>
      </c>
      <c r="AC7" s="732">
        <v>7102.7</v>
      </c>
      <c r="AD7" s="732">
        <v>7100.1</v>
      </c>
      <c r="AE7" s="732">
        <v>7098.1</v>
      </c>
      <c r="AF7" s="732">
        <v>7064.9</v>
      </c>
      <c r="AG7" s="732">
        <v>7054.1</v>
      </c>
      <c r="AH7" s="732">
        <v>7032</v>
      </c>
      <c r="AI7" s="732">
        <v>7032</v>
      </c>
      <c r="AJ7" s="732">
        <v>7030.9</v>
      </c>
      <c r="AK7" s="732">
        <v>6973.5</v>
      </c>
      <c r="AL7" s="732">
        <v>6969.1</v>
      </c>
      <c r="AM7" s="732">
        <v>6922</v>
      </c>
      <c r="AN7" s="732">
        <v>6922</v>
      </c>
      <c r="AO7" s="732">
        <v>6804.2</v>
      </c>
      <c r="AP7" s="732">
        <v>6793</v>
      </c>
      <c r="AQ7" s="732">
        <v>6776.6</v>
      </c>
      <c r="AR7" s="732">
        <v>6757.3</v>
      </c>
      <c r="AS7" s="732">
        <v>6761.1</v>
      </c>
      <c r="AT7" s="732">
        <v>6759.2</v>
      </c>
      <c r="AU7" s="732">
        <v>6658.3</v>
      </c>
      <c r="AV7" s="732">
        <v>6619.6</v>
      </c>
      <c r="AW7" s="732">
        <v>6619.4</v>
      </c>
      <c r="AX7" s="732">
        <v>6668.4</v>
      </c>
      <c r="AY7" s="732">
        <v>6669</v>
      </c>
      <c r="AZ7" s="732">
        <v>6669</v>
      </c>
      <c r="BA7" s="732">
        <v>6669</v>
      </c>
      <c r="BB7" s="732">
        <v>6669</v>
      </c>
      <c r="BC7" s="732">
        <v>6651.9</v>
      </c>
      <c r="BD7" s="732">
        <v>6587</v>
      </c>
      <c r="BE7" s="735">
        <v>6587</v>
      </c>
      <c r="BF7" s="735">
        <v>6587</v>
      </c>
      <c r="BG7" s="735">
        <v>6591.8</v>
      </c>
      <c r="BH7" s="735">
        <v>6591.8</v>
      </c>
      <c r="BI7" s="735">
        <v>6591.8</v>
      </c>
      <c r="BJ7" s="735">
        <v>6625.2</v>
      </c>
      <c r="BK7" s="735">
        <v>6625.2</v>
      </c>
      <c r="BL7" s="735">
        <v>6625.2</v>
      </c>
      <c r="BM7" s="735">
        <v>6625.2</v>
      </c>
      <c r="BN7" s="735">
        <v>6625.2</v>
      </c>
      <c r="BO7" s="735">
        <v>6625.2</v>
      </c>
      <c r="BP7" s="735">
        <v>6627.2</v>
      </c>
      <c r="BQ7" s="735">
        <v>6627.2</v>
      </c>
      <c r="BR7" s="735">
        <v>6627.2</v>
      </c>
      <c r="BS7" s="735">
        <v>6547.2</v>
      </c>
      <c r="BT7" s="735">
        <v>6635.2</v>
      </c>
      <c r="BU7" s="735">
        <v>6635.2</v>
      </c>
      <c r="BV7" s="735">
        <v>6635.2</v>
      </c>
    </row>
    <row r="8" spans="1:74" ht="12" customHeight="1" x14ac:dyDescent="0.3">
      <c r="A8" s="722" t="s">
        <v>1080</v>
      </c>
      <c r="B8" s="720" t="s">
        <v>1089</v>
      </c>
      <c r="C8" s="732">
        <v>4140.8999999999996</v>
      </c>
      <c r="D8" s="732">
        <v>4140.8999999999996</v>
      </c>
      <c r="E8" s="732">
        <v>4142.3999999999996</v>
      </c>
      <c r="F8" s="732">
        <v>4166.2</v>
      </c>
      <c r="G8" s="732">
        <v>4164.2</v>
      </c>
      <c r="H8" s="732">
        <v>4172.1000000000004</v>
      </c>
      <c r="I8" s="732">
        <v>4173.7</v>
      </c>
      <c r="J8" s="732">
        <v>4179.1000000000004</v>
      </c>
      <c r="K8" s="732">
        <v>4183.1000000000004</v>
      </c>
      <c r="L8" s="732">
        <v>4187.3999999999996</v>
      </c>
      <c r="M8" s="732">
        <v>4206.8</v>
      </c>
      <c r="N8" s="732">
        <v>4206.8</v>
      </c>
      <c r="O8" s="732">
        <v>4195.3</v>
      </c>
      <c r="P8" s="732">
        <v>4193.7</v>
      </c>
      <c r="Q8" s="732">
        <v>4202.1000000000004</v>
      </c>
      <c r="R8" s="732">
        <v>4224.1000000000004</v>
      </c>
      <c r="S8" s="732">
        <v>4223.1000000000004</v>
      </c>
      <c r="T8" s="732">
        <v>4237.6000000000004</v>
      </c>
      <c r="U8" s="732">
        <v>4240.8</v>
      </c>
      <c r="V8" s="732">
        <v>4240.8</v>
      </c>
      <c r="W8" s="732">
        <v>4240.8</v>
      </c>
      <c r="X8" s="732">
        <v>4240.8</v>
      </c>
      <c r="Y8" s="732">
        <v>4240.8</v>
      </c>
      <c r="Z8" s="732">
        <v>4234.1000000000004</v>
      </c>
      <c r="AA8" s="732">
        <v>4116.8999999999996</v>
      </c>
      <c r="AB8" s="732">
        <v>4096.2</v>
      </c>
      <c r="AC8" s="732">
        <v>4096.2</v>
      </c>
      <c r="AD8" s="732">
        <v>4093.6</v>
      </c>
      <c r="AE8" s="732">
        <v>4091.6</v>
      </c>
      <c r="AF8" s="732">
        <v>4058.4</v>
      </c>
      <c r="AG8" s="732">
        <v>4047.6</v>
      </c>
      <c r="AH8" s="732">
        <v>4044</v>
      </c>
      <c r="AI8" s="732">
        <v>4044</v>
      </c>
      <c r="AJ8" s="732">
        <v>4042.9</v>
      </c>
      <c r="AK8" s="732">
        <v>4040.5</v>
      </c>
      <c r="AL8" s="732">
        <v>4036.1</v>
      </c>
      <c r="AM8" s="732">
        <v>4036.1</v>
      </c>
      <c r="AN8" s="732">
        <v>4036.1</v>
      </c>
      <c r="AO8" s="732">
        <v>4001.3</v>
      </c>
      <c r="AP8" s="732">
        <v>3990.1</v>
      </c>
      <c r="AQ8" s="732">
        <v>3988.7</v>
      </c>
      <c r="AR8" s="732">
        <v>3969.4</v>
      </c>
      <c r="AS8" s="732">
        <v>3973.2</v>
      </c>
      <c r="AT8" s="732">
        <v>3971.3</v>
      </c>
      <c r="AU8" s="732">
        <v>3959.7</v>
      </c>
      <c r="AV8" s="732">
        <v>3958</v>
      </c>
      <c r="AW8" s="732">
        <v>3957.8</v>
      </c>
      <c r="AX8" s="732">
        <v>3941.8</v>
      </c>
      <c r="AY8" s="732">
        <v>3942.4</v>
      </c>
      <c r="AZ8" s="732">
        <v>3942.4</v>
      </c>
      <c r="BA8" s="732">
        <v>3942.4</v>
      </c>
      <c r="BB8" s="732">
        <v>3942.4</v>
      </c>
      <c r="BC8" s="732">
        <v>3925.3</v>
      </c>
      <c r="BD8" s="732">
        <v>3860.4</v>
      </c>
      <c r="BE8" s="735">
        <v>3860.4</v>
      </c>
      <c r="BF8" s="735">
        <v>3860.4</v>
      </c>
      <c r="BG8" s="735">
        <v>3865.2</v>
      </c>
      <c r="BH8" s="735">
        <v>3865.2</v>
      </c>
      <c r="BI8" s="735">
        <v>3865.2</v>
      </c>
      <c r="BJ8" s="735">
        <v>3898.6</v>
      </c>
      <c r="BK8" s="735">
        <v>3898.6</v>
      </c>
      <c r="BL8" s="735">
        <v>3898.6</v>
      </c>
      <c r="BM8" s="735">
        <v>3898.6</v>
      </c>
      <c r="BN8" s="735">
        <v>3898.6</v>
      </c>
      <c r="BO8" s="735">
        <v>3898.6</v>
      </c>
      <c r="BP8" s="735">
        <v>3900.6</v>
      </c>
      <c r="BQ8" s="735">
        <v>3900.6</v>
      </c>
      <c r="BR8" s="735">
        <v>3900.6</v>
      </c>
      <c r="BS8" s="735">
        <v>3820.6</v>
      </c>
      <c r="BT8" s="735">
        <v>3908.6</v>
      </c>
      <c r="BU8" s="735">
        <v>3908.6</v>
      </c>
      <c r="BV8" s="735">
        <v>3908.6</v>
      </c>
    </row>
    <row r="9" spans="1:74" ht="12" customHeight="1" x14ac:dyDescent="0.3">
      <c r="A9" s="722" t="s">
        <v>1081</v>
      </c>
      <c r="B9" s="720" t="s">
        <v>1090</v>
      </c>
      <c r="C9" s="732">
        <v>3267.6</v>
      </c>
      <c r="D9" s="732">
        <v>3267.6</v>
      </c>
      <c r="E9" s="732">
        <v>3267.6</v>
      </c>
      <c r="F9" s="732">
        <v>3267.6</v>
      </c>
      <c r="G9" s="732">
        <v>3267.6</v>
      </c>
      <c r="H9" s="732">
        <v>3267.6</v>
      </c>
      <c r="I9" s="732">
        <v>3267.6</v>
      </c>
      <c r="J9" s="732">
        <v>3249.6</v>
      </c>
      <c r="K9" s="732">
        <v>3249.6</v>
      </c>
      <c r="L9" s="732">
        <v>3256.7</v>
      </c>
      <c r="M9" s="732">
        <v>3256.7</v>
      </c>
      <c r="N9" s="732">
        <v>3215.6</v>
      </c>
      <c r="O9" s="732">
        <v>3031.3</v>
      </c>
      <c r="P9" s="732">
        <v>3031.3</v>
      </c>
      <c r="Q9" s="732">
        <v>3031.3</v>
      </c>
      <c r="R9" s="732">
        <v>3031.3</v>
      </c>
      <c r="S9" s="732">
        <v>3031.3</v>
      </c>
      <c r="T9" s="732">
        <v>3031.3</v>
      </c>
      <c r="U9" s="732">
        <v>3084.8</v>
      </c>
      <c r="V9" s="732">
        <v>3084.8</v>
      </c>
      <c r="W9" s="732">
        <v>3084.8</v>
      </c>
      <c r="X9" s="732">
        <v>3084.8</v>
      </c>
      <c r="Y9" s="732">
        <v>3084.8</v>
      </c>
      <c r="Z9" s="732">
        <v>3079.3</v>
      </c>
      <c r="AA9" s="732">
        <v>3006.5</v>
      </c>
      <c r="AB9" s="732">
        <v>3006.5</v>
      </c>
      <c r="AC9" s="732">
        <v>3006.5</v>
      </c>
      <c r="AD9" s="732">
        <v>3006.5</v>
      </c>
      <c r="AE9" s="732">
        <v>3006.5</v>
      </c>
      <c r="AF9" s="732">
        <v>3006.5</v>
      </c>
      <c r="AG9" s="732">
        <v>3006.5</v>
      </c>
      <c r="AH9" s="732">
        <v>2988</v>
      </c>
      <c r="AI9" s="732">
        <v>2988</v>
      </c>
      <c r="AJ9" s="732">
        <v>2988</v>
      </c>
      <c r="AK9" s="732">
        <v>2933</v>
      </c>
      <c r="AL9" s="732">
        <v>2933</v>
      </c>
      <c r="AM9" s="732">
        <v>2885.9</v>
      </c>
      <c r="AN9" s="732">
        <v>2885.9</v>
      </c>
      <c r="AO9" s="732">
        <v>2802.9</v>
      </c>
      <c r="AP9" s="732">
        <v>2802.9</v>
      </c>
      <c r="AQ9" s="732">
        <v>2787.9</v>
      </c>
      <c r="AR9" s="732">
        <v>2787.9</v>
      </c>
      <c r="AS9" s="732">
        <v>2787.9</v>
      </c>
      <c r="AT9" s="732">
        <v>2787.9</v>
      </c>
      <c r="AU9" s="732">
        <v>2698.6</v>
      </c>
      <c r="AV9" s="732">
        <v>2661.6</v>
      </c>
      <c r="AW9" s="732">
        <v>2661.6</v>
      </c>
      <c r="AX9" s="732">
        <v>2726.6</v>
      </c>
      <c r="AY9" s="732">
        <v>2726.6</v>
      </c>
      <c r="AZ9" s="732">
        <v>2726.6</v>
      </c>
      <c r="BA9" s="732">
        <v>2726.6</v>
      </c>
      <c r="BB9" s="732">
        <v>2726.6</v>
      </c>
      <c r="BC9" s="732">
        <v>2726.6</v>
      </c>
      <c r="BD9" s="732">
        <v>2726.6</v>
      </c>
      <c r="BE9" s="735">
        <v>2726.6</v>
      </c>
      <c r="BF9" s="735">
        <v>2726.6</v>
      </c>
      <c r="BG9" s="735">
        <v>2726.6</v>
      </c>
      <c r="BH9" s="735">
        <v>2726.6</v>
      </c>
      <c r="BI9" s="735">
        <v>2726.6</v>
      </c>
      <c r="BJ9" s="735">
        <v>2726.6</v>
      </c>
      <c r="BK9" s="735">
        <v>2726.6</v>
      </c>
      <c r="BL9" s="735">
        <v>2726.6</v>
      </c>
      <c r="BM9" s="735">
        <v>2726.6</v>
      </c>
      <c r="BN9" s="735">
        <v>2726.6</v>
      </c>
      <c r="BO9" s="735">
        <v>2726.6</v>
      </c>
      <c r="BP9" s="735">
        <v>2726.6</v>
      </c>
      <c r="BQ9" s="735">
        <v>2726.6</v>
      </c>
      <c r="BR9" s="735">
        <v>2726.6</v>
      </c>
      <c r="BS9" s="735">
        <v>2726.6</v>
      </c>
      <c r="BT9" s="735">
        <v>2726.6</v>
      </c>
      <c r="BU9" s="735">
        <v>2726.6</v>
      </c>
      <c r="BV9" s="735">
        <v>2726.6</v>
      </c>
    </row>
    <row r="10" spans="1:74" ht="12" customHeight="1" x14ac:dyDescent="0.3">
      <c r="A10" s="722" t="s">
        <v>1082</v>
      </c>
      <c r="B10" s="720" t="s">
        <v>1091</v>
      </c>
      <c r="C10" s="732">
        <v>79375.600000000006</v>
      </c>
      <c r="D10" s="732">
        <v>79432.600000000006</v>
      </c>
      <c r="E10" s="732">
        <v>79461.899999999994</v>
      </c>
      <c r="F10" s="732">
        <v>79499.3</v>
      </c>
      <c r="G10" s="732">
        <v>79499.3</v>
      </c>
      <c r="H10" s="732">
        <v>79528.600000000006</v>
      </c>
      <c r="I10" s="732">
        <v>79653.5</v>
      </c>
      <c r="J10" s="732">
        <v>79549.7</v>
      </c>
      <c r="K10" s="732">
        <v>79549.7</v>
      </c>
      <c r="L10" s="732">
        <v>79556.2</v>
      </c>
      <c r="M10" s="732">
        <v>79556.2</v>
      </c>
      <c r="N10" s="732">
        <v>79556.2</v>
      </c>
      <c r="O10" s="732">
        <v>79333.5</v>
      </c>
      <c r="P10" s="732">
        <v>79333.5</v>
      </c>
      <c r="Q10" s="732">
        <v>79335.899999999994</v>
      </c>
      <c r="R10" s="732">
        <v>79335.899999999994</v>
      </c>
      <c r="S10" s="732">
        <v>79335.899999999994</v>
      </c>
      <c r="T10" s="732">
        <v>79343.199999999997</v>
      </c>
      <c r="U10" s="732">
        <v>79393.8</v>
      </c>
      <c r="V10" s="732">
        <v>79437.3</v>
      </c>
      <c r="W10" s="732">
        <v>79437.3</v>
      </c>
      <c r="X10" s="732">
        <v>79437.3</v>
      </c>
      <c r="Y10" s="732">
        <v>79434.3</v>
      </c>
      <c r="Z10" s="732">
        <v>79431.600000000006</v>
      </c>
      <c r="AA10" s="732">
        <v>79525.899999999994</v>
      </c>
      <c r="AB10" s="732">
        <v>79537.899999999994</v>
      </c>
      <c r="AC10" s="732">
        <v>79537.899999999994</v>
      </c>
      <c r="AD10" s="732">
        <v>79537.899999999994</v>
      </c>
      <c r="AE10" s="732">
        <v>79498.899999999994</v>
      </c>
      <c r="AF10" s="732">
        <v>79498.899999999994</v>
      </c>
      <c r="AG10" s="732">
        <v>79496.7</v>
      </c>
      <c r="AH10" s="732">
        <v>79496.7</v>
      </c>
      <c r="AI10" s="732">
        <v>79496.7</v>
      </c>
      <c r="AJ10" s="732">
        <v>79496.7</v>
      </c>
      <c r="AK10" s="732">
        <v>79618.7</v>
      </c>
      <c r="AL10" s="732">
        <v>79615</v>
      </c>
      <c r="AM10" s="732">
        <v>79517.2</v>
      </c>
      <c r="AN10" s="732">
        <v>79601.2</v>
      </c>
      <c r="AO10" s="732">
        <v>79601.2</v>
      </c>
      <c r="AP10" s="732">
        <v>79601.2</v>
      </c>
      <c r="AQ10" s="732">
        <v>79579.899999999994</v>
      </c>
      <c r="AR10" s="732">
        <v>79579.899999999994</v>
      </c>
      <c r="AS10" s="732">
        <v>79579.7</v>
      </c>
      <c r="AT10" s="732">
        <v>79475.899999999994</v>
      </c>
      <c r="AU10" s="732">
        <v>79403.399999999994</v>
      </c>
      <c r="AV10" s="732">
        <v>79469.8</v>
      </c>
      <c r="AW10" s="732">
        <v>79469.8</v>
      </c>
      <c r="AX10" s="732">
        <v>79460</v>
      </c>
      <c r="AY10" s="732">
        <v>79473</v>
      </c>
      <c r="AZ10" s="732">
        <v>79473</v>
      </c>
      <c r="BA10" s="732">
        <v>79473</v>
      </c>
      <c r="BB10" s="732">
        <v>79433</v>
      </c>
      <c r="BC10" s="732">
        <v>79483</v>
      </c>
      <c r="BD10" s="732">
        <v>79509.100000000006</v>
      </c>
      <c r="BE10" s="735">
        <v>79486.100000000006</v>
      </c>
      <c r="BF10" s="735">
        <v>79502.8</v>
      </c>
      <c r="BG10" s="735">
        <v>79634.5</v>
      </c>
      <c r="BH10" s="735">
        <v>79697.5</v>
      </c>
      <c r="BI10" s="735">
        <v>79702.5</v>
      </c>
      <c r="BJ10" s="735">
        <v>79658.7</v>
      </c>
      <c r="BK10" s="735">
        <v>79688.899999999994</v>
      </c>
      <c r="BL10" s="735">
        <v>79737.3</v>
      </c>
      <c r="BM10" s="735">
        <v>79740.7</v>
      </c>
      <c r="BN10" s="735">
        <v>79740.7</v>
      </c>
      <c r="BO10" s="735">
        <v>79740.7</v>
      </c>
      <c r="BP10" s="735">
        <v>79699</v>
      </c>
      <c r="BQ10" s="735">
        <v>79595</v>
      </c>
      <c r="BR10" s="735">
        <v>79775.5</v>
      </c>
      <c r="BS10" s="735">
        <v>79775.5</v>
      </c>
      <c r="BT10" s="735">
        <v>79780.800000000003</v>
      </c>
      <c r="BU10" s="735">
        <v>79780.800000000003</v>
      </c>
      <c r="BV10" s="735">
        <v>79795.3</v>
      </c>
    </row>
    <row r="11" spans="1:74" ht="12" customHeight="1" x14ac:dyDescent="0.3">
      <c r="A11" s="722" t="s">
        <v>1083</v>
      </c>
      <c r="B11" s="720" t="s">
        <v>89</v>
      </c>
      <c r="C11" s="732">
        <v>2516.6</v>
      </c>
      <c r="D11" s="732">
        <v>2516.6</v>
      </c>
      <c r="E11" s="732">
        <v>2516.6</v>
      </c>
      <c r="F11" s="732">
        <v>2516.6</v>
      </c>
      <c r="G11" s="732">
        <v>2516.6</v>
      </c>
      <c r="H11" s="732">
        <v>2516.6</v>
      </c>
      <c r="I11" s="732">
        <v>2516.6</v>
      </c>
      <c r="J11" s="732">
        <v>2516.6</v>
      </c>
      <c r="K11" s="732">
        <v>2516.6</v>
      </c>
      <c r="L11" s="732">
        <v>2516.6</v>
      </c>
      <c r="M11" s="732">
        <v>2516.6</v>
      </c>
      <c r="N11" s="732">
        <v>2516.6</v>
      </c>
      <c r="O11" s="732">
        <v>2508.6</v>
      </c>
      <c r="P11" s="732">
        <v>2508.6</v>
      </c>
      <c r="Q11" s="732">
        <v>2448.6</v>
      </c>
      <c r="R11" s="732">
        <v>2448.6</v>
      </c>
      <c r="S11" s="732">
        <v>2448.6</v>
      </c>
      <c r="T11" s="732">
        <v>2448.6</v>
      </c>
      <c r="U11" s="732">
        <v>2448.6</v>
      </c>
      <c r="V11" s="732">
        <v>2448.6</v>
      </c>
      <c r="W11" s="732">
        <v>2448.6</v>
      </c>
      <c r="X11" s="732">
        <v>2448.6</v>
      </c>
      <c r="Y11" s="732">
        <v>2448.6</v>
      </c>
      <c r="Z11" s="732">
        <v>2485.6</v>
      </c>
      <c r="AA11" s="732">
        <v>2494.1999999999998</v>
      </c>
      <c r="AB11" s="732">
        <v>2494.1999999999998</v>
      </c>
      <c r="AC11" s="732">
        <v>2482.9</v>
      </c>
      <c r="AD11" s="732">
        <v>2482.9</v>
      </c>
      <c r="AE11" s="732">
        <v>2482.9</v>
      </c>
      <c r="AF11" s="732">
        <v>2482.9</v>
      </c>
      <c r="AG11" s="732">
        <v>2482.9</v>
      </c>
      <c r="AH11" s="732">
        <v>2482.9</v>
      </c>
      <c r="AI11" s="732">
        <v>2482.9</v>
      </c>
      <c r="AJ11" s="732">
        <v>2489.3000000000002</v>
      </c>
      <c r="AK11" s="732">
        <v>2489.3000000000002</v>
      </c>
      <c r="AL11" s="732">
        <v>2492</v>
      </c>
      <c r="AM11" s="732">
        <v>2488.3000000000002</v>
      </c>
      <c r="AN11" s="732">
        <v>2488.3000000000002</v>
      </c>
      <c r="AO11" s="732">
        <v>2488.3000000000002</v>
      </c>
      <c r="AP11" s="732">
        <v>2488.3000000000002</v>
      </c>
      <c r="AQ11" s="732">
        <v>2488.3000000000002</v>
      </c>
      <c r="AR11" s="732">
        <v>2488.3000000000002</v>
      </c>
      <c r="AS11" s="732">
        <v>2488.3000000000002</v>
      </c>
      <c r="AT11" s="732">
        <v>2488.3000000000002</v>
      </c>
      <c r="AU11" s="732">
        <v>2488.3000000000002</v>
      </c>
      <c r="AV11" s="732">
        <v>2488.3000000000002</v>
      </c>
      <c r="AW11" s="732">
        <v>2508.3000000000002</v>
      </c>
      <c r="AX11" s="732">
        <v>2508.3000000000002</v>
      </c>
      <c r="AY11" s="732">
        <v>2508.3000000000002</v>
      </c>
      <c r="AZ11" s="732">
        <v>2508.3000000000002</v>
      </c>
      <c r="BA11" s="732">
        <v>2508.3000000000002</v>
      </c>
      <c r="BB11" s="732">
        <v>2508.3000000000002</v>
      </c>
      <c r="BC11" s="732">
        <v>2508.3000000000002</v>
      </c>
      <c r="BD11" s="732">
        <v>2508.3000000000002</v>
      </c>
      <c r="BE11" s="735">
        <v>2508.3000000000002</v>
      </c>
      <c r="BF11" s="735">
        <v>2508.3000000000002</v>
      </c>
      <c r="BG11" s="735">
        <v>2508.3000000000002</v>
      </c>
      <c r="BH11" s="735">
        <v>2508.3000000000002</v>
      </c>
      <c r="BI11" s="735">
        <v>2508.3000000000002</v>
      </c>
      <c r="BJ11" s="735">
        <v>2508.3000000000002</v>
      </c>
      <c r="BK11" s="735">
        <v>2508.3000000000002</v>
      </c>
      <c r="BL11" s="735">
        <v>2508.3000000000002</v>
      </c>
      <c r="BM11" s="735">
        <v>2508.3000000000002</v>
      </c>
      <c r="BN11" s="735">
        <v>2508.3000000000002</v>
      </c>
      <c r="BO11" s="735">
        <v>2508.3000000000002</v>
      </c>
      <c r="BP11" s="735">
        <v>2508.3000000000002</v>
      </c>
      <c r="BQ11" s="735">
        <v>2508.3000000000002</v>
      </c>
      <c r="BR11" s="735">
        <v>2508.3000000000002</v>
      </c>
      <c r="BS11" s="735">
        <v>2508.3000000000002</v>
      </c>
      <c r="BT11" s="735">
        <v>2508.3000000000002</v>
      </c>
      <c r="BU11" s="735">
        <v>2508.3000000000002</v>
      </c>
      <c r="BV11" s="735">
        <v>2550.3000000000002</v>
      </c>
    </row>
    <row r="12" spans="1:74" ht="12" customHeight="1" x14ac:dyDescent="0.3">
      <c r="A12" s="722" t="s">
        <v>1084</v>
      </c>
      <c r="B12" s="720" t="s">
        <v>1092</v>
      </c>
      <c r="C12" s="732">
        <v>13922.1</v>
      </c>
      <c r="D12" s="732">
        <v>14066.8</v>
      </c>
      <c r="E12" s="732">
        <v>14273.6</v>
      </c>
      <c r="F12" s="732">
        <v>14747.7</v>
      </c>
      <c r="G12" s="732">
        <v>14862.5</v>
      </c>
      <c r="H12" s="732">
        <v>15076.5</v>
      </c>
      <c r="I12" s="732">
        <v>15807.6</v>
      </c>
      <c r="J12" s="732">
        <v>16742.3</v>
      </c>
      <c r="K12" s="732">
        <v>17508.5</v>
      </c>
      <c r="L12" s="732">
        <v>17918.3</v>
      </c>
      <c r="M12" s="732">
        <v>18633.099999999999</v>
      </c>
      <c r="N12" s="732">
        <v>21625.5</v>
      </c>
      <c r="O12" s="732">
        <v>22017.8</v>
      </c>
      <c r="P12" s="732">
        <v>22205.7</v>
      </c>
      <c r="Q12" s="732">
        <v>22590.799999999999</v>
      </c>
      <c r="R12" s="732">
        <v>23113.5</v>
      </c>
      <c r="S12" s="732">
        <v>23415</v>
      </c>
      <c r="T12" s="732">
        <v>23624.1</v>
      </c>
      <c r="U12" s="732">
        <v>23736.799999999999</v>
      </c>
      <c r="V12" s="732">
        <v>23928.1</v>
      </c>
      <c r="W12" s="732">
        <v>24134.3</v>
      </c>
      <c r="X12" s="732">
        <v>24466.799999999999</v>
      </c>
      <c r="Y12" s="732">
        <v>25020.3</v>
      </c>
      <c r="Z12" s="732">
        <v>26432.1</v>
      </c>
      <c r="AA12" s="732">
        <v>27469.7</v>
      </c>
      <c r="AB12" s="732">
        <v>27568.9</v>
      </c>
      <c r="AC12" s="732">
        <v>28095.4</v>
      </c>
      <c r="AD12" s="732">
        <v>28277.1</v>
      </c>
      <c r="AE12" s="732">
        <v>28708.9</v>
      </c>
      <c r="AF12" s="732">
        <v>28882.799999999999</v>
      </c>
      <c r="AG12" s="732">
        <v>29025</v>
      </c>
      <c r="AH12" s="732">
        <v>29105.9</v>
      </c>
      <c r="AI12" s="732">
        <v>29421.9</v>
      </c>
      <c r="AJ12" s="732">
        <v>29597.5</v>
      </c>
      <c r="AK12" s="732">
        <v>30131.4</v>
      </c>
      <c r="AL12" s="732">
        <v>31581.3</v>
      </c>
      <c r="AM12" s="732">
        <v>32253.200000000001</v>
      </c>
      <c r="AN12" s="732">
        <v>32461.1</v>
      </c>
      <c r="AO12" s="732">
        <v>32686.3</v>
      </c>
      <c r="AP12" s="732">
        <v>32796.6</v>
      </c>
      <c r="AQ12" s="732">
        <v>32859.800000000003</v>
      </c>
      <c r="AR12" s="732">
        <v>33148.5</v>
      </c>
      <c r="AS12" s="732">
        <v>33394.800000000003</v>
      </c>
      <c r="AT12" s="732">
        <v>33616.5</v>
      </c>
      <c r="AU12" s="732">
        <v>33810.5</v>
      </c>
      <c r="AV12" s="732">
        <v>34316.6</v>
      </c>
      <c r="AW12" s="732">
        <v>34966.400000000001</v>
      </c>
      <c r="AX12" s="732">
        <v>36891.1</v>
      </c>
      <c r="AY12" s="732">
        <v>38056.1</v>
      </c>
      <c r="AZ12" s="732">
        <v>38465.4</v>
      </c>
      <c r="BA12" s="732">
        <v>38674.5</v>
      </c>
      <c r="BB12" s="732">
        <v>39244.6</v>
      </c>
      <c r="BC12" s="732">
        <v>39515.800000000003</v>
      </c>
      <c r="BD12" s="732">
        <v>41235.9</v>
      </c>
      <c r="BE12" s="735">
        <v>41944.1</v>
      </c>
      <c r="BF12" s="735">
        <v>42178.9</v>
      </c>
      <c r="BG12" s="735">
        <v>42749.8</v>
      </c>
      <c r="BH12" s="735">
        <v>43359.5</v>
      </c>
      <c r="BI12" s="735">
        <v>44133.599999999999</v>
      </c>
      <c r="BJ12" s="735">
        <v>49565.7</v>
      </c>
      <c r="BK12" s="735">
        <v>49902</v>
      </c>
      <c r="BL12" s="735">
        <v>49917.7</v>
      </c>
      <c r="BM12" s="735">
        <v>49975.199999999997</v>
      </c>
      <c r="BN12" s="735">
        <v>50921.4</v>
      </c>
      <c r="BO12" s="735">
        <v>52015.9</v>
      </c>
      <c r="BP12" s="735">
        <v>53977.599999999999</v>
      </c>
      <c r="BQ12" s="735">
        <v>54635.7</v>
      </c>
      <c r="BR12" s="735">
        <v>54997</v>
      </c>
      <c r="BS12" s="735">
        <v>55467</v>
      </c>
      <c r="BT12" s="735">
        <v>56056.5</v>
      </c>
      <c r="BU12" s="735">
        <v>57161.4</v>
      </c>
      <c r="BV12" s="735">
        <v>60936.1</v>
      </c>
    </row>
    <row r="13" spans="1:74" ht="12" customHeight="1" x14ac:dyDescent="0.3">
      <c r="A13" s="722" t="s">
        <v>1085</v>
      </c>
      <c r="B13" s="720" t="s">
        <v>90</v>
      </c>
      <c r="C13" s="732">
        <v>72948.2</v>
      </c>
      <c r="D13" s="732">
        <v>72948.2</v>
      </c>
      <c r="E13" s="732">
        <v>73306.8</v>
      </c>
      <c r="F13" s="732">
        <v>73469.100000000006</v>
      </c>
      <c r="G13" s="732">
        <v>73742.899999999994</v>
      </c>
      <c r="H13" s="732">
        <v>74163.3</v>
      </c>
      <c r="I13" s="732">
        <v>74604.899999999994</v>
      </c>
      <c r="J13" s="732">
        <v>74608.3</v>
      </c>
      <c r="K13" s="732">
        <v>74698.8</v>
      </c>
      <c r="L13" s="732">
        <v>75331.7</v>
      </c>
      <c r="M13" s="732">
        <v>76208.600000000006</v>
      </c>
      <c r="N13" s="732">
        <v>81336.399999999994</v>
      </c>
      <c r="O13" s="732">
        <v>81592.3</v>
      </c>
      <c r="P13" s="732">
        <v>81841.399999999994</v>
      </c>
      <c r="Q13" s="732">
        <v>82919.199999999997</v>
      </c>
      <c r="R13" s="732">
        <v>83070.399999999994</v>
      </c>
      <c r="S13" s="732">
        <v>83222.899999999994</v>
      </c>
      <c r="T13" s="732">
        <v>83378</v>
      </c>
      <c r="U13" s="732">
        <v>83860</v>
      </c>
      <c r="V13" s="732">
        <v>83860</v>
      </c>
      <c r="W13" s="732">
        <v>84109.2</v>
      </c>
      <c r="X13" s="732">
        <v>84358.2</v>
      </c>
      <c r="Y13" s="732">
        <v>85322.1</v>
      </c>
      <c r="Z13" s="732">
        <v>87488.4</v>
      </c>
      <c r="AA13" s="732">
        <v>88536.4</v>
      </c>
      <c r="AB13" s="732">
        <v>88760.9</v>
      </c>
      <c r="AC13" s="732">
        <v>88760.9</v>
      </c>
      <c r="AD13" s="732">
        <v>89060.9</v>
      </c>
      <c r="AE13" s="732">
        <v>89060.9</v>
      </c>
      <c r="AF13" s="732">
        <v>89209.9</v>
      </c>
      <c r="AG13" s="732">
        <v>89366.8</v>
      </c>
      <c r="AH13" s="732">
        <v>89448.8</v>
      </c>
      <c r="AI13" s="732">
        <v>89918.8</v>
      </c>
      <c r="AJ13" s="732">
        <v>90255.8</v>
      </c>
      <c r="AK13" s="732">
        <v>90507.1</v>
      </c>
      <c r="AL13" s="732">
        <v>94390.7</v>
      </c>
      <c r="AM13" s="732">
        <v>95313.5</v>
      </c>
      <c r="AN13" s="732">
        <v>95779.5</v>
      </c>
      <c r="AO13" s="732">
        <v>96615.6</v>
      </c>
      <c r="AP13" s="732">
        <v>96617.4</v>
      </c>
      <c r="AQ13" s="732">
        <v>96846.7</v>
      </c>
      <c r="AR13" s="732">
        <v>98090.8</v>
      </c>
      <c r="AS13" s="732">
        <v>98366.399999999994</v>
      </c>
      <c r="AT13" s="732">
        <v>98749.8</v>
      </c>
      <c r="AU13" s="732">
        <v>99671.5</v>
      </c>
      <c r="AV13" s="732">
        <v>99871.5</v>
      </c>
      <c r="AW13" s="732">
        <v>100640.7</v>
      </c>
      <c r="AX13" s="732">
        <v>103397.4</v>
      </c>
      <c r="AY13" s="732">
        <v>104132.6</v>
      </c>
      <c r="AZ13" s="732">
        <v>104209.9</v>
      </c>
      <c r="BA13" s="732">
        <v>105744.8</v>
      </c>
      <c r="BB13" s="732">
        <v>106024.8</v>
      </c>
      <c r="BC13" s="732">
        <v>106749.2</v>
      </c>
      <c r="BD13" s="732">
        <v>107806.3</v>
      </c>
      <c r="BE13" s="735">
        <v>108618.8</v>
      </c>
      <c r="BF13" s="735">
        <v>109878.6</v>
      </c>
      <c r="BG13" s="735">
        <v>112282.2</v>
      </c>
      <c r="BH13" s="735">
        <v>114743.3</v>
      </c>
      <c r="BI13" s="735">
        <v>117270.5</v>
      </c>
      <c r="BJ13" s="735">
        <v>127088.1</v>
      </c>
      <c r="BK13" s="735">
        <v>127100.1</v>
      </c>
      <c r="BL13" s="735">
        <v>127833.9</v>
      </c>
      <c r="BM13" s="735">
        <v>127833.9</v>
      </c>
      <c r="BN13" s="735">
        <v>127833.9</v>
      </c>
      <c r="BO13" s="735">
        <v>128061.9</v>
      </c>
      <c r="BP13" s="735">
        <v>128918.6</v>
      </c>
      <c r="BQ13" s="735">
        <v>129445</v>
      </c>
      <c r="BR13" s="735">
        <v>129445</v>
      </c>
      <c r="BS13" s="735">
        <v>129540.3</v>
      </c>
      <c r="BT13" s="735">
        <v>130263.9</v>
      </c>
      <c r="BU13" s="735">
        <v>130365.9</v>
      </c>
      <c r="BV13" s="735">
        <v>133881.60000000001</v>
      </c>
    </row>
    <row r="14" spans="1:74" ht="12" customHeight="1" x14ac:dyDescent="0.3">
      <c r="A14" s="722"/>
      <c r="B14" s="721" t="s">
        <v>1093</v>
      </c>
      <c r="C14" s="721"/>
      <c r="D14" s="721"/>
      <c r="E14" s="721"/>
      <c r="F14" s="721"/>
      <c r="G14" s="721"/>
      <c r="H14" s="721"/>
      <c r="I14" s="721"/>
      <c r="J14" s="721"/>
      <c r="K14" s="721"/>
      <c r="L14" s="721"/>
      <c r="M14" s="721"/>
      <c r="N14" s="721"/>
      <c r="O14" s="721"/>
      <c r="P14" s="721"/>
      <c r="Q14" s="721"/>
      <c r="R14" s="721"/>
      <c r="S14" s="721"/>
      <c r="T14" s="721"/>
      <c r="U14" s="721"/>
      <c r="V14" s="721"/>
      <c r="W14" s="721"/>
      <c r="X14" s="721"/>
      <c r="Y14" s="721"/>
      <c r="Z14" s="721"/>
      <c r="AA14" s="721"/>
      <c r="AB14" s="721"/>
      <c r="AC14" s="721"/>
      <c r="AD14" s="721"/>
      <c r="AE14" s="721"/>
      <c r="AF14" s="721"/>
      <c r="AG14" s="721"/>
      <c r="AH14" s="721"/>
      <c r="AI14" s="721"/>
      <c r="AJ14" s="721"/>
      <c r="AK14" s="721"/>
      <c r="AL14" s="721"/>
      <c r="AM14" s="721"/>
      <c r="AN14" s="721"/>
      <c r="AO14" s="721"/>
      <c r="AP14" s="721"/>
      <c r="AQ14" s="721"/>
      <c r="AR14" s="721"/>
      <c r="AS14" s="721"/>
      <c r="AT14" s="721"/>
      <c r="AU14" s="721"/>
      <c r="AV14" s="721"/>
      <c r="AW14" s="721"/>
      <c r="AX14" s="721"/>
      <c r="AY14" s="721"/>
      <c r="AZ14" s="721"/>
      <c r="BA14" s="721"/>
      <c r="BB14" s="721"/>
      <c r="BC14" s="721"/>
      <c r="BD14" s="721"/>
      <c r="BE14" s="736"/>
      <c r="BF14" s="736"/>
      <c r="BG14" s="736"/>
      <c r="BH14" s="736"/>
      <c r="BI14" s="736"/>
      <c r="BJ14" s="736"/>
      <c r="BK14" s="736"/>
      <c r="BL14" s="736"/>
      <c r="BM14" s="736"/>
      <c r="BN14" s="736"/>
      <c r="BO14" s="736"/>
      <c r="BP14" s="736"/>
      <c r="BQ14" s="736"/>
      <c r="BR14" s="736"/>
      <c r="BS14" s="736"/>
      <c r="BT14" s="736"/>
      <c r="BU14" s="736"/>
      <c r="BV14" s="736"/>
    </row>
    <row r="15" spans="1:74" ht="12" customHeight="1" x14ac:dyDescent="0.3">
      <c r="A15" s="722" t="s">
        <v>1094</v>
      </c>
      <c r="B15" s="720" t="s">
        <v>1088</v>
      </c>
      <c r="C15" s="732">
        <v>6727.6</v>
      </c>
      <c r="D15" s="732">
        <v>6726.2</v>
      </c>
      <c r="E15" s="732">
        <v>6717.3</v>
      </c>
      <c r="F15" s="732">
        <v>6714.3</v>
      </c>
      <c r="G15" s="732">
        <v>6714</v>
      </c>
      <c r="H15" s="732">
        <v>6713.6</v>
      </c>
      <c r="I15" s="732">
        <v>6713.4</v>
      </c>
      <c r="J15" s="732">
        <v>6712</v>
      </c>
      <c r="K15" s="732">
        <v>6712</v>
      </c>
      <c r="L15" s="732">
        <v>6712</v>
      </c>
      <c r="M15" s="732">
        <v>6712</v>
      </c>
      <c r="N15" s="732">
        <v>6657</v>
      </c>
      <c r="O15" s="732">
        <v>6647.7</v>
      </c>
      <c r="P15" s="732">
        <v>6645.1</v>
      </c>
      <c r="Q15" s="732">
        <v>6685.6</v>
      </c>
      <c r="R15" s="732">
        <v>6685.6</v>
      </c>
      <c r="S15" s="732">
        <v>6685.6</v>
      </c>
      <c r="T15" s="732">
        <v>6689.6</v>
      </c>
      <c r="U15" s="732">
        <v>6689.6</v>
      </c>
      <c r="V15" s="732">
        <v>6689.4</v>
      </c>
      <c r="W15" s="732">
        <v>6688.4</v>
      </c>
      <c r="X15" s="732">
        <v>6688.4</v>
      </c>
      <c r="Y15" s="732">
        <v>6688.4</v>
      </c>
      <c r="Z15" s="732">
        <v>6657.4</v>
      </c>
      <c r="AA15" s="732">
        <v>6713.3</v>
      </c>
      <c r="AB15" s="732">
        <v>6713.3</v>
      </c>
      <c r="AC15" s="732">
        <v>6680.8</v>
      </c>
      <c r="AD15" s="732">
        <v>6686.8</v>
      </c>
      <c r="AE15" s="732">
        <v>6685.2</v>
      </c>
      <c r="AF15" s="732">
        <v>6674.6</v>
      </c>
      <c r="AG15" s="732">
        <v>6666.3</v>
      </c>
      <c r="AH15" s="732">
        <v>6662.2</v>
      </c>
      <c r="AI15" s="732">
        <v>6662.2</v>
      </c>
      <c r="AJ15" s="732">
        <v>6662.2</v>
      </c>
      <c r="AK15" s="732">
        <v>6662.2</v>
      </c>
      <c r="AL15" s="732">
        <v>6655.6</v>
      </c>
      <c r="AM15" s="732">
        <v>6695.8</v>
      </c>
      <c r="AN15" s="732">
        <v>6695.8</v>
      </c>
      <c r="AO15" s="732">
        <v>6564.5</v>
      </c>
      <c r="AP15" s="732">
        <v>6552.1</v>
      </c>
      <c r="AQ15" s="732">
        <v>6553.5</v>
      </c>
      <c r="AR15" s="732">
        <v>6513.4</v>
      </c>
      <c r="AS15" s="732">
        <v>6513.4</v>
      </c>
      <c r="AT15" s="732">
        <v>6513.4</v>
      </c>
      <c r="AU15" s="732">
        <v>6513.4</v>
      </c>
      <c r="AV15" s="732">
        <v>6446.8</v>
      </c>
      <c r="AW15" s="732">
        <v>6446.8</v>
      </c>
      <c r="AX15" s="732">
        <v>6446.8</v>
      </c>
      <c r="AY15" s="732">
        <v>6455.3</v>
      </c>
      <c r="AZ15" s="732">
        <v>6455.3</v>
      </c>
      <c r="BA15" s="732">
        <v>6455.3</v>
      </c>
      <c r="BB15" s="732">
        <v>6455.3</v>
      </c>
      <c r="BC15" s="732">
        <v>6455.3</v>
      </c>
      <c r="BD15" s="732">
        <v>6455.3</v>
      </c>
      <c r="BE15" s="735">
        <v>6469.3</v>
      </c>
      <c r="BF15" s="735">
        <v>6471.3</v>
      </c>
      <c r="BG15" s="735">
        <v>6471.3</v>
      </c>
      <c r="BH15" s="735">
        <v>6471.3</v>
      </c>
      <c r="BI15" s="735">
        <v>6471.3</v>
      </c>
      <c r="BJ15" s="735">
        <v>6451.3</v>
      </c>
      <c r="BK15" s="735">
        <v>6451.3</v>
      </c>
      <c r="BL15" s="735">
        <v>6451.3</v>
      </c>
      <c r="BM15" s="735">
        <v>6451.3</v>
      </c>
      <c r="BN15" s="735">
        <v>6451.3</v>
      </c>
      <c r="BO15" s="735">
        <v>6399</v>
      </c>
      <c r="BP15" s="735">
        <v>6399</v>
      </c>
      <c r="BQ15" s="735">
        <v>6399</v>
      </c>
      <c r="BR15" s="735">
        <v>6399</v>
      </c>
      <c r="BS15" s="735">
        <v>6399</v>
      </c>
      <c r="BT15" s="735">
        <v>6399</v>
      </c>
      <c r="BU15" s="735">
        <v>6399</v>
      </c>
      <c r="BV15" s="735">
        <v>6399</v>
      </c>
    </row>
    <row r="16" spans="1:74" ht="12" customHeight="1" x14ac:dyDescent="0.3">
      <c r="A16" s="722" t="s">
        <v>1095</v>
      </c>
      <c r="B16" s="720" t="s">
        <v>1089</v>
      </c>
      <c r="C16" s="732">
        <v>944.9</v>
      </c>
      <c r="D16" s="732">
        <v>944.9</v>
      </c>
      <c r="E16" s="732">
        <v>943.8</v>
      </c>
      <c r="F16" s="732">
        <v>943.8</v>
      </c>
      <c r="G16" s="732">
        <v>943.5</v>
      </c>
      <c r="H16" s="732">
        <v>943.1</v>
      </c>
      <c r="I16" s="732">
        <v>942.9</v>
      </c>
      <c r="J16" s="732">
        <v>941.5</v>
      </c>
      <c r="K16" s="732">
        <v>941.5</v>
      </c>
      <c r="L16" s="732">
        <v>941.5</v>
      </c>
      <c r="M16" s="732">
        <v>941.5</v>
      </c>
      <c r="N16" s="732">
        <v>886.5</v>
      </c>
      <c r="O16" s="732">
        <v>883.2</v>
      </c>
      <c r="P16" s="732">
        <v>880.6</v>
      </c>
      <c r="Q16" s="732">
        <v>880.6</v>
      </c>
      <c r="R16" s="732">
        <v>880.6</v>
      </c>
      <c r="S16" s="732">
        <v>880.6</v>
      </c>
      <c r="T16" s="732">
        <v>884.6</v>
      </c>
      <c r="U16" s="732">
        <v>884.6</v>
      </c>
      <c r="V16" s="732">
        <v>884.4</v>
      </c>
      <c r="W16" s="732">
        <v>883.4</v>
      </c>
      <c r="X16" s="732">
        <v>883.4</v>
      </c>
      <c r="Y16" s="732">
        <v>883.4</v>
      </c>
      <c r="Z16" s="732">
        <v>872.4</v>
      </c>
      <c r="AA16" s="732">
        <v>851.6</v>
      </c>
      <c r="AB16" s="732">
        <v>851.6</v>
      </c>
      <c r="AC16" s="732">
        <v>851.6</v>
      </c>
      <c r="AD16" s="732">
        <v>851.6</v>
      </c>
      <c r="AE16" s="732">
        <v>851</v>
      </c>
      <c r="AF16" s="732">
        <v>850.4</v>
      </c>
      <c r="AG16" s="732">
        <v>850.4</v>
      </c>
      <c r="AH16" s="732">
        <v>846.3</v>
      </c>
      <c r="AI16" s="732">
        <v>846.3</v>
      </c>
      <c r="AJ16" s="732">
        <v>846.3</v>
      </c>
      <c r="AK16" s="732">
        <v>846.3</v>
      </c>
      <c r="AL16" s="732">
        <v>845.9</v>
      </c>
      <c r="AM16" s="732">
        <v>846</v>
      </c>
      <c r="AN16" s="732">
        <v>846</v>
      </c>
      <c r="AO16" s="732">
        <v>782.4</v>
      </c>
      <c r="AP16" s="732">
        <v>782.4</v>
      </c>
      <c r="AQ16" s="732">
        <v>783.8</v>
      </c>
      <c r="AR16" s="732">
        <v>783.8</v>
      </c>
      <c r="AS16" s="732">
        <v>783.8</v>
      </c>
      <c r="AT16" s="732">
        <v>783.8</v>
      </c>
      <c r="AU16" s="732">
        <v>783.8</v>
      </c>
      <c r="AV16" s="732">
        <v>783.8</v>
      </c>
      <c r="AW16" s="732">
        <v>783.8</v>
      </c>
      <c r="AX16" s="732">
        <v>783.8</v>
      </c>
      <c r="AY16" s="732">
        <v>783.8</v>
      </c>
      <c r="AZ16" s="732">
        <v>783.8</v>
      </c>
      <c r="BA16" s="732">
        <v>783.8</v>
      </c>
      <c r="BB16" s="732">
        <v>783.8</v>
      </c>
      <c r="BC16" s="732">
        <v>783.8</v>
      </c>
      <c r="BD16" s="732">
        <v>783.8</v>
      </c>
      <c r="BE16" s="735">
        <v>797.8</v>
      </c>
      <c r="BF16" s="735">
        <v>799.8</v>
      </c>
      <c r="BG16" s="735">
        <v>799.8</v>
      </c>
      <c r="BH16" s="735">
        <v>799.8</v>
      </c>
      <c r="BI16" s="735">
        <v>799.8</v>
      </c>
      <c r="BJ16" s="735">
        <v>799.8</v>
      </c>
      <c r="BK16" s="735">
        <v>799.8</v>
      </c>
      <c r="BL16" s="735">
        <v>799.8</v>
      </c>
      <c r="BM16" s="735">
        <v>799.8</v>
      </c>
      <c r="BN16" s="735">
        <v>799.8</v>
      </c>
      <c r="BO16" s="735">
        <v>799.8</v>
      </c>
      <c r="BP16" s="735">
        <v>799.8</v>
      </c>
      <c r="BQ16" s="735">
        <v>799.8</v>
      </c>
      <c r="BR16" s="735">
        <v>799.8</v>
      </c>
      <c r="BS16" s="735">
        <v>799.8</v>
      </c>
      <c r="BT16" s="735">
        <v>799.8</v>
      </c>
      <c r="BU16" s="735">
        <v>799.8</v>
      </c>
      <c r="BV16" s="735">
        <v>799.8</v>
      </c>
    </row>
    <row r="17" spans="1:74" ht="12" customHeight="1" x14ac:dyDescent="0.3">
      <c r="A17" s="722" t="s">
        <v>1096</v>
      </c>
      <c r="B17" s="720" t="s">
        <v>1090</v>
      </c>
      <c r="C17" s="732">
        <v>5782.7</v>
      </c>
      <c r="D17" s="732">
        <v>5781.3</v>
      </c>
      <c r="E17" s="732">
        <v>5773.5</v>
      </c>
      <c r="F17" s="732">
        <v>5770.5</v>
      </c>
      <c r="G17" s="732">
        <v>5770.5</v>
      </c>
      <c r="H17" s="732">
        <v>5770.5</v>
      </c>
      <c r="I17" s="732">
        <v>5770.5</v>
      </c>
      <c r="J17" s="732">
        <v>5770.5</v>
      </c>
      <c r="K17" s="732">
        <v>5770.5</v>
      </c>
      <c r="L17" s="732">
        <v>5770.5</v>
      </c>
      <c r="M17" s="732">
        <v>5770.5</v>
      </c>
      <c r="N17" s="732">
        <v>5770.5</v>
      </c>
      <c r="O17" s="732">
        <v>5764.5</v>
      </c>
      <c r="P17" s="732">
        <v>5764.5</v>
      </c>
      <c r="Q17" s="732">
        <v>5805</v>
      </c>
      <c r="R17" s="732">
        <v>5805</v>
      </c>
      <c r="S17" s="732">
        <v>5805</v>
      </c>
      <c r="T17" s="732">
        <v>5805</v>
      </c>
      <c r="U17" s="732">
        <v>5805</v>
      </c>
      <c r="V17" s="732">
        <v>5805</v>
      </c>
      <c r="W17" s="732">
        <v>5805</v>
      </c>
      <c r="X17" s="732">
        <v>5805</v>
      </c>
      <c r="Y17" s="732">
        <v>5805</v>
      </c>
      <c r="Z17" s="732">
        <v>5785</v>
      </c>
      <c r="AA17" s="732">
        <v>5861.7</v>
      </c>
      <c r="AB17" s="732">
        <v>5861.7</v>
      </c>
      <c r="AC17" s="732">
        <v>5829.2</v>
      </c>
      <c r="AD17" s="732">
        <v>5835.2</v>
      </c>
      <c r="AE17" s="732">
        <v>5834.2</v>
      </c>
      <c r="AF17" s="732">
        <v>5824.2</v>
      </c>
      <c r="AG17" s="732">
        <v>5815.9</v>
      </c>
      <c r="AH17" s="732">
        <v>5815.9</v>
      </c>
      <c r="AI17" s="732">
        <v>5815.9</v>
      </c>
      <c r="AJ17" s="732">
        <v>5815.9</v>
      </c>
      <c r="AK17" s="732">
        <v>5815.9</v>
      </c>
      <c r="AL17" s="732">
        <v>5809.7</v>
      </c>
      <c r="AM17" s="732">
        <v>5849.8</v>
      </c>
      <c r="AN17" s="732">
        <v>5849.8</v>
      </c>
      <c r="AO17" s="732">
        <v>5782.1</v>
      </c>
      <c r="AP17" s="732">
        <v>5769.7</v>
      </c>
      <c r="AQ17" s="732">
        <v>5769.7</v>
      </c>
      <c r="AR17" s="732">
        <v>5729.6</v>
      </c>
      <c r="AS17" s="732">
        <v>5729.6</v>
      </c>
      <c r="AT17" s="732">
        <v>5729.6</v>
      </c>
      <c r="AU17" s="732">
        <v>5729.6</v>
      </c>
      <c r="AV17" s="732">
        <v>5663</v>
      </c>
      <c r="AW17" s="732">
        <v>5663</v>
      </c>
      <c r="AX17" s="732">
        <v>5663</v>
      </c>
      <c r="AY17" s="732">
        <v>5671.5</v>
      </c>
      <c r="AZ17" s="732">
        <v>5671.5</v>
      </c>
      <c r="BA17" s="732">
        <v>5671.5</v>
      </c>
      <c r="BB17" s="732">
        <v>5671.5</v>
      </c>
      <c r="BC17" s="732">
        <v>5671.5</v>
      </c>
      <c r="BD17" s="732">
        <v>5671.5</v>
      </c>
      <c r="BE17" s="735">
        <v>5671.5</v>
      </c>
      <c r="BF17" s="735">
        <v>5671.5</v>
      </c>
      <c r="BG17" s="735">
        <v>5671.5</v>
      </c>
      <c r="BH17" s="735">
        <v>5671.5</v>
      </c>
      <c r="BI17" s="735">
        <v>5671.5</v>
      </c>
      <c r="BJ17" s="735">
        <v>5651.5</v>
      </c>
      <c r="BK17" s="735">
        <v>5651.5</v>
      </c>
      <c r="BL17" s="735">
        <v>5651.5</v>
      </c>
      <c r="BM17" s="735">
        <v>5651.5</v>
      </c>
      <c r="BN17" s="735">
        <v>5651.5</v>
      </c>
      <c r="BO17" s="735">
        <v>5599.2</v>
      </c>
      <c r="BP17" s="735">
        <v>5599.2</v>
      </c>
      <c r="BQ17" s="735">
        <v>5599.2</v>
      </c>
      <c r="BR17" s="735">
        <v>5599.2</v>
      </c>
      <c r="BS17" s="735">
        <v>5599.2</v>
      </c>
      <c r="BT17" s="735">
        <v>5599.2</v>
      </c>
      <c r="BU17" s="735">
        <v>5599.2</v>
      </c>
      <c r="BV17" s="735">
        <v>5599.2</v>
      </c>
    </row>
    <row r="18" spans="1:74" ht="12" customHeight="1" x14ac:dyDescent="0.3">
      <c r="A18" s="722" t="s">
        <v>1097</v>
      </c>
      <c r="B18" s="720" t="s">
        <v>1091</v>
      </c>
      <c r="C18" s="732">
        <v>354.6</v>
      </c>
      <c r="D18" s="732">
        <v>354.6</v>
      </c>
      <c r="E18" s="732">
        <v>354.6</v>
      </c>
      <c r="F18" s="732">
        <v>354.6</v>
      </c>
      <c r="G18" s="732">
        <v>355.8</v>
      </c>
      <c r="H18" s="732">
        <v>355.8</v>
      </c>
      <c r="I18" s="732">
        <v>355.8</v>
      </c>
      <c r="J18" s="732">
        <v>355.8</v>
      </c>
      <c r="K18" s="732">
        <v>356.7</v>
      </c>
      <c r="L18" s="732">
        <v>356.7</v>
      </c>
      <c r="M18" s="732">
        <v>356.7</v>
      </c>
      <c r="N18" s="732">
        <v>356.7</v>
      </c>
      <c r="O18" s="732">
        <v>357.1</v>
      </c>
      <c r="P18" s="732">
        <v>357.1</v>
      </c>
      <c r="Q18" s="732">
        <v>357.1</v>
      </c>
      <c r="R18" s="732">
        <v>357.1</v>
      </c>
      <c r="S18" s="732">
        <v>357.1</v>
      </c>
      <c r="T18" s="732">
        <v>357.1</v>
      </c>
      <c r="U18" s="732">
        <v>357.1</v>
      </c>
      <c r="V18" s="732">
        <v>357.1</v>
      </c>
      <c r="W18" s="732">
        <v>357.1</v>
      </c>
      <c r="X18" s="732">
        <v>357.1</v>
      </c>
      <c r="Y18" s="732">
        <v>357.1</v>
      </c>
      <c r="Z18" s="732">
        <v>357.1</v>
      </c>
      <c r="AA18" s="732">
        <v>283.60000000000002</v>
      </c>
      <c r="AB18" s="732">
        <v>283.60000000000002</v>
      </c>
      <c r="AC18" s="732">
        <v>283.60000000000002</v>
      </c>
      <c r="AD18" s="732">
        <v>283.60000000000002</v>
      </c>
      <c r="AE18" s="732">
        <v>283.60000000000002</v>
      </c>
      <c r="AF18" s="732">
        <v>283.60000000000002</v>
      </c>
      <c r="AG18" s="732">
        <v>283.60000000000002</v>
      </c>
      <c r="AH18" s="732">
        <v>283.60000000000002</v>
      </c>
      <c r="AI18" s="732">
        <v>283.60000000000002</v>
      </c>
      <c r="AJ18" s="732">
        <v>283.60000000000002</v>
      </c>
      <c r="AK18" s="732">
        <v>283.60000000000002</v>
      </c>
      <c r="AL18" s="732">
        <v>283.60000000000002</v>
      </c>
      <c r="AM18" s="732">
        <v>290.3</v>
      </c>
      <c r="AN18" s="732">
        <v>290.3</v>
      </c>
      <c r="AO18" s="732">
        <v>289.10000000000002</v>
      </c>
      <c r="AP18" s="732">
        <v>289.10000000000002</v>
      </c>
      <c r="AQ18" s="732">
        <v>289.10000000000002</v>
      </c>
      <c r="AR18" s="732">
        <v>289.10000000000002</v>
      </c>
      <c r="AS18" s="732">
        <v>289.10000000000002</v>
      </c>
      <c r="AT18" s="732">
        <v>289.10000000000002</v>
      </c>
      <c r="AU18" s="732">
        <v>289.10000000000002</v>
      </c>
      <c r="AV18" s="732">
        <v>289.10000000000002</v>
      </c>
      <c r="AW18" s="732">
        <v>289.10000000000002</v>
      </c>
      <c r="AX18" s="732">
        <v>289.10000000000002</v>
      </c>
      <c r="AY18" s="732">
        <v>289.10000000000002</v>
      </c>
      <c r="AZ18" s="732">
        <v>289.10000000000002</v>
      </c>
      <c r="BA18" s="732">
        <v>289.10000000000002</v>
      </c>
      <c r="BB18" s="732">
        <v>289.10000000000002</v>
      </c>
      <c r="BC18" s="732">
        <v>289.10000000000002</v>
      </c>
      <c r="BD18" s="732">
        <v>289.10000000000002</v>
      </c>
      <c r="BE18" s="735">
        <v>289.10000000000002</v>
      </c>
      <c r="BF18" s="735">
        <v>289.10000000000002</v>
      </c>
      <c r="BG18" s="735">
        <v>289.10000000000002</v>
      </c>
      <c r="BH18" s="735">
        <v>289.10000000000002</v>
      </c>
      <c r="BI18" s="735">
        <v>289.10000000000002</v>
      </c>
      <c r="BJ18" s="735">
        <v>289.10000000000002</v>
      </c>
      <c r="BK18" s="735">
        <v>289.10000000000002</v>
      </c>
      <c r="BL18" s="735">
        <v>289.10000000000002</v>
      </c>
      <c r="BM18" s="735">
        <v>289.10000000000002</v>
      </c>
      <c r="BN18" s="735">
        <v>289.10000000000002</v>
      </c>
      <c r="BO18" s="735">
        <v>289.10000000000002</v>
      </c>
      <c r="BP18" s="735">
        <v>291.60000000000002</v>
      </c>
      <c r="BQ18" s="735">
        <v>291.60000000000002</v>
      </c>
      <c r="BR18" s="735">
        <v>289.5</v>
      </c>
      <c r="BS18" s="735">
        <v>289.5</v>
      </c>
      <c r="BT18" s="735">
        <v>289.5</v>
      </c>
      <c r="BU18" s="735">
        <v>289.5</v>
      </c>
      <c r="BV18" s="735">
        <v>289.5</v>
      </c>
    </row>
    <row r="19" spans="1:74" ht="12" customHeight="1" x14ac:dyDescent="0.3">
      <c r="A19" s="722" t="s">
        <v>1098</v>
      </c>
      <c r="B19" s="720" t="s">
        <v>1092</v>
      </c>
      <c r="C19" s="732">
        <v>309.3</v>
      </c>
      <c r="D19" s="732">
        <v>309.3</v>
      </c>
      <c r="E19" s="732">
        <v>309.3</v>
      </c>
      <c r="F19" s="732">
        <v>311.2</v>
      </c>
      <c r="G19" s="732">
        <v>312.2</v>
      </c>
      <c r="H19" s="732">
        <v>313.7</v>
      </c>
      <c r="I19" s="732">
        <v>313.7</v>
      </c>
      <c r="J19" s="732">
        <v>315.7</v>
      </c>
      <c r="K19" s="732">
        <v>315.7</v>
      </c>
      <c r="L19" s="732">
        <v>316.10000000000002</v>
      </c>
      <c r="M19" s="732">
        <v>316.10000000000002</v>
      </c>
      <c r="N19" s="732">
        <v>320.2</v>
      </c>
      <c r="O19" s="732">
        <v>321.89999999999998</v>
      </c>
      <c r="P19" s="732">
        <v>321.89999999999998</v>
      </c>
      <c r="Q19" s="732">
        <v>321.89999999999998</v>
      </c>
      <c r="R19" s="732">
        <v>321.89999999999998</v>
      </c>
      <c r="S19" s="732">
        <v>325.89999999999998</v>
      </c>
      <c r="T19" s="732">
        <v>340.3</v>
      </c>
      <c r="U19" s="732">
        <v>340.3</v>
      </c>
      <c r="V19" s="732">
        <v>340.3</v>
      </c>
      <c r="W19" s="732">
        <v>340.3</v>
      </c>
      <c r="X19" s="732">
        <v>340.3</v>
      </c>
      <c r="Y19" s="732">
        <v>344.1</v>
      </c>
      <c r="Z19" s="732">
        <v>349.1</v>
      </c>
      <c r="AA19" s="732">
        <v>375</v>
      </c>
      <c r="AB19" s="732">
        <v>375</v>
      </c>
      <c r="AC19" s="732">
        <v>377.1</v>
      </c>
      <c r="AD19" s="732">
        <v>376.3</v>
      </c>
      <c r="AE19" s="732">
        <v>384.3</v>
      </c>
      <c r="AF19" s="732">
        <v>387.4</v>
      </c>
      <c r="AG19" s="732">
        <v>387.4</v>
      </c>
      <c r="AH19" s="732">
        <v>392.4</v>
      </c>
      <c r="AI19" s="732">
        <v>394.9</v>
      </c>
      <c r="AJ19" s="732">
        <v>397.1</v>
      </c>
      <c r="AK19" s="732">
        <v>397.1</v>
      </c>
      <c r="AL19" s="732">
        <v>405</v>
      </c>
      <c r="AM19" s="732">
        <v>402.7</v>
      </c>
      <c r="AN19" s="732">
        <v>404.7</v>
      </c>
      <c r="AO19" s="732">
        <v>406</v>
      </c>
      <c r="AP19" s="732">
        <v>408.5</v>
      </c>
      <c r="AQ19" s="732">
        <v>408.5</v>
      </c>
      <c r="AR19" s="732">
        <v>411.8</v>
      </c>
      <c r="AS19" s="732">
        <v>423.2</v>
      </c>
      <c r="AT19" s="732">
        <v>423.2</v>
      </c>
      <c r="AU19" s="732">
        <v>423.2</v>
      </c>
      <c r="AV19" s="732">
        <v>423.2</v>
      </c>
      <c r="AW19" s="732">
        <v>428.9</v>
      </c>
      <c r="AX19" s="732">
        <v>428.9</v>
      </c>
      <c r="AY19" s="732">
        <v>428.9</v>
      </c>
      <c r="AZ19" s="732">
        <v>428.9</v>
      </c>
      <c r="BA19" s="732">
        <v>428.9</v>
      </c>
      <c r="BB19" s="732">
        <v>429.1</v>
      </c>
      <c r="BC19" s="732">
        <v>437.5</v>
      </c>
      <c r="BD19" s="732">
        <v>439.6</v>
      </c>
      <c r="BE19" s="735">
        <v>439.6</v>
      </c>
      <c r="BF19" s="735">
        <v>439.6</v>
      </c>
      <c r="BG19" s="735">
        <v>439.6</v>
      </c>
      <c r="BH19" s="735">
        <v>443.6</v>
      </c>
      <c r="BI19" s="735">
        <v>443.6</v>
      </c>
      <c r="BJ19" s="735">
        <v>443.6</v>
      </c>
      <c r="BK19" s="735">
        <v>443.6</v>
      </c>
      <c r="BL19" s="735">
        <v>443.6</v>
      </c>
      <c r="BM19" s="735">
        <v>443.6</v>
      </c>
      <c r="BN19" s="735">
        <v>443.6</v>
      </c>
      <c r="BO19" s="735">
        <v>443.6</v>
      </c>
      <c r="BP19" s="735">
        <v>443.6</v>
      </c>
      <c r="BQ19" s="735">
        <v>444.3</v>
      </c>
      <c r="BR19" s="735">
        <v>444.3</v>
      </c>
      <c r="BS19" s="735">
        <v>444.3</v>
      </c>
      <c r="BT19" s="735">
        <v>444.3</v>
      </c>
      <c r="BU19" s="735">
        <v>444.3</v>
      </c>
      <c r="BV19" s="735">
        <v>444.3</v>
      </c>
    </row>
    <row r="20" spans="1:74" ht="12" customHeight="1" x14ac:dyDescent="0.3">
      <c r="A20" s="722" t="s">
        <v>1099</v>
      </c>
      <c r="B20" s="720" t="s">
        <v>1100</v>
      </c>
      <c r="C20" s="733" t="s">
        <v>1125</v>
      </c>
      <c r="D20" s="733" t="s">
        <v>1125</v>
      </c>
      <c r="E20" s="733" t="s">
        <v>1125</v>
      </c>
      <c r="F20" s="733" t="s">
        <v>1125</v>
      </c>
      <c r="G20" s="733" t="s">
        <v>1125</v>
      </c>
      <c r="H20" s="733" t="s">
        <v>1125</v>
      </c>
      <c r="I20" s="733" t="s">
        <v>1125</v>
      </c>
      <c r="J20" s="733" t="s">
        <v>1125</v>
      </c>
      <c r="K20" s="733" t="s">
        <v>1125</v>
      </c>
      <c r="L20" s="733" t="s">
        <v>1125</v>
      </c>
      <c r="M20" s="733" t="s">
        <v>1125</v>
      </c>
      <c r="N20" s="733" t="s">
        <v>1125</v>
      </c>
      <c r="O20" s="732">
        <v>12970.144</v>
      </c>
      <c r="P20" s="732">
        <v>13271.996999999999</v>
      </c>
      <c r="Q20" s="732">
        <v>13558.928</v>
      </c>
      <c r="R20" s="732">
        <v>13815.092000000001</v>
      </c>
      <c r="S20" s="732">
        <v>14115.334999999999</v>
      </c>
      <c r="T20" s="732">
        <v>14401.788</v>
      </c>
      <c r="U20" s="732">
        <v>14670.805</v>
      </c>
      <c r="V20" s="732">
        <v>15018.724</v>
      </c>
      <c r="W20" s="732">
        <v>15216.326999999999</v>
      </c>
      <c r="X20" s="732">
        <v>15456.587</v>
      </c>
      <c r="Y20" s="732">
        <v>15719.891</v>
      </c>
      <c r="Z20" s="732">
        <v>16147.754000000001</v>
      </c>
      <c r="AA20" s="732">
        <v>16647.878000000001</v>
      </c>
      <c r="AB20" s="732">
        <v>16888.875</v>
      </c>
      <c r="AC20" s="732">
        <v>17172.449000000001</v>
      </c>
      <c r="AD20" s="732">
        <v>17431.162</v>
      </c>
      <c r="AE20" s="732">
        <v>17714.661</v>
      </c>
      <c r="AF20" s="732">
        <v>17988.499</v>
      </c>
      <c r="AG20" s="732">
        <v>18239.913</v>
      </c>
      <c r="AH20" s="732">
        <v>18519.620999999999</v>
      </c>
      <c r="AI20" s="732">
        <v>18780.940999999999</v>
      </c>
      <c r="AJ20" s="732">
        <v>19059.823</v>
      </c>
      <c r="AK20" s="732">
        <v>19319.962</v>
      </c>
      <c r="AL20" s="732">
        <v>19547.129000000001</v>
      </c>
      <c r="AM20" s="732">
        <v>19727.025000000001</v>
      </c>
      <c r="AN20" s="732">
        <v>19967.141</v>
      </c>
      <c r="AO20" s="732">
        <v>20284.244999999999</v>
      </c>
      <c r="AP20" s="732">
        <v>20561.204000000002</v>
      </c>
      <c r="AQ20" s="732">
        <v>20870.608</v>
      </c>
      <c r="AR20" s="732">
        <v>21137.154999999999</v>
      </c>
      <c r="AS20" s="732">
        <v>21473.282999999999</v>
      </c>
      <c r="AT20" s="732">
        <v>21790.884999999998</v>
      </c>
      <c r="AU20" s="732">
        <v>22102.666000000001</v>
      </c>
      <c r="AV20" s="732">
        <v>22428.149000000001</v>
      </c>
      <c r="AW20" s="732">
        <v>22710.031999999999</v>
      </c>
      <c r="AX20" s="732">
        <v>23210.812000000002</v>
      </c>
      <c r="AY20" s="732">
        <v>23582.826000000001</v>
      </c>
      <c r="AZ20" s="732">
        <v>23919.262999999999</v>
      </c>
      <c r="BA20" s="732">
        <v>24258.837</v>
      </c>
      <c r="BB20" s="732">
        <v>24580.954000000002</v>
      </c>
      <c r="BC20" s="732">
        <v>24847.18</v>
      </c>
      <c r="BD20" s="732">
        <v>25117.79</v>
      </c>
      <c r="BE20" s="735">
        <v>25389.63</v>
      </c>
      <c r="BF20" s="735">
        <v>25665.599999999999</v>
      </c>
      <c r="BG20" s="735">
        <v>25944.74</v>
      </c>
      <c r="BH20" s="735">
        <v>26240.92</v>
      </c>
      <c r="BI20" s="735">
        <v>26554.68</v>
      </c>
      <c r="BJ20" s="735">
        <v>26865.37</v>
      </c>
      <c r="BK20" s="735">
        <v>27193.69</v>
      </c>
      <c r="BL20" s="735">
        <v>27540.67</v>
      </c>
      <c r="BM20" s="735">
        <v>27908.34</v>
      </c>
      <c r="BN20" s="735">
        <v>28295.55</v>
      </c>
      <c r="BO20" s="735">
        <v>28691.39</v>
      </c>
      <c r="BP20" s="735">
        <v>29093.68</v>
      </c>
      <c r="BQ20" s="735">
        <v>29510.639999999999</v>
      </c>
      <c r="BR20" s="735">
        <v>29944.23</v>
      </c>
      <c r="BS20" s="735">
        <v>30383.68</v>
      </c>
      <c r="BT20" s="735">
        <v>30832.41</v>
      </c>
      <c r="BU20" s="735">
        <v>31289.93</v>
      </c>
      <c r="BV20" s="735">
        <v>31753.64</v>
      </c>
    </row>
    <row r="21" spans="1:74" ht="12" customHeight="1" x14ac:dyDescent="0.3">
      <c r="A21" s="722" t="s">
        <v>1101</v>
      </c>
      <c r="B21" s="720" t="s">
        <v>1102</v>
      </c>
      <c r="C21" s="733" t="s">
        <v>1125</v>
      </c>
      <c r="D21" s="733" t="s">
        <v>1125</v>
      </c>
      <c r="E21" s="733" t="s">
        <v>1125</v>
      </c>
      <c r="F21" s="733" t="s">
        <v>1125</v>
      </c>
      <c r="G21" s="733" t="s">
        <v>1125</v>
      </c>
      <c r="H21" s="733" t="s">
        <v>1125</v>
      </c>
      <c r="I21" s="733" t="s">
        <v>1125</v>
      </c>
      <c r="J21" s="733" t="s">
        <v>1125</v>
      </c>
      <c r="K21" s="733" t="s">
        <v>1125</v>
      </c>
      <c r="L21" s="733" t="s">
        <v>1125</v>
      </c>
      <c r="M21" s="733" t="s">
        <v>1125</v>
      </c>
      <c r="N21" s="733" t="s">
        <v>1125</v>
      </c>
      <c r="O21" s="732">
        <v>7754.924</v>
      </c>
      <c r="P21" s="732">
        <v>7946.3239999999996</v>
      </c>
      <c r="Q21" s="732">
        <v>8115.3419999999996</v>
      </c>
      <c r="R21" s="732">
        <v>8269.3250000000007</v>
      </c>
      <c r="S21" s="732">
        <v>8453.1579999999994</v>
      </c>
      <c r="T21" s="732">
        <v>8618.1880000000001</v>
      </c>
      <c r="U21" s="732">
        <v>8778.3189999999995</v>
      </c>
      <c r="V21" s="732">
        <v>8961.27</v>
      </c>
      <c r="W21" s="732">
        <v>9113.0149999999994</v>
      </c>
      <c r="X21" s="732">
        <v>9265.2009999999991</v>
      </c>
      <c r="Y21" s="732">
        <v>9429.84</v>
      </c>
      <c r="Z21" s="732">
        <v>9626.7980000000007</v>
      </c>
      <c r="AA21" s="732">
        <v>9816.9639999999999</v>
      </c>
      <c r="AB21" s="732">
        <v>9977.5040000000008</v>
      </c>
      <c r="AC21" s="732">
        <v>10144.519</v>
      </c>
      <c r="AD21" s="732">
        <v>10301.445</v>
      </c>
      <c r="AE21" s="732">
        <v>10476.821</v>
      </c>
      <c r="AF21" s="732">
        <v>10643.474</v>
      </c>
      <c r="AG21" s="732">
        <v>10810.71</v>
      </c>
      <c r="AH21" s="732">
        <v>10991.834999999999</v>
      </c>
      <c r="AI21" s="732">
        <v>11157.656999999999</v>
      </c>
      <c r="AJ21" s="732">
        <v>11354.29</v>
      </c>
      <c r="AK21" s="732">
        <v>11529.06</v>
      </c>
      <c r="AL21" s="732">
        <v>11720.380999999999</v>
      </c>
      <c r="AM21" s="732">
        <v>11898.319</v>
      </c>
      <c r="AN21" s="732">
        <v>12069.513999999999</v>
      </c>
      <c r="AO21" s="732">
        <v>12270.665000000001</v>
      </c>
      <c r="AP21" s="732">
        <v>12454.049000000001</v>
      </c>
      <c r="AQ21" s="732">
        <v>12650.226000000001</v>
      </c>
      <c r="AR21" s="732">
        <v>12840.412</v>
      </c>
      <c r="AS21" s="732">
        <v>13089.460999999999</v>
      </c>
      <c r="AT21" s="732">
        <v>13308.096</v>
      </c>
      <c r="AU21" s="732">
        <v>13525.831</v>
      </c>
      <c r="AV21" s="732">
        <v>13760.847</v>
      </c>
      <c r="AW21" s="732">
        <v>13985.34</v>
      </c>
      <c r="AX21" s="732">
        <v>14228.682000000001</v>
      </c>
      <c r="AY21" s="732">
        <v>14491.242</v>
      </c>
      <c r="AZ21" s="732">
        <v>14746.6</v>
      </c>
      <c r="BA21" s="732">
        <v>14963.424000000001</v>
      </c>
      <c r="BB21" s="732">
        <v>15182.630999999999</v>
      </c>
      <c r="BC21" s="732">
        <v>15364.64</v>
      </c>
      <c r="BD21" s="732">
        <v>15549.65</v>
      </c>
      <c r="BE21" s="735">
        <v>15735.68</v>
      </c>
      <c r="BF21" s="735">
        <v>15924.67</v>
      </c>
      <c r="BG21" s="735">
        <v>16115.63</v>
      </c>
      <c r="BH21" s="735">
        <v>16309.4</v>
      </c>
      <c r="BI21" s="735">
        <v>16504.5</v>
      </c>
      <c r="BJ21" s="735">
        <v>16695.22</v>
      </c>
      <c r="BK21" s="735">
        <v>16901.240000000002</v>
      </c>
      <c r="BL21" s="735">
        <v>17125.55</v>
      </c>
      <c r="BM21" s="735">
        <v>17368.14</v>
      </c>
      <c r="BN21" s="735">
        <v>17629.849999999999</v>
      </c>
      <c r="BO21" s="735">
        <v>17897.7</v>
      </c>
      <c r="BP21" s="735">
        <v>18170.490000000002</v>
      </c>
      <c r="BQ21" s="735">
        <v>18448.400000000001</v>
      </c>
      <c r="BR21" s="735">
        <v>18733.349999999999</v>
      </c>
      <c r="BS21" s="735">
        <v>19022.55</v>
      </c>
      <c r="BT21" s="735">
        <v>19318.349999999999</v>
      </c>
      <c r="BU21" s="735">
        <v>19620.23</v>
      </c>
      <c r="BV21" s="735">
        <v>19927.57</v>
      </c>
    </row>
    <row r="22" spans="1:74" ht="12" customHeight="1" x14ac:dyDescent="0.3">
      <c r="A22" s="722" t="s">
        <v>1103</v>
      </c>
      <c r="B22" s="720" t="s">
        <v>1104</v>
      </c>
      <c r="C22" s="733" t="s">
        <v>1125</v>
      </c>
      <c r="D22" s="733" t="s">
        <v>1125</v>
      </c>
      <c r="E22" s="733" t="s">
        <v>1125</v>
      </c>
      <c r="F22" s="733" t="s">
        <v>1125</v>
      </c>
      <c r="G22" s="733" t="s">
        <v>1125</v>
      </c>
      <c r="H22" s="733" t="s">
        <v>1125</v>
      </c>
      <c r="I22" s="733" t="s">
        <v>1125</v>
      </c>
      <c r="J22" s="733" t="s">
        <v>1125</v>
      </c>
      <c r="K22" s="733" t="s">
        <v>1125</v>
      </c>
      <c r="L22" s="733" t="s">
        <v>1125</v>
      </c>
      <c r="M22" s="733" t="s">
        <v>1125</v>
      </c>
      <c r="N22" s="733" t="s">
        <v>1125</v>
      </c>
      <c r="O22" s="732">
        <v>4071.5230000000001</v>
      </c>
      <c r="P22" s="732">
        <v>4110.9070000000002</v>
      </c>
      <c r="Q22" s="732">
        <v>4203.6210000000001</v>
      </c>
      <c r="R22" s="732">
        <v>4293.5709999999999</v>
      </c>
      <c r="S22" s="732">
        <v>4381.8209999999999</v>
      </c>
      <c r="T22" s="732">
        <v>4481.7489999999998</v>
      </c>
      <c r="U22" s="732">
        <v>4565.3190000000004</v>
      </c>
      <c r="V22" s="732">
        <v>4711.4539999999997</v>
      </c>
      <c r="W22" s="732">
        <v>4738.4269999999997</v>
      </c>
      <c r="X22" s="732">
        <v>4826.6729999999998</v>
      </c>
      <c r="Y22" s="732">
        <v>4924.9449999999997</v>
      </c>
      <c r="Z22" s="732">
        <v>5155.8100000000004</v>
      </c>
      <c r="AA22" s="732">
        <v>5460.2240000000002</v>
      </c>
      <c r="AB22" s="732">
        <v>5530.9459999999999</v>
      </c>
      <c r="AC22" s="732">
        <v>5629.9210000000003</v>
      </c>
      <c r="AD22" s="732">
        <v>5712.2219999999998</v>
      </c>
      <c r="AE22" s="732">
        <v>5801.6059999999998</v>
      </c>
      <c r="AF22" s="732">
        <v>5890.9849999999997</v>
      </c>
      <c r="AG22" s="732">
        <v>5966.9830000000002</v>
      </c>
      <c r="AH22" s="732">
        <v>6055.3890000000001</v>
      </c>
      <c r="AI22" s="732">
        <v>6132.2820000000002</v>
      </c>
      <c r="AJ22" s="732">
        <v>6204.1589999999997</v>
      </c>
      <c r="AK22" s="732">
        <v>6261.1980000000003</v>
      </c>
      <c r="AL22" s="732">
        <v>6271.3609999999999</v>
      </c>
      <c r="AM22" s="732">
        <v>6249.0190000000002</v>
      </c>
      <c r="AN22" s="732">
        <v>6306.7740000000003</v>
      </c>
      <c r="AO22" s="732">
        <v>6402.4690000000001</v>
      </c>
      <c r="AP22" s="732">
        <v>6467.9089999999997</v>
      </c>
      <c r="AQ22" s="732">
        <v>6553.6610000000001</v>
      </c>
      <c r="AR22" s="732">
        <v>6608.7650000000003</v>
      </c>
      <c r="AS22" s="732">
        <v>6686.88</v>
      </c>
      <c r="AT22" s="732">
        <v>6769.7910000000002</v>
      </c>
      <c r="AU22" s="732">
        <v>6841.2060000000001</v>
      </c>
      <c r="AV22" s="732">
        <v>6917.2879999999996</v>
      </c>
      <c r="AW22" s="732">
        <v>6959.3360000000002</v>
      </c>
      <c r="AX22" s="732">
        <v>7185.69</v>
      </c>
      <c r="AY22" s="732">
        <v>7270.616</v>
      </c>
      <c r="AZ22" s="732">
        <v>7325.982</v>
      </c>
      <c r="BA22" s="732">
        <v>7428.82</v>
      </c>
      <c r="BB22" s="732">
        <v>7528.8649999999998</v>
      </c>
      <c r="BC22" s="732">
        <v>7596.1040000000003</v>
      </c>
      <c r="BD22" s="732">
        <v>7664.6289999999999</v>
      </c>
      <c r="BE22" s="735">
        <v>7733.3519999999999</v>
      </c>
      <c r="BF22" s="735">
        <v>7803.152</v>
      </c>
      <c r="BG22" s="735">
        <v>7874.0630000000001</v>
      </c>
      <c r="BH22" s="735">
        <v>7958.1710000000003</v>
      </c>
      <c r="BI22" s="735">
        <v>8057.3620000000001</v>
      </c>
      <c r="BJ22" s="735">
        <v>8157.7560000000003</v>
      </c>
      <c r="BK22" s="735">
        <v>8260.3140000000003</v>
      </c>
      <c r="BL22" s="735">
        <v>8363.2119999999995</v>
      </c>
      <c r="BM22" s="735">
        <v>8468.3379999999997</v>
      </c>
      <c r="BN22" s="735">
        <v>8573.8709999999992</v>
      </c>
      <c r="BO22" s="735">
        <v>8681.7000000000007</v>
      </c>
      <c r="BP22" s="735">
        <v>8790.9310000000005</v>
      </c>
      <c r="BQ22" s="735">
        <v>8909.018</v>
      </c>
      <c r="BR22" s="735">
        <v>9035.9950000000008</v>
      </c>
      <c r="BS22" s="735">
        <v>9164.482</v>
      </c>
      <c r="BT22" s="735">
        <v>9295.44</v>
      </c>
      <c r="BU22" s="735">
        <v>9428.9079999999994</v>
      </c>
      <c r="BV22" s="735">
        <v>9563.0679999999993</v>
      </c>
    </row>
    <row r="23" spans="1:74" ht="12" customHeight="1" x14ac:dyDescent="0.3">
      <c r="A23" s="722" t="s">
        <v>1105</v>
      </c>
      <c r="B23" s="720" t="s">
        <v>1106</v>
      </c>
      <c r="C23" s="733" t="s">
        <v>1125</v>
      </c>
      <c r="D23" s="733" t="s">
        <v>1125</v>
      </c>
      <c r="E23" s="733" t="s">
        <v>1125</v>
      </c>
      <c r="F23" s="733" t="s">
        <v>1125</v>
      </c>
      <c r="G23" s="733" t="s">
        <v>1125</v>
      </c>
      <c r="H23" s="733" t="s">
        <v>1125</v>
      </c>
      <c r="I23" s="733" t="s">
        <v>1125</v>
      </c>
      <c r="J23" s="733" t="s">
        <v>1125</v>
      </c>
      <c r="K23" s="733" t="s">
        <v>1125</v>
      </c>
      <c r="L23" s="733" t="s">
        <v>1125</v>
      </c>
      <c r="M23" s="733" t="s">
        <v>1125</v>
      </c>
      <c r="N23" s="733" t="s">
        <v>1125</v>
      </c>
      <c r="O23" s="732">
        <v>1143.6969999999999</v>
      </c>
      <c r="P23" s="732">
        <v>1214.7660000000001</v>
      </c>
      <c r="Q23" s="732">
        <v>1239.9649999999999</v>
      </c>
      <c r="R23" s="732">
        <v>1252.1959999999999</v>
      </c>
      <c r="S23" s="732">
        <v>1280.356</v>
      </c>
      <c r="T23" s="732">
        <v>1301.8510000000001</v>
      </c>
      <c r="U23" s="732">
        <v>1327.1669999999999</v>
      </c>
      <c r="V23" s="732">
        <v>1346</v>
      </c>
      <c r="W23" s="732">
        <v>1364.885</v>
      </c>
      <c r="X23" s="732">
        <v>1364.713</v>
      </c>
      <c r="Y23" s="732">
        <v>1365.106</v>
      </c>
      <c r="Z23" s="732">
        <v>1365.146</v>
      </c>
      <c r="AA23" s="732">
        <v>1370.69</v>
      </c>
      <c r="AB23" s="732">
        <v>1380.425</v>
      </c>
      <c r="AC23" s="732">
        <v>1398.009</v>
      </c>
      <c r="AD23" s="732">
        <v>1417.4949999999999</v>
      </c>
      <c r="AE23" s="732">
        <v>1436.2339999999999</v>
      </c>
      <c r="AF23" s="732">
        <v>1454.04</v>
      </c>
      <c r="AG23" s="732">
        <v>1462.22</v>
      </c>
      <c r="AH23" s="732">
        <v>1472.3969999999999</v>
      </c>
      <c r="AI23" s="732">
        <v>1491.002</v>
      </c>
      <c r="AJ23" s="732">
        <v>1501.374</v>
      </c>
      <c r="AK23" s="732">
        <v>1529.704</v>
      </c>
      <c r="AL23" s="732">
        <v>1555.3869999999999</v>
      </c>
      <c r="AM23" s="732">
        <v>1579.6869999999999</v>
      </c>
      <c r="AN23" s="732">
        <v>1590.8530000000001</v>
      </c>
      <c r="AO23" s="732">
        <v>1611.1110000000001</v>
      </c>
      <c r="AP23" s="732">
        <v>1639.2460000000001</v>
      </c>
      <c r="AQ23" s="732">
        <v>1666.721</v>
      </c>
      <c r="AR23" s="732">
        <v>1687.9780000000001</v>
      </c>
      <c r="AS23" s="732">
        <v>1696.942</v>
      </c>
      <c r="AT23" s="732">
        <v>1712.998</v>
      </c>
      <c r="AU23" s="732">
        <v>1735.6289999999999</v>
      </c>
      <c r="AV23" s="732">
        <v>1750.0139999999999</v>
      </c>
      <c r="AW23" s="732">
        <v>1765.356</v>
      </c>
      <c r="AX23" s="732">
        <v>1796.44</v>
      </c>
      <c r="AY23" s="732">
        <v>1820.9680000000001</v>
      </c>
      <c r="AZ23" s="732">
        <v>1846.681</v>
      </c>
      <c r="BA23" s="732">
        <v>1866.5930000000001</v>
      </c>
      <c r="BB23" s="732">
        <v>1869.4580000000001</v>
      </c>
      <c r="BC23" s="732">
        <v>1886.434</v>
      </c>
      <c r="BD23" s="732">
        <v>1903.511</v>
      </c>
      <c r="BE23" s="735">
        <v>1920.604</v>
      </c>
      <c r="BF23" s="735">
        <v>1937.7809999999999</v>
      </c>
      <c r="BG23" s="735">
        <v>1955.0450000000001</v>
      </c>
      <c r="BH23" s="735">
        <v>1973.3430000000001</v>
      </c>
      <c r="BI23" s="735">
        <v>1992.8230000000001</v>
      </c>
      <c r="BJ23" s="735">
        <v>2012.3979999999999</v>
      </c>
      <c r="BK23" s="735">
        <v>2032.1420000000001</v>
      </c>
      <c r="BL23" s="735">
        <v>2051.9119999999998</v>
      </c>
      <c r="BM23" s="735">
        <v>2071.8580000000002</v>
      </c>
      <c r="BN23" s="735">
        <v>2091.835</v>
      </c>
      <c r="BO23" s="735">
        <v>2111.9920000000002</v>
      </c>
      <c r="BP23" s="735">
        <v>2132.259</v>
      </c>
      <c r="BQ23" s="735">
        <v>2153.2199999999998</v>
      </c>
      <c r="BR23" s="735">
        <v>2174.877</v>
      </c>
      <c r="BS23" s="735">
        <v>2196.6529999999998</v>
      </c>
      <c r="BT23" s="735">
        <v>2218.623</v>
      </c>
      <c r="BU23" s="735">
        <v>2240.7890000000002</v>
      </c>
      <c r="BV23" s="735">
        <v>2263.009</v>
      </c>
    </row>
    <row r="24" spans="1:74" ht="12" customHeight="1" x14ac:dyDescent="0.3">
      <c r="A24" s="722" t="s">
        <v>1107</v>
      </c>
      <c r="B24" s="720" t="s">
        <v>90</v>
      </c>
      <c r="C24" s="732">
        <v>88.6</v>
      </c>
      <c r="D24" s="732">
        <v>88.6</v>
      </c>
      <c r="E24" s="732">
        <v>88.6</v>
      </c>
      <c r="F24" s="732">
        <v>88.6</v>
      </c>
      <c r="G24" s="732">
        <v>88.6</v>
      </c>
      <c r="H24" s="732">
        <v>88.6</v>
      </c>
      <c r="I24" s="732">
        <v>88.6</v>
      </c>
      <c r="J24" s="732">
        <v>88.6</v>
      </c>
      <c r="K24" s="732">
        <v>88.6</v>
      </c>
      <c r="L24" s="732">
        <v>88.6</v>
      </c>
      <c r="M24" s="732">
        <v>88.6</v>
      </c>
      <c r="N24" s="732">
        <v>88.6</v>
      </c>
      <c r="O24" s="732">
        <v>92.7</v>
      </c>
      <c r="P24" s="732">
        <v>92.7</v>
      </c>
      <c r="Q24" s="732">
        <v>94.2</v>
      </c>
      <c r="R24" s="732">
        <v>94.2</v>
      </c>
      <c r="S24" s="732">
        <v>94.2</v>
      </c>
      <c r="T24" s="732">
        <v>92.6</v>
      </c>
      <c r="U24" s="732">
        <v>92.6</v>
      </c>
      <c r="V24" s="732">
        <v>92.6</v>
      </c>
      <c r="W24" s="732">
        <v>92.6</v>
      </c>
      <c r="X24" s="732">
        <v>97.1</v>
      </c>
      <c r="Y24" s="732">
        <v>97.1</v>
      </c>
      <c r="Z24" s="732">
        <v>97.1</v>
      </c>
      <c r="AA24" s="732">
        <v>113.5</v>
      </c>
      <c r="AB24" s="732">
        <v>113.5</v>
      </c>
      <c r="AC24" s="732">
        <v>115</v>
      </c>
      <c r="AD24" s="732">
        <v>115</v>
      </c>
      <c r="AE24" s="732">
        <v>112</v>
      </c>
      <c r="AF24" s="732">
        <v>112</v>
      </c>
      <c r="AG24" s="732">
        <v>115.4</v>
      </c>
      <c r="AH24" s="732">
        <v>115.4</v>
      </c>
      <c r="AI24" s="732">
        <v>118.4</v>
      </c>
      <c r="AJ24" s="732">
        <v>118.4</v>
      </c>
      <c r="AK24" s="732">
        <v>118.4</v>
      </c>
      <c r="AL24" s="732">
        <v>118.4</v>
      </c>
      <c r="AM24" s="732">
        <v>118.4</v>
      </c>
      <c r="AN24" s="732">
        <v>118.4</v>
      </c>
      <c r="AO24" s="732">
        <v>118.4</v>
      </c>
      <c r="AP24" s="732">
        <v>118.4</v>
      </c>
      <c r="AQ24" s="732">
        <v>118.4</v>
      </c>
      <c r="AR24" s="732">
        <v>118.4</v>
      </c>
      <c r="AS24" s="732">
        <v>118.4</v>
      </c>
      <c r="AT24" s="732">
        <v>118.4</v>
      </c>
      <c r="AU24" s="732">
        <v>118.4</v>
      </c>
      <c r="AV24" s="732">
        <v>118.4</v>
      </c>
      <c r="AW24" s="732">
        <v>118.4</v>
      </c>
      <c r="AX24" s="732">
        <v>118.4</v>
      </c>
      <c r="AY24" s="732">
        <v>118.4</v>
      </c>
      <c r="AZ24" s="732">
        <v>118.4</v>
      </c>
      <c r="BA24" s="732">
        <v>118.4</v>
      </c>
      <c r="BB24" s="732">
        <v>118.4</v>
      </c>
      <c r="BC24" s="732">
        <v>118.4</v>
      </c>
      <c r="BD24" s="732">
        <v>353.4</v>
      </c>
      <c r="BE24" s="735">
        <v>353.4</v>
      </c>
      <c r="BF24" s="735">
        <v>353.4</v>
      </c>
      <c r="BG24" s="735">
        <v>353.4</v>
      </c>
      <c r="BH24" s="735">
        <v>353.4</v>
      </c>
      <c r="BI24" s="735">
        <v>353.4</v>
      </c>
      <c r="BJ24" s="735">
        <v>353.4</v>
      </c>
      <c r="BK24" s="735">
        <v>353.4</v>
      </c>
      <c r="BL24" s="735">
        <v>353.4</v>
      </c>
      <c r="BM24" s="735">
        <v>353.4</v>
      </c>
      <c r="BN24" s="735">
        <v>353.4</v>
      </c>
      <c r="BO24" s="735">
        <v>353.4</v>
      </c>
      <c r="BP24" s="735">
        <v>353.4</v>
      </c>
      <c r="BQ24" s="735">
        <v>353.4</v>
      </c>
      <c r="BR24" s="735">
        <v>353.4</v>
      </c>
      <c r="BS24" s="735">
        <v>353.4</v>
      </c>
      <c r="BT24" s="735">
        <v>353.4</v>
      </c>
      <c r="BU24" s="735">
        <v>353.4</v>
      </c>
      <c r="BV24" s="735">
        <v>353.4</v>
      </c>
    </row>
    <row r="25" spans="1:74" ht="12" customHeight="1" x14ac:dyDescent="0.3">
      <c r="A25" s="722"/>
      <c r="B25" s="717"/>
      <c r="C25" s="721"/>
      <c r="D25" s="721"/>
      <c r="E25" s="721"/>
      <c r="F25" s="721"/>
      <c r="G25" s="721"/>
      <c r="H25" s="721"/>
      <c r="I25" s="721"/>
      <c r="J25" s="721"/>
      <c r="K25" s="721"/>
      <c r="L25" s="721"/>
      <c r="M25" s="721"/>
      <c r="N25" s="721"/>
      <c r="O25" s="721"/>
      <c r="P25" s="721"/>
      <c r="Q25" s="721"/>
      <c r="R25" s="734"/>
      <c r="S25" s="734"/>
      <c r="T25" s="734"/>
      <c r="U25" s="734"/>
      <c r="V25" s="734"/>
      <c r="W25" s="734"/>
      <c r="X25" s="734"/>
      <c r="Y25" s="734"/>
      <c r="Z25" s="734"/>
      <c r="AA25" s="734"/>
      <c r="AB25" s="734"/>
      <c r="AC25" s="734"/>
      <c r="AD25" s="734"/>
      <c r="AE25" s="734"/>
      <c r="AF25" s="734"/>
      <c r="AG25" s="734"/>
      <c r="AH25" s="734"/>
      <c r="AI25" s="734"/>
      <c r="AJ25" s="734"/>
      <c r="AK25" s="734"/>
      <c r="AL25" s="734"/>
      <c r="AM25" s="734"/>
      <c r="AN25" s="734"/>
      <c r="AO25" s="734"/>
      <c r="AP25" s="734"/>
      <c r="AQ25" s="734"/>
      <c r="AR25" s="734"/>
      <c r="AS25" s="734"/>
      <c r="AT25" s="734"/>
      <c r="AU25" s="734"/>
      <c r="AV25" s="734"/>
      <c r="AW25" s="734"/>
      <c r="AX25" s="734"/>
      <c r="AY25" s="734"/>
      <c r="AZ25" s="734"/>
      <c r="BA25" s="734"/>
      <c r="BB25" s="734"/>
      <c r="BC25" s="734"/>
      <c r="BE25" s="737"/>
      <c r="BF25" s="737"/>
      <c r="BG25" s="737"/>
      <c r="BH25" s="737"/>
      <c r="BI25" s="737"/>
      <c r="BJ25" s="737"/>
      <c r="BK25" s="737"/>
      <c r="BL25" s="737"/>
      <c r="BM25" s="737"/>
      <c r="BN25" s="737"/>
      <c r="BO25" s="737"/>
      <c r="BP25" s="737"/>
      <c r="BQ25" s="737"/>
      <c r="BR25" s="737"/>
      <c r="BS25" s="737"/>
      <c r="BT25" s="737"/>
      <c r="BU25" s="737"/>
      <c r="BV25" s="737"/>
    </row>
    <row r="26" spans="1:74" ht="12" customHeight="1" x14ac:dyDescent="0.3">
      <c r="A26" s="722"/>
      <c r="B26" s="721" t="s">
        <v>1359</v>
      </c>
      <c r="C26" s="721"/>
      <c r="D26" s="721"/>
      <c r="E26" s="721"/>
      <c r="F26" s="721"/>
      <c r="G26" s="721"/>
      <c r="H26" s="721"/>
      <c r="I26" s="721"/>
      <c r="J26" s="721"/>
      <c r="K26" s="721"/>
      <c r="L26" s="721"/>
      <c r="M26" s="721"/>
      <c r="N26" s="721"/>
      <c r="O26" s="721"/>
      <c r="P26" s="721"/>
      <c r="Q26" s="721"/>
      <c r="R26" s="734"/>
      <c r="S26" s="734"/>
      <c r="T26" s="734"/>
      <c r="U26" s="734"/>
      <c r="V26" s="734"/>
      <c r="W26" s="734"/>
      <c r="X26" s="734"/>
      <c r="Y26" s="734"/>
      <c r="Z26" s="734"/>
      <c r="AA26" s="734"/>
      <c r="AB26" s="734"/>
      <c r="AC26" s="734"/>
      <c r="AD26" s="734"/>
      <c r="AE26" s="734"/>
      <c r="AF26" s="734"/>
      <c r="AG26" s="734"/>
      <c r="AH26" s="734"/>
      <c r="AI26" s="734"/>
      <c r="AJ26" s="734"/>
      <c r="AK26" s="734"/>
      <c r="AL26" s="734"/>
      <c r="AM26" s="734"/>
      <c r="AN26" s="734"/>
      <c r="AO26" s="734"/>
      <c r="AP26" s="734"/>
      <c r="AQ26" s="734"/>
      <c r="AR26" s="734"/>
      <c r="AS26" s="734"/>
      <c r="AT26" s="734"/>
      <c r="AU26" s="734"/>
      <c r="AV26" s="734"/>
      <c r="AW26" s="734"/>
      <c r="AX26" s="734"/>
      <c r="AY26" s="734"/>
      <c r="AZ26" s="734"/>
      <c r="BA26" s="734"/>
      <c r="BB26" s="734"/>
      <c r="BC26" s="734"/>
      <c r="BE26" s="737"/>
      <c r="BF26" s="737"/>
      <c r="BG26" s="737"/>
      <c r="BH26" s="737"/>
      <c r="BI26" s="737"/>
      <c r="BJ26" s="737"/>
      <c r="BK26" s="737"/>
      <c r="BL26" s="737"/>
      <c r="BM26" s="737"/>
      <c r="BN26" s="737"/>
      <c r="BO26" s="737"/>
      <c r="BP26" s="737"/>
      <c r="BQ26" s="737"/>
      <c r="BR26" s="737"/>
      <c r="BS26" s="737"/>
      <c r="BT26" s="737"/>
      <c r="BU26" s="737"/>
      <c r="BV26" s="737"/>
    </row>
    <row r="27" spans="1:74" ht="12" customHeight="1" x14ac:dyDescent="0.3">
      <c r="A27" s="722"/>
      <c r="B27" s="721" t="s">
        <v>1087</v>
      </c>
      <c r="C27" s="721"/>
      <c r="D27" s="721"/>
      <c r="E27" s="721"/>
      <c r="F27" s="721"/>
      <c r="G27" s="721"/>
      <c r="H27" s="721"/>
      <c r="I27" s="721"/>
      <c r="J27" s="721"/>
      <c r="K27" s="721"/>
      <c r="L27" s="721"/>
      <c r="M27" s="721"/>
      <c r="N27" s="721"/>
      <c r="O27" s="721"/>
      <c r="P27" s="721"/>
      <c r="Q27" s="721"/>
      <c r="R27" s="734"/>
      <c r="S27" s="734"/>
      <c r="T27" s="734"/>
      <c r="U27" s="734"/>
      <c r="V27" s="734"/>
      <c r="W27" s="734"/>
      <c r="X27" s="734"/>
      <c r="Y27" s="734"/>
      <c r="Z27" s="734"/>
      <c r="AA27" s="734"/>
      <c r="AB27" s="734"/>
      <c r="AC27" s="734"/>
      <c r="AD27" s="734"/>
      <c r="AE27" s="734"/>
      <c r="AF27" s="734"/>
      <c r="AG27" s="734"/>
      <c r="AH27" s="734"/>
      <c r="AI27" s="734"/>
      <c r="AJ27" s="734"/>
      <c r="AK27" s="734"/>
      <c r="AL27" s="734"/>
      <c r="AM27" s="734"/>
      <c r="AN27" s="734"/>
      <c r="AO27" s="734"/>
      <c r="AP27" s="734"/>
      <c r="AQ27" s="734"/>
      <c r="AR27" s="734"/>
      <c r="AS27" s="734"/>
      <c r="AT27" s="734"/>
      <c r="AU27" s="734"/>
      <c r="AV27" s="734"/>
      <c r="AW27" s="734"/>
      <c r="AX27" s="734"/>
      <c r="AY27" s="734"/>
      <c r="AZ27" s="734"/>
      <c r="BA27" s="734"/>
      <c r="BB27" s="734"/>
      <c r="BC27" s="734"/>
      <c r="BE27" s="737"/>
      <c r="BF27" s="737"/>
      <c r="BG27" s="737"/>
      <c r="BH27" s="737"/>
      <c r="BI27" s="737"/>
      <c r="BJ27" s="737"/>
      <c r="BK27" s="737"/>
      <c r="BL27" s="737"/>
      <c r="BM27" s="737"/>
      <c r="BN27" s="737"/>
      <c r="BO27" s="737"/>
      <c r="BP27" s="737"/>
      <c r="BQ27" s="737"/>
      <c r="BR27" s="737"/>
      <c r="BS27" s="737"/>
      <c r="BT27" s="737"/>
      <c r="BU27" s="737"/>
      <c r="BV27" s="737"/>
    </row>
    <row r="28" spans="1:74" ht="12" customHeight="1" x14ac:dyDescent="0.3">
      <c r="A28" s="722" t="s">
        <v>1251</v>
      </c>
      <c r="B28" s="720" t="s">
        <v>1088</v>
      </c>
      <c r="C28" s="768">
        <v>2.6922903260000002</v>
      </c>
      <c r="D28" s="768">
        <v>2.607369856</v>
      </c>
      <c r="E28" s="768">
        <v>2.6252150329999999</v>
      </c>
      <c r="F28" s="768">
        <v>2.3843547049999998</v>
      </c>
      <c r="G28" s="768">
        <v>2.5324055649999999</v>
      </c>
      <c r="H28" s="768">
        <v>2.6100580770000001</v>
      </c>
      <c r="I28" s="768">
        <v>2.7766789749999998</v>
      </c>
      <c r="J28" s="768">
        <v>2.8697601810000002</v>
      </c>
      <c r="K28" s="768">
        <v>2.6423389799999999</v>
      </c>
      <c r="L28" s="768">
        <v>2.3572095829999999</v>
      </c>
      <c r="M28" s="768">
        <v>2.6432804320000001</v>
      </c>
      <c r="N28" s="768">
        <v>2.8620619519999999</v>
      </c>
      <c r="O28" s="768">
        <v>2.83509272</v>
      </c>
      <c r="P28" s="768">
        <v>2.483653565</v>
      </c>
      <c r="Q28" s="768">
        <v>2.7602272750000001</v>
      </c>
      <c r="R28" s="768">
        <v>2.4394207520000002</v>
      </c>
      <c r="S28" s="768">
        <v>2.5312207039999999</v>
      </c>
      <c r="T28" s="768">
        <v>2.60795449</v>
      </c>
      <c r="U28" s="768">
        <v>2.7518554740000001</v>
      </c>
      <c r="V28" s="768">
        <v>2.7789265900000002</v>
      </c>
      <c r="W28" s="768">
        <v>2.5093160669999999</v>
      </c>
      <c r="X28" s="768">
        <v>2.5192473770000001</v>
      </c>
      <c r="Y28" s="768">
        <v>2.6582102710000002</v>
      </c>
      <c r="Z28" s="768">
        <v>2.8498886159999999</v>
      </c>
      <c r="AA28" s="768">
        <v>2.8523723890000001</v>
      </c>
      <c r="AB28" s="768">
        <v>2.592616155</v>
      </c>
      <c r="AC28" s="768">
        <v>2.733876312</v>
      </c>
      <c r="AD28" s="768">
        <v>2.3982216460000001</v>
      </c>
      <c r="AE28" s="768">
        <v>2.4932074929999999</v>
      </c>
      <c r="AF28" s="768">
        <v>2.6284628489999999</v>
      </c>
      <c r="AG28" s="768">
        <v>2.750952297</v>
      </c>
      <c r="AH28" s="768">
        <v>2.6997930210000001</v>
      </c>
      <c r="AI28" s="768">
        <v>2.385446671</v>
      </c>
      <c r="AJ28" s="768">
        <v>2.4541334849999998</v>
      </c>
      <c r="AK28" s="768">
        <v>2.483504881</v>
      </c>
      <c r="AL28" s="768">
        <v>2.5353854180000002</v>
      </c>
      <c r="AM28" s="768">
        <v>2.5842587159999999</v>
      </c>
      <c r="AN28" s="768">
        <v>2.2917362830000001</v>
      </c>
      <c r="AO28" s="768">
        <v>2.325414356</v>
      </c>
      <c r="AP28" s="768">
        <v>2.1080840759999999</v>
      </c>
      <c r="AQ28" s="768">
        <v>2.5038369189999998</v>
      </c>
      <c r="AR28" s="768">
        <v>2.4041449579999998</v>
      </c>
      <c r="AS28" s="768">
        <v>2.5607869170000002</v>
      </c>
      <c r="AT28" s="768">
        <v>2.6694924379999998</v>
      </c>
      <c r="AU28" s="768">
        <v>2.4095269799999999</v>
      </c>
      <c r="AV28" s="768">
        <v>2.2822246609999999</v>
      </c>
      <c r="AW28" s="768">
        <v>2.1741560980000001</v>
      </c>
      <c r="AX28" s="768">
        <v>2.4394816339999998</v>
      </c>
      <c r="AY28" s="768">
        <v>2.4151445680000001</v>
      </c>
      <c r="AZ28" s="768">
        <v>2.2501753440000001</v>
      </c>
      <c r="BA28" s="768">
        <v>2.3600314610000002</v>
      </c>
      <c r="BB28" s="768">
        <v>2.144255453</v>
      </c>
      <c r="BC28" s="768">
        <v>2.2626029999999999</v>
      </c>
      <c r="BD28" s="768">
        <v>2.2865739999999999</v>
      </c>
      <c r="BE28" s="769">
        <v>2.318012</v>
      </c>
      <c r="BF28" s="769">
        <v>2.463873</v>
      </c>
      <c r="BG28" s="769">
        <v>2.1744330000000001</v>
      </c>
      <c r="BH28" s="769">
        <v>2.1642329999999999</v>
      </c>
      <c r="BI28" s="769">
        <v>2.045455</v>
      </c>
      <c r="BJ28" s="769">
        <v>2.617559</v>
      </c>
      <c r="BK28" s="769">
        <v>2.8010410000000001</v>
      </c>
      <c r="BL28" s="769">
        <v>2.5522629999999999</v>
      </c>
      <c r="BM28" s="769">
        <v>2.3406039999999999</v>
      </c>
      <c r="BN28" s="769">
        <v>2.2870279999999998</v>
      </c>
      <c r="BO28" s="769">
        <v>2.4808840000000001</v>
      </c>
      <c r="BP28" s="769">
        <v>2.4822419999999998</v>
      </c>
      <c r="BQ28" s="769">
        <v>2.5841799999999999</v>
      </c>
      <c r="BR28" s="769">
        <v>2.7185860000000002</v>
      </c>
      <c r="BS28" s="769">
        <v>2.330384</v>
      </c>
      <c r="BT28" s="769">
        <v>2.28037</v>
      </c>
      <c r="BU28" s="769">
        <v>2.1433450000000001</v>
      </c>
      <c r="BV28" s="769">
        <v>2.9102809999999999</v>
      </c>
    </row>
    <row r="29" spans="1:74" ht="12" customHeight="1" x14ac:dyDescent="0.3">
      <c r="A29" s="722" t="s">
        <v>1351</v>
      </c>
      <c r="B29" s="720" t="s">
        <v>1089</v>
      </c>
      <c r="C29" s="768">
        <v>1.4899824399999999</v>
      </c>
      <c r="D29" s="768">
        <v>1.4242332120000001</v>
      </c>
      <c r="E29" s="768">
        <v>1.490667089</v>
      </c>
      <c r="F29" s="768">
        <v>1.5011477449999999</v>
      </c>
      <c r="G29" s="768">
        <v>1.585054296</v>
      </c>
      <c r="H29" s="768">
        <v>1.515689557</v>
      </c>
      <c r="I29" s="768">
        <v>1.534412753</v>
      </c>
      <c r="J29" s="768">
        <v>1.5565114980000001</v>
      </c>
      <c r="K29" s="768">
        <v>1.474435658</v>
      </c>
      <c r="L29" s="768">
        <v>1.4056017700000001</v>
      </c>
      <c r="M29" s="768">
        <v>1.577050649</v>
      </c>
      <c r="N29" s="768">
        <v>1.6283427189999999</v>
      </c>
      <c r="O29" s="768">
        <v>1.6458511709999999</v>
      </c>
      <c r="P29" s="768">
        <v>1.4225672949999999</v>
      </c>
      <c r="Q29" s="768">
        <v>1.5440642680000001</v>
      </c>
      <c r="R29" s="768">
        <v>1.4646890509999999</v>
      </c>
      <c r="S29" s="768">
        <v>1.5538919920000001</v>
      </c>
      <c r="T29" s="768">
        <v>1.5150064999999999</v>
      </c>
      <c r="U29" s="768">
        <v>1.512502963</v>
      </c>
      <c r="V29" s="768">
        <v>1.5077254360000001</v>
      </c>
      <c r="W29" s="768">
        <v>1.4217151539999999</v>
      </c>
      <c r="X29" s="768">
        <v>1.4360065719999999</v>
      </c>
      <c r="Y29" s="768">
        <v>1.49568944</v>
      </c>
      <c r="Z29" s="768">
        <v>1.564012612</v>
      </c>
      <c r="AA29" s="768">
        <v>1.5318969170000001</v>
      </c>
      <c r="AB29" s="768">
        <v>1.455156095</v>
      </c>
      <c r="AC29" s="768">
        <v>1.5339783259999999</v>
      </c>
      <c r="AD29" s="768">
        <v>1.450110856</v>
      </c>
      <c r="AE29" s="768">
        <v>1.4555804029999999</v>
      </c>
      <c r="AF29" s="768">
        <v>1.460067387</v>
      </c>
      <c r="AG29" s="768">
        <v>1.4801326690000001</v>
      </c>
      <c r="AH29" s="768">
        <v>1.4829386579999999</v>
      </c>
      <c r="AI29" s="768">
        <v>1.3411104899999999</v>
      </c>
      <c r="AJ29" s="768">
        <v>1.4650783430000001</v>
      </c>
      <c r="AK29" s="768">
        <v>1.453472431</v>
      </c>
      <c r="AL29" s="768">
        <v>1.5137033600000001</v>
      </c>
      <c r="AM29" s="768">
        <v>1.35141058</v>
      </c>
      <c r="AN29" s="768">
        <v>1.221952267</v>
      </c>
      <c r="AO29" s="768">
        <v>1.3286928200000001</v>
      </c>
      <c r="AP29" s="768">
        <v>1.235094519</v>
      </c>
      <c r="AQ29" s="768">
        <v>1.3333876739999999</v>
      </c>
      <c r="AR29" s="768">
        <v>1.324703628</v>
      </c>
      <c r="AS29" s="768">
        <v>1.3619565330000001</v>
      </c>
      <c r="AT29" s="768">
        <v>1.368199242</v>
      </c>
      <c r="AU29" s="768">
        <v>1.288796686</v>
      </c>
      <c r="AV29" s="768">
        <v>1.3256602280000001</v>
      </c>
      <c r="AW29" s="768">
        <v>1.262054032</v>
      </c>
      <c r="AX29" s="768">
        <v>1.3390536280000001</v>
      </c>
      <c r="AY29" s="768">
        <v>1.359442</v>
      </c>
      <c r="AZ29" s="768">
        <v>1.2280732240000001</v>
      </c>
      <c r="BA29" s="768">
        <v>1.3718007510000001</v>
      </c>
      <c r="BB29" s="768">
        <v>1.2993315160000001</v>
      </c>
      <c r="BC29" s="768">
        <v>1.230656</v>
      </c>
      <c r="BD29" s="768">
        <v>1.2733669999999999</v>
      </c>
      <c r="BE29" s="769">
        <v>1.3102929999999999</v>
      </c>
      <c r="BF29" s="769">
        <v>1.3207100000000001</v>
      </c>
      <c r="BG29" s="769">
        <v>1.242381</v>
      </c>
      <c r="BH29" s="769">
        <v>1.265326</v>
      </c>
      <c r="BI29" s="769">
        <v>1.189028</v>
      </c>
      <c r="BJ29" s="769">
        <v>1.347156</v>
      </c>
      <c r="BK29" s="769">
        <v>1.444312</v>
      </c>
      <c r="BL29" s="769">
        <v>1.2311049999999999</v>
      </c>
      <c r="BM29" s="769">
        <v>1.373413</v>
      </c>
      <c r="BN29" s="769">
        <v>1.364484</v>
      </c>
      <c r="BO29" s="769">
        <v>1.310468</v>
      </c>
      <c r="BP29" s="769">
        <v>1.3181099999999999</v>
      </c>
      <c r="BQ29" s="769">
        <v>1.3886259999999999</v>
      </c>
      <c r="BR29" s="769">
        <v>1.3618490000000001</v>
      </c>
      <c r="BS29" s="769">
        <v>1.2448429999999999</v>
      </c>
      <c r="BT29" s="769">
        <v>1.310114</v>
      </c>
      <c r="BU29" s="769">
        <v>1.2430000000000001</v>
      </c>
      <c r="BV29" s="769">
        <v>1.4195800000000001</v>
      </c>
    </row>
    <row r="30" spans="1:74" ht="12" customHeight="1" x14ac:dyDescent="0.3">
      <c r="A30" s="722" t="s">
        <v>1352</v>
      </c>
      <c r="B30" s="720" t="s">
        <v>1090</v>
      </c>
      <c r="C30" s="768">
        <v>1.202307886</v>
      </c>
      <c r="D30" s="768">
        <v>1.183136644</v>
      </c>
      <c r="E30" s="768">
        <v>1.1345479439999999</v>
      </c>
      <c r="F30" s="768">
        <v>0.88320695999999999</v>
      </c>
      <c r="G30" s="768">
        <v>0.947351269</v>
      </c>
      <c r="H30" s="768">
        <v>1.09436852</v>
      </c>
      <c r="I30" s="768">
        <v>1.242266222</v>
      </c>
      <c r="J30" s="768">
        <v>1.3132486830000001</v>
      </c>
      <c r="K30" s="768">
        <v>1.1679033219999999</v>
      </c>
      <c r="L30" s="768">
        <v>0.95160781299999997</v>
      </c>
      <c r="M30" s="768">
        <v>1.066229783</v>
      </c>
      <c r="N30" s="768">
        <v>1.233719233</v>
      </c>
      <c r="O30" s="768">
        <v>1.1892415489999999</v>
      </c>
      <c r="P30" s="768">
        <v>1.0610862700000001</v>
      </c>
      <c r="Q30" s="768">
        <v>1.216163007</v>
      </c>
      <c r="R30" s="768">
        <v>0.97473170099999995</v>
      </c>
      <c r="S30" s="768">
        <v>0.97732871200000004</v>
      </c>
      <c r="T30" s="768">
        <v>1.0929479900000001</v>
      </c>
      <c r="U30" s="768">
        <v>1.2393525110000001</v>
      </c>
      <c r="V30" s="768">
        <v>1.2712011540000001</v>
      </c>
      <c r="W30" s="768">
        <v>1.0876009129999999</v>
      </c>
      <c r="X30" s="768">
        <v>1.083240805</v>
      </c>
      <c r="Y30" s="768">
        <v>1.1625208309999999</v>
      </c>
      <c r="Z30" s="768">
        <v>1.2858760039999999</v>
      </c>
      <c r="AA30" s="768">
        <v>1.320475472</v>
      </c>
      <c r="AB30" s="768">
        <v>1.13746006</v>
      </c>
      <c r="AC30" s="768">
        <v>1.1998979860000001</v>
      </c>
      <c r="AD30" s="768">
        <v>0.94811078999999998</v>
      </c>
      <c r="AE30" s="768">
        <v>1.03762709</v>
      </c>
      <c r="AF30" s="768">
        <v>1.1683954620000001</v>
      </c>
      <c r="AG30" s="768">
        <v>1.2708196279999999</v>
      </c>
      <c r="AH30" s="768">
        <v>1.2168543629999999</v>
      </c>
      <c r="AI30" s="768">
        <v>1.044336181</v>
      </c>
      <c r="AJ30" s="768">
        <v>0.989055142</v>
      </c>
      <c r="AK30" s="768">
        <v>1.03003245</v>
      </c>
      <c r="AL30" s="768">
        <v>1.0216820579999999</v>
      </c>
      <c r="AM30" s="768">
        <v>1.2328481360000001</v>
      </c>
      <c r="AN30" s="768">
        <v>1.0697840160000001</v>
      </c>
      <c r="AO30" s="768">
        <v>0.99672153600000002</v>
      </c>
      <c r="AP30" s="768">
        <v>0.87298955700000003</v>
      </c>
      <c r="AQ30" s="768">
        <v>1.1704492449999999</v>
      </c>
      <c r="AR30" s="768">
        <v>1.0794413300000001</v>
      </c>
      <c r="AS30" s="768">
        <v>1.1988303840000001</v>
      </c>
      <c r="AT30" s="768">
        <v>1.301293196</v>
      </c>
      <c r="AU30" s="768">
        <v>1.1207302939999999</v>
      </c>
      <c r="AV30" s="768">
        <v>0.95656443300000005</v>
      </c>
      <c r="AW30" s="768">
        <v>0.91210206599999999</v>
      </c>
      <c r="AX30" s="768">
        <v>1.100428006</v>
      </c>
      <c r="AY30" s="768">
        <v>1.0557025680000001</v>
      </c>
      <c r="AZ30" s="768">
        <v>1.02210212</v>
      </c>
      <c r="BA30" s="768">
        <v>0.98823070999999996</v>
      </c>
      <c r="BB30" s="768">
        <v>0.84492393700000001</v>
      </c>
      <c r="BC30" s="768">
        <v>1.031946</v>
      </c>
      <c r="BD30" s="768">
        <v>1.0132080000000001</v>
      </c>
      <c r="BE30" s="769">
        <v>1.007719</v>
      </c>
      <c r="BF30" s="769">
        <v>1.1431629999999999</v>
      </c>
      <c r="BG30" s="769">
        <v>0.9320524</v>
      </c>
      <c r="BH30" s="769">
        <v>0.89890639999999999</v>
      </c>
      <c r="BI30" s="769">
        <v>0.85642750000000001</v>
      </c>
      <c r="BJ30" s="769">
        <v>1.2704029999999999</v>
      </c>
      <c r="BK30" s="769">
        <v>1.35673</v>
      </c>
      <c r="BL30" s="769">
        <v>1.3211580000000001</v>
      </c>
      <c r="BM30" s="769">
        <v>0.96719120000000003</v>
      </c>
      <c r="BN30" s="769">
        <v>0.92254400000000003</v>
      </c>
      <c r="BO30" s="769">
        <v>1.170415</v>
      </c>
      <c r="BP30" s="769">
        <v>1.1641319999999999</v>
      </c>
      <c r="BQ30" s="769">
        <v>1.195554</v>
      </c>
      <c r="BR30" s="769">
        <v>1.3567370000000001</v>
      </c>
      <c r="BS30" s="769">
        <v>1.0855399999999999</v>
      </c>
      <c r="BT30" s="769">
        <v>0.97025620000000001</v>
      </c>
      <c r="BU30" s="769">
        <v>0.90034429999999999</v>
      </c>
      <c r="BV30" s="769">
        <v>1.4907010000000001</v>
      </c>
    </row>
    <row r="31" spans="1:74" ht="12" customHeight="1" x14ac:dyDescent="0.3">
      <c r="A31" s="722" t="s">
        <v>1248</v>
      </c>
      <c r="B31" s="720" t="s">
        <v>1091</v>
      </c>
      <c r="C31" s="768">
        <v>25.463883343999999</v>
      </c>
      <c r="D31" s="768">
        <v>24.005828575999999</v>
      </c>
      <c r="E31" s="768">
        <v>27.225644544000001</v>
      </c>
      <c r="F31" s="768">
        <v>25.734887539999999</v>
      </c>
      <c r="G31" s="768">
        <v>25.355410851999999</v>
      </c>
      <c r="H31" s="768">
        <v>23.125486846000001</v>
      </c>
      <c r="I31" s="768">
        <v>21.336666547</v>
      </c>
      <c r="J31" s="768">
        <v>19.458009986</v>
      </c>
      <c r="K31" s="768">
        <v>16.278917528000001</v>
      </c>
      <c r="L31" s="768">
        <v>17.229361544</v>
      </c>
      <c r="M31" s="768">
        <v>18.721487344</v>
      </c>
      <c r="N31" s="768">
        <v>22.390337258999999</v>
      </c>
      <c r="O31" s="768">
        <v>26.635124529999999</v>
      </c>
      <c r="P31" s="768">
        <v>23.512950132</v>
      </c>
      <c r="Q31" s="768">
        <v>29.12596426</v>
      </c>
      <c r="R31" s="768">
        <v>29.221115293</v>
      </c>
      <c r="S31" s="768">
        <v>32.205104990999999</v>
      </c>
      <c r="T31" s="768">
        <v>30.082813378000001</v>
      </c>
      <c r="U31" s="768">
        <v>26.362805812000001</v>
      </c>
      <c r="V31" s="768">
        <v>21.740628482999998</v>
      </c>
      <c r="W31" s="768">
        <v>18.977782783999999</v>
      </c>
      <c r="X31" s="768">
        <v>18.170779733</v>
      </c>
      <c r="Y31" s="768">
        <v>20.420851729999999</v>
      </c>
      <c r="Z31" s="768">
        <v>22.254988574999999</v>
      </c>
      <c r="AA31" s="768">
        <v>24.96201993</v>
      </c>
      <c r="AB31" s="768">
        <v>24.793710240999999</v>
      </c>
      <c r="AC31" s="768">
        <v>25.752148085000002</v>
      </c>
      <c r="AD31" s="768">
        <v>27.989979192</v>
      </c>
      <c r="AE31" s="768">
        <v>30.318598342000001</v>
      </c>
      <c r="AF31" s="768">
        <v>27.502186480999999</v>
      </c>
      <c r="AG31" s="768">
        <v>25.002925764</v>
      </c>
      <c r="AH31" s="768">
        <v>21.908293526000001</v>
      </c>
      <c r="AI31" s="768">
        <v>19.059726191999999</v>
      </c>
      <c r="AJ31" s="768">
        <v>19.426419968000001</v>
      </c>
      <c r="AK31" s="768">
        <v>21.780770564000001</v>
      </c>
      <c r="AL31" s="768">
        <v>22.650886192000002</v>
      </c>
      <c r="AM31" s="768">
        <v>24.088139807000001</v>
      </c>
      <c r="AN31" s="768">
        <v>21.722339858000002</v>
      </c>
      <c r="AO31" s="768">
        <v>25.424952186999999</v>
      </c>
      <c r="AP31" s="768">
        <v>25.369321756000001</v>
      </c>
      <c r="AQ31" s="768">
        <v>29.933336800999999</v>
      </c>
      <c r="AR31" s="768">
        <v>26.351084341</v>
      </c>
      <c r="AS31" s="768">
        <v>23.619235652</v>
      </c>
      <c r="AT31" s="768">
        <v>20.937623532</v>
      </c>
      <c r="AU31" s="768">
        <v>16.230955226999999</v>
      </c>
      <c r="AV31" s="768">
        <v>16.196783906</v>
      </c>
      <c r="AW31" s="768">
        <v>20.414273008999999</v>
      </c>
      <c r="AX31" s="768">
        <v>22.088645532000001</v>
      </c>
      <c r="AY31" s="768">
        <v>24.167385535000001</v>
      </c>
      <c r="AZ31" s="768">
        <v>24.959944192999998</v>
      </c>
      <c r="BA31" s="768">
        <v>22.148798798000001</v>
      </c>
      <c r="BB31" s="768">
        <v>20.650694566999999</v>
      </c>
      <c r="BC31" s="768">
        <v>29.532109999999999</v>
      </c>
      <c r="BD31" s="768">
        <v>29.673860000000001</v>
      </c>
      <c r="BE31" s="769">
        <v>29.570820000000001</v>
      </c>
      <c r="BF31" s="769">
        <v>23.01764</v>
      </c>
      <c r="BG31" s="769">
        <v>18.114280000000001</v>
      </c>
      <c r="BH31" s="769">
        <v>17.418289999999999</v>
      </c>
      <c r="BI31" s="769">
        <v>21.114850000000001</v>
      </c>
      <c r="BJ31" s="769">
        <v>24.417570000000001</v>
      </c>
      <c r="BK31" s="769">
        <v>25.22964</v>
      </c>
      <c r="BL31" s="769">
        <v>23.22636</v>
      </c>
      <c r="BM31" s="769">
        <v>26.412489999999998</v>
      </c>
      <c r="BN31" s="769">
        <v>22.807700000000001</v>
      </c>
      <c r="BO31" s="769">
        <v>27.4802</v>
      </c>
      <c r="BP31" s="769">
        <v>26.783090000000001</v>
      </c>
      <c r="BQ31" s="769">
        <v>25.61957</v>
      </c>
      <c r="BR31" s="769">
        <v>21.648689999999998</v>
      </c>
      <c r="BS31" s="769">
        <v>16.90493</v>
      </c>
      <c r="BT31" s="769">
        <v>16.718720000000001</v>
      </c>
      <c r="BU31" s="769">
        <v>20.48564</v>
      </c>
      <c r="BV31" s="769">
        <v>24.339169999999999</v>
      </c>
    </row>
    <row r="32" spans="1:74" ht="12" customHeight="1" x14ac:dyDescent="0.3">
      <c r="A32" s="722" t="s">
        <v>1252</v>
      </c>
      <c r="B32" s="720" t="s">
        <v>1108</v>
      </c>
      <c r="C32" s="768">
        <v>1.3320060929999999</v>
      </c>
      <c r="D32" s="768">
        <v>1.243383806</v>
      </c>
      <c r="E32" s="768">
        <v>1.315158662</v>
      </c>
      <c r="F32" s="768">
        <v>1.208969835</v>
      </c>
      <c r="G32" s="768">
        <v>1.341840417</v>
      </c>
      <c r="H32" s="768">
        <v>1.251392659</v>
      </c>
      <c r="I32" s="768">
        <v>1.311215298</v>
      </c>
      <c r="J32" s="768">
        <v>1.3242636430000001</v>
      </c>
      <c r="K32" s="768">
        <v>1.32667585</v>
      </c>
      <c r="L32" s="768">
        <v>1.3531674170000001</v>
      </c>
      <c r="M32" s="768">
        <v>1.3638496870000001</v>
      </c>
      <c r="N32" s="768">
        <v>1.453883633</v>
      </c>
      <c r="O32" s="768">
        <v>1.38259964</v>
      </c>
      <c r="P32" s="768">
        <v>1.238879219</v>
      </c>
      <c r="Q32" s="768">
        <v>1.3845126619999999</v>
      </c>
      <c r="R32" s="768">
        <v>1.3367918329999999</v>
      </c>
      <c r="S32" s="768">
        <v>1.2834570190000001</v>
      </c>
      <c r="T32" s="768">
        <v>1.213937228</v>
      </c>
      <c r="U32" s="768">
        <v>1.3554001259999999</v>
      </c>
      <c r="V32" s="768">
        <v>1.3450315399999999</v>
      </c>
      <c r="W32" s="768">
        <v>1.2969612800000001</v>
      </c>
      <c r="X32" s="768">
        <v>1.229009276</v>
      </c>
      <c r="Y32" s="768">
        <v>1.2892570139999999</v>
      </c>
      <c r="Z32" s="768">
        <v>1.5709278179999999</v>
      </c>
      <c r="AA32" s="768">
        <v>1.341307424</v>
      </c>
      <c r="AB32" s="768">
        <v>1.2740925759999999</v>
      </c>
      <c r="AC32" s="768">
        <v>1.366753028</v>
      </c>
      <c r="AD32" s="768">
        <v>1.1879366360000001</v>
      </c>
      <c r="AE32" s="768">
        <v>1.38262025</v>
      </c>
      <c r="AF32" s="768">
        <v>1.299834782</v>
      </c>
      <c r="AG32" s="768">
        <v>1.3696112949999999</v>
      </c>
      <c r="AH32" s="768">
        <v>1.3670550370000001</v>
      </c>
      <c r="AI32" s="768">
        <v>1.3279076910000001</v>
      </c>
      <c r="AJ32" s="768">
        <v>1.273090287</v>
      </c>
      <c r="AK32" s="768">
        <v>1.330843628</v>
      </c>
      <c r="AL32" s="768">
        <v>1.4126393660000001</v>
      </c>
      <c r="AM32" s="768">
        <v>1.379498766</v>
      </c>
      <c r="AN32" s="768">
        <v>1.267338683</v>
      </c>
      <c r="AO32" s="768">
        <v>1.392847044</v>
      </c>
      <c r="AP32" s="768">
        <v>1.2120828779999999</v>
      </c>
      <c r="AQ32" s="768">
        <v>1.3097806439999999</v>
      </c>
      <c r="AR32" s="768">
        <v>1.328394364</v>
      </c>
      <c r="AS32" s="768">
        <v>1.3782393049999999</v>
      </c>
      <c r="AT32" s="768">
        <v>1.378732415</v>
      </c>
      <c r="AU32" s="768">
        <v>1.3549297389999999</v>
      </c>
      <c r="AV32" s="768">
        <v>1.2387932559999999</v>
      </c>
      <c r="AW32" s="768">
        <v>1.0695062070000001</v>
      </c>
      <c r="AX32" s="768">
        <v>1.2586900519999999</v>
      </c>
      <c r="AY32" s="768">
        <v>1.2191872960000001</v>
      </c>
      <c r="AZ32" s="768">
        <v>1.114083189</v>
      </c>
      <c r="BA32" s="768">
        <v>1.4461767640000001</v>
      </c>
      <c r="BB32" s="768">
        <v>1.3158403279999999</v>
      </c>
      <c r="BC32" s="768">
        <v>1.2831239999999999</v>
      </c>
      <c r="BD32" s="768">
        <v>1.3008679999999999</v>
      </c>
      <c r="BE32" s="769">
        <v>1.392171</v>
      </c>
      <c r="BF32" s="769">
        <v>1.419314</v>
      </c>
      <c r="BG32" s="769">
        <v>1.418272</v>
      </c>
      <c r="BH32" s="769">
        <v>1.2595510000000001</v>
      </c>
      <c r="BI32" s="769">
        <v>1.1941660000000001</v>
      </c>
      <c r="BJ32" s="769">
        <v>1.4097189999999999</v>
      </c>
      <c r="BK32" s="769">
        <v>1.2488030000000001</v>
      </c>
      <c r="BL32" s="769">
        <v>1.059849</v>
      </c>
      <c r="BM32" s="769">
        <v>1.2859370000000001</v>
      </c>
      <c r="BN32" s="769">
        <v>1.217374</v>
      </c>
      <c r="BO32" s="769">
        <v>1.3285290000000001</v>
      </c>
      <c r="BP32" s="769">
        <v>1.2658929999999999</v>
      </c>
      <c r="BQ32" s="769">
        <v>1.4003749999999999</v>
      </c>
      <c r="BR32" s="769">
        <v>1.406998</v>
      </c>
      <c r="BS32" s="769">
        <v>1.386484</v>
      </c>
      <c r="BT32" s="769">
        <v>1.2250289999999999</v>
      </c>
      <c r="BU32" s="769">
        <v>1.1599079999999999</v>
      </c>
      <c r="BV32" s="769">
        <v>1.432939</v>
      </c>
    </row>
    <row r="33" spans="1:74" ht="12" customHeight="1" x14ac:dyDescent="0.3">
      <c r="A33" s="722" t="s">
        <v>1250</v>
      </c>
      <c r="B33" s="720" t="s">
        <v>1092</v>
      </c>
      <c r="C33" s="768">
        <v>1.4581818280000001</v>
      </c>
      <c r="D33" s="768">
        <v>2.2005458170000001</v>
      </c>
      <c r="E33" s="768">
        <v>2.5707716139999999</v>
      </c>
      <c r="F33" s="768">
        <v>2.8311145660000001</v>
      </c>
      <c r="G33" s="768">
        <v>3.3750025219999999</v>
      </c>
      <c r="H33" s="768">
        <v>3.4177261799999998</v>
      </c>
      <c r="I33" s="768">
        <v>3.8864771469999999</v>
      </c>
      <c r="J33" s="768">
        <v>3.9084050939999999</v>
      </c>
      <c r="K33" s="768">
        <v>3.5841792450000001</v>
      </c>
      <c r="L33" s="768">
        <v>3.1466032849999999</v>
      </c>
      <c r="M33" s="768">
        <v>2.7294060500000001</v>
      </c>
      <c r="N33" s="768">
        <v>2.3889669429999998</v>
      </c>
      <c r="O33" s="768">
        <v>2.0113707110000001</v>
      </c>
      <c r="P33" s="768">
        <v>2.5263937589999999</v>
      </c>
      <c r="Q33" s="768">
        <v>4.2001654549999996</v>
      </c>
      <c r="R33" s="768">
        <v>4.6461027880000003</v>
      </c>
      <c r="S33" s="768">
        <v>5.6054859800000001</v>
      </c>
      <c r="T33" s="768">
        <v>6.1094939119999996</v>
      </c>
      <c r="U33" s="768">
        <v>5.6898626930000002</v>
      </c>
      <c r="V33" s="768">
        <v>5.374119394</v>
      </c>
      <c r="W33" s="768">
        <v>5.0589946619999999</v>
      </c>
      <c r="X33" s="768">
        <v>4.7709950760000002</v>
      </c>
      <c r="Y33" s="768">
        <v>3.3723608999999999</v>
      </c>
      <c r="Z33" s="768">
        <v>3.3575164989999999</v>
      </c>
      <c r="AA33" s="768">
        <v>3.2878421100000002</v>
      </c>
      <c r="AB33" s="768">
        <v>3.862710603</v>
      </c>
      <c r="AC33" s="768">
        <v>5.0091143149999997</v>
      </c>
      <c r="AD33" s="768">
        <v>6.0023999479999999</v>
      </c>
      <c r="AE33" s="768">
        <v>6.7877244069999998</v>
      </c>
      <c r="AF33" s="768">
        <v>7.3474862559999998</v>
      </c>
      <c r="AG33" s="768">
        <v>6.6913073829999998</v>
      </c>
      <c r="AH33" s="768">
        <v>6.6335520260000003</v>
      </c>
      <c r="AI33" s="768">
        <v>5.9109033249999996</v>
      </c>
      <c r="AJ33" s="768">
        <v>4.9262676990000003</v>
      </c>
      <c r="AK33" s="768">
        <v>3.711003957</v>
      </c>
      <c r="AL33" s="768">
        <v>3.082523423</v>
      </c>
      <c r="AM33" s="768">
        <v>3.6188813359999998</v>
      </c>
      <c r="AN33" s="768">
        <v>3.791078959</v>
      </c>
      <c r="AO33" s="768">
        <v>5.8521085350000002</v>
      </c>
      <c r="AP33" s="768">
        <v>6.7709653850000002</v>
      </c>
      <c r="AQ33" s="768">
        <v>7.1227371310000001</v>
      </c>
      <c r="AR33" s="768">
        <v>7.9303512090000003</v>
      </c>
      <c r="AS33" s="768">
        <v>8.0893357909999999</v>
      </c>
      <c r="AT33" s="768">
        <v>7.8119023439999999</v>
      </c>
      <c r="AU33" s="768">
        <v>6.6880927860000003</v>
      </c>
      <c r="AV33" s="768">
        <v>6.0767339270000003</v>
      </c>
      <c r="AW33" s="768">
        <v>4.3346182229999997</v>
      </c>
      <c r="AX33" s="768">
        <v>3.4604906990000002</v>
      </c>
      <c r="AY33" s="768">
        <v>4.5161417439999996</v>
      </c>
      <c r="AZ33" s="768">
        <v>5.6056280750000003</v>
      </c>
      <c r="BA33" s="768">
        <v>6.2584360209999996</v>
      </c>
      <c r="BB33" s="768">
        <v>7.9380526429999998</v>
      </c>
      <c r="BC33" s="768">
        <v>8.5986799999999999</v>
      </c>
      <c r="BD33" s="768">
        <v>9.5953900000000001</v>
      </c>
      <c r="BE33" s="769">
        <v>10.038919999999999</v>
      </c>
      <c r="BF33" s="769">
        <v>9.7733930000000004</v>
      </c>
      <c r="BG33" s="769">
        <v>8.6187939999999994</v>
      </c>
      <c r="BH33" s="769">
        <v>7.6145300000000002</v>
      </c>
      <c r="BI33" s="769">
        <v>5.5575749999999999</v>
      </c>
      <c r="BJ33" s="769">
        <v>5.0098599999999998</v>
      </c>
      <c r="BK33" s="769">
        <v>5.995406</v>
      </c>
      <c r="BL33" s="769">
        <v>7.0422950000000002</v>
      </c>
      <c r="BM33" s="769">
        <v>8.1538090000000008</v>
      </c>
      <c r="BN33" s="769">
        <v>10.175509999999999</v>
      </c>
      <c r="BO33" s="769">
        <v>11.308450000000001</v>
      </c>
      <c r="BP33" s="769">
        <v>12.253349999999999</v>
      </c>
      <c r="BQ33" s="769">
        <v>12.962680000000001</v>
      </c>
      <c r="BR33" s="769">
        <v>12.63048</v>
      </c>
      <c r="BS33" s="769">
        <v>10.982559999999999</v>
      </c>
      <c r="BT33" s="769">
        <v>9.6687910000000006</v>
      </c>
      <c r="BU33" s="769">
        <v>7.2707660000000001</v>
      </c>
      <c r="BV33" s="769">
        <v>6.1679329999999997</v>
      </c>
    </row>
    <row r="34" spans="1:74" ht="12" customHeight="1" x14ac:dyDescent="0.3">
      <c r="A34" s="722" t="s">
        <v>1249</v>
      </c>
      <c r="B34" s="720" t="s">
        <v>1109</v>
      </c>
      <c r="C34" s="768">
        <v>18.446884036</v>
      </c>
      <c r="D34" s="768">
        <v>20.118434685</v>
      </c>
      <c r="E34" s="768">
        <v>21.919792248</v>
      </c>
      <c r="F34" s="768">
        <v>20.780961161</v>
      </c>
      <c r="G34" s="768">
        <v>18.831989532000001</v>
      </c>
      <c r="H34" s="768">
        <v>16.289831368000002</v>
      </c>
      <c r="I34" s="768">
        <v>17.605110055000001</v>
      </c>
      <c r="J34" s="768">
        <v>13.578829418</v>
      </c>
      <c r="K34" s="768">
        <v>16.390679785</v>
      </c>
      <c r="L34" s="768">
        <v>20.317940924999998</v>
      </c>
      <c r="M34" s="768">
        <v>19.387820299000001</v>
      </c>
      <c r="N34" s="768">
        <v>23.122019547000001</v>
      </c>
      <c r="O34" s="768">
        <v>19.821557472999999</v>
      </c>
      <c r="P34" s="768">
        <v>21.178905960000002</v>
      </c>
      <c r="Q34" s="768">
        <v>24.967858157999999</v>
      </c>
      <c r="R34" s="768">
        <v>24.59097852</v>
      </c>
      <c r="S34" s="768">
        <v>22.429443505999998</v>
      </c>
      <c r="T34" s="768">
        <v>19.791476312</v>
      </c>
      <c r="U34" s="768">
        <v>15.948165603</v>
      </c>
      <c r="V34" s="768">
        <v>13.611459654000001</v>
      </c>
      <c r="W34" s="768">
        <v>17.83981854</v>
      </c>
      <c r="X34" s="768">
        <v>25.282942181999999</v>
      </c>
      <c r="Y34" s="768">
        <v>24.058954143000001</v>
      </c>
      <c r="Z34" s="768">
        <v>24.552425012</v>
      </c>
      <c r="AA34" s="768">
        <v>25.568495308999999</v>
      </c>
      <c r="AB34" s="768">
        <v>23.163573897999999</v>
      </c>
      <c r="AC34" s="768">
        <v>26.433195717</v>
      </c>
      <c r="AD34" s="768">
        <v>26.404351177999999</v>
      </c>
      <c r="AE34" s="768">
        <v>23.930206885</v>
      </c>
      <c r="AF34" s="768">
        <v>24.681250038000002</v>
      </c>
      <c r="AG34" s="768">
        <v>16.430433538999999</v>
      </c>
      <c r="AH34" s="768">
        <v>19.828948305000001</v>
      </c>
      <c r="AI34" s="768">
        <v>18.500520235</v>
      </c>
      <c r="AJ34" s="768">
        <v>21.168288813</v>
      </c>
      <c r="AK34" s="768">
        <v>21.989541356</v>
      </c>
      <c r="AL34" s="768">
        <v>24.279958934</v>
      </c>
      <c r="AM34" s="768">
        <v>25.096495336</v>
      </c>
      <c r="AN34" s="768">
        <v>22.976711123000001</v>
      </c>
      <c r="AO34" s="768">
        <v>26.089827822</v>
      </c>
      <c r="AP34" s="768">
        <v>29.680706541999999</v>
      </c>
      <c r="AQ34" s="768">
        <v>25.947957538000001</v>
      </c>
      <c r="AR34" s="768">
        <v>22.924347230999999</v>
      </c>
      <c r="AS34" s="768">
        <v>22.003849242000001</v>
      </c>
      <c r="AT34" s="768">
        <v>19.851610876999999</v>
      </c>
      <c r="AU34" s="768">
        <v>24.364170743999999</v>
      </c>
      <c r="AV34" s="768">
        <v>28.110806778000001</v>
      </c>
      <c r="AW34" s="768">
        <v>25.579935403</v>
      </c>
      <c r="AX34" s="768">
        <v>27.158184905999999</v>
      </c>
      <c r="AY34" s="768">
        <v>28.377874483999999</v>
      </c>
      <c r="AZ34" s="768">
        <v>29.208033471</v>
      </c>
      <c r="BA34" s="768">
        <v>29.456093024000001</v>
      </c>
      <c r="BB34" s="768">
        <v>29.506152738000001</v>
      </c>
      <c r="BC34" s="768">
        <v>28.168800000000001</v>
      </c>
      <c r="BD34" s="768">
        <v>25.289210000000001</v>
      </c>
      <c r="BE34" s="769">
        <v>24.149000000000001</v>
      </c>
      <c r="BF34" s="769">
        <v>23.556439999999998</v>
      </c>
      <c r="BG34" s="769">
        <v>24.488569999999999</v>
      </c>
      <c r="BH34" s="769">
        <v>33.071730000000002</v>
      </c>
      <c r="BI34" s="769">
        <v>28.693560000000002</v>
      </c>
      <c r="BJ34" s="769">
        <v>34.654989999999998</v>
      </c>
      <c r="BK34" s="769">
        <v>35.607489999999999</v>
      </c>
      <c r="BL34" s="769">
        <v>34.300939999999997</v>
      </c>
      <c r="BM34" s="769">
        <v>36.293100000000003</v>
      </c>
      <c r="BN34" s="769">
        <v>35.177259999999997</v>
      </c>
      <c r="BO34" s="769">
        <v>33.465049999999998</v>
      </c>
      <c r="BP34" s="769">
        <v>29.99155</v>
      </c>
      <c r="BQ34" s="769">
        <v>29.091670000000001</v>
      </c>
      <c r="BR34" s="769">
        <v>27.0717</v>
      </c>
      <c r="BS34" s="769">
        <v>28.98875</v>
      </c>
      <c r="BT34" s="769">
        <v>37.318539999999999</v>
      </c>
      <c r="BU34" s="769">
        <v>32.705460000000002</v>
      </c>
      <c r="BV34" s="769">
        <v>36.767539999999997</v>
      </c>
    </row>
    <row r="35" spans="1:74" ht="12" customHeight="1" x14ac:dyDescent="0.3">
      <c r="A35" s="722"/>
      <c r="B35" s="721" t="s">
        <v>1093</v>
      </c>
      <c r="C35" s="768"/>
      <c r="D35" s="768"/>
      <c r="E35" s="768"/>
      <c r="F35" s="768"/>
      <c r="G35" s="768"/>
      <c r="H35" s="768"/>
      <c r="I35" s="768"/>
      <c r="J35" s="768"/>
      <c r="K35" s="768"/>
      <c r="L35" s="768"/>
      <c r="M35" s="768"/>
      <c r="N35" s="768"/>
      <c r="O35" s="768"/>
      <c r="P35" s="768"/>
      <c r="Q35" s="768"/>
      <c r="R35" s="768"/>
      <c r="S35" s="768"/>
      <c r="T35" s="768"/>
      <c r="U35" s="768"/>
      <c r="V35" s="768"/>
      <c r="W35" s="768"/>
      <c r="X35" s="768"/>
      <c r="Y35" s="768"/>
      <c r="Z35" s="768"/>
      <c r="AA35" s="768"/>
      <c r="AB35" s="768"/>
      <c r="AC35" s="768"/>
      <c r="AD35" s="768"/>
      <c r="AE35" s="768"/>
      <c r="AF35" s="768"/>
      <c r="AG35" s="768"/>
      <c r="AH35" s="768"/>
      <c r="AI35" s="768"/>
      <c r="AJ35" s="768"/>
      <c r="AK35" s="768"/>
      <c r="AL35" s="768"/>
      <c r="AM35" s="768"/>
      <c r="AN35" s="768"/>
      <c r="AO35" s="768"/>
      <c r="AP35" s="768"/>
      <c r="AQ35" s="768"/>
      <c r="AR35" s="768"/>
      <c r="AS35" s="768"/>
      <c r="AT35" s="768"/>
      <c r="AU35" s="768"/>
      <c r="AV35" s="768"/>
      <c r="AW35" s="768"/>
      <c r="AX35" s="768"/>
      <c r="AY35" s="768"/>
      <c r="AZ35" s="768"/>
      <c r="BA35" s="768"/>
      <c r="BB35" s="768"/>
      <c r="BC35" s="768"/>
      <c r="BD35" s="768"/>
      <c r="BE35" s="769"/>
      <c r="BF35" s="769"/>
      <c r="BG35" s="769"/>
      <c r="BH35" s="769"/>
      <c r="BI35" s="769"/>
      <c r="BJ35" s="769"/>
      <c r="BK35" s="769"/>
      <c r="BL35" s="769"/>
      <c r="BM35" s="769"/>
      <c r="BN35" s="769"/>
      <c r="BO35" s="769"/>
      <c r="BP35" s="769"/>
      <c r="BQ35" s="769"/>
      <c r="BR35" s="769"/>
      <c r="BS35" s="769"/>
      <c r="BT35" s="769"/>
      <c r="BU35" s="769"/>
      <c r="BV35" s="769"/>
    </row>
    <row r="36" spans="1:74" ht="12" customHeight="1" x14ac:dyDescent="0.3">
      <c r="A36" s="722" t="s">
        <v>1353</v>
      </c>
      <c r="B36" s="720" t="s">
        <v>1088</v>
      </c>
      <c r="C36" s="768">
        <v>2.702523169</v>
      </c>
      <c r="D36" s="768">
        <v>2.507323328</v>
      </c>
      <c r="E36" s="768">
        <v>2.5868358800000002</v>
      </c>
      <c r="F36" s="768">
        <v>2.3941346669999999</v>
      </c>
      <c r="G36" s="768">
        <v>2.5637329109999998</v>
      </c>
      <c r="H36" s="768">
        <v>2.5979708750000001</v>
      </c>
      <c r="I36" s="768">
        <v>2.7214271249999999</v>
      </c>
      <c r="J36" s="768">
        <v>2.7127849909999999</v>
      </c>
      <c r="K36" s="768">
        <v>2.5216551919999999</v>
      </c>
      <c r="L36" s="768">
        <v>2.5119770799999999</v>
      </c>
      <c r="M36" s="768">
        <v>2.6391902960000002</v>
      </c>
      <c r="N36" s="768">
        <v>2.6978788420000002</v>
      </c>
      <c r="O36" s="768">
        <v>2.6180523920000001</v>
      </c>
      <c r="P36" s="768">
        <v>2.3964748409999999</v>
      </c>
      <c r="Q36" s="768">
        <v>2.5505457580000002</v>
      </c>
      <c r="R36" s="768">
        <v>2.4641994679999999</v>
      </c>
      <c r="S36" s="768">
        <v>2.5171235150000002</v>
      </c>
      <c r="T36" s="768">
        <v>2.6268324010000002</v>
      </c>
      <c r="U36" s="768">
        <v>2.7643808550000002</v>
      </c>
      <c r="V36" s="768">
        <v>2.7818081659999998</v>
      </c>
      <c r="W36" s="768">
        <v>2.4810259129999999</v>
      </c>
      <c r="X36" s="768">
        <v>2.5037476679999999</v>
      </c>
      <c r="Y36" s="768">
        <v>2.5666289010000001</v>
      </c>
      <c r="Z36" s="768">
        <v>2.7658357840000001</v>
      </c>
      <c r="AA36" s="768">
        <v>2.6620626449999998</v>
      </c>
      <c r="AB36" s="768">
        <v>2.36413655</v>
      </c>
      <c r="AC36" s="768">
        <v>2.6415690469999999</v>
      </c>
      <c r="AD36" s="768">
        <v>2.4354663589999999</v>
      </c>
      <c r="AE36" s="768">
        <v>2.5963431680000002</v>
      </c>
      <c r="AF36" s="768">
        <v>2.5671292120000002</v>
      </c>
      <c r="AG36" s="768">
        <v>2.7521497030000002</v>
      </c>
      <c r="AH36" s="768">
        <v>2.691324185</v>
      </c>
      <c r="AI36" s="768">
        <v>2.490515845</v>
      </c>
      <c r="AJ36" s="768">
        <v>2.5118499160000001</v>
      </c>
      <c r="AK36" s="768">
        <v>2.511780699</v>
      </c>
      <c r="AL36" s="768">
        <v>2.6687742270000001</v>
      </c>
      <c r="AM36" s="768">
        <v>2.5614096970000002</v>
      </c>
      <c r="AN36" s="768">
        <v>2.3271147669999999</v>
      </c>
      <c r="AO36" s="768">
        <v>2.5211252580000001</v>
      </c>
      <c r="AP36" s="768">
        <v>2.383071374</v>
      </c>
      <c r="AQ36" s="768">
        <v>2.4027789990000001</v>
      </c>
      <c r="AR36" s="768">
        <v>2.4882866159999999</v>
      </c>
      <c r="AS36" s="768">
        <v>2.5957807900000001</v>
      </c>
      <c r="AT36" s="768">
        <v>2.649184494</v>
      </c>
      <c r="AU36" s="768">
        <v>2.3789572219999999</v>
      </c>
      <c r="AV36" s="768">
        <v>2.3647036290000001</v>
      </c>
      <c r="AW36" s="768">
        <v>2.4302021229999999</v>
      </c>
      <c r="AX36" s="768">
        <v>2.556401825</v>
      </c>
      <c r="AY36" s="768">
        <v>2.5420997970000001</v>
      </c>
      <c r="AZ36" s="768">
        <v>2.3649222239999999</v>
      </c>
      <c r="BA36" s="768">
        <v>2.4831806190000001</v>
      </c>
      <c r="BB36" s="768">
        <v>2.3795422930000001</v>
      </c>
      <c r="BC36" s="768">
        <v>2.4027799999999999</v>
      </c>
      <c r="BD36" s="768">
        <v>2.4882870000000001</v>
      </c>
      <c r="BE36" s="769">
        <v>2.5957810000000001</v>
      </c>
      <c r="BF36" s="769">
        <v>2.6491850000000001</v>
      </c>
      <c r="BG36" s="769">
        <v>2.3789570000000002</v>
      </c>
      <c r="BH36" s="769">
        <v>2.3647040000000001</v>
      </c>
      <c r="BI36" s="769">
        <v>2.430202</v>
      </c>
      <c r="BJ36" s="769">
        <v>2.5564019999999998</v>
      </c>
      <c r="BK36" s="769">
        <v>2.5421</v>
      </c>
      <c r="BL36" s="769">
        <v>2.2833730000000001</v>
      </c>
      <c r="BM36" s="769">
        <v>2.4831810000000001</v>
      </c>
      <c r="BN36" s="769">
        <v>2.3795419999999998</v>
      </c>
      <c r="BO36" s="769">
        <v>2.4027790000000002</v>
      </c>
      <c r="BP36" s="769">
        <v>2.488286</v>
      </c>
      <c r="BQ36" s="769">
        <v>2.5957810000000001</v>
      </c>
      <c r="BR36" s="769">
        <v>2.6491850000000001</v>
      </c>
      <c r="BS36" s="769">
        <v>2.3789570000000002</v>
      </c>
      <c r="BT36" s="769">
        <v>2.3647040000000001</v>
      </c>
      <c r="BU36" s="769">
        <v>2.430202</v>
      </c>
      <c r="BV36" s="769">
        <v>2.5564019999999998</v>
      </c>
    </row>
    <row r="37" spans="1:74" ht="12" customHeight="1" x14ac:dyDescent="0.3">
      <c r="A37" s="722" t="s">
        <v>1354</v>
      </c>
      <c r="B37" s="720" t="s">
        <v>1089</v>
      </c>
      <c r="C37" s="768">
        <v>0.30456746899999998</v>
      </c>
      <c r="D37" s="768">
        <v>0.28406959599999998</v>
      </c>
      <c r="E37" s="768">
        <v>0.31855067300000001</v>
      </c>
      <c r="F37" s="768">
        <v>0.31033686100000002</v>
      </c>
      <c r="G37" s="768">
        <v>0.32395664699999999</v>
      </c>
      <c r="H37" s="768">
        <v>0.278776739</v>
      </c>
      <c r="I37" s="768">
        <v>0.30599538500000001</v>
      </c>
      <c r="J37" s="768">
        <v>0.30379789000000001</v>
      </c>
      <c r="K37" s="768">
        <v>0.28220068799999998</v>
      </c>
      <c r="L37" s="768">
        <v>0.287502113</v>
      </c>
      <c r="M37" s="768">
        <v>0.31419796700000002</v>
      </c>
      <c r="N37" s="768">
        <v>0.31614945799999999</v>
      </c>
      <c r="O37" s="768">
        <v>0.30186723300000001</v>
      </c>
      <c r="P37" s="768">
        <v>0.27107102</v>
      </c>
      <c r="Q37" s="768">
        <v>0.30943701899999998</v>
      </c>
      <c r="R37" s="768">
        <v>0.290050743</v>
      </c>
      <c r="S37" s="768">
        <v>0.305025084</v>
      </c>
      <c r="T37" s="768">
        <v>0.28042729700000002</v>
      </c>
      <c r="U37" s="768">
        <v>0.30026196100000002</v>
      </c>
      <c r="V37" s="768">
        <v>0.29999501299999998</v>
      </c>
      <c r="W37" s="768">
        <v>0.27442552999999997</v>
      </c>
      <c r="X37" s="768">
        <v>0.28141631499999997</v>
      </c>
      <c r="Y37" s="768">
        <v>0.29889563299999999</v>
      </c>
      <c r="Z37" s="768">
        <v>0.31329566599999997</v>
      </c>
      <c r="AA37" s="768">
        <v>0.28471027700000001</v>
      </c>
      <c r="AB37" s="768">
        <v>0.260908115</v>
      </c>
      <c r="AC37" s="768">
        <v>0.28778520000000002</v>
      </c>
      <c r="AD37" s="768">
        <v>0.27558682299999998</v>
      </c>
      <c r="AE37" s="768">
        <v>0.27598138700000002</v>
      </c>
      <c r="AF37" s="768">
        <v>0.25992764899999998</v>
      </c>
      <c r="AG37" s="768">
        <v>0.26989844800000001</v>
      </c>
      <c r="AH37" s="768">
        <v>0.27458047699999999</v>
      </c>
      <c r="AI37" s="768">
        <v>0.24844701999999999</v>
      </c>
      <c r="AJ37" s="768">
        <v>0.27830796299999999</v>
      </c>
      <c r="AK37" s="768">
        <v>0.27082224500000002</v>
      </c>
      <c r="AL37" s="768">
        <v>0.28558314200000001</v>
      </c>
      <c r="AM37" s="768">
        <v>0.261047629</v>
      </c>
      <c r="AN37" s="768">
        <v>0.231727242</v>
      </c>
      <c r="AO37" s="768">
        <v>0.26084629599999998</v>
      </c>
      <c r="AP37" s="768">
        <v>0.22894209900000001</v>
      </c>
      <c r="AQ37" s="768">
        <v>0.20811507700000001</v>
      </c>
      <c r="AR37" s="768">
        <v>0.22904609300000001</v>
      </c>
      <c r="AS37" s="768">
        <v>0.22533841900000001</v>
      </c>
      <c r="AT37" s="768">
        <v>0.23347654700000001</v>
      </c>
      <c r="AU37" s="768">
        <v>0.21728755</v>
      </c>
      <c r="AV37" s="768">
        <v>0.23981021899999999</v>
      </c>
      <c r="AW37" s="768">
        <v>0.23540148899999999</v>
      </c>
      <c r="AX37" s="768">
        <v>0.249389421</v>
      </c>
      <c r="AY37" s="768">
        <v>0.249268394</v>
      </c>
      <c r="AZ37" s="768">
        <v>0.23281927499999999</v>
      </c>
      <c r="BA37" s="768">
        <v>0.24808556700000001</v>
      </c>
      <c r="BB37" s="768">
        <v>0.232269485</v>
      </c>
      <c r="BC37" s="768">
        <v>0.2081151</v>
      </c>
      <c r="BD37" s="768">
        <v>0.2290461</v>
      </c>
      <c r="BE37" s="769">
        <v>0.22533839999999999</v>
      </c>
      <c r="BF37" s="769">
        <v>0.2334765</v>
      </c>
      <c r="BG37" s="769">
        <v>0.2172876</v>
      </c>
      <c r="BH37" s="769">
        <v>0.2398102</v>
      </c>
      <c r="BI37" s="769">
        <v>0.23540150000000001</v>
      </c>
      <c r="BJ37" s="769">
        <v>0.24938940000000001</v>
      </c>
      <c r="BK37" s="769">
        <v>0.2492684</v>
      </c>
      <c r="BL37" s="769">
        <v>0.22479099999999999</v>
      </c>
      <c r="BM37" s="769">
        <v>0.24808559999999999</v>
      </c>
      <c r="BN37" s="769">
        <v>0.23226949999999999</v>
      </c>
      <c r="BO37" s="769">
        <v>0.2081153</v>
      </c>
      <c r="BP37" s="769">
        <v>0.229046</v>
      </c>
      <c r="BQ37" s="769">
        <v>0.22533839999999999</v>
      </c>
      <c r="BR37" s="769">
        <v>0.2334765</v>
      </c>
      <c r="BS37" s="769">
        <v>0.2172876</v>
      </c>
      <c r="BT37" s="769">
        <v>0.2398102</v>
      </c>
      <c r="BU37" s="769">
        <v>0.23540150000000001</v>
      </c>
      <c r="BV37" s="769">
        <v>0.24938940000000001</v>
      </c>
    </row>
    <row r="38" spans="1:74" ht="12" customHeight="1" x14ac:dyDescent="0.3">
      <c r="A38" s="722" t="s">
        <v>1355</v>
      </c>
      <c r="B38" s="720" t="s">
        <v>1090</v>
      </c>
      <c r="C38" s="768">
        <v>2.3979556999999998</v>
      </c>
      <c r="D38" s="768">
        <v>2.2232537319999999</v>
      </c>
      <c r="E38" s="768">
        <v>2.2682852069999999</v>
      </c>
      <c r="F38" s="768">
        <v>2.0837978060000002</v>
      </c>
      <c r="G38" s="768">
        <v>2.2397762640000001</v>
      </c>
      <c r="H38" s="768">
        <v>2.3191941360000001</v>
      </c>
      <c r="I38" s="768">
        <v>2.4154317399999998</v>
      </c>
      <c r="J38" s="768">
        <v>2.4089871010000001</v>
      </c>
      <c r="K38" s="768">
        <v>2.2394545039999998</v>
      </c>
      <c r="L38" s="768">
        <v>2.2244749669999999</v>
      </c>
      <c r="M38" s="768">
        <v>2.3249923290000001</v>
      </c>
      <c r="N38" s="768">
        <v>2.3817293839999998</v>
      </c>
      <c r="O38" s="768">
        <v>2.3161851590000002</v>
      </c>
      <c r="P38" s="768">
        <v>2.1254038209999999</v>
      </c>
      <c r="Q38" s="768">
        <v>2.241108739</v>
      </c>
      <c r="R38" s="768">
        <v>2.1741487249999998</v>
      </c>
      <c r="S38" s="768">
        <v>2.2120984309999998</v>
      </c>
      <c r="T38" s="768">
        <v>2.346405104</v>
      </c>
      <c r="U38" s="768">
        <v>2.4641188939999998</v>
      </c>
      <c r="V38" s="768">
        <v>2.481813153</v>
      </c>
      <c r="W38" s="768">
        <v>2.2066003830000001</v>
      </c>
      <c r="X38" s="768">
        <v>2.222331353</v>
      </c>
      <c r="Y38" s="768">
        <v>2.2677332680000002</v>
      </c>
      <c r="Z38" s="768">
        <v>2.4525401179999999</v>
      </c>
      <c r="AA38" s="768">
        <v>2.3773523679999999</v>
      </c>
      <c r="AB38" s="768">
        <v>2.1032284350000001</v>
      </c>
      <c r="AC38" s="768">
        <v>2.3537838469999999</v>
      </c>
      <c r="AD38" s="768">
        <v>2.159879536</v>
      </c>
      <c r="AE38" s="768">
        <v>2.3203617809999999</v>
      </c>
      <c r="AF38" s="768">
        <v>2.307201563</v>
      </c>
      <c r="AG38" s="768">
        <v>2.482251255</v>
      </c>
      <c r="AH38" s="768">
        <v>2.4167437079999998</v>
      </c>
      <c r="AI38" s="768">
        <v>2.242068825</v>
      </c>
      <c r="AJ38" s="768">
        <v>2.233541953</v>
      </c>
      <c r="AK38" s="768">
        <v>2.2409584539999998</v>
      </c>
      <c r="AL38" s="768">
        <v>2.383191085</v>
      </c>
      <c r="AM38" s="768">
        <v>2.3003620680000001</v>
      </c>
      <c r="AN38" s="768">
        <v>2.095387525</v>
      </c>
      <c r="AO38" s="768">
        <v>2.2602789620000001</v>
      </c>
      <c r="AP38" s="768">
        <v>2.1541292749999998</v>
      </c>
      <c r="AQ38" s="768">
        <v>2.1946639220000002</v>
      </c>
      <c r="AR38" s="768">
        <v>2.2592405229999999</v>
      </c>
      <c r="AS38" s="768">
        <v>2.3704423710000002</v>
      </c>
      <c r="AT38" s="768">
        <v>2.415707947</v>
      </c>
      <c r="AU38" s="768">
        <v>2.1616696719999999</v>
      </c>
      <c r="AV38" s="768">
        <v>2.1248934099999999</v>
      </c>
      <c r="AW38" s="768">
        <v>2.1948006339999999</v>
      </c>
      <c r="AX38" s="768">
        <v>2.307012404</v>
      </c>
      <c r="AY38" s="768">
        <v>2.2928314030000001</v>
      </c>
      <c r="AZ38" s="768">
        <v>2.1321029490000001</v>
      </c>
      <c r="BA38" s="768">
        <v>2.2350950520000001</v>
      </c>
      <c r="BB38" s="768">
        <v>2.1472728079999999</v>
      </c>
      <c r="BC38" s="768">
        <v>2.1946650000000001</v>
      </c>
      <c r="BD38" s="768">
        <v>2.2592409999999998</v>
      </c>
      <c r="BE38" s="769">
        <v>2.3704420000000002</v>
      </c>
      <c r="BF38" s="769">
        <v>2.415708</v>
      </c>
      <c r="BG38" s="769">
        <v>2.16167</v>
      </c>
      <c r="BH38" s="769">
        <v>2.1248930000000001</v>
      </c>
      <c r="BI38" s="769">
        <v>2.194801</v>
      </c>
      <c r="BJ38" s="769">
        <v>2.3070119999999998</v>
      </c>
      <c r="BK38" s="769">
        <v>2.2928310000000001</v>
      </c>
      <c r="BL38" s="769">
        <v>2.0585819999999999</v>
      </c>
      <c r="BM38" s="769">
        <v>2.2350949999999998</v>
      </c>
      <c r="BN38" s="769">
        <v>2.1472730000000002</v>
      </c>
      <c r="BO38" s="769">
        <v>2.1946639999999999</v>
      </c>
      <c r="BP38" s="769">
        <v>2.2592400000000001</v>
      </c>
      <c r="BQ38" s="769">
        <v>2.3704420000000002</v>
      </c>
      <c r="BR38" s="769">
        <v>2.415708</v>
      </c>
      <c r="BS38" s="769">
        <v>2.16167</v>
      </c>
      <c r="BT38" s="769">
        <v>2.1248930000000001</v>
      </c>
      <c r="BU38" s="769">
        <v>2.194801</v>
      </c>
      <c r="BV38" s="769">
        <v>2.3070119999999998</v>
      </c>
    </row>
    <row r="39" spans="1:74" ht="12" customHeight="1" x14ac:dyDescent="0.3">
      <c r="A39" s="722" t="s">
        <v>1356</v>
      </c>
      <c r="B39" s="720" t="s">
        <v>1091</v>
      </c>
      <c r="C39" s="768">
        <v>0.15065898799999999</v>
      </c>
      <c r="D39" s="768">
        <v>0.133186903</v>
      </c>
      <c r="E39" s="768">
        <v>0.16423265100000001</v>
      </c>
      <c r="F39" s="768">
        <v>0.14314123500000001</v>
      </c>
      <c r="G39" s="768">
        <v>0.13097057600000001</v>
      </c>
      <c r="H39" s="768">
        <v>0.111380545</v>
      </c>
      <c r="I39" s="768">
        <v>0.118654383</v>
      </c>
      <c r="J39" s="768">
        <v>0.111539154</v>
      </c>
      <c r="K39" s="768">
        <v>8.8766498999999999E-2</v>
      </c>
      <c r="L39" s="768">
        <v>0.109494997</v>
      </c>
      <c r="M39" s="768">
        <v>8.6777938999999998E-2</v>
      </c>
      <c r="N39" s="768">
        <v>0.1374273</v>
      </c>
      <c r="O39" s="768">
        <v>0.152727322</v>
      </c>
      <c r="P39" s="768">
        <v>0.130297993</v>
      </c>
      <c r="Q39" s="768">
        <v>0.145613085</v>
      </c>
      <c r="R39" s="768">
        <v>0.16884965699999999</v>
      </c>
      <c r="S39" s="768">
        <v>0.17907555999999999</v>
      </c>
      <c r="T39" s="768">
        <v>0.13906112600000001</v>
      </c>
      <c r="U39" s="768">
        <v>0.12846864099999999</v>
      </c>
      <c r="V39" s="768">
        <v>0.110205637</v>
      </c>
      <c r="W39" s="768">
        <v>8.9153014000000003E-2</v>
      </c>
      <c r="X39" s="768">
        <v>0.113098694</v>
      </c>
      <c r="Y39" s="768">
        <v>0.14377742199999999</v>
      </c>
      <c r="Z39" s="768">
        <v>0.121917662</v>
      </c>
      <c r="AA39" s="768">
        <v>0.102056698</v>
      </c>
      <c r="AB39" s="768">
        <v>0.10854733799999999</v>
      </c>
      <c r="AC39" s="768">
        <v>0.108455914</v>
      </c>
      <c r="AD39" s="768">
        <v>0.12517532300000001</v>
      </c>
      <c r="AE39" s="768">
        <v>0.125685506</v>
      </c>
      <c r="AF39" s="768">
        <v>9.5301986000000005E-2</v>
      </c>
      <c r="AG39" s="768">
        <v>9.6603192000000004E-2</v>
      </c>
      <c r="AH39" s="768">
        <v>0.10861182899999999</v>
      </c>
      <c r="AI39" s="768">
        <v>0.105894603</v>
      </c>
      <c r="AJ39" s="768">
        <v>0.121770948</v>
      </c>
      <c r="AK39" s="768">
        <v>0.13194586899999999</v>
      </c>
      <c r="AL39" s="768">
        <v>0.14627511400000001</v>
      </c>
      <c r="AM39" s="768">
        <v>0.121627096</v>
      </c>
      <c r="AN39" s="768">
        <v>0.10382646399999999</v>
      </c>
      <c r="AO39" s="768">
        <v>0.12119168299999999</v>
      </c>
      <c r="AP39" s="768">
        <v>0.114082223</v>
      </c>
      <c r="AQ39" s="768">
        <v>0.127314751</v>
      </c>
      <c r="AR39" s="768">
        <v>0.117712478</v>
      </c>
      <c r="AS39" s="768">
        <v>0.110519751</v>
      </c>
      <c r="AT39" s="768">
        <v>0.103617979</v>
      </c>
      <c r="AU39" s="768">
        <v>9.2761383000000003E-2</v>
      </c>
      <c r="AV39" s="768">
        <v>9.4930089999999995E-2</v>
      </c>
      <c r="AW39" s="768">
        <v>0.10570249399999999</v>
      </c>
      <c r="AX39" s="768">
        <v>0.117388376</v>
      </c>
      <c r="AY39" s="768">
        <v>0.118930113</v>
      </c>
      <c r="AZ39" s="768">
        <v>0.116945877</v>
      </c>
      <c r="BA39" s="768">
        <v>0.120470459</v>
      </c>
      <c r="BB39" s="768">
        <v>0.120270878</v>
      </c>
      <c r="BC39" s="768">
        <v>0.1273147</v>
      </c>
      <c r="BD39" s="768">
        <v>0.1177125</v>
      </c>
      <c r="BE39" s="769">
        <v>0.1105198</v>
      </c>
      <c r="BF39" s="769">
        <v>0.103618</v>
      </c>
      <c r="BG39" s="769">
        <v>9.2761399999999994E-2</v>
      </c>
      <c r="BH39" s="769">
        <v>9.4930100000000003E-2</v>
      </c>
      <c r="BI39" s="769">
        <v>0.1057025</v>
      </c>
      <c r="BJ39" s="769">
        <v>0.1173884</v>
      </c>
      <c r="BK39" s="769">
        <v>0.1189301</v>
      </c>
      <c r="BL39" s="769">
        <v>0.11291320000000001</v>
      </c>
      <c r="BM39" s="769">
        <v>0.12047049999999999</v>
      </c>
      <c r="BN39" s="769">
        <v>0.1202709</v>
      </c>
      <c r="BO39" s="769">
        <v>0.12731480000000001</v>
      </c>
      <c r="BP39" s="769">
        <v>0.1177125</v>
      </c>
      <c r="BQ39" s="769">
        <v>0.1105198</v>
      </c>
      <c r="BR39" s="769">
        <v>0.103618</v>
      </c>
      <c r="BS39" s="769">
        <v>9.2761399999999994E-2</v>
      </c>
      <c r="BT39" s="769">
        <v>9.4930100000000003E-2</v>
      </c>
      <c r="BU39" s="769">
        <v>0.1057025</v>
      </c>
      <c r="BV39" s="769">
        <v>0.1173884</v>
      </c>
    </row>
    <row r="40" spans="1:74" ht="12" customHeight="1" x14ac:dyDescent="0.3">
      <c r="A40" s="722" t="s">
        <v>1357</v>
      </c>
      <c r="B40" s="720" t="s">
        <v>1092</v>
      </c>
      <c r="C40" s="768">
        <v>2.7619988000000002E-2</v>
      </c>
      <c r="D40" s="768">
        <v>4.1017605999999998E-2</v>
      </c>
      <c r="E40" s="768">
        <v>4.6680639000000003E-2</v>
      </c>
      <c r="F40" s="768">
        <v>4.8567300000000001E-2</v>
      </c>
      <c r="G40" s="768">
        <v>5.0180924000000002E-2</v>
      </c>
      <c r="H40" s="768">
        <v>5.5771658000000002E-2</v>
      </c>
      <c r="I40" s="768">
        <v>5.8315737999999999E-2</v>
      </c>
      <c r="J40" s="768">
        <v>6.0781138999999998E-2</v>
      </c>
      <c r="K40" s="768">
        <v>5.0890034000000001E-2</v>
      </c>
      <c r="L40" s="768">
        <v>4.4620893000000002E-2</v>
      </c>
      <c r="M40" s="768">
        <v>3.7738441999999997E-2</v>
      </c>
      <c r="N40" s="768">
        <v>3.4556495E-2</v>
      </c>
      <c r="O40" s="768">
        <v>1.8824297E-2</v>
      </c>
      <c r="P40" s="768">
        <v>2.8558534E-2</v>
      </c>
      <c r="Q40" s="768">
        <v>4.5283184999999997E-2</v>
      </c>
      <c r="R40" s="768">
        <v>4.9533315000000001E-2</v>
      </c>
      <c r="S40" s="768">
        <v>5.7269553000000001E-2</v>
      </c>
      <c r="T40" s="768">
        <v>6.5733499000000001E-2</v>
      </c>
      <c r="U40" s="768">
        <v>6.3339472999999993E-2</v>
      </c>
      <c r="V40" s="768">
        <v>5.9913955999999997E-2</v>
      </c>
      <c r="W40" s="768">
        <v>5.6091096E-2</v>
      </c>
      <c r="X40" s="768">
        <v>5.0369650000000002E-2</v>
      </c>
      <c r="Y40" s="768">
        <v>3.6728143999999997E-2</v>
      </c>
      <c r="Z40" s="768">
        <v>3.1667795999999998E-2</v>
      </c>
      <c r="AA40" s="768">
        <v>3.1133594000000001E-2</v>
      </c>
      <c r="AB40" s="768">
        <v>3.3704204000000001E-2</v>
      </c>
      <c r="AC40" s="768">
        <v>4.7124691000000003E-2</v>
      </c>
      <c r="AD40" s="768">
        <v>5.4327579000000001E-2</v>
      </c>
      <c r="AE40" s="768">
        <v>6.1288771999999998E-2</v>
      </c>
      <c r="AF40" s="768">
        <v>6.7181648999999996E-2</v>
      </c>
      <c r="AG40" s="768">
        <v>6.3569146000000007E-2</v>
      </c>
      <c r="AH40" s="768">
        <v>6.1856726000000001E-2</v>
      </c>
      <c r="AI40" s="768">
        <v>4.9999039000000002E-2</v>
      </c>
      <c r="AJ40" s="768">
        <v>4.3423979000000001E-2</v>
      </c>
      <c r="AK40" s="768">
        <v>3.1761566999999997E-2</v>
      </c>
      <c r="AL40" s="768">
        <v>2.7116772000000001E-2</v>
      </c>
      <c r="AM40" s="768">
        <v>3.6308079E-2</v>
      </c>
      <c r="AN40" s="768">
        <v>3.5662177000000003E-2</v>
      </c>
      <c r="AO40" s="768">
        <v>5.7615008000000002E-2</v>
      </c>
      <c r="AP40" s="768">
        <v>6.4517516999999996E-2</v>
      </c>
      <c r="AQ40" s="768">
        <v>6.8660587999999995E-2</v>
      </c>
      <c r="AR40" s="768">
        <v>7.5208111999999994E-2</v>
      </c>
      <c r="AS40" s="768">
        <v>7.9273858000000003E-2</v>
      </c>
      <c r="AT40" s="768">
        <v>7.5881312000000006E-2</v>
      </c>
      <c r="AU40" s="768">
        <v>6.4125728000000007E-2</v>
      </c>
      <c r="AV40" s="768">
        <v>5.4575524E-2</v>
      </c>
      <c r="AW40" s="768">
        <v>4.1981884999999997E-2</v>
      </c>
      <c r="AX40" s="768">
        <v>3.3767501999999998E-2</v>
      </c>
      <c r="AY40" s="768">
        <v>3.8612643000000002E-2</v>
      </c>
      <c r="AZ40" s="768">
        <v>4.6223548000000003E-2</v>
      </c>
      <c r="BA40" s="768">
        <v>5.5405256E-2</v>
      </c>
      <c r="BB40" s="768">
        <v>7.1709904000000005E-2</v>
      </c>
      <c r="BC40" s="768">
        <v>7.5829900000000006E-2</v>
      </c>
      <c r="BD40" s="768">
        <v>7.6014499999999999E-2</v>
      </c>
      <c r="BE40" s="769">
        <v>7.5442700000000001E-2</v>
      </c>
      <c r="BF40" s="769">
        <v>7.4216099999999993E-2</v>
      </c>
      <c r="BG40" s="769">
        <v>6.6996600000000003E-2</v>
      </c>
      <c r="BH40" s="769">
        <v>6.3597299999999996E-2</v>
      </c>
      <c r="BI40" s="769">
        <v>5.4917599999999997E-2</v>
      </c>
      <c r="BJ40" s="769">
        <v>5.1375700000000003E-2</v>
      </c>
      <c r="BK40" s="769">
        <v>4.9384400000000002E-2</v>
      </c>
      <c r="BL40" s="769">
        <v>4.9867799999999997E-2</v>
      </c>
      <c r="BM40" s="769">
        <v>6.1646899999999998E-2</v>
      </c>
      <c r="BN40" s="769">
        <v>6.4493700000000001E-2</v>
      </c>
      <c r="BO40" s="769">
        <v>6.8729299999999993E-2</v>
      </c>
      <c r="BP40" s="769">
        <v>7.0053900000000002E-2</v>
      </c>
      <c r="BQ40" s="769">
        <v>7.0389800000000002E-2</v>
      </c>
      <c r="BR40" s="769">
        <v>7.0006399999999996E-2</v>
      </c>
      <c r="BS40" s="769">
        <v>6.3602900000000004E-2</v>
      </c>
      <c r="BT40" s="769">
        <v>6.0146499999999999E-2</v>
      </c>
      <c r="BU40" s="769">
        <v>5.2053700000000001E-2</v>
      </c>
      <c r="BV40" s="769">
        <v>4.8828700000000003E-2</v>
      </c>
    </row>
    <row r="41" spans="1:74" ht="12" customHeight="1" x14ac:dyDescent="0.3">
      <c r="A41" s="722" t="s">
        <v>1110</v>
      </c>
      <c r="B41" s="720" t="s">
        <v>1100</v>
      </c>
      <c r="C41" s="770" t="s">
        <v>1125</v>
      </c>
      <c r="D41" s="770" t="s">
        <v>1125</v>
      </c>
      <c r="E41" s="770" t="s">
        <v>1125</v>
      </c>
      <c r="F41" s="770" t="s">
        <v>1125</v>
      </c>
      <c r="G41" s="770" t="s">
        <v>1125</v>
      </c>
      <c r="H41" s="770" t="s">
        <v>1125</v>
      </c>
      <c r="I41" s="770" t="s">
        <v>1125</v>
      </c>
      <c r="J41" s="770" t="s">
        <v>1125</v>
      </c>
      <c r="K41" s="770" t="s">
        <v>1125</v>
      </c>
      <c r="L41" s="770" t="s">
        <v>1125</v>
      </c>
      <c r="M41" s="770" t="s">
        <v>1125</v>
      </c>
      <c r="N41" s="770" t="s">
        <v>1125</v>
      </c>
      <c r="O41" s="768">
        <v>1.2460310000000001</v>
      </c>
      <c r="P41" s="768">
        <v>1.384155</v>
      </c>
      <c r="Q41" s="768">
        <v>1.9724569999999999</v>
      </c>
      <c r="R41" s="768">
        <v>2.1951260000000001</v>
      </c>
      <c r="S41" s="768">
        <v>2.4231880000000001</v>
      </c>
      <c r="T41" s="768">
        <v>2.4867710000000001</v>
      </c>
      <c r="U41" s="768">
        <v>2.554646</v>
      </c>
      <c r="V41" s="768">
        <v>2.4796360000000002</v>
      </c>
      <c r="W41" s="768">
        <v>2.2253799999999999</v>
      </c>
      <c r="X41" s="768">
        <v>1.989935</v>
      </c>
      <c r="Y41" s="768">
        <v>1.5611060000000001</v>
      </c>
      <c r="Z41" s="768">
        <v>1.471854</v>
      </c>
      <c r="AA41" s="768">
        <v>1.6193599999999999</v>
      </c>
      <c r="AB41" s="768">
        <v>1.7663409999999999</v>
      </c>
      <c r="AC41" s="768">
        <v>2.4339580000000001</v>
      </c>
      <c r="AD41" s="768">
        <v>2.7397119999999999</v>
      </c>
      <c r="AE41" s="768">
        <v>3.0112100000000002</v>
      </c>
      <c r="AF41" s="768">
        <v>3.0591110000000001</v>
      </c>
      <c r="AG41" s="768">
        <v>3.14642</v>
      </c>
      <c r="AH41" s="768">
        <v>3.0169000000000001</v>
      </c>
      <c r="AI41" s="768">
        <v>2.6743329999999998</v>
      </c>
      <c r="AJ41" s="768">
        <v>2.391775</v>
      </c>
      <c r="AK41" s="768">
        <v>1.9052819999999999</v>
      </c>
      <c r="AL41" s="768">
        <v>1.7748729999999999</v>
      </c>
      <c r="AM41" s="768">
        <v>1.9058379999999999</v>
      </c>
      <c r="AN41" s="768">
        <v>2.0615290000000002</v>
      </c>
      <c r="AO41" s="768">
        <v>2.9184130000000001</v>
      </c>
      <c r="AP41" s="768">
        <v>3.2531539999999999</v>
      </c>
      <c r="AQ41" s="768">
        <v>3.5584530000000001</v>
      </c>
      <c r="AR41" s="768">
        <v>3.6146250000000002</v>
      </c>
      <c r="AS41" s="768">
        <v>3.7719580000000001</v>
      </c>
      <c r="AT41" s="768">
        <v>3.6226470000000002</v>
      </c>
      <c r="AU41" s="768">
        <v>3.2155860000000001</v>
      </c>
      <c r="AV41" s="768">
        <v>2.8404219999999998</v>
      </c>
      <c r="AW41" s="768">
        <v>2.2317179999999999</v>
      </c>
      <c r="AX41" s="768">
        <v>2.0463119999999999</v>
      </c>
      <c r="AY41" s="768">
        <v>2.2934450000000002</v>
      </c>
      <c r="AZ41" s="768">
        <v>2.6089150000000001</v>
      </c>
      <c r="BA41" s="768">
        <v>3.4092720000000001</v>
      </c>
      <c r="BB41" s="768">
        <v>3.8012109999999999</v>
      </c>
      <c r="BC41" s="768">
        <v>4.18079</v>
      </c>
      <c r="BD41" s="768">
        <v>4.2370140000000003</v>
      </c>
      <c r="BE41" s="769">
        <v>4.3813180000000003</v>
      </c>
      <c r="BF41" s="769">
        <v>4.222823</v>
      </c>
      <c r="BG41" s="769">
        <v>3.765892</v>
      </c>
      <c r="BH41" s="769">
        <v>3.3600690000000002</v>
      </c>
      <c r="BI41" s="769">
        <v>2.680294</v>
      </c>
      <c r="BJ41" s="769">
        <v>2.4729540000000001</v>
      </c>
      <c r="BK41" s="769">
        <v>2.6278030000000001</v>
      </c>
      <c r="BL41" s="769">
        <v>2.9083109999999999</v>
      </c>
      <c r="BM41" s="769">
        <v>4.0029389999999996</v>
      </c>
      <c r="BN41" s="769">
        <v>4.452871</v>
      </c>
      <c r="BO41" s="769">
        <v>4.8901019999999997</v>
      </c>
      <c r="BP41" s="769">
        <v>4.9590420000000002</v>
      </c>
      <c r="BQ41" s="769">
        <v>5.1345640000000001</v>
      </c>
      <c r="BR41" s="769">
        <v>4.9616629999999997</v>
      </c>
      <c r="BS41" s="769">
        <v>4.438898</v>
      </c>
      <c r="BT41" s="769">
        <v>3.9716429999999998</v>
      </c>
      <c r="BU41" s="769">
        <v>3.1784759999999999</v>
      </c>
      <c r="BV41" s="769">
        <v>2.9395829999999998</v>
      </c>
    </row>
    <row r="42" spans="1:74" ht="12" customHeight="1" x14ac:dyDescent="0.3">
      <c r="A42" s="722" t="s">
        <v>1111</v>
      </c>
      <c r="B42" s="720" t="s">
        <v>1112</v>
      </c>
      <c r="C42" s="770" t="s">
        <v>1125</v>
      </c>
      <c r="D42" s="770" t="s">
        <v>1125</v>
      </c>
      <c r="E42" s="770" t="s">
        <v>1125</v>
      </c>
      <c r="F42" s="770" t="s">
        <v>1125</v>
      </c>
      <c r="G42" s="770" t="s">
        <v>1125</v>
      </c>
      <c r="H42" s="770" t="s">
        <v>1125</v>
      </c>
      <c r="I42" s="770" t="s">
        <v>1125</v>
      </c>
      <c r="J42" s="770" t="s">
        <v>1125</v>
      </c>
      <c r="K42" s="770" t="s">
        <v>1125</v>
      </c>
      <c r="L42" s="770" t="s">
        <v>1125</v>
      </c>
      <c r="M42" s="770" t="s">
        <v>1125</v>
      </c>
      <c r="N42" s="770" t="s">
        <v>1125</v>
      </c>
      <c r="O42" s="768">
        <v>0.70291289999999995</v>
      </c>
      <c r="P42" s="768">
        <v>0.78945419999999999</v>
      </c>
      <c r="Q42" s="768">
        <v>1.146679</v>
      </c>
      <c r="R42" s="768">
        <v>1.2831440000000001</v>
      </c>
      <c r="S42" s="768">
        <v>1.414857</v>
      </c>
      <c r="T42" s="768">
        <v>1.4687779999999999</v>
      </c>
      <c r="U42" s="768">
        <v>1.494756</v>
      </c>
      <c r="V42" s="768">
        <v>1.4458660000000001</v>
      </c>
      <c r="W42" s="768">
        <v>1.293315</v>
      </c>
      <c r="X42" s="768">
        <v>1.1567320000000001</v>
      </c>
      <c r="Y42" s="768">
        <v>0.90373829999999999</v>
      </c>
      <c r="Z42" s="768">
        <v>0.84138029999999997</v>
      </c>
      <c r="AA42" s="768">
        <v>0.92057120000000003</v>
      </c>
      <c r="AB42" s="768">
        <v>1.006591</v>
      </c>
      <c r="AC42" s="768">
        <v>1.3933279999999999</v>
      </c>
      <c r="AD42" s="768">
        <v>1.5921460000000001</v>
      </c>
      <c r="AE42" s="768">
        <v>1.752683</v>
      </c>
      <c r="AF42" s="768">
        <v>1.7880149999999999</v>
      </c>
      <c r="AG42" s="768">
        <v>1.83369</v>
      </c>
      <c r="AH42" s="768">
        <v>1.7563960000000001</v>
      </c>
      <c r="AI42" s="768">
        <v>1.539126</v>
      </c>
      <c r="AJ42" s="768">
        <v>1.3854610000000001</v>
      </c>
      <c r="AK42" s="768">
        <v>1.107985</v>
      </c>
      <c r="AL42" s="768">
        <v>1.028886</v>
      </c>
      <c r="AM42" s="768">
        <v>1.105715</v>
      </c>
      <c r="AN42" s="768">
        <v>1.2040040000000001</v>
      </c>
      <c r="AO42" s="768">
        <v>1.7258309999999999</v>
      </c>
      <c r="AP42" s="768">
        <v>1.9339740000000001</v>
      </c>
      <c r="AQ42" s="768">
        <v>2.128628</v>
      </c>
      <c r="AR42" s="768">
        <v>2.1743220000000001</v>
      </c>
      <c r="AS42" s="768">
        <v>2.2670560000000002</v>
      </c>
      <c r="AT42" s="768">
        <v>2.1834959999999999</v>
      </c>
      <c r="AU42" s="768">
        <v>1.928523</v>
      </c>
      <c r="AV42" s="768">
        <v>1.6962759999999999</v>
      </c>
      <c r="AW42" s="768">
        <v>1.3456790000000001</v>
      </c>
      <c r="AX42" s="768">
        <v>1.2087920000000001</v>
      </c>
      <c r="AY42" s="768">
        <v>1.369254</v>
      </c>
      <c r="AZ42" s="768">
        <v>1.5660829999999999</v>
      </c>
      <c r="BA42" s="768">
        <v>2.033731</v>
      </c>
      <c r="BB42" s="768">
        <v>2.2934549999999998</v>
      </c>
      <c r="BC42" s="768">
        <v>2.5304259999999998</v>
      </c>
      <c r="BD42" s="768">
        <v>2.579097</v>
      </c>
      <c r="BE42" s="769">
        <v>2.6650450000000001</v>
      </c>
      <c r="BF42" s="769">
        <v>2.5758320000000001</v>
      </c>
      <c r="BG42" s="769">
        <v>2.28654</v>
      </c>
      <c r="BH42" s="769">
        <v>2.0410119999999998</v>
      </c>
      <c r="BI42" s="769">
        <v>1.6355200000000001</v>
      </c>
      <c r="BJ42" s="769">
        <v>1.48935</v>
      </c>
      <c r="BK42" s="769">
        <v>1.5709470000000001</v>
      </c>
      <c r="BL42" s="769">
        <v>1.745949</v>
      </c>
      <c r="BM42" s="769">
        <v>2.42754</v>
      </c>
      <c r="BN42" s="769">
        <v>2.7254909999999999</v>
      </c>
      <c r="BO42" s="769">
        <v>3.0008509999999999</v>
      </c>
      <c r="BP42" s="769">
        <v>3.0592670000000002</v>
      </c>
      <c r="BQ42" s="769">
        <v>3.1633119999999999</v>
      </c>
      <c r="BR42" s="769">
        <v>3.0633050000000002</v>
      </c>
      <c r="BS42" s="769">
        <v>2.727309</v>
      </c>
      <c r="BT42" s="769">
        <v>2.4417550000000001</v>
      </c>
      <c r="BU42" s="769">
        <v>1.964942</v>
      </c>
      <c r="BV42" s="769">
        <v>1.795358</v>
      </c>
    </row>
    <row r="43" spans="1:74" ht="12" customHeight="1" x14ac:dyDescent="0.3">
      <c r="A43" s="722" t="s">
        <v>1113</v>
      </c>
      <c r="B43" s="720" t="s">
        <v>1114</v>
      </c>
      <c r="C43" s="770" t="s">
        <v>1125</v>
      </c>
      <c r="D43" s="770" t="s">
        <v>1125</v>
      </c>
      <c r="E43" s="770" t="s">
        <v>1125</v>
      </c>
      <c r="F43" s="770" t="s">
        <v>1125</v>
      </c>
      <c r="G43" s="770" t="s">
        <v>1125</v>
      </c>
      <c r="H43" s="770" t="s">
        <v>1125</v>
      </c>
      <c r="I43" s="770" t="s">
        <v>1125</v>
      </c>
      <c r="J43" s="770" t="s">
        <v>1125</v>
      </c>
      <c r="K43" s="770" t="s">
        <v>1125</v>
      </c>
      <c r="L43" s="770" t="s">
        <v>1125</v>
      </c>
      <c r="M43" s="770" t="s">
        <v>1125</v>
      </c>
      <c r="N43" s="770" t="s">
        <v>1125</v>
      </c>
      <c r="O43" s="768">
        <v>0.42040230000000001</v>
      </c>
      <c r="P43" s="768">
        <v>0.45801829999999999</v>
      </c>
      <c r="Q43" s="768">
        <v>0.62904020000000005</v>
      </c>
      <c r="R43" s="768">
        <v>0.69866640000000002</v>
      </c>
      <c r="S43" s="768">
        <v>0.76976489999999997</v>
      </c>
      <c r="T43" s="768">
        <v>0.77729939999999997</v>
      </c>
      <c r="U43" s="768">
        <v>0.80770189999999997</v>
      </c>
      <c r="V43" s="768">
        <v>0.78782940000000001</v>
      </c>
      <c r="W43" s="768">
        <v>0.70937629999999996</v>
      </c>
      <c r="X43" s="768">
        <v>0.63244069999999997</v>
      </c>
      <c r="Y43" s="768">
        <v>0.50179770000000001</v>
      </c>
      <c r="Z43" s="768">
        <v>0.49223479999999997</v>
      </c>
      <c r="AA43" s="768">
        <v>0.55241600000000002</v>
      </c>
      <c r="AB43" s="768">
        <v>0.60466540000000002</v>
      </c>
      <c r="AC43" s="768">
        <v>0.81957259999999998</v>
      </c>
      <c r="AD43" s="768">
        <v>0.90681849999999997</v>
      </c>
      <c r="AE43" s="768">
        <v>0.99179779999999995</v>
      </c>
      <c r="AF43" s="768">
        <v>1.003017</v>
      </c>
      <c r="AG43" s="768">
        <v>1.035973</v>
      </c>
      <c r="AH43" s="768">
        <v>0.99261509999999997</v>
      </c>
      <c r="AI43" s="768">
        <v>0.89281999999999995</v>
      </c>
      <c r="AJ43" s="768">
        <v>0.78632239999999998</v>
      </c>
      <c r="AK43" s="768">
        <v>0.62342390000000003</v>
      </c>
      <c r="AL43" s="768">
        <v>0.58892520000000004</v>
      </c>
      <c r="AM43" s="768">
        <v>0.63229610000000003</v>
      </c>
      <c r="AN43" s="768">
        <v>0.67970489999999995</v>
      </c>
      <c r="AO43" s="768">
        <v>0.93844890000000003</v>
      </c>
      <c r="AP43" s="768">
        <v>1.04155</v>
      </c>
      <c r="AQ43" s="768">
        <v>1.121218</v>
      </c>
      <c r="AR43" s="768">
        <v>1.129802</v>
      </c>
      <c r="AS43" s="768">
        <v>1.1842360000000001</v>
      </c>
      <c r="AT43" s="768">
        <v>1.1282749999999999</v>
      </c>
      <c r="AU43" s="768">
        <v>1.005863</v>
      </c>
      <c r="AV43" s="768">
        <v>0.88951559999999996</v>
      </c>
      <c r="AW43" s="768">
        <v>0.68777290000000002</v>
      </c>
      <c r="AX43" s="768">
        <v>0.65830920000000004</v>
      </c>
      <c r="AY43" s="768">
        <v>0.73246449999999996</v>
      </c>
      <c r="AZ43" s="768">
        <v>0.83021940000000005</v>
      </c>
      <c r="BA43" s="768">
        <v>1.082541</v>
      </c>
      <c r="BB43" s="768">
        <v>1.191892</v>
      </c>
      <c r="BC43" s="768">
        <v>1.301266</v>
      </c>
      <c r="BD43" s="768">
        <v>1.307742</v>
      </c>
      <c r="BE43" s="769">
        <v>1.3542890000000001</v>
      </c>
      <c r="BF43" s="769">
        <v>1.2954889999999999</v>
      </c>
      <c r="BG43" s="769">
        <v>1.161098</v>
      </c>
      <c r="BH43" s="769">
        <v>1.028206</v>
      </c>
      <c r="BI43" s="769">
        <v>0.81575169999999997</v>
      </c>
      <c r="BJ43" s="769">
        <v>0.77674379999999998</v>
      </c>
      <c r="BK43" s="769">
        <v>0.83821290000000004</v>
      </c>
      <c r="BL43" s="769">
        <v>0.92834760000000005</v>
      </c>
      <c r="BM43" s="769">
        <v>1.2463770000000001</v>
      </c>
      <c r="BN43" s="769">
        <v>1.3710500000000001</v>
      </c>
      <c r="BO43" s="769">
        <v>1.4960039999999999</v>
      </c>
      <c r="BP43" s="769">
        <v>1.505514</v>
      </c>
      <c r="BQ43" s="769">
        <v>1.563758</v>
      </c>
      <c r="BR43" s="769">
        <v>1.5024599999999999</v>
      </c>
      <c r="BS43" s="769">
        <v>1.352849</v>
      </c>
      <c r="BT43" s="769">
        <v>1.2019219999999999</v>
      </c>
      <c r="BU43" s="769">
        <v>0.95521210000000001</v>
      </c>
      <c r="BV43" s="769">
        <v>0.91093559999999996</v>
      </c>
    </row>
    <row r="44" spans="1:74" ht="12" customHeight="1" x14ac:dyDescent="0.3">
      <c r="A44" s="722" t="s">
        <v>1115</v>
      </c>
      <c r="B44" s="720" t="s">
        <v>1116</v>
      </c>
      <c r="C44" s="770" t="s">
        <v>1125</v>
      </c>
      <c r="D44" s="770" t="s">
        <v>1125</v>
      </c>
      <c r="E44" s="770" t="s">
        <v>1125</v>
      </c>
      <c r="F44" s="770" t="s">
        <v>1125</v>
      </c>
      <c r="G44" s="770" t="s">
        <v>1125</v>
      </c>
      <c r="H44" s="770" t="s">
        <v>1125</v>
      </c>
      <c r="I44" s="770" t="s">
        <v>1125</v>
      </c>
      <c r="J44" s="770" t="s">
        <v>1125</v>
      </c>
      <c r="K44" s="770" t="s">
        <v>1125</v>
      </c>
      <c r="L44" s="770" t="s">
        <v>1125</v>
      </c>
      <c r="M44" s="770" t="s">
        <v>1125</v>
      </c>
      <c r="N44" s="770" t="s">
        <v>1125</v>
      </c>
      <c r="O44" s="768">
        <v>0.1227153</v>
      </c>
      <c r="P44" s="768">
        <v>0.13668230000000001</v>
      </c>
      <c r="Q44" s="768">
        <v>0.19673860000000001</v>
      </c>
      <c r="R44" s="768">
        <v>0.2133149</v>
      </c>
      <c r="S44" s="768">
        <v>0.23856620000000001</v>
      </c>
      <c r="T44" s="768">
        <v>0.24069399999999999</v>
      </c>
      <c r="U44" s="768">
        <v>0.25218810000000003</v>
      </c>
      <c r="V44" s="768">
        <v>0.24594079999999999</v>
      </c>
      <c r="W44" s="768">
        <v>0.22268789999999999</v>
      </c>
      <c r="X44" s="768">
        <v>0.20076179999999999</v>
      </c>
      <c r="Y44" s="768">
        <v>0.15556980000000001</v>
      </c>
      <c r="Z44" s="768">
        <v>0.13823859999999999</v>
      </c>
      <c r="AA44" s="768">
        <v>0.14637259999999999</v>
      </c>
      <c r="AB44" s="768">
        <v>0.15508440000000001</v>
      </c>
      <c r="AC44" s="768">
        <v>0.22105710000000001</v>
      </c>
      <c r="AD44" s="768">
        <v>0.24074670000000001</v>
      </c>
      <c r="AE44" s="768">
        <v>0.26672879999999999</v>
      </c>
      <c r="AF44" s="768">
        <v>0.26807880000000001</v>
      </c>
      <c r="AG44" s="768">
        <v>0.27675689999999997</v>
      </c>
      <c r="AH44" s="768">
        <v>0.26788869999999998</v>
      </c>
      <c r="AI44" s="768">
        <v>0.24238750000000001</v>
      </c>
      <c r="AJ44" s="768">
        <v>0.21999179999999999</v>
      </c>
      <c r="AK44" s="768">
        <v>0.1738731</v>
      </c>
      <c r="AL44" s="768">
        <v>0.1570618</v>
      </c>
      <c r="AM44" s="768">
        <v>0.16782710000000001</v>
      </c>
      <c r="AN44" s="768">
        <v>0.1778199</v>
      </c>
      <c r="AO44" s="768">
        <v>0.25413259999999999</v>
      </c>
      <c r="AP44" s="768">
        <v>0.27762979999999998</v>
      </c>
      <c r="AQ44" s="768">
        <v>0.30860799999999999</v>
      </c>
      <c r="AR44" s="768">
        <v>0.31050129999999998</v>
      </c>
      <c r="AS44" s="768">
        <v>0.32066600000000001</v>
      </c>
      <c r="AT44" s="768">
        <v>0.31087559999999997</v>
      </c>
      <c r="AU44" s="768">
        <v>0.28119909999999998</v>
      </c>
      <c r="AV44" s="768">
        <v>0.25463079999999999</v>
      </c>
      <c r="AW44" s="768">
        <v>0.19826569999999999</v>
      </c>
      <c r="AX44" s="768">
        <v>0.17921129999999999</v>
      </c>
      <c r="AY44" s="768">
        <v>0.1917267</v>
      </c>
      <c r="AZ44" s="768">
        <v>0.2126132</v>
      </c>
      <c r="BA44" s="768">
        <v>0.29299950000000002</v>
      </c>
      <c r="BB44" s="768">
        <v>0.31586370000000003</v>
      </c>
      <c r="BC44" s="768">
        <v>0.34909750000000001</v>
      </c>
      <c r="BD44" s="768">
        <v>0.35017579999999998</v>
      </c>
      <c r="BE44" s="769">
        <v>0.36198360000000002</v>
      </c>
      <c r="BF44" s="769">
        <v>0.35150219999999999</v>
      </c>
      <c r="BG44" s="769">
        <v>0.31825330000000002</v>
      </c>
      <c r="BH44" s="769">
        <v>0.29085100000000003</v>
      </c>
      <c r="BI44" s="769">
        <v>0.229023</v>
      </c>
      <c r="BJ44" s="769">
        <v>0.2068605</v>
      </c>
      <c r="BK44" s="769">
        <v>0.21864259999999999</v>
      </c>
      <c r="BL44" s="769">
        <v>0.234014</v>
      </c>
      <c r="BM44" s="769">
        <v>0.32902179999999998</v>
      </c>
      <c r="BN44" s="769">
        <v>0.35632989999999998</v>
      </c>
      <c r="BO44" s="769">
        <v>0.3932465</v>
      </c>
      <c r="BP44" s="769">
        <v>0.39426090000000003</v>
      </c>
      <c r="BQ44" s="769">
        <v>0.40749390000000002</v>
      </c>
      <c r="BR44" s="769">
        <v>0.3958991</v>
      </c>
      <c r="BS44" s="769">
        <v>0.35874020000000001</v>
      </c>
      <c r="BT44" s="769">
        <v>0.32796560000000002</v>
      </c>
      <c r="BU44" s="769">
        <v>0.25832179999999999</v>
      </c>
      <c r="BV44" s="769">
        <v>0.233289</v>
      </c>
    </row>
    <row r="45" spans="1:74" ht="12" customHeight="1" x14ac:dyDescent="0.3">
      <c r="A45" s="726" t="s">
        <v>1358</v>
      </c>
      <c r="B45" s="727" t="s">
        <v>1109</v>
      </c>
      <c r="C45" s="771">
        <v>1.9517471000000002E-2</v>
      </c>
      <c r="D45" s="771">
        <v>1.9793116999999999E-2</v>
      </c>
      <c r="E45" s="771">
        <v>1.9617084E-2</v>
      </c>
      <c r="F45" s="771">
        <v>1.8342290000000001E-2</v>
      </c>
      <c r="G45" s="771">
        <v>1.5909138999999999E-2</v>
      </c>
      <c r="H45" s="771">
        <v>1.3609936E-2</v>
      </c>
      <c r="I45" s="771">
        <v>1.3247063E-2</v>
      </c>
      <c r="J45" s="771">
        <v>1.0496735E-2</v>
      </c>
      <c r="K45" s="771">
        <v>1.2960380000000001E-2</v>
      </c>
      <c r="L45" s="771">
        <v>1.7448852000000001E-2</v>
      </c>
      <c r="M45" s="771">
        <v>1.7821809000000001E-2</v>
      </c>
      <c r="N45" s="771">
        <v>2.3505194E-2</v>
      </c>
      <c r="O45" s="771">
        <v>1.8728827999999999E-2</v>
      </c>
      <c r="P45" s="771">
        <v>1.9014376999999999E-2</v>
      </c>
      <c r="Q45" s="771">
        <v>2.5070169999999999E-2</v>
      </c>
      <c r="R45" s="771">
        <v>2.2301062999999999E-2</v>
      </c>
      <c r="S45" s="771">
        <v>2.0590589999999999E-2</v>
      </c>
      <c r="T45" s="771">
        <v>1.7642636E-2</v>
      </c>
      <c r="U45" s="771">
        <v>1.2293243000000001E-2</v>
      </c>
      <c r="V45" s="771">
        <v>9.5840270000000002E-3</v>
      </c>
      <c r="W45" s="771">
        <v>1.5368834E-2</v>
      </c>
      <c r="X45" s="771">
        <v>2.2710237000000001E-2</v>
      </c>
      <c r="Y45" s="771">
        <v>2.2600076E-2</v>
      </c>
      <c r="Z45" s="771">
        <v>2.2772737000000001E-2</v>
      </c>
      <c r="AA45" s="771">
        <v>2.8769092E-2</v>
      </c>
      <c r="AB45" s="771">
        <v>2.4469085000000002E-2</v>
      </c>
      <c r="AC45" s="771">
        <v>2.8684975000000001E-2</v>
      </c>
      <c r="AD45" s="771">
        <v>2.4666243000000001E-2</v>
      </c>
      <c r="AE45" s="771">
        <v>2.1552110999999999E-2</v>
      </c>
      <c r="AF45" s="771">
        <v>2.0091444E-2</v>
      </c>
      <c r="AG45" s="771">
        <v>1.4932254000000001E-2</v>
      </c>
      <c r="AH45" s="771">
        <v>1.6232923999999999E-2</v>
      </c>
      <c r="AI45" s="771">
        <v>1.7875326E-2</v>
      </c>
      <c r="AJ45" s="771">
        <v>2.4262622000000001E-2</v>
      </c>
      <c r="AK45" s="771">
        <v>2.4714403999999999E-2</v>
      </c>
      <c r="AL45" s="771">
        <v>2.4774449E-2</v>
      </c>
      <c r="AM45" s="771">
        <v>2.5189129000000001E-2</v>
      </c>
      <c r="AN45" s="771">
        <v>2.3718517000000001E-2</v>
      </c>
      <c r="AO45" s="771">
        <v>2.5919057999999998E-2</v>
      </c>
      <c r="AP45" s="771">
        <v>2.9930890000000002E-2</v>
      </c>
      <c r="AQ45" s="771">
        <v>2.5475147E-2</v>
      </c>
      <c r="AR45" s="771">
        <v>2.3144643999999999E-2</v>
      </c>
      <c r="AS45" s="771">
        <v>2.0338077999999999E-2</v>
      </c>
      <c r="AT45" s="771">
        <v>1.7618169999999999E-2</v>
      </c>
      <c r="AU45" s="771">
        <v>2.122305E-2</v>
      </c>
      <c r="AV45" s="771">
        <v>2.5551015E-2</v>
      </c>
      <c r="AW45" s="771">
        <v>2.3547019999999998E-2</v>
      </c>
      <c r="AX45" s="771">
        <v>2.4770411999999999E-2</v>
      </c>
      <c r="AY45" s="771">
        <v>2.5467228000000001E-2</v>
      </c>
      <c r="AZ45" s="771">
        <v>2.6754644000000001E-2</v>
      </c>
      <c r="BA45" s="771">
        <v>2.7255397000000001E-2</v>
      </c>
      <c r="BB45" s="771">
        <v>2.8265202999999999E-2</v>
      </c>
      <c r="BC45" s="771">
        <v>2.53257E-2</v>
      </c>
      <c r="BD45" s="771">
        <v>7.0463499999999998E-2</v>
      </c>
      <c r="BE45" s="772">
        <v>6.9690299999999997E-2</v>
      </c>
      <c r="BF45" s="772">
        <v>6.8436999999999998E-2</v>
      </c>
      <c r="BG45" s="772">
        <v>6.8241999999999997E-2</v>
      </c>
      <c r="BH45" s="772">
        <v>7.4331900000000006E-2</v>
      </c>
      <c r="BI45" s="772">
        <v>7.3266600000000001E-2</v>
      </c>
      <c r="BJ45" s="772">
        <v>7.5123599999999999E-2</v>
      </c>
      <c r="BK45" s="772">
        <v>7.5400499999999995E-2</v>
      </c>
      <c r="BL45" s="772">
        <v>6.7908899999999994E-2</v>
      </c>
      <c r="BM45" s="772">
        <v>7.5459600000000002E-2</v>
      </c>
      <c r="BN45" s="772">
        <v>7.3398000000000005E-2</v>
      </c>
      <c r="BO45" s="772">
        <v>7.3468099999999995E-2</v>
      </c>
      <c r="BP45" s="772">
        <v>6.9765800000000003E-2</v>
      </c>
      <c r="BQ45" s="772">
        <v>6.9314500000000001E-2</v>
      </c>
      <c r="BR45" s="772">
        <v>6.8234299999999998E-2</v>
      </c>
      <c r="BS45" s="772">
        <v>6.8132700000000004E-2</v>
      </c>
      <c r="BT45" s="772">
        <v>7.4267200000000005E-2</v>
      </c>
      <c r="BU45" s="772">
        <v>7.3229900000000001E-2</v>
      </c>
      <c r="BV45" s="772">
        <v>7.5101000000000001E-2</v>
      </c>
    </row>
    <row r="46" spans="1:74" ht="12" customHeight="1" x14ac:dyDescent="0.3">
      <c r="A46" s="728"/>
      <c r="B46" s="731" t="s">
        <v>1124</v>
      </c>
      <c r="C46" s="729"/>
      <c r="D46" s="729"/>
      <c r="E46" s="729"/>
      <c r="F46" s="729"/>
      <c r="G46" s="729"/>
      <c r="H46" s="729"/>
      <c r="I46" s="729"/>
      <c r="J46" s="729"/>
      <c r="K46" s="729"/>
      <c r="L46" s="729"/>
      <c r="M46" s="729"/>
      <c r="N46" s="729"/>
      <c r="O46" s="729"/>
      <c r="P46" s="729"/>
      <c r="Q46" s="729"/>
      <c r="R46" s="730"/>
      <c r="S46" s="730"/>
      <c r="T46" s="730"/>
      <c r="U46" s="730"/>
      <c r="V46" s="730"/>
      <c r="W46" s="730"/>
      <c r="X46" s="730"/>
      <c r="Y46" s="730"/>
      <c r="Z46" s="730"/>
      <c r="AA46" s="730"/>
      <c r="AB46" s="730"/>
      <c r="AC46" s="730"/>
      <c r="AD46" s="730"/>
      <c r="AE46" s="730"/>
      <c r="AF46" s="730"/>
      <c r="AG46" s="730"/>
      <c r="AH46" s="730"/>
      <c r="AI46" s="730"/>
      <c r="AJ46" s="730"/>
      <c r="AK46" s="730"/>
      <c r="AL46" s="730"/>
      <c r="AM46" s="730"/>
      <c r="AN46" s="730"/>
      <c r="AO46" s="730"/>
      <c r="AP46" s="730"/>
      <c r="AQ46" s="730"/>
      <c r="AR46" s="730"/>
      <c r="AS46" s="730"/>
      <c r="AT46" s="730"/>
      <c r="AU46" s="730"/>
      <c r="AV46" s="730"/>
      <c r="AW46" s="730"/>
      <c r="AX46" s="730"/>
      <c r="AY46" s="730"/>
      <c r="AZ46" s="730"/>
      <c r="BA46" s="730"/>
      <c r="BB46" s="730"/>
      <c r="BC46" s="730"/>
      <c r="BD46" s="743"/>
      <c r="BE46" s="743"/>
      <c r="BF46" s="743"/>
      <c r="BG46" s="730"/>
      <c r="BH46" s="730"/>
      <c r="BI46" s="730"/>
      <c r="BJ46" s="730"/>
      <c r="BK46" s="730"/>
      <c r="BL46" s="730"/>
      <c r="BM46" s="730"/>
      <c r="BN46" s="730"/>
      <c r="BO46" s="730"/>
      <c r="BP46" s="730"/>
      <c r="BQ46" s="730"/>
      <c r="BR46" s="730"/>
      <c r="BS46" s="730"/>
      <c r="BT46" s="730"/>
      <c r="BU46" s="730"/>
      <c r="BV46" s="730"/>
    </row>
    <row r="47" spans="1:74" ht="12" customHeight="1" x14ac:dyDescent="0.3">
      <c r="A47" s="722"/>
      <c r="B47" s="717" t="s">
        <v>1121</v>
      </c>
      <c r="C47" s="717"/>
      <c r="D47" s="717"/>
      <c r="E47" s="717"/>
      <c r="F47" s="717"/>
      <c r="G47" s="717"/>
      <c r="H47" s="717"/>
      <c r="I47" s="717"/>
      <c r="J47" s="717"/>
      <c r="K47" s="717"/>
      <c r="L47" s="717"/>
      <c r="M47" s="717"/>
      <c r="N47" s="717"/>
      <c r="O47" s="717"/>
      <c r="P47" s="717"/>
      <c r="Q47" s="717"/>
    </row>
    <row r="48" spans="1:74" ht="12" customHeight="1" x14ac:dyDescent="0.3">
      <c r="A48" s="722"/>
      <c r="B48" s="717" t="s">
        <v>1117</v>
      </c>
      <c r="C48" s="717"/>
      <c r="D48" s="717"/>
      <c r="E48" s="717"/>
      <c r="F48" s="717"/>
      <c r="G48" s="717"/>
      <c r="H48" s="717"/>
      <c r="I48" s="717"/>
      <c r="J48" s="717"/>
      <c r="K48" s="717"/>
      <c r="L48" s="717"/>
      <c r="M48" s="717"/>
      <c r="N48" s="717"/>
      <c r="O48" s="717"/>
      <c r="P48" s="717"/>
      <c r="Q48" s="717"/>
    </row>
    <row r="49" spans="1:17" ht="12" customHeight="1" x14ac:dyDescent="0.3">
      <c r="A49" s="722"/>
      <c r="B49" s="717" t="s">
        <v>1118</v>
      </c>
      <c r="C49" s="717"/>
      <c r="D49" s="717"/>
      <c r="E49" s="717"/>
      <c r="F49" s="717"/>
      <c r="G49" s="717"/>
      <c r="H49" s="717"/>
      <c r="I49" s="717"/>
      <c r="J49" s="717"/>
      <c r="K49" s="717"/>
      <c r="L49" s="717"/>
      <c r="M49" s="717"/>
      <c r="N49" s="717"/>
      <c r="O49" s="717"/>
      <c r="P49" s="717"/>
      <c r="Q49" s="717"/>
    </row>
    <row r="50" spans="1:17" ht="12" customHeight="1" x14ac:dyDescent="0.3">
      <c r="A50" s="722"/>
      <c r="B50" s="717" t="s">
        <v>1119</v>
      </c>
      <c r="C50" s="717"/>
      <c r="D50" s="717"/>
      <c r="E50" s="717"/>
      <c r="F50" s="717"/>
      <c r="G50" s="717"/>
      <c r="H50" s="717"/>
      <c r="I50" s="717"/>
      <c r="J50" s="717"/>
      <c r="K50" s="717"/>
      <c r="L50" s="717"/>
      <c r="M50" s="717"/>
      <c r="N50" s="717"/>
      <c r="O50" s="717"/>
      <c r="P50" s="717"/>
      <c r="Q50" s="717"/>
    </row>
    <row r="51" spans="1:17" ht="12" customHeight="1" x14ac:dyDescent="0.3">
      <c r="A51" s="722"/>
      <c r="B51" s="717" t="s">
        <v>1120</v>
      </c>
      <c r="C51" s="717"/>
      <c r="D51" s="717"/>
      <c r="E51" s="717"/>
      <c r="F51" s="717"/>
      <c r="G51" s="717"/>
      <c r="H51" s="717"/>
      <c r="I51" s="717"/>
      <c r="J51" s="717"/>
      <c r="K51" s="717"/>
      <c r="L51" s="717"/>
      <c r="M51" s="717"/>
      <c r="N51" s="717"/>
      <c r="O51" s="717"/>
      <c r="P51" s="717"/>
      <c r="Q51" s="717"/>
    </row>
    <row r="52" spans="1:17" ht="12" customHeight="1" x14ac:dyDescent="0.3">
      <c r="A52" s="722"/>
      <c r="B52" s="717" t="s">
        <v>1122</v>
      </c>
      <c r="C52" s="717"/>
      <c r="D52" s="717"/>
      <c r="E52" s="717"/>
      <c r="F52" s="717"/>
      <c r="G52" s="717"/>
      <c r="H52" s="717"/>
      <c r="I52" s="717"/>
      <c r="J52" s="717"/>
      <c r="K52" s="717"/>
      <c r="L52" s="717"/>
      <c r="M52" s="717"/>
      <c r="N52" s="717"/>
      <c r="O52" s="717"/>
      <c r="P52" s="717"/>
      <c r="Q52" s="717"/>
    </row>
    <row r="53" spans="1:17" ht="12" customHeight="1" x14ac:dyDescent="0.3">
      <c r="A53" s="722"/>
      <c r="B53" s="717" t="s">
        <v>856</v>
      </c>
      <c r="C53" s="717"/>
      <c r="D53" s="717"/>
      <c r="E53" s="717"/>
      <c r="F53" s="717"/>
      <c r="G53" s="717"/>
      <c r="H53" s="717"/>
      <c r="I53" s="717"/>
      <c r="J53" s="717"/>
      <c r="K53" s="717"/>
      <c r="L53" s="717"/>
      <c r="M53" s="717"/>
      <c r="N53" s="717"/>
      <c r="O53" s="717"/>
      <c r="P53" s="717"/>
      <c r="Q53" s="717"/>
    </row>
    <row r="54" spans="1:17" ht="12" customHeight="1" x14ac:dyDescent="0.3">
      <c r="A54" s="722"/>
      <c r="B54" s="717" t="s">
        <v>1123</v>
      </c>
      <c r="C54" s="717"/>
      <c r="D54" s="717"/>
      <c r="E54" s="717"/>
      <c r="F54" s="717"/>
      <c r="G54" s="717"/>
      <c r="H54" s="717"/>
      <c r="I54" s="717"/>
      <c r="J54" s="717"/>
      <c r="K54" s="717"/>
      <c r="L54" s="717"/>
      <c r="M54" s="717"/>
      <c r="N54" s="717"/>
      <c r="O54" s="717"/>
      <c r="P54" s="717"/>
      <c r="Q54" s="717"/>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6">
    <pageSetUpPr fitToPage="1"/>
  </sheetPr>
  <dimension ref="A1:BV160"/>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F8" sqref="F8"/>
    </sheetView>
  </sheetViews>
  <sheetFormatPr defaultColWidth="9.5546875" defaultRowHeight="10.199999999999999" x14ac:dyDescent="0.2"/>
  <cols>
    <col min="1" max="1" width="8.44140625" style="135" customWidth="1"/>
    <col min="2" max="2" width="42.5546875" style="135" customWidth="1"/>
    <col min="3" max="50" width="7.44140625" style="135" customWidth="1"/>
    <col min="51" max="55" width="7.44140625" style="355" customWidth="1"/>
    <col min="56" max="58" width="7.44140625" style="691" customWidth="1"/>
    <col min="59" max="62" width="7.44140625" style="355" customWidth="1"/>
    <col min="63" max="74" width="7.44140625" style="135" customWidth="1"/>
    <col min="75" max="16384" width="9.5546875" style="135"/>
  </cols>
  <sheetData>
    <row r="1" spans="1:74" ht="13.35" customHeight="1" x14ac:dyDescent="0.25">
      <c r="A1" s="797" t="s">
        <v>810</v>
      </c>
      <c r="B1" s="870" t="s">
        <v>1153</v>
      </c>
      <c r="C1" s="871"/>
      <c r="D1" s="871"/>
      <c r="E1" s="871"/>
      <c r="F1" s="871"/>
      <c r="G1" s="871"/>
      <c r="H1" s="871"/>
      <c r="I1" s="871"/>
      <c r="J1" s="871"/>
      <c r="K1" s="871"/>
      <c r="L1" s="871"/>
      <c r="M1" s="871"/>
      <c r="N1" s="871"/>
      <c r="O1" s="871"/>
      <c r="P1" s="871"/>
      <c r="Q1" s="871"/>
      <c r="R1" s="871"/>
      <c r="S1" s="871"/>
      <c r="T1" s="871"/>
      <c r="U1" s="871"/>
      <c r="V1" s="871"/>
      <c r="W1" s="871"/>
      <c r="X1" s="871"/>
      <c r="Y1" s="871"/>
      <c r="Z1" s="871"/>
      <c r="AA1" s="871"/>
      <c r="AB1" s="871"/>
      <c r="AC1" s="871"/>
      <c r="AD1" s="871"/>
      <c r="AE1" s="871"/>
      <c r="AF1" s="871"/>
      <c r="AG1" s="871"/>
      <c r="AH1" s="871"/>
      <c r="AI1" s="871"/>
      <c r="AJ1" s="871"/>
      <c r="AK1" s="871"/>
      <c r="AL1" s="871"/>
      <c r="AM1" s="258"/>
    </row>
    <row r="2" spans="1:74" s="47" customFormat="1" ht="13.2" x14ac:dyDescent="0.25">
      <c r="A2" s="798"/>
      <c r="B2" s="532" t="str">
        <f>"U.S. Energy Information Administration  |  Short-Term Energy Outlook  - "&amp;Dates!D1</f>
        <v>U.S. Energy Information Administration  |  Short-Term Energy Outlook  - July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6"/>
      <c r="BE2" s="636"/>
      <c r="BF2" s="636"/>
      <c r="BG2" s="402"/>
      <c r="BH2" s="402"/>
      <c r="BI2" s="402"/>
      <c r="BJ2" s="402"/>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40"/>
      <c r="B5" s="136" t="s">
        <v>806</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2"/>
      <c r="BE5" s="692"/>
      <c r="BF5" s="692"/>
      <c r="BG5" s="692"/>
      <c r="BH5" s="692"/>
      <c r="BI5" s="692"/>
      <c r="BJ5" s="413"/>
      <c r="BK5" s="413"/>
      <c r="BL5" s="413"/>
      <c r="BM5" s="413"/>
      <c r="BN5" s="413"/>
      <c r="BO5" s="413"/>
      <c r="BP5" s="413"/>
      <c r="BQ5" s="413"/>
      <c r="BR5" s="413"/>
      <c r="BS5" s="413"/>
      <c r="BT5" s="413"/>
      <c r="BU5" s="413"/>
      <c r="BV5" s="413"/>
    </row>
    <row r="6" spans="1:74" ht="11.1" customHeight="1" x14ac:dyDescent="0.2">
      <c r="A6" s="140"/>
      <c r="B6" s="36" t="s">
        <v>567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 customHeight="1" x14ac:dyDescent="0.2">
      <c r="A7" s="140" t="s">
        <v>568</v>
      </c>
      <c r="B7" s="39" t="s">
        <v>1149</v>
      </c>
      <c r="C7" s="238">
        <v>17556.839</v>
      </c>
      <c r="D7" s="238">
        <v>17556.839</v>
      </c>
      <c r="E7" s="238">
        <v>17556.839</v>
      </c>
      <c r="F7" s="238">
        <v>17639.417000000001</v>
      </c>
      <c r="G7" s="238">
        <v>17639.417000000001</v>
      </c>
      <c r="H7" s="238">
        <v>17639.417000000001</v>
      </c>
      <c r="I7" s="238">
        <v>17735.074000000001</v>
      </c>
      <c r="J7" s="238">
        <v>17735.074000000001</v>
      </c>
      <c r="K7" s="238">
        <v>17735.074000000001</v>
      </c>
      <c r="L7" s="238">
        <v>17824.231</v>
      </c>
      <c r="M7" s="238">
        <v>17824.231</v>
      </c>
      <c r="N7" s="238">
        <v>17824.231</v>
      </c>
      <c r="O7" s="238">
        <v>17925.256000000001</v>
      </c>
      <c r="P7" s="238">
        <v>17925.256000000001</v>
      </c>
      <c r="Q7" s="238">
        <v>17925.256000000001</v>
      </c>
      <c r="R7" s="238">
        <v>18021.047999999999</v>
      </c>
      <c r="S7" s="238">
        <v>18021.047999999999</v>
      </c>
      <c r="T7" s="238">
        <v>18021.047999999999</v>
      </c>
      <c r="U7" s="238">
        <v>18163.558000000001</v>
      </c>
      <c r="V7" s="238">
        <v>18163.558000000001</v>
      </c>
      <c r="W7" s="238">
        <v>18163.558000000001</v>
      </c>
      <c r="X7" s="238">
        <v>18322.464</v>
      </c>
      <c r="Y7" s="238">
        <v>18322.464</v>
      </c>
      <c r="Z7" s="238">
        <v>18322.464</v>
      </c>
      <c r="AA7" s="238">
        <v>18438.254000000001</v>
      </c>
      <c r="AB7" s="238">
        <v>18438.254000000001</v>
      </c>
      <c r="AC7" s="238">
        <v>18438.254000000001</v>
      </c>
      <c r="AD7" s="238">
        <v>18598.134999999998</v>
      </c>
      <c r="AE7" s="238">
        <v>18598.134999999998</v>
      </c>
      <c r="AF7" s="238">
        <v>18598.134999999998</v>
      </c>
      <c r="AG7" s="238">
        <v>18732.72</v>
      </c>
      <c r="AH7" s="238">
        <v>18732.72</v>
      </c>
      <c r="AI7" s="238">
        <v>18732.72</v>
      </c>
      <c r="AJ7" s="238">
        <v>18783.547999999999</v>
      </c>
      <c r="AK7" s="238">
        <v>18783.547999999999</v>
      </c>
      <c r="AL7" s="238">
        <v>18783.547999999999</v>
      </c>
      <c r="AM7" s="238">
        <v>18927.280999999999</v>
      </c>
      <c r="AN7" s="238">
        <v>18927.280999999999</v>
      </c>
      <c r="AO7" s="238">
        <v>18927.280999999999</v>
      </c>
      <c r="AP7" s="238">
        <v>19021.86</v>
      </c>
      <c r="AQ7" s="238">
        <v>19021.86</v>
      </c>
      <c r="AR7" s="238">
        <v>19021.86</v>
      </c>
      <c r="AS7" s="238">
        <v>19121.112000000001</v>
      </c>
      <c r="AT7" s="238">
        <v>19121.112000000001</v>
      </c>
      <c r="AU7" s="238">
        <v>19121.112000000001</v>
      </c>
      <c r="AV7" s="238">
        <v>19221.97</v>
      </c>
      <c r="AW7" s="238">
        <v>19221.97</v>
      </c>
      <c r="AX7" s="238">
        <v>19221.97</v>
      </c>
      <c r="AY7" s="238">
        <v>18974.702000000001</v>
      </c>
      <c r="AZ7" s="238">
        <v>18974.702000000001</v>
      </c>
      <c r="BA7" s="238">
        <v>18974.702000000001</v>
      </c>
      <c r="BB7" s="238">
        <v>16931.525556000001</v>
      </c>
      <c r="BC7" s="238">
        <v>16451.122888999998</v>
      </c>
      <c r="BD7" s="238">
        <v>16295.431556</v>
      </c>
      <c r="BE7" s="329">
        <v>16913.2</v>
      </c>
      <c r="BF7" s="329">
        <v>17070.37</v>
      </c>
      <c r="BG7" s="329">
        <v>17215.689999999999</v>
      </c>
      <c r="BH7" s="329">
        <v>17324.060000000001</v>
      </c>
      <c r="BI7" s="329">
        <v>17464.5</v>
      </c>
      <c r="BJ7" s="329">
        <v>17611.93</v>
      </c>
      <c r="BK7" s="329">
        <v>17785.47</v>
      </c>
      <c r="BL7" s="329">
        <v>17932.48</v>
      </c>
      <c r="BM7" s="329">
        <v>18072.099999999999</v>
      </c>
      <c r="BN7" s="329">
        <v>18212.990000000002</v>
      </c>
      <c r="BO7" s="329">
        <v>18331.349999999999</v>
      </c>
      <c r="BP7" s="329">
        <v>18435.82</v>
      </c>
      <c r="BQ7" s="329">
        <v>18515.849999999999</v>
      </c>
      <c r="BR7" s="329">
        <v>18600.490000000002</v>
      </c>
      <c r="BS7" s="329">
        <v>18679.16</v>
      </c>
      <c r="BT7" s="329">
        <v>18747.66</v>
      </c>
      <c r="BU7" s="329">
        <v>18817.580000000002</v>
      </c>
      <c r="BV7" s="329">
        <v>18884.71</v>
      </c>
    </row>
    <row r="8" spans="1:74" ht="11.1" customHeight="1" x14ac:dyDescent="0.2">
      <c r="A8" s="140"/>
      <c r="B8" s="36" t="s">
        <v>832</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329"/>
      <c r="BE8" s="329"/>
      <c r="BF8" s="329"/>
      <c r="BG8" s="329"/>
      <c r="BH8" s="329"/>
      <c r="BI8" s="329"/>
      <c r="BJ8" s="329"/>
      <c r="BK8" s="329"/>
      <c r="BL8" s="329"/>
      <c r="BM8" s="329"/>
      <c r="BN8" s="329"/>
      <c r="BO8" s="329"/>
      <c r="BP8" s="329"/>
      <c r="BQ8" s="329"/>
      <c r="BR8" s="329"/>
      <c r="BS8" s="329"/>
      <c r="BT8" s="329"/>
      <c r="BU8" s="329"/>
      <c r="BV8" s="329"/>
    </row>
    <row r="9" spans="1:74" ht="11.1" customHeight="1" x14ac:dyDescent="0.2">
      <c r="A9" s="140" t="s">
        <v>833</v>
      </c>
      <c r="B9" s="39" t="s">
        <v>1149</v>
      </c>
      <c r="C9" s="238">
        <v>12083.6</v>
      </c>
      <c r="D9" s="238">
        <v>12159.3</v>
      </c>
      <c r="E9" s="238">
        <v>12129.7</v>
      </c>
      <c r="F9" s="238">
        <v>12172.2</v>
      </c>
      <c r="G9" s="238">
        <v>12202.2</v>
      </c>
      <c r="H9" s="238">
        <v>12259.4</v>
      </c>
      <c r="I9" s="238">
        <v>12265.1</v>
      </c>
      <c r="J9" s="238">
        <v>12277.9</v>
      </c>
      <c r="K9" s="238">
        <v>12324.2</v>
      </c>
      <c r="L9" s="238">
        <v>12332.8</v>
      </c>
      <c r="M9" s="238">
        <v>12355.5</v>
      </c>
      <c r="N9" s="238">
        <v>12407.6</v>
      </c>
      <c r="O9" s="238">
        <v>12417.4</v>
      </c>
      <c r="P9" s="238">
        <v>12418</v>
      </c>
      <c r="Q9" s="238">
        <v>12481.3</v>
      </c>
      <c r="R9" s="238">
        <v>12493.3</v>
      </c>
      <c r="S9" s="238">
        <v>12506.2</v>
      </c>
      <c r="T9" s="238">
        <v>12539.1</v>
      </c>
      <c r="U9" s="238">
        <v>12552</v>
      </c>
      <c r="V9" s="238">
        <v>12564.6</v>
      </c>
      <c r="W9" s="238">
        <v>12642.2</v>
      </c>
      <c r="X9" s="238">
        <v>12673.3</v>
      </c>
      <c r="Y9" s="238">
        <v>12730.3</v>
      </c>
      <c r="Z9" s="238">
        <v>12785.5</v>
      </c>
      <c r="AA9" s="238">
        <v>12775.5</v>
      </c>
      <c r="AB9" s="238">
        <v>12765.2</v>
      </c>
      <c r="AC9" s="238">
        <v>12808</v>
      </c>
      <c r="AD9" s="238">
        <v>12863.2</v>
      </c>
      <c r="AE9" s="238">
        <v>12918.2</v>
      </c>
      <c r="AF9" s="238">
        <v>12946.2</v>
      </c>
      <c r="AG9" s="238">
        <v>12992.6</v>
      </c>
      <c r="AH9" s="238">
        <v>13035.3</v>
      </c>
      <c r="AI9" s="238">
        <v>13031.5</v>
      </c>
      <c r="AJ9" s="238">
        <v>13082.2</v>
      </c>
      <c r="AK9" s="238">
        <v>13115.6</v>
      </c>
      <c r="AL9" s="238">
        <v>13001.2</v>
      </c>
      <c r="AM9" s="238">
        <v>13084.8</v>
      </c>
      <c r="AN9" s="238">
        <v>13063</v>
      </c>
      <c r="AO9" s="238">
        <v>13162.2</v>
      </c>
      <c r="AP9" s="238">
        <v>13210.9</v>
      </c>
      <c r="AQ9" s="238">
        <v>13255.8</v>
      </c>
      <c r="AR9" s="238">
        <v>13283.4</v>
      </c>
      <c r="AS9" s="238">
        <v>13324.6</v>
      </c>
      <c r="AT9" s="238">
        <v>13355.6</v>
      </c>
      <c r="AU9" s="238">
        <v>13379.2</v>
      </c>
      <c r="AV9" s="238">
        <v>13388.3</v>
      </c>
      <c r="AW9" s="238">
        <v>13419.9</v>
      </c>
      <c r="AX9" s="238">
        <v>13433.2</v>
      </c>
      <c r="AY9" s="238">
        <v>13469.6</v>
      </c>
      <c r="AZ9" s="238">
        <v>13487.8</v>
      </c>
      <c r="BA9" s="238">
        <v>12585.1</v>
      </c>
      <c r="BB9" s="238">
        <v>10922.9</v>
      </c>
      <c r="BC9" s="238">
        <v>11067.042369999999</v>
      </c>
      <c r="BD9" s="238">
        <v>10997.450481</v>
      </c>
      <c r="BE9" s="329">
        <v>11669.84</v>
      </c>
      <c r="BF9" s="329">
        <v>11870.94</v>
      </c>
      <c r="BG9" s="329">
        <v>12041.94</v>
      </c>
      <c r="BH9" s="329">
        <v>12183.73</v>
      </c>
      <c r="BI9" s="329">
        <v>12293.87</v>
      </c>
      <c r="BJ9" s="329">
        <v>12373.25</v>
      </c>
      <c r="BK9" s="329">
        <v>12380.46</v>
      </c>
      <c r="BL9" s="329">
        <v>12429.35</v>
      </c>
      <c r="BM9" s="329">
        <v>12478.53</v>
      </c>
      <c r="BN9" s="329">
        <v>12527.73</v>
      </c>
      <c r="BO9" s="329">
        <v>12577.68</v>
      </c>
      <c r="BP9" s="329">
        <v>12628.13</v>
      </c>
      <c r="BQ9" s="329">
        <v>12676.26</v>
      </c>
      <c r="BR9" s="329">
        <v>12729.79</v>
      </c>
      <c r="BS9" s="329">
        <v>12785.92</v>
      </c>
      <c r="BT9" s="329">
        <v>12853.79</v>
      </c>
      <c r="BU9" s="329">
        <v>12908.26</v>
      </c>
      <c r="BV9" s="329">
        <v>12958.49</v>
      </c>
    </row>
    <row r="10" spans="1:74" ht="11.1" customHeight="1" x14ac:dyDescent="0.2">
      <c r="A10" s="140"/>
      <c r="B10" s="750" t="s">
        <v>1154</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350"/>
      <c r="BF10" s="350"/>
      <c r="BG10" s="350"/>
      <c r="BH10" s="350"/>
      <c r="BI10" s="350"/>
      <c r="BJ10" s="350"/>
      <c r="BK10" s="350"/>
      <c r="BL10" s="350"/>
      <c r="BM10" s="350"/>
      <c r="BN10" s="350"/>
      <c r="BO10" s="350"/>
      <c r="BP10" s="350"/>
      <c r="BQ10" s="350"/>
      <c r="BR10" s="350"/>
      <c r="BS10" s="350"/>
      <c r="BT10" s="350"/>
      <c r="BU10" s="350"/>
      <c r="BV10" s="350"/>
    </row>
    <row r="11" spans="1:74" ht="11.1" customHeight="1" x14ac:dyDescent="0.2">
      <c r="A11" s="140" t="s">
        <v>582</v>
      </c>
      <c r="B11" s="39" t="s">
        <v>1149</v>
      </c>
      <c r="C11" s="238">
        <v>2990.9839999999999</v>
      </c>
      <c r="D11" s="238">
        <v>2990.9839999999999</v>
      </c>
      <c r="E11" s="238">
        <v>2990.9839999999999</v>
      </c>
      <c r="F11" s="238">
        <v>3010.942</v>
      </c>
      <c r="G11" s="238">
        <v>3010.942</v>
      </c>
      <c r="H11" s="238">
        <v>3010.942</v>
      </c>
      <c r="I11" s="238">
        <v>3038.8609999999999</v>
      </c>
      <c r="J11" s="238">
        <v>3038.8609999999999</v>
      </c>
      <c r="K11" s="238">
        <v>3038.8609999999999</v>
      </c>
      <c r="L11" s="238">
        <v>3053.7</v>
      </c>
      <c r="M11" s="238">
        <v>3053.7</v>
      </c>
      <c r="N11" s="238">
        <v>3053.7</v>
      </c>
      <c r="O11" s="238">
        <v>3111.085</v>
      </c>
      <c r="P11" s="238">
        <v>3111.085</v>
      </c>
      <c r="Q11" s="238">
        <v>3111.085</v>
      </c>
      <c r="R11" s="238">
        <v>3132.989</v>
      </c>
      <c r="S11" s="238">
        <v>3132.989</v>
      </c>
      <c r="T11" s="238">
        <v>3132.989</v>
      </c>
      <c r="U11" s="238">
        <v>3144.09</v>
      </c>
      <c r="V11" s="238">
        <v>3144.09</v>
      </c>
      <c r="W11" s="238">
        <v>3144.09</v>
      </c>
      <c r="X11" s="238">
        <v>3210.665</v>
      </c>
      <c r="Y11" s="238">
        <v>3210.665</v>
      </c>
      <c r="Z11" s="238">
        <v>3210.665</v>
      </c>
      <c r="AA11" s="238">
        <v>3253.973</v>
      </c>
      <c r="AB11" s="238">
        <v>3253.973</v>
      </c>
      <c r="AC11" s="238">
        <v>3253.973</v>
      </c>
      <c r="AD11" s="238">
        <v>3295.3510000000001</v>
      </c>
      <c r="AE11" s="238">
        <v>3295.3510000000001</v>
      </c>
      <c r="AF11" s="238">
        <v>3295.3510000000001</v>
      </c>
      <c r="AG11" s="238">
        <v>3301.3049999999998</v>
      </c>
      <c r="AH11" s="238">
        <v>3301.3049999999998</v>
      </c>
      <c r="AI11" s="238">
        <v>3301.3049999999998</v>
      </c>
      <c r="AJ11" s="238">
        <v>3323.02</v>
      </c>
      <c r="AK11" s="238">
        <v>3323.02</v>
      </c>
      <c r="AL11" s="238">
        <v>3323.02</v>
      </c>
      <c r="AM11" s="238">
        <v>3349.444</v>
      </c>
      <c r="AN11" s="238">
        <v>3349.444</v>
      </c>
      <c r="AO11" s="238">
        <v>3349.444</v>
      </c>
      <c r="AP11" s="238">
        <v>3337.402</v>
      </c>
      <c r="AQ11" s="238">
        <v>3337.402</v>
      </c>
      <c r="AR11" s="238">
        <v>3337.402</v>
      </c>
      <c r="AS11" s="238">
        <v>3330.4690000000001</v>
      </c>
      <c r="AT11" s="238">
        <v>3330.4690000000001</v>
      </c>
      <c r="AU11" s="238">
        <v>3330.4690000000001</v>
      </c>
      <c r="AV11" s="238">
        <v>3325.89</v>
      </c>
      <c r="AW11" s="238">
        <v>3325.89</v>
      </c>
      <c r="AX11" s="238">
        <v>3325.89</v>
      </c>
      <c r="AY11" s="238">
        <v>3305.4879999999998</v>
      </c>
      <c r="AZ11" s="238">
        <v>3305.4879999999998</v>
      </c>
      <c r="BA11" s="238">
        <v>3305.4879999999998</v>
      </c>
      <c r="BB11" s="238">
        <v>3039.5235555999998</v>
      </c>
      <c r="BC11" s="238">
        <v>2947.9135556000001</v>
      </c>
      <c r="BD11" s="238">
        <v>2881.1268888999998</v>
      </c>
      <c r="BE11" s="329">
        <v>2843.951</v>
      </c>
      <c r="BF11" s="329">
        <v>2823.22</v>
      </c>
      <c r="BG11" s="329">
        <v>2823.723</v>
      </c>
      <c r="BH11" s="329">
        <v>2870.835</v>
      </c>
      <c r="BI11" s="329">
        <v>2894.7719999999999</v>
      </c>
      <c r="BJ11" s="329">
        <v>2920.9110000000001</v>
      </c>
      <c r="BK11" s="329">
        <v>2950.8</v>
      </c>
      <c r="BL11" s="329">
        <v>2980.1779999999999</v>
      </c>
      <c r="BM11" s="329">
        <v>3010.5949999999998</v>
      </c>
      <c r="BN11" s="329">
        <v>3046.1950000000002</v>
      </c>
      <c r="BO11" s="329">
        <v>3075.5810000000001</v>
      </c>
      <c r="BP11" s="329">
        <v>3102.8969999999999</v>
      </c>
      <c r="BQ11" s="329">
        <v>3129.1950000000002</v>
      </c>
      <c r="BR11" s="329">
        <v>3151.5810000000001</v>
      </c>
      <c r="BS11" s="329">
        <v>3171.1080000000002</v>
      </c>
      <c r="BT11" s="329">
        <v>3186.9470000000001</v>
      </c>
      <c r="BU11" s="329">
        <v>3201.377</v>
      </c>
      <c r="BV11" s="329">
        <v>3213.57</v>
      </c>
    </row>
    <row r="12" spans="1:74" ht="11.1" customHeight="1" x14ac:dyDescent="0.2">
      <c r="A12" s="140"/>
      <c r="B12" s="141" t="s">
        <v>587</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328"/>
      <c r="BF12" s="328"/>
      <c r="BG12" s="328"/>
      <c r="BH12" s="328"/>
      <c r="BI12" s="328"/>
      <c r="BJ12" s="328"/>
      <c r="BK12" s="328"/>
      <c r="BL12" s="328"/>
      <c r="BM12" s="328"/>
      <c r="BN12" s="328"/>
      <c r="BO12" s="328"/>
      <c r="BP12" s="328"/>
      <c r="BQ12" s="328"/>
      <c r="BR12" s="328"/>
      <c r="BS12" s="328"/>
      <c r="BT12" s="328"/>
      <c r="BU12" s="328"/>
      <c r="BV12" s="328"/>
    </row>
    <row r="13" spans="1:74" ht="11.1" customHeight="1" x14ac:dyDescent="0.2">
      <c r="A13" s="140" t="s">
        <v>588</v>
      </c>
      <c r="B13" s="39" t="s">
        <v>1149</v>
      </c>
      <c r="C13" s="611">
        <v>46.905999999999999</v>
      </c>
      <c r="D13" s="611">
        <v>46.905999999999999</v>
      </c>
      <c r="E13" s="611">
        <v>46.905999999999999</v>
      </c>
      <c r="F13" s="611">
        <v>19.137</v>
      </c>
      <c r="G13" s="611">
        <v>19.137</v>
      </c>
      <c r="H13" s="611">
        <v>19.137</v>
      </c>
      <c r="I13" s="611">
        <v>-2.7109999999999999</v>
      </c>
      <c r="J13" s="611">
        <v>-2.7109999999999999</v>
      </c>
      <c r="K13" s="611">
        <v>-2.7109999999999999</v>
      </c>
      <c r="L13" s="611">
        <v>44.948999999999998</v>
      </c>
      <c r="M13" s="611">
        <v>44.948999999999998</v>
      </c>
      <c r="N13" s="611">
        <v>44.948999999999998</v>
      </c>
      <c r="O13" s="611">
        <v>13.398999999999999</v>
      </c>
      <c r="P13" s="611">
        <v>13.398999999999999</v>
      </c>
      <c r="Q13" s="611">
        <v>13.398999999999999</v>
      </c>
      <c r="R13" s="611">
        <v>18.824999999999999</v>
      </c>
      <c r="S13" s="611">
        <v>18.824999999999999</v>
      </c>
      <c r="T13" s="611">
        <v>18.824999999999999</v>
      </c>
      <c r="U13" s="611">
        <v>56.847999999999999</v>
      </c>
      <c r="V13" s="611">
        <v>56.847999999999999</v>
      </c>
      <c r="W13" s="611">
        <v>56.847999999999999</v>
      </c>
      <c r="X13" s="611">
        <v>31.686</v>
      </c>
      <c r="Y13" s="611">
        <v>31.686</v>
      </c>
      <c r="Z13" s="611">
        <v>31.686</v>
      </c>
      <c r="AA13" s="611">
        <v>41.473999999999997</v>
      </c>
      <c r="AB13" s="611">
        <v>41.473999999999997</v>
      </c>
      <c r="AC13" s="611">
        <v>41.473999999999997</v>
      </c>
      <c r="AD13" s="611">
        <v>-9.9580000000000002</v>
      </c>
      <c r="AE13" s="611">
        <v>-9.9580000000000002</v>
      </c>
      <c r="AF13" s="611">
        <v>-9.9580000000000002</v>
      </c>
      <c r="AG13" s="611">
        <v>87.31</v>
      </c>
      <c r="AH13" s="611">
        <v>87.31</v>
      </c>
      <c r="AI13" s="611">
        <v>87.31</v>
      </c>
      <c r="AJ13" s="611">
        <v>100.07</v>
      </c>
      <c r="AK13" s="611">
        <v>100.07</v>
      </c>
      <c r="AL13" s="611">
        <v>100.07</v>
      </c>
      <c r="AM13" s="611">
        <v>113.29</v>
      </c>
      <c r="AN13" s="611">
        <v>113.29</v>
      </c>
      <c r="AO13" s="611">
        <v>113.29</v>
      </c>
      <c r="AP13" s="611">
        <v>74.798000000000002</v>
      </c>
      <c r="AQ13" s="611">
        <v>74.798000000000002</v>
      </c>
      <c r="AR13" s="611">
        <v>74.798000000000002</v>
      </c>
      <c r="AS13" s="611">
        <v>67.046999999999997</v>
      </c>
      <c r="AT13" s="611">
        <v>67.046999999999997</v>
      </c>
      <c r="AU13" s="611">
        <v>67.046999999999997</v>
      </c>
      <c r="AV13" s="611">
        <v>18.036000000000001</v>
      </c>
      <c r="AW13" s="611">
        <v>18.036000000000001</v>
      </c>
      <c r="AX13" s="611">
        <v>18.036000000000001</v>
      </c>
      <c r="AY13" s="611">
        <v>-43.128999999999998</v>
      </c>
      <c r="AZ13" s="611">
        <v>-43.128999999999998</v>
      </c>
      <c r="BA13" s="611">
        <v>-43.128999999999998</v>
      </c>
      <c r="BB13" s="611">
        <v>-50.773891110999998</v>
      </c>
      <c r="BC13" s="611">
        <v>-90.130814443999995</v>
      </c>
      <c r="BD13" s="611">
        <v>-150.80842444000001</v>
      </c>
      <c r="BE13" s="612">
        <v>-285.25372406999998</v>
      </c>
      <c r="BF13" s="612">
        <v>-349.23745518999999</v>
      </c>
      <c r="BG13" s="612">
        <v>-395.20662074000001</v>
      </c>
      <c r="BH13" s="612">
        <v>-445.66615555999999</v>
      </c>
      <c r="BI13" s="612">
        <v>-438.72748889000002</v>
      </c>
      <c r="BJ13" s="612">
        <v>-396.89555555999999</v>
      </c>
      <c r="BK13" s="612">
        <v>-267.09500593000001</v>
      </c>
      <c r="BL13" s="612">
        <v>-195.28305148000001</v>
      </c>
      <c r="BM13" s="612">
        <v>-128.38434258999999</v>
      </c>
      <c r="BN13" s="612">
        <v>-61.055735556000002</v>
      </c>
      <c r="BO13" s="612">
        <v>-7.9908755555999997</v>
      </c>
      <c r="BP13" s="612">
        <v>36.153381111000002</v>
      </c>
      <c r="BQ13" s="612">
        <v>67.907046296000004</v>
      </c>
      <c r="BR13" s="612">
        <v>96.812587406999995</v>
      </c>
      <c r="BS13" s="612">
        <v>119.4000163</v>
      </c>
      <c r="BT13" s="612">
        <v>131.90917593</v>
      </c>
      <c r="BU13" s="612">
        <v>144.68049815000001</v>
      </c>
      <c r="BV13" s="612">
        <v>153.95382592999999</v>
      </c>
    </row>
    <row r="14" spans="1:74" ht="11.1" customHeight="1" x14ac:dyDescent="0.2">
      <c r="A14" s="140"/>
      <c r="B14" s="141" t="s">
        <v>942</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351"/>
      <c r="BF14" s="351"/>
      <c r="BG14" s="351"/>
      <c r="BH14" s="351"/>
      <c r="BI14" s="351"/>
      <c r="BJ14" s="351"/>
      <c r="BK14" s="351"/>
      <c r="BL14" s="351"/>
      <c r="BM14" s="351"/>
      <c r="BN14" s="351"/>
      <c r="BO14" s="351"/>
      <c r="BP14" s="351"/>
      <c r="BQ14" s="351"/>
      <c r="BR14" s="351"/>
      <c r="BS14" s="351"/>
      <c r="BT14" s="351"/>
      <c r="BU14" s="351"/>
      <c r="BV14" s="351"/>
    </row>
    <row r="15" spans="1:74" ht="11.1" customHeight="1" x14ac:dyDescent="0.2">
      <c r="A15" s="140" t="s">
        <v>944</v>
      </c>
      <c r="B15" s="39" t="s">
        <v>1149</v>
      </c>
      <c r="C15" s="238">
        <v>3142.9850000000001</v>
      </c>
      <c r="D15" s="238">
        <v>3142.9850000000001</v>
      </c>
      <c r="E15" s="238">
        <v>3142.9850000000001</v>
      </c>
      <c r="F15" s="238">
        <v>3137.5039999999999</v>
      </c>
      <c r="G15" s="238">
        <v>3137.5039999999999</v>
      </c>
      <c r="H15" s="238">
        <v>3137.5039999999999</v>
      </c>
      <c r="I15" s="238">
        <v>3151.01</v>
      </c>
      <c r="J15" s="238">
        <v>3151.01</v>
      </c>
      <c r="K15" s="238">
        <v>3151.01</v>
      </c>
      <c r="L15" s="238">
        <v>3159.3229999999999</v>
      </c>
      <c r="M15" s="238">
        <v>3159.3229999999999</v>
      </c>
      <c r="N15" s="238">
        <v>3159.3229999999999</v>
      </c>
      <c r="O15" s="238">
        <v>3157.328</v>
      </c>
      <c r="P15" s="238">
        <v>3157.328</v>
      </c>
      <c r="Q15" s="238">
        <v>3157.328</v>
      </c>
      <c r="R15" s="238">
        <v>3167.9780000000001</v>
      </c>
      <c r="S15" s="238">
        <v>3167.9780000000001</v>
      </c>
      <c r="T15" s="238">
        <v>3167.9780000000001</v>
      </c>
      <c r="U15" s="238">
        <v>3167.1170000000002</v>
      </c>
      <c r="V15" s="238">
        <v>3167.1170000000002</v>
      </c>
      <c r="W15" s="238">
        <v>3167.1170000000002</v>
      </c>
      <c r="X15" s="238">
        <v>3186.1019999999999</v>
      </c>
      <c r="Y15" s="238">
        <v>3186.1019999999999</v>
      </c>
      <c r="Z15" s="238">
        <v>3186.1019999999999</v>
      </c>
      <c r="AA15" s="238">
        <v>3201.1289999999999</v>
      </c>
      <c r="AB15" s="238">
        <v>3201.1289999999999</v>
      </c>
      <c r="AC15" s="238">
        <v>3201.1289999999999</v>
      </c>
      <c r="AD15" s="238">
        <v>3221.413</v>
      </c>
      <c r="AE15" s="238">
        <v>3221.413</v>
      </c>
      <c r="AF15" s="238">
        <v>3221.413</v>
      </c>
      <c r="AG15" s="238">
        <v>3237.97</v>
      </c>
      <c r="AH15" s="238">
        <v>3237.97</v>
      </c>
      <c r="AI15" s="238">
        <v>3237.97</v>
      </c>
      <c r="AJ15" s="238">
        <v>3234.9450000000002</v>
      </c>
      <c r="AK15" s="238">
        <v>3234.9450000000002</v>
      </c>
      <c r="AL15" s="238">
        <v>3234.9450000000002</v>
      </c>
      <c r="AM15" s="238">
        <v>3258.143</v>
      </c>
      <c r="AN15" s="238">
        <v>3258.143</v>
      </c>
      <c r="AO15" s="238">
        <v>3258.143</v>
      </c>
      <c r="AP15" s="238">
        <v>3296.55</v>
      </c>
      <c r="AQ15" s="238">
        <v>3296.55</v>
      </c>
      <c r="AR15" s="238">
        <v>3296.55</v>
      </c>
      <c r="AS15" s="238">
        <v>3310.3690000000001</v>
      </c>
      <c r="AT15" s="238">
        <v>3310.3690000000001</v>
      </c>
      <c r="AU15" s="238">
        <v>3310.3690000000001</v>
      </c>
      <c r="AV15" s="238">
        <v>3331.058</v>
      </c>
      <c r="AW15" s="238">
        <v>3331.058</v>
      </c>
      <c r="AX15" s="238">
        <v>3331.058</v>
      </c>
      <c r="AY15" s="238">
        <v>3337.96</v>
      </c>
      <c r="AZ15" s="238">
        <v>3337.96</v>
      </c>
      <c r="BA15" s="238">
        <v>3337.96</v>
      </c>
      <c r="BB15" s="238">
        <v>3285.4419259000001</v>
      </c>
      <c r="BC15" s="238">
        <v>3275.5721481</v>
      </c>
      <c r="BD15" s="238">
        <v>3275.5359259000002</v>
      </c>
      <c r="BE15" s="329">
        <v>3298.74</v>
      </c>
      <c r="BF15" s="329">
        <v>3308.3159999999998</v>
      </c>
      <c r="BG15" s="329">
        <v>3317.67</v>
      </c>
      <c r="BH15" s="329">
        <v>3327.701</v>
      </c>
      <c r="BI15" s="329">
        <v>3335.9389999999999</v>
      </c>
      <c r="BJ15" s="329">
        <v>3343.2829999999999</v>
      </c>
      <c r="BK15" s="329">
        <v>3348.3380000000002</v>
      </c>
      <c r="BL15" s="329">
        <v>3354.9380000000001</v>
      </c>
      <c r="BM15" s="329">
        <v>3361.6880000000001</v>
      </c>
      <c r="BN15" s="329">
        <v>3369.248</v>
      </c>
      <c r="BO15" s="329">
        <v>3375.8040000000001</v>
      </c>
      <c r="BP15" s="329">
        <v>3382.0149999999999</v>
      </c>
      <c r="BQ15" s="329">
        <v>3388.0770000000002</v>
      </c>
      <c r="BR15" s="329">
        <v>3393.4520000000002</v>
      </c>
      <c r="BS15" s="329">
        <v>3398.335</v>
      </c>
      <c r="BT15" s="329">
        <v>3402.2730000000001</v>
      </c>
      <c r="BU15" s="329">
        <v>3406.5120000000002</v>
      </c>
      <c r="BV15" s="329">
        <v>3410.5990000000002</v>
      </c>
    </row>
    <row r="16" spans="1:74" ht="11.1" customHeight="1" x14ac:dyDescent="0.2">
      <c r="A16" s="140"/>
      <c r="B16" s="141" t="s">
        <v>943</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351"/>
      <c r="BF16" s="351"/>
      <c r="BG16" s="351"/>
      <c r="BH16" s="351"/>
      <c r="BI16" s="351"/>
      <c r="BJ16" s="351"/>
      <c r="BK16" s="351"/>
      <c r="BL16" s="351"/>
      <c r="BM16" s="351"/>
      <c r="BN16" s="351"/>
      <c r="BO16" s="351"/>
      <c r="BP16" s="351"/>
      <c r="BQ16" s="351"/>
      <c r="BR16" s="351"/>
      <c r="BS16" s="351"/>
      <c r="BT16" s="351"/>
      <c r="BU16" s="351"/>
      <c r="BV16" s="351"/>
    </row>
    <row r="17" spans="1:74" ht="11.1" customHeight="1" x14ac:dyDescent="0.2">
      <c r="A17" s="140" t="s">
        <v>945</v>
      </c>
      <c r="B17" s="39" t="s">
        <v>1149</v>
      </c>
      <c r="C17" s="238">
        <v>2345.0619999999999</v>
      </c>
      <c r="D17" s="238">
        <v>2345.0619999999999</v>
      </c>
      <c r="E17" s="238">
        <v>2345.0619999999999</v>
      </c>
      <c r="F17" s="238">
        <v>2367.9340000000002</v>
      </c>
      <c r="G17" s="238">
        <v>2367.9340000000002</v>
      </c>
      <c r="H17" s="238">
        <v>2367.9340000000002</v>
      </c>
      <c r="I17" s="238">
        <v>2403.4409999999998</v>
      </c>
      <c r="J17" s="238">
        <v>2403.4409999999998</v>
      </c>
      <c r="K17" s="238">
        <v>2403.4409999999998</v>
      </c>
      <c r="L17" s="238">
        <v>2388.1149999999998</v>
      </c>
      <c r="M17" s="238">
        <v>2388.1149999999998</v>
      </c>
      <c r="N17" s="238">
        <v>2388.1149999999998</v>
      </c>
      <c r="O17" s="238">
        <v>2423.4589999999998</v>
      </c>
      <c r="P17" s="238">
        <v>2423.4589999999998</v>
      </c>
      <c r="Q17" s="238">
        <v>2423.4589999999998</v>
      </c>
      <c r="R17" s="238">
        <v>2432.9189999999999</v>
      </c>
      <c r="S17" s="238">
        <v>2432.9189999999999</v>
      </c>
      <c r="T17" s="238">
        <v>2432.9189999999999</v>
      </c>
      <c r="U17" s="238">
        <v>2459.4789999999998</v>
      </c>
      <c r="V17" s="238">
        <v>2459.4789999999998</v>
      </c>
      <c r="W17" s="238">
        <v>2459.4789999999998</v>
      </c>
      <c r="X17" s="238">
        <v>2519.2280000000001</v>
      </c>
      <c r="Y17" s="238">
        <v>2519.2280000000001</v>
      </c>
      <c r="Z17" s="238">
        <v>2519.2280000000001</v>
      </c>
      <c r="AA17" s="238">
        <v>2523.9659999999999</v>
      </c>
      <c r="AB17" s="238">
        <v>2523.9659999999999</v>
      </c>
      <c r="AC17" s="238">
        <v>2523.9659999999999</v>
      </c>
      <c r="AD17" s="238">
        <v>2559.915</v>
      </c>
      <c r="AE17" s="238">
        <v>2559.915</v>
      </c>
      <c r="AF17" s="238">
        <v>2559.915</v>
      </c>
      <c r="AG17" s="238">
        <v>2519.3209999999999</v>
      </c>
      <c r="AH17" s="238">
        <v>2519.3209999999999</v>
      </c>
      <c r="AI17" s="238">
        <v>2519.3209999999999</v>
      </c>
      <c r="AJ17" s="238">
        <v>2528.5479999999998</v>
      </c>
      <c r="AK17" s="238">
        <v>2528.5479999999998</v>
      </c>
      <c r="AL17" s="238">
        <v>2528.5479999999998</v>
      </c>
      <c r="AM17" s="238">
        <v>2554.3580000000002</v>
      </c>
      <c r="AN17" s="238">
        <v>2554.3580000000002</v>
      </c>
      <c r="AO17" s="238">
        <v>2554.3580000000002</v>
      </c>
      <c r="AP17" s="238">
        <v>2517.482</v>
      </c>
      <c r="AQ17" s="238">
        <v>2517.482</v>
      </c>
      <c r="AR17" s="238">
        <v>2517.482</v>
      </c>
      <c r="AS17" s="238">
        <v>2523.433</v>
      </c>
      <c r="AT17" s="238">
        <v>2523.433</v>
      </c>
      <c r="AU17" s="238">
        <v>2523.433</v>
      </c>
      <c r="AV17" s="238">
        <v>2536.37</v>
      </c>
      <c r="AW17" s="238">
        <v>2536.37</v>
      </c>
      <c r="AX17" s="238">
        <v>2536.37</v>
      </c>
      <c r="AY17" s="238">
        <v>2479.4430000000002</v>
      </c>
      <c r="AZ17" s="238">
        <v>2479.4430000000002</v>
      </c>
      <c r="BA17" s="238">
        <v>2479.4430000000002</v>
      </c>
      <c r="BB17" s="238">
        <v>2014.7344074</v>
      </c>
      <c r="BC17" s="238">
        <v>1895.0508519</v>
      </c>
      <c r="BD17" s="238">
        <v>1842.9697407000001</v>
      </c>
      <c r="BE17" s="329">
        <v>1932.82</v>
      </c>
      <c r="BF17" s="329">
        <v>1960.1969999999999</v>
      </c>
      <c r="BG17" s="329">
        <v>1999.4290000000001</v>
      </c>
      <c r="BH17" s="329">
        <v>2056.5729999999999</v>
      </c>
      <c r="BI17" s="329">
        <v>2114.9740000000002</v>
      </c>
      <c r="BJ17" s="329">
        <v>2180.6889999999999</v>
      </c>
      <c r="BK17" s="329">
        <v>2280.6610000000001</v>
      </c>
      <c r="BL17" s="329">
        <v>2340.7930000000001</v>
      </c>
      <c r="BM17" s="329">
        <v>2388.0300000000002</v>
      </c>
      <c r="BN17" s="329">
        <v>2413.0239999999999</v>
      </c>
      <c r="BO17" s="329">
        <v>2441.482</v>
      </c>
      <c r="BP17" s="329">
        <v>2464.0540000000001</v>
      </c>
      <c r="BQ17" s="329">
        <v>2472.652</v>
      </c>
      <c r="BR17" s="329">
        <v>2489.5230000000001</v>
      </c>
      <c r="BS17" s="329">
        <v>2506.5770000000002</v>
      </c>
      <c r="BT17" s="329">
        <v>2523.89</v>
      </c>
      <c r="BU17" s="329">
        <v>2541.2510000000002</v>
      </c>
      <c r="BV17" s="329">
        <v>2558.7379999999998</v>
      </c>
    </row>
    <row r="18" spans="1:74" ht="11.1" customHeight="1" x14ac:dyDescent="0.2">
      <c r="A18" s="140"/>
      <c r="B18" s="141" t="s">
        <v>947</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351"/>
      <c r="BF18" s="351"/>
      <c r="BG18" s="351"/>
      <c r="BH18" s="351"/>
      <c r="BI18" s="351"/>
      <c r="BJ18" s="351"/>
      <c r="BK18" s="351"/>
      <c r="BL18" s="351"/>
      <c r="BM18" s="351"/>
      <c r="BN18" s="351"/>
      <c r="BO18" s="351"/>
      <c r="BP18" s="351"/>
      <c r="BQ18" s="351"/>
      <c r="BR18" s="351"/>
      <c r="BS18" s="351"/>
      <c r="BT18" s="351"/>
      <c r="BU18" s="351"/>
      <c r="BV18" s="351"/>
    </row>
    <row r="19" spans="1:74" ht="11.1" customHeight="1" x14ac:dyDescent="0.2">
      <c r="A19" s="606" t="s">
        <v>946</v>
      </c>
      <c r="B19" s="39" t="s">
        <v>1149</v>
      </c>
      <c r="C19" s="238">
        <v>3122.74</v>
      </c>
      <c r="D19" s="238">
        <v>3122.74</v>
      </c>
      <c r="E19" s="238">
        <v>3122.74</v>
      </c>
      <c r="F19" s="238">
        <v>3128.8519999999999</v>
      </c>
      <c r="G19" s="238">
        <v>3128.8519999999999</v>
      </c>
      <c r="H19" s="238">
        <v>3128.8519999999999</v>
      </c>
      <c r="I19" s="238">
        <v>3164.87</v>
      </c>
      <c r="J19" s="238">
        <v>3164.87</v>
      </c>
      <c r="K19" s="238">
        <v>3164.87</v>
      </c>
      <c r="L19" s="238">
        <v>3222.74</v>
      </c>
      <c r="M19" s="238">
        <v>3222.74</v>
      </c>
      <c r="N19" s="238">
        <v>3222.74</v>
      </c>
      <c r="O19" s="238">
        <v>3254.9609999999998</v>
      </c>
      <c r="P19" s="238">
        <v>3254.9609999999998</v>
      </c>
      <c r="Q19" s="238">
        <v>3254.9609999999998</v>
      </c>
      <c r="R19" s="238">
        <v>3282.933</v>
      </c>
      <c r="S19" s="238">
        <v>3282.933</v>
      </c>
      <c r="T19" s="238">
        <v>3282.933</v>
      </c>
      <c r="U19" s="238">
        <v>3293.1729999999998</v>
      </c>
      <c r="V19" s="238">
        <v>3293.1729999999998</v>
      </c>
      <c r="W19" s="238">
        <v>3293.1729999999998</v>
      </c>
      <c r="X19" s="238">
        <v>3403.0169999999998</v>
      </c>
      <c r="Y19" s="238">
        <v>3403.0169999999998</v>
      </c>
      <c r="Z19" s="238">
        <v>3403.0169999999998</v>
      </c>
      <c r="AA19" s="238">
        <v>3408.165</v>
      </c>
      <c r="AB19" s="238">
        <v>3408.165</v>
      </c>
      <c r="AC19" s="238">
        <v>3408.165</v>
      </c>
      <c r="AD19" s="238">
        <v>3410.4110000000001</v>
      </c>
      <c r="AE19" s="238">
        <v>3410.4110000000001</v>
      </c>
      <c r="AF19" s="238">
        <v>3410.4110000000001</v>
      </c>
      <c r="AG19" s="238">
        <v>3481.7620000000002</v>
      </c>
      <c r="AH19" s="238">
        <v>3481.7620000000002</v>
      </c>
      <c r="AI19" s="238">
        <v>3481.7620000000002</v>
      </c>
      <c r="AJ19" s="238">
        <v>3511.5830000000001</v>
      </c>
      <c r="AK19" s="238">
        <v>3511.5830000000001</v>
      </c>
      <c r="AL19" s="238">
        <v>3511.5830000000001</v>
      </c>
      <c r="AM19" s="238">
        <v>3498.3389999999999</v>
      </c>
      <c r="AN19" s="238">
        <v>3498.3389999999999</v>
      </c>
      <c r="AO19" s="238">
        <v>3498.3389999999999</v>
      </c>
      <c r="AP19" s="238">
        <v>3498.1680000000001</v>
      </c>
      <c r="AQ19" s="238">
        <v>3498.1680000000001</v>
      </c>
      <c r="AR19" s="238">
        <v>3498.1680000000001</v>
      </c>
      <c r="AS19" s="238">
        <v>3513.5659999999998</v>
      </c>
      <c r="AT19" s="238">
        <v>3513.5659999999998</v>
      </c>
      <c r="AU19" s="238">
        <v>3513.5659999999998</v>
      </c>
      <c r="AV19" s="238">
        <v>3437.0590000000002</v>
      </c>
      <c r="AW19" s="238">
        <v>3437.0590000000002</v>
      </c>
      <c r="AX19" s="238">
        <v>3437.0590000000002</v>
      </c>
      <c r="AY19" s="238">
        <v>3295.4639999999999</v>
      </c>
      <c r="AZ19" s="238">
        <v>3295.4639999999999</v>
      </c>
      <c r="BA19" s="238">
        <v>3295.4639999999999</v>
      </c>
      <c r="BB19" s="238">
        <v>2837.83</v>
      </c>
      <c r="BC19" s="238">
        <v>2692.1596666999999</v>
      </c>
      <c r="BD19" s="238">
        <v>2596.3773332999999</v>
      </c>
      <c r="BE19" s="329">
        <v>2566.058</v>
      </c>
      <c r="BF19" s="329">
        <v>2558.37</v>
      </c>
      <c r="BG19" s="329">
        <v>2588.8890000000001</v>
      </c>
      <c r="BH19" s="329">
        <v>2705.9920000000002</v>
      </c>
      <c r="BI19" s="329">
        <v>2776.6419999999998</v>
      </c>
      <c r="BJ19" s="329">
        <v>2849.2150000000001</v>
      </c>
      <c r="BK19" s="329">
        <v>2937.8359999999998</v>
      </c>
      <c r="BL19" s="329">
        <v>3003.6640000000002</v>
      </c>
      <c r="BM19" s="329">
        <v>3060.8220000000001</v>
      </c>
      <c r="BN19" s="329">
        <v>3099.788</v>
      </c>
      <c r="BO19" s="329">
        <v>3146.748</v>
      </c>
      <c r="BP19" s="329">
        <v>3192.181</v>
      </c>
      <c r="BQ19" s="329">
        <v>3234.6889999999999</v>
      </c>
      <c r="BR19" s="329">
        <v>3278.1149999999998</v>
      </c>
      <c r="BS19" s="329">
        <v>3321.0610000000001</v>
      </c>
      <c r="BT19" s="329">
        <v>3373.924</v>
      </c>
      <c r="BU19" s="329">
        <v>3408.1129999999998</v>
      </c>
      <c r="BV19" s="329">
        <v>3434.0250000000001</v>
      </c>
    </row>
    <row r="20" spans="1:74" ht="11.1" customHeight="1" x14ac:dyDescent="0.2">
      <c r="A20" s="140"/>
      <c r="B20" s="36" t="s">
        <v>571</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39"/>
      <c r="BE20" s="349"/>
      <c r="BF20" s="349"/>
      <c r="BG20" s="349"/>
      <c r="BH20" s="349"/>
      <c r="BI20" s="349"/>
      <c r="BJ20" s="349"/>
      <c r="BK20" s="349"/>
      <c r="BL20" s="349"/>
      <c r="BM20" s="349"/>
      <c r="BN20" s="349"/>
      <c r="BO20" s="349"/>
      <c r="BP20" s="349"/>
      <c r="BQ20" s="349"/>
      <c r="BR20" s="349"/>
      <c r="BS20" s="349"/>
      <c r="BT20" s="349"/>
      <c r="BU20" s="349"/>
      <c r="BV20" s="349"/>
    </row>
    <row r="21" spans="1:74" ht="11.1" customHeight="1" x14ac:dyDescent="0.2">
      <c r="A21" s="140" t="s">
        <v>572</v>
      </c>
      <c r="B21" s="39" t="s">
        <v>1149</v>
      </c>
      <c r="C21" s="238">
        <v>13556.7</v>
      </c>
      <c r="D21" s="238">
        <v>13568.3</v>
      </c>
      <c r="E21" s="238">
        <v>13581.1</v>
      </c>
      <c r="F21" s="238">
        <v>13560.8</v>
      </c>
      <c r="G21" s="238">
        <v>13548.6</v>
      </c>
      <c r="H21" s="238">
        <v>13553.7</v>
      </c>
      <c r="I21" s="238">
        <v>13591.7</v>
      </c>
      <c r="J21" s="238">
        <v>13606.6</v>
      </c>
      <c r="K21" s="238">
        <v>13646.9</v>
      </c>
      <c r="L21" s="238">
        <v>13672</v>
      </c>
      <c r="M21" s="238">
        <v>13699.7</v>
      </c>
      <c r="N21" s="238">
        <v>13718.5</v>
      </c>
      <c r="O21" s="238">
        <v>13802.7</v>
      </c>
      <c r="P21" s="238">
        <v>13855.3</v>
      </c>
      <c r="Q21" s="238">
        <v>13924.9</v>
      </c>
      <c r="R21" s="238">
        <v>13917</v>
      </c>
      <c r="S21" s="238">
        <v>13977.7</v>
      </c>
      <c r="T21" s="238">
        <v>13965.5</v>
      </c>
      <c r="U21" s="238">
        <v>14005.4</v>
      </c>
      <c r="V21" s="238">
        <v>14031.2</v>
      </c>
      <c r="W21" s="238">
        <v>14067.1</v>
      </c>
      <c r="X21" s="238">
        <v>14113.4</v>
      </c>
      <c r="Y21" s="238">
        <v>14155.7</v>
      </c>
      <c r="Z21" s="238">
        <v>14218.2</v>
      </c>
      <c r="AA21" s="238">
        <v>14358.3</v>
      </c>
      <c r="AB21" s="238">
        <v>14394.8</v>
      </c>
      <c r="AC21" s="238">
        <v>14447.8</v>
      </c>
      <c r="AD21" s="238">
        <v>14463.2</v>
      </c>
      <c r="AE21" s="238">
        <v>14490.8</v>
      </c>
      <c r="AF21" s="238">
        <v>14533.8</v>
      </c>
      <c r="AG21" s="238">
        <v>14577.8</v>
      </c>
      <c r="AH21" s="238">
        <v>14634.2</v>
      </c>
      <c r="AI21" s="238">
        <v>14627.8</v>
      </c>
      <c r="AJ21" s="238">
        <v>14655.6</v>
      </c>
      <c r="AK21" s="238">
        <v>14675.4</v>
      </c>
      <c r="AL21" s="238">
        <v>14814.5</v>
      </c>
      <c r="AM21" s="238">
        <v>14823.6</v>
      </c>
      <c r="AN21" s="238">
        <v>14889</v>
      </c>
      <c r="AO21" s="238">
        <v>14921.7</v>
      </c>
      <c r="AP21" s="238">
        <v>14915</v>
      </c>
      <c r="AQ21" s="238">
        <v>14927.4</v>
      </c>
      <c r="AR21" s="238">
        <v>14960.5</v>
      </c>
      <c r="AS21" s="238">
        <v>14948</v>
      </c>
      <c r="AT21" s="238">
        <v>15021.2</v>
      </c>
      <c r="AU21" s="238">
        <v>15066.5</v>
      </c>
      <c r="AV21" s="238">
        <v>15052.3</v>
      </c>
      <c r="AW21" s="238">
        <v>15116.2</v>
      </c>
      <c r="AX21" s="238">
        <v>15104.2</v>
      </c>
      <c r="AY21" s="238">
        <v>15174</v>
      </c>
      <c r="AZ21" s="238">
        <v>15242.1</v>
      </c>
      <c r="BA21" s="238">
        <v>14961.2</v>
      </c>
      <c r="BB21" s="238">
        <v>16966.7</v>
      </c>
      <c r="BC21" s="238">
        <v>15985.834000000001</v>
      </c>
      <c r="BD21" s="238">
        <v>16037.231333</v>
      </c>
      <c r="BE21" s="329">
        <v>15881.41</v>
      </c>
      <c r="BF21" s="329">
        <v>15781.72</v>
      </c>
      <c r="BG21" s="329">
        <v>15642.41</v>
      </c>
      <c r="BH21" s="329">
        <v>15325.05</v>
      </c>
      <c r="BI21" s="329">
        <v>15210.28</v>
      </c>
      <c r="BJ21" s="329">
        <v>15159.69</v>
      </c>
      <c r="BK21" s="329">
        <v>15242.01</v>
      </c>
      <c r="BL21" s="329">
        <v>15268.22</v>
      </c>
      <c r="BM21" s="329">
        <v>15307.07</v>
      </c>
      <c r="BN21" s="329">
        <v>15383.79</v>
      </c>
      <c r="BO21" s="329">
        <v>15428.96</v>
      </c>
      <c r="BP21" s="329">
        <v>15467.81</v>
      </c>
      <c r="BQ21" s="329">
        <v>15496.11</v>
      </c>
      <c r="BR21" s="329">
        <v>15525.52</v>
      </c>
      <c r="BS21" s="329">
        <v>15551.79</v>
      </c>
      <c r="BT21" s="329">
        <v>15563.86</v>
      </c>
      <c r="BU21" s="329">
        <v>15592.15</v>
      </c>
      <c r="BV21" s="329">
        <v>15625.6</v>
      </c>
    </row>
    <row r="22" spans="1:74" ht="11.1" customHeight="1" x14ac:dyDescent="0.2">
      <c r="A22" s="140"/>
      <c r="B22" s="139" t="s">
        <v>592</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328"/>
      <c r="BF22" s="328"/>
      <c r="BG22" s="328"/>
      <c r="BH22" s="328"/>
      <c r="BI22" s="328"/>
      <c r="BJ22" s="328"/>
      <c r="BK22" s="328"/>
      <c r="BL22" s="328"/>
      <c r="BM22" s="328"/>
      <c r="BN22" s="328"/>
      <c r="BO22" s="328"/>
      <c r="BP22" s="328"/>
      <c r="BQ22" s="328"/>
      <c r="BR22" s="328"/>
      <c r="BS22" s="328"/>
      <c r="BT22" s="328"/>
      <c r="BU22" s="328"/>
      <c r="BV22" s="328"/>
    </row>
    <row r="23" spans="1:74" ht="11.1" customHeight="1" x14ac:dyDescent="0.2">
      <c r="A23" s="140" t="s">
        <v>593</v>
      </c>
      <c r="B23" s="208" t="s">
        <v>471</v>
      </c>
      <c r="C23" s="256">
        <v>143.16999999999999</v>
      </c>
      <c r="D23" s="256">
        <v>143.43299999999999</v>
      </c>
      <c r="E23" s="256">
        <v>143.66200000000001</v>
      </c>
      <c r="F23" s="256">
        <v>143.84899999999999</v>
      </c>
      <c r="G23" s="256">
        <v>143.89099999999999</v>
      </c>
      <c r="H23" s="256">
        <v>144.15799999999999</v>
      </c>
      <c r="I23" s="256">
        <v>144.512</v>
      </c>
      <c r="J23" s="256">
        <v>144.64699999999999</v>
      </c>
      <c r="K23" s="256">
        <v>144.916</v>
      </c>
      <c r="L23" s="256">
        <v>145.06100000000001</v>
      </c>
      <c r="M23" s="256">
        <v>145.21199999999999</v>
      </c>
      <c r="N23" s="256">
        <v>145.44200000000001</v>
      </c>
      <c r="O23" s="256">
        <v>145.62700000000001</v>
      </c>
      <c r="P23" s="256">
        <v>145.815</v>
      </c>
      <c r="Q23" s="256">
        <v>145.94399999999999</v>
      </c>
      <c r="R23" s="256">
        <v>146.14099999999999</v>
      </c>
      <c r="S23" s="256">
        <v>146.29599999999999</v>
      </c>
      <c r="T23" s="256">
        <v>146.512</v>
      </c>
      <c r="U23" s="256">
        <v>146.727</v>
      </c>
      <c r="V23" s="256">
        <v>146.911</v>
      </c>
      <c r="W23" s="256">
        <v>146.929</v>
      </c>
      <c r="X23" s="256">
        <v>147.196</v>
      </c>
      <c r="Y23" s="256">
        <v>147.42099999999999</v>
      </c>
      <c r="Z23" s="256">
        <v>147.55099999999999</v>
      </c>
      <c r="AA23" s="256">
        <v>147.672</v>
      </c>
      <c r="AB23" s="256">
        <v>148.078</v>
      </c>
      <c r="AC23" s="256">
        <v>148.25399999999999</v>
      </c>
      <c r="AD23" s="256">
        <v>148.39099999999999</v>
      </c>
      <c r="AE23" s="256">
        <v>148.66900000000001</v>
      </c>
      <c r="AF23" s="256">
        <v>148.88800000000001</v>
      </c>
      <c r="AG23" s="256">
        <v>149.024</v>
      </c>
      <c r="AH23" s="256">
        <v>149.268</v>
      </c>
      <c r="AI23" s="256">
        <v>149.34800000000001</v>
      </c>
      <c r="AJ23" s="256">
        <v>149.54900000000001</v>
      </c>
      <c r="AK23" s="256">
        <v>149.68299999999999</v>
      </c>
      <c r="AL23" s="256">
        <v>149.86500000000001</v>
      </c>
      <c r="AM23" s="256">
        <v>150.13399999999999</v>
      </c>
      <c r="AN23" s="256">
        <v>150.13499999999999</v>
      </c>
      <c r="AO23" s="256">
        <v>150.28200000000001</v>
      </c>
      <c r="AP23" s="256">
        <v>150.49199999999999</v>
      </c>
      <c r="AQ23" s="256">
        <v>150.577</v>
      </c>
      <c r="AR23" s="256">
        <v>150.75899999999999</v>
      </c>
      <c r="AS23" s="256">
        <v>150.953</v>
      </c>
      <c r="AT23" s="256">
        <v>151.16</v>
      </c>
      <c r="AU23" s="256">
        <v>151.36799999999999</v>
      </c>
      <c r="AV23" s="256">
        <v>151.553</v>
      </c>
      <c r="AW23" s="256">
        <v>151.81399999999999</v>
      </c>
      <c r="AX23" s="256">
        <v>151.99799999999999</v>
      </c>
      <c r="AY23" s="256">
        <v>152.21199999999999</v>
      </c>
      <c r="AZ23" s="256">
        <v>152.46299999999999</v>
      </c>
      <c r="BA23" s="256">
        <v>151.09</v>
      </c>
      <c r="BB23" s="256">
        <v>130.40299999999999</v>
      </c>
      <c r="BC23" s="256">
        <v>132.91200000000001</v>
      </c>
      <c r="BD23" s="256">
        <v>130.84342716</v>
      </c>
      <c r="BE23" s="342">
        <v>136.1275</v>
      </c>
      <c r="BF23" s="342">
        <v>137.53890000000001</v>
      </c>
      <c r="BG23" s="342">
        <v>138.8013</v>
      </c>
      <c r="BH23" s="342">
        <v>139.70920000000001</v>
      </c>
      <c r="BI23" s="342">
        <v>140.8279</v>
      </c>
      <c r="BJ23" s="342">
        <v>141.95169999999999</v>
      </c>
      <c r="BK23" s="342">
        <v>143.17789999999999</v>
      </c>
      <c r="BL23" s="342">
        <v>144.23920000000001</v>
      </c>
      <c r="BM23" s="342">
        <v>145.23269999999999</v>
      </c>
      <c r="BN23" s="342">
        <v>146.24510000000001</v>
      </c>
      <c r="BO23" s="342">
        <v>147.03829999999999</v>
      </c>
      <c r="BP23" s="342">
        <v>147.69890000000001</v>
      </c>
      <c r="BQ23" s="342">
        <v>148.13050000000001</v>
      </c>
      <c r="BR23" s="342">
        <v>148.59809999999999</v>
      </c>
      <c r="BS23" s="342">
        <v>149.00530000000001</v>
      </c>
      <c r="BT23" s="342">
        <v>149.30590000000001</v>
      </c>
      <c r="BU23" s="342">
        <v>149.62710000000001</v>
      </c>
      <c r="BV23" s="342">
        <v>149.92250000000001</v>
      </c>
    </row>
    <row r="24" spans="1:74" s="143" customFormat="1" ht="11.1" customHeight="1" x14ac:dyDescent="0.2">
      <c r="A24" s="140"/>
      <c r="B24" s="139" t="s">
        <v>834</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342"/>
      <c r="BF24" s="342"/>
      <c r="BG24" s="342"/>
      <c r="BH24" s="342"/>
      <c r="BI24" s="342"/>
      <c r="BJ24" s="342"/>
      <c r="BK24" s="342"/>
      <c r="BL24" s="342"/>
      <c r="BM24" s="342"/>
      <c r="BN24" s="342"/>
      <c r="BO24" s="342"/>
      <c r="BP24" s="342"/>
      <c r="BQ24" s="342"/>
      <c r="BR24" s="342"/>
      <c r="BS24" s="342"/>
      <c r="BT24" s="342"/>
      <c r="BU24" s="342"/>
      <c r="BV24" s="342"/>
    </row>
    <row r="25" spans="1:74" s="143" customFormat="1" ht="11.1" customHeight="1" x14ac:dyDescent="0.2">
      <c r="A25" s="140" t="s">
        <v>836</v>
      </c>
      <c r="B25" s="208" t="s">
        <v>835</v>
      </c>
      <c r="C25" s="256">
        <v>4.9000000000000004</v>
      </c>
      <c r="D25" s="256">
        <v>4.9000000000000004</v>
      </c>
      <c r="E25" s="256">
        <v>5</v>
      </c>
      <c r="F25" s="256">
        <v>5</v>
      </c>
      <c r="G25" s="256">
        <v>4.8</v>
      </c>
      <c r="H25" s="256">
        <v>4.9000000000000004</v>
      </c>
      <c r="I25" s="256">
        <v>4.8</v>
      </c>
      <c r="J25" s="256">
        <v>4.9000000000000004</v>
      </c>
      <c r="K25" s="256">
        <v>5</v>
      </c>
      <c r="L25" s="256">
        <v>4.9000000000000004</v>
      </c>
      <c r="M25" s="256">
        <v>4.7</v>
      </c>
      <c r="N25" s="256">
        <v>4.7</v>
      </c>
      <c r="O25" s="256">
        <v>4.7</v>
      </c>
      <c r="P25" s="256">
        <v>4.5999999999999996</v>
      </c>
      <c r="Q25" s="256">
        <v>4.4000000000000004</v>
      </c>
      <c r="R25" s="256">
        <v>4.4000000000000004</v>
      </c>
      <c r="S25" s="256">
        <v>4.4000000000000004</v>
      </c>
      <c r="T25" s="256">
        <v>4.3</v>
      </c>
      <c r="U25" s="256">
        <v>4.3</v>
      </c>
      <c r="V25" s="256">
        <v>4.4000000000000004</v>
      </c>
      <c r="W25" s="256">
        <v>4.2</v>
      </c>
      <c r="X25" s="256">
        <v>4.0999999999999996</v>
      </c>
      <c r="Y25" s="256">
        <v>4.2</v>
      </c>
      <c r="Z25" s="256">
        <v>4.0999999999999996</v>
      </c>
      <c r="AA25" s="256">
        <v>4.0999999999999996</v>
      </c>
      <c r="AB25" s="256">
        <v>4.0999999999999996</v>
      </c>
      <c r="AC25" s="256">
        <v>4</v>
      </c>
      <c r="AD25" s="256">
        <v>4</v>
      </c>
      <c r="AE25" s="256">
        <v>3.8</v>
      </c>
      <c r="AF25" s="256">
        <v>4</v>
      </c>
      <c r="AG25" s="256">
        <v>3.8</v>
      </c>
      <c r="AH25" s="256">
        <v>3.8</v>
      </c>
      <c r="AI25" s="256">
        <v>3.7</v>
      </c>
      <c r="AJ25" s="256">
        <v>3.8</v>
      </c>
      <c r="AK25" s="256">
        <v>3.7</v>
      </c>
      <c r="AL25" s="256">
        <v>3.9</v>
      </c>
      <c r="AM25" s="256">
        <v>4</v>
      </c>
      <c r="AN25" s="256">
        <v>3.8</v>
      </c>
      <c r="AO25" s="256">
        <v>3.8</v>
      </c>
      <c r="AP25" s="256">
        <v>3.6</v>
      </c>
      <c r="AQ25" s="256">
        <v>3.6</v>
      </c>
      <c r="AR25" s="256">
        <v>3.7</v>
      </c>
      <c r="AS25" s="256">
        <v>3.7</v>
      </c>
      <c r="AT25" s="256">
        <v>3.7</v>
      </c>
      <c r="AU25" s="256">
        <v>3.5</v>
      </c>
      <c r="AV25" s="256">
        <v>3.6</v>
      </c>
      <c r="AW25" s="256">
        <v>3.5</v>
      </c>
      <c r="AX25" s="256">
        <v>3.5</v>
      </c>
      <c r="AY25" s="256">
        <v>3.6</v>
      </c>
      <c r="AZ25" s="256">
        <v>3.5</v>
      </c>
      <c r="BA25" s="256">
        <v>4.4000000000000004</v>
      </c>
      <c r="BB25" s="256">
        <v>14.7</v>
      </c>
      <c r="BC25" s="256">
        <v>13.3</v>
      </c>
      <c r="BD25" s="256">
        <v>14.419890124</v>
      </c>
      <c r="BE25" s="342">
        <v>11.784649999999999</v>
      </c>
      <c r="BF25" s="342">
        <v>11.128590000000001</v>
      </c>
      <c r="BG25" s="342">
        <v>10.56888</v>
      </c>
      <c r="BH25" s="342">
        <v>10.26221</v>
      </c>
      <c r="BI25" s="342">
        <v>9.7777229999999999</v>
      </c>
      <c r="BJ25" s="342">
        <v>9.2720889999999994</v>
      </c>
      <c r="BK25" s="342">
        <v>8.6604849999999995</v>
      </c>
      <c r="BL25" s="342">
        <v>8.1761789999999994</v>
      </c>
      <c r="BM25" s="342">
        <v>7.7343450000000002</v>
      </c>
      <c r="BN25" s="342">
        <v>7.296665</v>
      </c>
      <c r="BO25" s="342">
        <v>6.9685160000000002</v>
      </c>
      <c r="BP25" s="342">
        <v>6.7115790000000004</v>
      </c>
      <c r="BQ25" s="342">
        <v>6.5895289999999997</v>
      </c>
      <c r="BR25" s="342">
        <v>6.4272580000000001</v>
      </c>
      <c r="BS25" s="342">
        <v>6.2884419999999999</v>
      </c>
      <c r="BT25" s="342">
        <v>6.1912140000000004</v>
      </c>
      <c r="BU25" s="342">
        <v>6.0857080000000003</v>
      </c>
      <c r="BV25" s="342">
        <v>5.9900580000000003</v>
      </c>
    </row>
    <row r="26" spans="1:74" ht="11.1" customHeight="1" x14ac:dyDescent="0.2">
      <c r="A26" s="140"/>
      <c r="B26" s="139" t="s">
        <v>837</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241"/>
      <c r="BE26" s="352"/>
      <c r="BF26" s="352"/>
      <c r="BG26" s="352"/>
      <c r="BH26" s="352"/>
      <c r="BI26" s="352"/>
      <c r="BJ26" s="352"/>
      <c r="BK26" s="352"/>
      <c r="BL26" s="352"/>
      <c r="BM26" s="352"/>
      <c r="BN26" s="352"/>
      <c r="BO26" s="352"/>
      <c r="BP26" s="352"/>
      <c r="BQ26" s="352"/>
      <c r="BR26" s="352"/>
      <c r="BS26" s="352"/>
      <c r="BT26" s="352"/>
      <c r="BU26" s="352"/>
      <c r="BV26" s="352"/>
    </row>
    <row r="27" spans="1:74" ht="11.1" customHeight="1" x14ac:dyDescent="0.2">
      <c r="A27" s="140" t="s">
        <v>838</v>
      </c>
      <c r="B27" s="208" t="s">
        <v>839</v>
      </c>
      <c r="C27" s="479">
        <v>1.103</v>
      </c>
      <c r="D27" s="479">
        <v>1.2030000000000001</v>
      </c>
      <c r="E27" s="479">
        <v>1.1140000000000001</v>
      </c>
      <c r="F27" s="479">
        <v>1.1579999999999999</v>
      </c>
      <c r="G27" s="479">
        <v>1.131</v>
      </c>
      <c r="H27" s="479">
        <v>1.2</v>
      </c>
      <c r="I27" s="479">
        <v>1.2450000000000001</v>
      </c>
      <c r="J27" s="479">
        <v>1.155</v>
      </c>
      <c r="K27" s="479">
        <v>1.0720000000000001</v>
      </c>
      <c r="L27" s="479">
        <v>1.321</v>
      </c>
      <c r="M27" s="479">
        <v>1.1499999999999999</v>
      </c>
      <c r="N27" s="479">
        <v>1.2669999999999999</v>
      </c>
      <c r="O27" s="479">
        <v>1.206</v>
      </c>
      <c r="P27" s="479">
        <v>1.282</v>
      </c>
      <c r="Q27" s="479">
        <v>1.1859999999999999</v>
      </c>
      <c r="R27" s="479">
        <v>1.1499999999999999</v>
      </c>
      <c r="S27" s="479">
        <v>1.123</v>
      </c>
      <c r="T27" s="479">
        <v>1.2430000000000001</v>
      </c>
      <c r="U27" s="479">
        <v>1.2070000000000001</v>
      </c>
      <c r="V27" s="479">
        <v>1.163</v>
      </c>
      <c r="W27" s="479">
        <v>1.1739999999999999</v>
      </c>
      <c r="X27" s="479">
        <v>1.256</v>
      </c>
      <c r="Y27" s="479">
        <v>1.3</v>
      </c>
      <c r="Z27" s="479">
        <v>1.1990000000000001</v>
      </c>
      <c r="AA27" s="479">
        <v>1.3140000000000001</v>
      </c>
      <c r="AB27" s="479">
        <v>1.288</v>
      </c>
      <c r="AC27" s="479">
        <v>1.335</v>
      </c>
      <c r="AD27" s="479">
        <v>1.2689999999999999</v>
      </c>
      <c r="AE27" s="479">
        <v>1.3340000000000001</v>
      </c>
      <c r="AF27" s="479">
        <v>1.19</v>
      </c>
      <c r="AG27" s="479">
        <v>1.1950000000000001</v>
      </c>
      <c r="AH27" s="479">
        <v>1.28</v>
      </c>
      <c r="AI27" s="479">
        <v>1.246</v>
      </c>
      <c r="AJ27" s="479">
        <v>1.2070000000000001</v>
      </c>
      <c r="AK27" s="479">
        <v>1.204</v>
      </c>
      <c r="AL27" s="479">
        <v>1.117</v>
      </c>
      <c r="AM27" s="479">
        <v>1.272</v>
      </c>
      <c r="AN27" s="479">
        <v>1.137</v>
      </c>
      <c r="AO27" s="479">
        <v>1.2030000000000001</v>
      </c>
      <c r="AP27" s="479">
        <v>1.2669999999999999</v>
      </c>
      <c r="AQ27" s="479">
        <v>1.268</v>
      </c>
      <c r="AR27" s="479">
        <v>1.2350000000000001</v>
      </c>
      <c r="AS27" s="479">
        <v>1.212</v>
      </c>
      <c r="AT27" s="479">
        <v>1.377</v>
      </c>
      <c r="AU27" s="479">
        <v>1.274</v>
      </c>
      <c r="AV27" s="479">
        <v>1.34</v>
      </c>
      <c r="AW27" s="479">
        <v>1.371</v>
      </c>
      <c r="AX27" s="479">
        <v>1.587</v>
      </c>
      <c r="AY27" s="479">
        <v>1.617</v>
      </c>
      <c r="AZ27" s="479">
        <v>1.5669999999999999</v>
      </c>
      <c r="BA27" s="479">
        <v>1.2689999999999999</v>
      </c>
      <c r="BB27" s="479">
        <v>0.93400000000000005</v>
      </c>
      <c r="BC27" s="479">
        <v>0.97399999999999998</v>
      </c>
      <c r="BD27" s="479">
        <v>0.82392547159999996</v>
      </c>
      <c r="BE27" s="480">
        <v>0.92322199999999999</v>
      </c>
      <c r="BF27" s="480">
        <v>0.94036280000000005</v>
      </c>
      <c r="BG27" s="480">
        <v>0.96168160000000003</v>
      </c>
      <c r="BH27" s="480">
        <v>0.98901150000000004</v>
      </c>
      <c r="BI27" s="480">
        <v>1.0173110000000001</v>
      </c>
      <c r="BJ27" s="480">
        <v>1.048414</v>
      </c>
      <c r="BK27" s="480">
        <v>1.08948</v>
      </c>
      <c r="BL27" s="480">
        <v>1.120819</v>
      </c>
      <c r="BM27" s="480">
        <v>1.1495919999999999</v>
      </c>
      <c r="BN27" s="480">
        <v>1.178499</v>
      </c>
      <c r="BO27" s="480">
        <v>1.2001139999999999</v>
      </c>
      <c r="BP27" s="480">
        <v>1.2171369999999999</v>
      </c>
      <c r="BQ27" s="480">
        <v>1.2228760000000001</v>
      </c>
      <c r="BR27" s="480">
        <v>1.235735</v>
      </c>
      <c r="BS27" s="480">
        <v>1.2490209999999999</v>
      </c>
      <c r="BT27" s="480">
        <v>1.2684850000000001</v>
      </c>
      <c r="BU27" s="480">
        <v>1.278314</v>
      </c>
      <c r="BV27" s="480">
        <v>1.2842579999999999</v>
      </c>
    </row>
    <row r="28" spans="1:74" s="143" customFormat="1" ht="11.1" customHeight="1" x14ac:dyDescent="0.2">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256"/>
      <c r="BB28" s="256"/>
      <c r="BC28" s="256"/>
      <c r="BD28" s="256"/>
      <c r="BE28" s="342"/>
      <c r="BF28" s="342"/>
      <c r="BG28" s="342"/>
      <c r="BH28" s="342"/>
      <c r="BI28" s="342"/>
      <c r="BJ28" s="342"/>
      <c r="BK28" s="342"/>
      <c r="BL28" s="342"/>
      <c r="BM28" s="342"/>
      <c r="BN28" s="342"/>
      <c r="BO28" s="342"/>
      <c r="BP28" s="342"/>
      <c r="BQ28" s="342"/>
      <c r="BR28" s="342"/>
      <c r="BS28" s="342"/>
      <c r="BT28" s="342"/>
      <c r="BU28" s="342"/>
      <c r="BV28" s="342"/>
    </row>
    <row r="29" spans="1:74" ht="11.1" customHeight="1" x14ac:dyDescent="0.2">
      <c r="A29" s="134"/>
      <c r="B29" s="320" t="s">
        <v>1023</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330"/>
      <c r="BF29" s="330"/>
      <c r="BG29" s="330"/>
      <c r="BH29" s="330"/>
      <c r="BI29" s="330"/>
      <c r="BJ29" s="330"/>
      <c r="BK29" s="330"/>
      <c r="BL29" s="330"/>
      <c r="BM29" s="330"/>
      <c r="BN29" s="330"/>
      <c r="BO29" s="330"/>
      <c r="BP29" s="330"/>
      <c r="BQ29" s="330"/>
      <c r="BR29" s="330"/>
      <c r="BS29" s="330"/>
      <c r="BT29" s="330"/>
      <c r="BU29" s="330"/>
      <c r="BV29" s="330"/>
    </row>
    <row r="30" spans="1:74" ht="11.1" customHeight="1" x14ac:dyDescent="0.2">
      <c r="A30" s="606" t="s">
        <v>595</v>
      </c>
      <c r="B30" s="607" t="s">
        <v>594</v>
      </c>
      <c r="C30" s="256">
        <v>102.9525</v>
      </c>
      <c r="D30" s="256">
        <v>102.2225</v>
      </c>
      <c r="E30" s="256">
        <v>101.41549999999999</v>
      </c>
      <c r="F30" s="256">
        <v>101.5167</v>
      </c>
      <c r="G30" s="256">
        <v>101.4298</v>
      </c>
      <c r="H30" s="256">
        <v>101.8747</v>
      </c>
      <c r="I30" s="256">
        <v>102.13249999999999</v>
      </c>
      <c r="J30" s="256">
        <v>102.0407</v>
      </c>
      <c r="K30" s="256">
        <v>102.04770000000001</v>
      </c>
      <c r="L30" s="256">
        <v>102.24850000000001</v>
      </c>
      <c r="M30" s="256">
        <v>102.05070000000001</v>
      </c>
      <c r="N30" s="256">
        <v>102.9281</v>
      </c>
      <c r="O30" s="256">
        <v>103.03660000000001</v>
      </c>
      <c r="P30" s="256">
        <v>102.64790000000001</v>
      </c>
      <c r="Q30" s="256">
        <v>103.343</v>
      </c>
      <c r="R30" s="256">
        <v>104.27209999999999</v>
      </c>
      <c r="S30" s="256">
        <v>104.41289999999999</v>
      </c>
      <c r="T30" s="256">
        <v>104.5849</v>
      </c>
      <c r="U30" s="256">
        <v>104.5427</v>
      </c>
      <c r="V30" s="256">
        <v>104.0475</v>
      </c>
      <c r="W30" s="256">
        <v>104.0502</v>
      </c>
      <c r="X30" s="256">
        <v>105.62869999999999</v>
      </c>
      <c r="Y30" s="256">
        <v>106.193</v>
      </c>
      <c r="Z30" s="256">
        <v>106.536</v>
      </c>
      <c r="AA30" s="256">
        <v>106.2655</v>
      </c>
      <c r="AB30" s="256">
        <v>106.64190000000001</v>
      </c>
      <c r="AC30" s="256">
        <v>107.25190000000001</v>
      </c>
      <c r="AD30" s="256">
        <v>108.2223</v>
      </c>
      <c r="AE30" s="256">
        <v>107.3639</v>
      </c>
      <c r="AF30" s="256">
        <v>108.1707</v>
      </c>
      <c r="AG30" s="256">
        <v>108.652</v>
      </c>
      <c r="AH30" s="256">
        <v>109.52460000000001</v>
      </c>
      <c r="AI30" s="256">
        <v>109.67489999999999</v>
      </c>
      <c r="AJ30" s="256">
        <v>109.9165</v>
      </c>
      <c r="AK30" s="256">
        <v>110.5067</v>
      </c>
      <c r="AL30" s="256">
        <v>110.55159999999999</v>
      </c>
      <c r="AM30" s="256">
        <v>110.1185</v>
      </c>
      <c r="AN30" s="256">
        <v>109.56310000000001</v>
      </c>
      <c r="AO30" s="256">
        <v>109.6811</v>
      </c>
      <c r="AP30" s="256">
        <v>108.9888</v>
      </c>
      <c r="AQ30" s="256">
        <v>109.2264</v>
      </c>
      <c r="AR30" s="256">
        <v>109.2774</v>
      </c>
      <c r="AS30" s="256">
        <v>109.0852</v>
      </c>
      <c r="AT30" s="256">
        <v>109.85429999999999</v>
      </c>
      <c r="AU30" s="256">
        <v>109.4725</v>
      </c>
      <c r="AV30" s="256">
        <v>109.027</v>
      </c>
      <c r="AW30" s="256">
        <v>110.03879999999999</v>
      </c>
      <c r="AX30" s="256">
        <v>109.6527</v>
      </c>
      <c r="AY30" s="256">
        <v>109.2128</v>
      </c>
      <c r="AZ30" s="256">
        <v>109.3608</v>
      </c>
      <c r="BA30" s="256">
        <v>104.3554</v>
      </c>
      <c r="BB30" s="256">
        <v>91.282300000000006</v>
      </c>
      <c r="BC30" s="256">
        <v>92.550299999999993</v>
      </c>
      <c r="BD30" s="256">
        <v>84.695752716000001</v>
      </c>
      <c r="BE30" s="342">
        <v>87.670169999999999</v>
      </c>
      <c r="BF30" s="342">
        <v>87.72748</v>
      </c>
      <c r="BG30" s="342">
        <v>87.810550000000006</v>
      </c>
      <c r="BH30" s="342">
        <v>87.59308</v>
      </c>
      <c r="BI30" s="342">
        <v>87.972409999999996</v>
      </c>
      <c r="BJ30" s="342">
        <v>88.622240000000005</v>
      </c>
      <c r="BK30" s="342">
        <v>89.859679999999997</v>
      </c>
      <c r="BL30" s="342">
        <v>90.812659999999994</v>
      </c>
      <c r="BM30" s="342">
        <v>91.798289999999994</v>
      </c>
      <c r="BN30" s="342">
        <v>93.00667</v>
      </c>
      <c r="BO30" s="342">
        <v>93.915059999999997</v>
      </c>
      <c r="BP30" s="342">
        <v>94.713539999999995</v>
      </c>
      <c r="BQ30" s="342">
        <v>95.332380000000001</v>
      </c>
      <c r="BR30" s="342">
        <v>95.963359999999994</v>
      </c>
      <c r="BS30" s="342">
        <v>96.536749999999998</v>
      </c>
      <c r="BT30" s="342">
        <v>96.988470000000007</v>
      </c>
      <c r="BU30" s="342">
        <v>97.494699999999995</v>
      </c>
      <c r="BV30" s="342">
        <v>97.991380000000007</v>
      </c>
    </row>
    <row r="31" spans="1:74" ht="11.1" customHeight="1" x14ac:dyDescent="0.2">
      <c r="A31" s="321" t="s">
        <v>573</v>
      </c>
      <c r="B31" s="41" t="s">
        <v>931</v>
      </c>
      <c r="C31" s="256">
        <v>101.706</v>
      </c>
      <c r="D31" s="256">
        <v>101.11060000000001</v>
      </c>
      <c r="E31" s="256">
        <v>100.95950000000001</v>
      </c>
      <c r="F31" s="256">
        <v>100.5583</v>
      </c>
      <c r="G31" s="256">
        <v>100.5821</v>
      </c>
      <c r="H31" s="256">
        <v>100.8661</v>
      </c>
      <c r="I31" s="256">
        <v>101.1049</v>
      </c>
      <c r="J31" s="256">
        <v>100.73390000000001</v>
      </c>
      <c r="K31" s="256">
        <v>101.12690000000001</v>
      </c>
      <c r="L31" s="256">
        <v>101.43470000000001</v>
      </c>
      <c r="M31" s="256">
        <v>101.51779999999999</v>
      </c>
      <c r="N31" s="256">
        <v>101.88079999999999</v>
      </c>
      <c r="O31" s="256">
        <v>102.4892</v>
      </c>
      <c r="P31" s="256">
        <v>102.4152</v>
      </c>
      <c r="Q31" s="256">
        <v>102.1635</v>
      </c>
      <c r="R31" s="256">
        <v>103.3416</v>
      </c>
      <c r="S31" s="256">
        <v>103.1555</v>
      </c>
      <c r="T31" s="256">
        <v>103.27930000000001</v>
      </c>
      <c r="U31" s="256">
        <v>103.1101</v>
      </c>
      <c r="V31" s="256">
        <v>102.8276</v>
      </c>
      <c r="W31" s="256">
        <v>102.7012</v>
      </c>
      <c r="X31" s="256">
        <v>104.09310000000001</v>
      </c>
      <c r="Y31" s="256">
        <v>104.4259</v>
      </c>
      <c r="Z31" s="256">
        <v>104.4342</v>
      </c>
      <c r="AA31" s="256">
        <v>104.0461</v>
      </c>
      <c r="AB31" s="256">
        <v>105.16670000000001</v>
      </c>
      <c r="AC31" s="256">
        <v>105.22620000000001</v>
      </c>
      <c r="AD31" s="256">
        <v>105.7471</v>
      </c>
      <c r="AE31" s="256">
        <v>104.965</v>
      </c>
      <c r="AF31" s="256">
        <v>105.79130000000001</v>
      </c>
      <c r="AG31" s="256">
        <v>106.24120000000001</v>
      </c>
      <c r="AH31" s="256">
        <v>106.7033</v>
      </c>
      <c r="AI31" s="256">
        <v>106.71</v>
      </c>
      <c r="AJ31" s="256">
        <v>106.6054</v>
      </c>
      <c r="AK31" s="256">
        <v>106.81010000000001</v>
      </c>
      <c r="AL31" s="256">
        <v>107.49630000000001</v>
      </c>
      <c r="AM31" s="256">
        <v>106.879</v>
      </c>
      <c r="AN31" s="256">
        <v>106.32040000000001</v>
      </c>
      <c r="AO31" s="256">
        <v>106.3014</v>
      </c>
      <c r="AP31" s="256">
        <v>105.3737</v>
      </c>
      <c r="AQ31" s="256">
        <v>105.5026</v>
      </c>
      <c r="AR31" s="256">
        <v>106.0976</v>
      </c>
      <c r="AS31" s="256">
        <v>105.6872</v>
      </c>
      <c r="AT31" s="256">
        <v>106.35039999999999</v>
      </c>
      <c r="AU31" s="256">
        <v>105.65560000000001</v>
      </c>
      <c r="AV31" s="256">
        <v>105.059</v>
      </c>
      <c r="AW31" s="256">
        <v>106.1088</v>
      </c>
      <c r="AX31" s="256">
        <v>106.35939999999999</v>
      </c>
      <c r="AY31" s="256">
        <v>106.1797</v>
      </c>
      <c r="AZ31" s="256">
        <v>106.1679</v>
      </c>
      <c r="BA31" s="256">
        <v>100.56959999999999</v>
      </c>
      <c r="BB31" s="256">
        <v>84.823800000000006</v>
      </c>
      <c r="BC31" s="256">
        <v>88.069900000000004</v>
      </c>
      <c r="BD31" s="256">
        <v>77.802465802</v>
      </c>
      <c r="BE31" s="342">
        <v>81.688699999999997</v>
      </c>
      <c r="BF31" s="342">
        <v>81.943860000000001</v>
      </c>
      <c r="BG31" s="342">
        <v>82.171090000000007</v>
      </c>
      <c r="BH31" s="342">
        <v>81.920190000000005</v>
      </c>
      <c r="BI31" s="342">
        <v>82.429209999999998</v>
      </c>
      <c r="BJ31" s="342">
        <v>83.247960000000006</v>
      </c>
      <c r="BK31" s="342">
        <v>84.786090000000002</v>
      </c>
      <c r="BL31" s="342">
        <v>85.91704</v>
      </c>
      <c r="BM31" s="342">
        <v>87.050449999999998</v>
      </c>
      <c r="BN31" s="342">
        <v>88.381929999999997</v>
      </c>
      <c r="BO31" s="342">
        <v>89.373609999999999</v>
      </c>
      <c r="BP31" s="342">
        <v>90.221090000000004</v>
      </c>
      <c r="BQ31" s="342">
        <v>90.823229999999995</v>
      </c>
      <c r="BR31" s="342">
        <v>91.458129999999997</v>
      </c>
      <c r="BS31" s="342">
        <v>92.024659999999997</v>
      </c>
      <c r="BT31" s="342">
        <v>92.444649999999996</v>
      </c>
      <c r="BU31" s="342">
        <v>92.933090000000007</v>
      </c>
      <c r="BV31" s="342">
        <v>93.411799999999999</v>
      </c>
    </row>
    <row r="32" spans="1:74" ht="11.1" customHeight="1" x14ac:dyDescent="0.2">
      <c r="A32" s="608" t="s">
        <v>915</v>
      </c>
      <c r="B32" s="609" t="s">
        <v>932</v>
      </c>
      <c r="C32" s="256">
        <v>106.47069999999999</v>
      </c>
      <c r="D32" s="256">
        <v>105.6724</v>
      </c>
      <c r="E32" s="256">
        <v>106.09820000000001</v>
      </c>
      <c r="F32" s="256">
        <v>105.497</v>
      </c>
      <c r="G32" s="256">
        <v>106.5814</v>
      </c>
      <c r="H32" s="256">
        <v>107.3146</v>
      </c>
      <c r="I32" s="256">
        <v>106.8462</v>
      </c>
      <c r="J32" s="256">
        <v>106.7675</v>
      </c>
      <c r="K32" s="256">
        <v>106.9282</v>
      </c>
      <c r="L32" s="256">
        <v>106.8729</v>
      </c>
      <c r="M32" s="256">
        <v>106.7595</v>
      </c>
      <c r="N32" s="256">
        <v>107.40049999999999</v>
      </c>
      <c r="O32" s="256">
        <v>108.8837</v>
      </c>
      <c r="P32" s="256">
        <v>109.727</v>
      </c>
      <c r="Q32" s="256">
        <v>108.86750000000001</v>
      </c>
      <c r="R32" s="256">
        <v>110.19929999999999</v>
      </c>
      <c r="S32" s="256">
        <v>110.0459</v>
      </c>
      <c r="T32" s="256">
        <v>110.3601</v>
      </c>
      <c r="U32" s="256">
        <v>110.9692</v>
      </c>
      <c r="V32" s="256">
        <v>111.68980000000001</v>
      </c>
      <c r="W32" s="256">
        <v>112.3128</v>
      </c>
      <c r="X32" s="256">
        <v>112.0453</v>
      </c>
      <c r="Y32" s="256">
        <v>112.0046</v>
      </c>
      <c r="Z32" s="256">
        <v>112.8344</v>
      </c>
      <c r="AA32" s="256">
        <v>112.163</v>
      </c>
      <c r="AB32" s="256">
        <v>114.6503</v>
      </c>
      <c r="AC32" s="256">
        <v>113.1915</v>
      </c>
      <c r="AD32" s="256">
        <v>114.4568</v>
      </c>
      <c r="AE32" s="256">
        <v>114.28019999999999</v>
      </c>
      <c r="AF32" s="256">
        <v>114.2701</v>
      </c>
      <c r="AG32" s="256">
        <v>115.66849999999999</v>
      </c>
      <c r="AH32" s="256">
        <v>114.6728</v>
      </c>
      <c r="AI32" s="256">
        <v>114.2295</v>
      </c>
      <c r="AJ32" s="256">
        <v>113.43049999999999</v>
      </c>
      <c r="AK32" s="256">
        <v>112.8746</v>
      </c>
      <c r="AL32" s="256">
        <v>113.2689</v>
      </c>
      <c r="AM32" s="256">
        <v>114.6324</v>
      </c>
      <c r="AN32" s="256">
        <v>115.2551</v>
      </c>
      <c r="AO32" s="256">
        <v>115.5181</v>
      </c>
      <c r="AP32" s="256">
        <v>115.2064</v>
      </c>
      <c r="AQ32" s="256">
        <v>114.2901</v>
      </c>
      <c r="AR32" s="256">
        <v>116.4723</v>
      </c>
      <c r="AS32" s="256">
        <v>115.1041</v>
      </c>
      <c r="AT32" s="256">
        <v>114.3921</v>
      </c>
      <c r="AU32" s="256">
        <v>114.38849999999999</v>
      </c>
      <c r="AV32" s="256">
        <v>115.7004</v>
      </c>
      <c r="AW32" s="256">
        <v>115.61</v>
      </c>
      <c r="AX32" s="256">
        <v>117.0655</v>
      </c>
      <c r="AY32" s="256">
        <v>116.72929999999999</v>
      </c>
      <c r="AZ32" s="256">
        <v>116.89100000000001</v>
      </c>
      <c r="BA32" s="256">
        <v>115.3451</v>
      </c>
      <c r="BB32" s="256">
        <v>104.9064</v>
      </c>
      <c r="BC32" s="256">
        <v>105.99809999999999</v>
      </c>
      <c r="BD32" s="256">
        <v>109.75887530999999</v>
      </c>
      <c r="BE32" s="342">
        <v>112.8</v>
      </c>
      <c r="BF32" s="342">
        <v>113.998</v>
      </c>
      <c r="BG32" s="342">
        <v>115.0635</v>
      </c>
      <c r="BH32" s="342">
        <v>115.9406</v>
      </c>
      <c r="BI32" s="342">
        <v>116.78270000000001</v>
      </c>
      <c r="BJ32" s="342">
        <v>117.5341</v>
      </c>
      <c r="BK32" s="342">
        <v>118.1587</v>
      </c>
      <c r="BL32" s="342">
        <v>118.7556</v>
      </c>
      <c r="BM32" s="342">
        <v>119.28870000000001</v>
      </c>
      <c r="BN32" s="342">
        <v>119.7516</v>
      </c>
      <c r="BO32" s="342">
        <v>120.1621</v>
      </c>
      <c r="BP32" s="342">
        <v>120.51390000000001</v>
      </c>
      <c r="BQ32" s="342">
        <v>120.73950000000001</v>
      </c>
      <c r="BR32" s="342">
        <v>121.024</v>
      </c>
      <c r="BS32" s="342">
        <v>121.3002</v>
      </c>
      <c r="BT32" s="342">
        <v>121.57899999999999</v>
      </c>
      <c r="BU32" s="342">
        <v>121.8302</v>
      </c>
      <c r="BV32" s="342">
        <v>122.06480000000001</v>
      </c>
    </row>
    <row r="33" spans="1:74" ht="11.1" customHeight="1" x14ac:dyDescent="0.2">
      <c r="A33" s="608" t="s">
        <v>916</v>
      </c>
      <c r="B33" s="609" t="s">
        <v>933</v>
      </c>
      <c r="C33" s="256">
        <v>97.833500000000001</v>
      </c>
      <c r="D33" s="256">
        <v>97.679100000000005</v>
      </c>
      <c r="E33" s="256">
        <v>97.133499999999998</v>
      </c>
      <c r="F33" s="256">
        <v>96.494</v>
      </c>
      <c r="G33" s="256">
        <v>97.584999999999994</v>
      </c>
      <c r="H33" s="256">
        <v>97.753200000000007</v>
      </c>
      <c r="I33" s="256">
        <v>97.357500000000002</v>
      </c>
      <c r="J33" s="256">
        <v>96.911500000000004</v>
      </c>
      <c r="K33" s="256">
        <v>97.882999999999996</v>
      </c>
      <c r="L33" s="256">
        <v>98.473200000000006</v>
      </c>
      <c r="M33" s="256">
        <v>99.215100000000007</v>
      </c>
      <c r="N33" s="256">
        <v>97.916399999999996</v>
      </c>
      <c r="O33" s="256">
        <v>97.806600000000003</v>
      </c>
      <c r="P33" s="256">
        <v>99.083299999999994</v>
      </c>
      <c r="Q33" s="256">
        <v>97.078900000000004</v>
      </c>
      <c r="R33" s="256">
        <v>98.152199999999993</v>
      </c>
      <c r="S33" s="256">
        <v>96.476799999999997</v>
      </c>
      <c r="T33" s="256">
        <v>96.921199999999999</v>
      </c>
      <c r="U33" s="256">
        <v>95.666399999999996</v>
      </c>
      <c r="V33" s="256">
        <v>97.986599999999996</v>
      </c>
      <c r="W33" s="256">
        <v>96.364000000000004</v>
      </c>
      <c r="X33" s="256">
        <v>95.190799999999996</v>
      </c>
      <c r="Y33" s="256">
        <v>95.799300000000002</v>
      </c>
      <c r="Z33" s="256">
        <v>97.0137</v>
      </c>
      <c r="AA33" s="256">
        <v>96.750600000000006</v>
      </c>
      <c r="AB33" s="256">
        <v>95.224100000000007</v>
      </c>
      <c r="AC33" s="256">
        <v>95.896699999999996</v>
      </c>
      <c r="AD33" s="256">
        <v>96.648200000000003</v>
      </c>
      <c r="AE33" s="256">
        <v>95.9131</v>
      </c>
      <c r="AF33" s="256">
        <v>95.191900000000004</v>
      </c>
      <c r="AG33" s="256">
        <v>96.561999999999998</v>
      </c>
      <c r="AH33" s="256">
        <v>95.775999999999996</v>
      </c>
      <c r="AI33" s="256">
        <v>95.707300000000004</v>
      </c>
      <c r="AJ33" s="256">
        <v>95.992800000000003</v>
      </c>
      <c r="AK33" s="256">
        <v>95.789299999999997</v>
      </c>
      <c r="AL33" s="256">
        <v>96.325000000000003</v>
      </c>
      <c r="AM33" s="256">
        <v>96.131699999999995</v>
      </c>
      <c r="AN33" s="256">
        <v>94.203299999999999</v>
      </c>
      <c r="AO33" s="256">
        <v>92.211500000000001</v>
      </c>
      <c r="AP33" s="256">
        <v>93.019300000000001</v>
      </c>
      <c r="AQ33" s="256">
        <v>92.031099999999995</v>
      </c>
      <c r="AR33" s="256">
        <v>90.480099999999993</v>
      </c>
      <c r="AS33" s="256">
        <v>91.608500000000006</v>
      </c>
      <c r="AT33" s="256">
        <v>93.1691</v>
      </c>
      <c r="AU33" s="256">
        <v>93.031599999999997</v>
      </c>
      <c r="AV33" s="256">
        <v>93.649600000000007</v>
      </c>
      <c r="AW33" s="256">
        <v>92.969399999999993</v>
      </c>
      <c r="AX33" s="256">
        <v>94.037000000000006</v>
      </c>
      <c r="AY33" s="256">
        <v>95.730999999999995</v>
      </c>
      <c r="AZ33" s="256">
        <v>94.195800000000006</v>
      </c>
      <c r="BA33" s="256">
        <v>94.113799999999998</v>
      </c>
      <c r="BB33" s="256">
        <v>90.709599999999995</v>
      </c>
      <c r="BC33" s="256">
        <v>90.6053</v>
      </c>
      <c r="BD33" s="256">
        <v>88.935957407000004</v>
      </c>
      <c r="BE33" s="342">
        <v>88.875399999999999</v>
      </c>
      <c r="BF33" s="342">
        <v>88.589849999999998</v>
      </c>
      <c r="BG33" s="342">
        <v>88.433719999999994</v>
      </c>
      <c r="BH33" s="342">
        <v>88.526489999999995</v>
      </c>
      <c r="BI33" s="342">
        <v>88.539640000000006</v>
      </c>
      <c r="BJ33" s="342">
        <v>88.59263</v>
      </c>
      <c r="BK33" s="342">
        <v>88.623390000000001</v>
      </c>
      <c r="BL33" s="342">
        <v>88.802629999999994</v>
      </c>
      <c r="BM33" s="342">
        <v>89.068280000000001</v>
      </c>
      <c r="BN33" s="342">
        <v>89.493970000000004</v>
      </c>
      <c r="BO33" s="342">
        <v>89.877200000000002</v>
      </c>
      <c r="BP33" s="342">
        <v>90.291610000000006</v>
      </c>
      <c r="BQ33" s="342">
        <v>90.824280000000002</v>
      </c>
      <c r="BR33" s="342">
        <v>91.235730000000004</v>
      </c>
      <c r="BS33" s="342">
        <v>91.613039999999998</v>
      </c>
      <c r="BT33" s="342">
        <v>91.944320000000005</v>
      </c>
      <c r="BU33" s="342">
        <v>92.262289999999993</v>
      </c>
      <c r="BV33" s="342">
        <v>92.555059999999997</v>
      </c>
    </row>
    <row r="34" spans="1:74" ht="11.1" customHeight="1" x14ac:dyDescent="0.2">
      <c r="A34" s="608" t="s">
        <v>917</v>
      </c>
      <c r="B34" s="609" t="s">
        <v>934</v>
      </c>
      <c r="C34" s="256">
        <v>101.0521</v>
      </c>
      <c r="D34" s="256">
        <v>103.5406</v>
      </c>
      <c r="E34" s="256">
        <v>104.9417</v>
      </c>
      <c r="F34" s="256">
        <v>103.2092</v>
      </c>
      <c r="G34" s="256">
        <v>103.22929999999999</v>
      </c>
      <c r="H34" s="256">
        <v>104.8466</v>
      </c>
      <c r="I34" s="256">
        <v>105.46420000000001</v>
      </c>
      <c r="J34" s="256">
        <v>105.4194</v>
      </c>
      <c r="K34" s="256">
        <v>106.03660000000001</v>
      </c>
      <c r="L34" s="256">
        <v>104.98560000000001</v>
      </c>
      <c r="M34" s="256">
        <v>105.6285</v>
      </c>
      <c r="N34" s="256">
        <v>104.78919999999999</v>
      </c>
      <c r="O34" s="256">
        <v>105.8647</v>
      </c>
      <c r="P34" s="256">
        <v>105.4635</v>
      </c>
      <c r="Q34" s="256">
        <v>106.0368</v>
      </c>
      <c r="R34" s="256">
        <v>108.50109999999999</v>
      </c>
      <c r="S34" s="256">
        <v>109.4516</v>
      </c>
      <c r="T34" s="256">
        <v>109.4208</v>
      </c>
      <c r="U34" s="256">
        <v>107.14749999999999</v>
      </c>
      <c r="V34" s="256">
        <v>106.43089999999999</v>
      </c>
      <c r="W34" s="256">
        <v>102.8052</v>
      </c>
      <c r="X34" s="256">
        <v>107.9393</v>
      </c>
      <c r="Y34" s="256">
        <v>107.6507</v>
      </c>
      <c r="Z34" s="256">
        <v>108.17610000000001</v>
      </c>
      <c r="AA34" s="256">
        <v>107.2363</v>
      </c>
      <c r="AB34" s="256">
        <v>106.252</v>
      </c>
      <c r="AC34" s="256">
        <v>106.5622</v>
      </c>
      <c r="AD34" s="256">
        <v>106.52630000000001</v>
      </c>
      <c r="AE34" s="256">
        <v>106.7556</v>
      </c>
      <c r="AF34" s="256">
        <v>107.1983</v>
      </c>
      <c r="AG34" s="256">
        <v>107.0641</v>
      </c>
      <c r="AH34" s="256">
        <v>107.88760000000001</v>
      </c>
      <c r="AI34" s="256">
        <v>107.5078</v>
      </c>
      <c r="AJ34" s="256">
        <v>106.94970000000001</v>
      </c>
      <c r="AK34" s="256">
        <v>105.9093</v>
      </c>
      <c r="AL34" s="256">
        <v>107.1302</v>
      </c>
      <c r="AM34" s="256">
        <v>109.1386</v>
      </c>
      <c r="AN34" s="256">
        <v>104.35509999999999</v>
      </c>
      <c r="AO34" s="256">
        <v>105.3154</v>
      </c>
      <c r="AP34" s="256">
        <v>104.2242</v>
      </c>
      <c r="AQ34" s="256">
        <v>104.9248</v>
      </c>
      <c r="AR34" s="256">
        <v>105.4777</v>
      </c>
      <c r="AS34" s="256">
        <v>106.6683</v>
      </c>
      <c r="AT34" s="256">
        <v>107.2914</v>
      </c>
      <c r="AU34" s="256">
        <v>106.11960000000001</v>
      </c>
      <c r="AV34" s="256">
        <v>104.7955</v>
      </c>
      <c r="AW34" s="256">
        <v>104.26009999999999</v>
      </c>
      <c r="AX34" s="256">
        <v>105.71810000000001</v>
      </c>
      <c r="AY34" s="256">
        <v>108.6238</v>
      </c>
      <c r="AZ34" s="256">
        <v>106.78</v>
      </c>
      <c r="BA34" s="256">
        <v>98.978300000000004</v>
      </c>
      <c r="BB34" s="256">
        <v>81.893600000000006</v>
      </c>
      <c r="BC34" s="256">
        <v>83.578400000000002</v>
      </c>
      <c r="BD34" s="256">
        <v>86.815778765000005</v>
      </c>
      <c r="BE34" s="342">
        <v>92.913979999999995</v>
      </c>
      <c r="BF34" s="342">
        <v>94.790949999999995</v>
      </c>
      <c r="BG34" s="342">
        <v>96.340590000000006</v>
      </c>
      <c r="BH34" s="342">
        <v>97.198729999999998</v>
      </c>
      <c r="BI34" s="342">
        <v>98.366849999999999</v>
      </c>
      <c r="BJ34" s="342">
        <v>99.480779999999996</v>
      </c>
      <c r="BK34" s="342">
        <v>100.7129</v>
      </c>
      <c r="BL34" s="342">
        <v>101.58920000000001</v>
      </c>
      <c r="BM34" s="342">
        <v>102.28189999999999</v>
      </c>
      <c r="BN34" s="342">
        <v>102.5372</v>
      </c>
      <c r="BO34" s="342">
        <v>103.0535</v>
      </c>
      <c r="BP34" s="342">
        <v>103.57680000000001</v>
      </c>
      <c r="BQ34" s="342">
        <v>104.2199</v>
      </c>
      <c r="BR34" s="342">
        <v>104.67270000000001</v>
      </c>
      <c r="BS34" s="342">
        <v>105.04810000000001</v>
      </c>
      <c r="BT34" s="342">
        <v>105.2508</v>
      </c>
      <c r="BU34" s="342">
        <v>105.5425</v>
      </c>
      <c r="BV34" s="342">
        <v>105.8279</v>
      </c>
    </row>
    <row r="35" spans="1:74" ht="11.1" customHeight="1" x14ac:dyDescent="0.2">
      <c r="A35" s="608" t="s">
        <v>918</v>
      </c>
      <c r="B35" s="609" t="s">
        <v>935</v>
      </c>
      <c r="C35" s="256">
        <v>96.016400000000004</v>
      </c>
      <c r="D35" s="256">
        <v>94.982299999999995</v>
      </c>
      <c r="E35" s="256">
        <v>95.883300000000006</v>
      </c>
      <c r="F35" s="256">
        <v>95.027199999999993</v>
      </c>
      <c r="G35" s="256">
        <v>94.894499999999994</v>
      </c>
      <c r="H35" s="256">
        <v>93.830299999999994</v>
      </c>
      <c r="I35" s="256">
        <v>93.580600000000004</v>
      </c>
      <c r="J35" s="256">
        <v>93.442099999999996</v>
      </c>
      <c r="K35" s="256">
        <v>94.266300000000001</v>
      </c>
      <c r="L35" s="256">
        <v>94.346699999999998</v>
      </c>
      <c r="M35" s="256">
        <v>94.836200000000005</v>
      </c>
      <c r="N35" s="256">
        <v>95.4255</v>
      </c>
      <c r="O35" s="256">
        <v>95.234399999999994</v>
      </c>
      <c r="P35" s="256">
        <v>94.359300000000005</v>
      </c>
      <c r="Q35" s="256">
        <v>95.170299999999997</v>
      </c>
      <c r="R35" s="256">
        <v>95.873999999999995</v>
      </c>
      <c r="S35" s="256">
        <v>96.961799999999997</v>
      </c>
      <c r="T35" s="256">
        <v>97.426000000000002</v>
      </c>
      <c r="U35" s="256">
        <v>98.163200000000003</v>
      </c>
      <c r="V35" s="256">
        <v>95.593500000000006</v>
      </c>
      <c r="W35" s="256">
        <v>93.387900000000002</v>
      </c>
      <c r="X35" s="256">
        <v>98.616</v>
      </c>
      <c r="Y35" s="256">
        <v>99.141499999999994</v>
      </c>
      <c r="Z35" s="256">
        <v>99.058199999999999</v>
      </c>
      <c r="AA35" s="256">
        <v>97.766300000000001</v>
      </c>
      <c r="AB35" s="256">
        <v>98.409499999999994</v>
      </c>
      <c r="AC35" s="256">
        <v>99.010099999999994</v>
      </c>
      <c r="AD35" s="256">
        <v>99.775400000000005</v>
      </c>
      <c r="AE35" s="256">
        <v>100.2773</v>
      </c>
      <c r="AF35" s="256">
        <v>100.6931</v>
      </c>
      <c r="AG35" s="256">
        <v>101.4915</v>
      </c>
      <c r="AH35" s="256">
        <v>101.4871</v>
      </c>
      <c r="AI35" s="256">
        <v>100.84439999999999</v>
      </c>
      <c r="AJ35" s="256">
        <v>101.2015</v>
      </c>
      <c r="AK35" s="256">
        <v>102.1735</v>
      </c>
      <c r="AL35" s="256">
        <v>102.12090000000001</v>
      </c>
      <c r="AM35" s="256">
        <v>101.3659</v>
      </c>
      <c r="AN35" s="256">
        <v>101.5478</v>
      </c>
      <c r="AO35" s="256">
        <v>101.3061</v>
      </c>
      <c r="AP35" s="256">
        <v>100.422</v>
      </c>
      <c r="AQ35" s="256">
        <v>99.812799999999996</v>
      </c>
      <c r="AR35" s="256">
        <v>99.460700000000003</v>
      </c>
      <c r="AS35" s="256">
        <v>99.864800000000002</v>
      </c>
      <c r="AT35" s="256">
        <v>101.2848</v>
      </c>
      <c r="AU35" s="256">
        <v>100.6537</v>
      </c>
      <c r="AV35" s="256">
        <v>100.5669</v>
      </c>
      <c r="AW35" s="256">
        <v>100.2666</v>
      </c>
      <c r="AX35" s="256">
        <v>100.0057</v>
      </c>
      <c r="AY35" s="256">
        <v>100.17059999999999</v>
      </c>
      <c r="AZ35" s="256">
        <v>99.705100000000002</v>
      </c>
      <c r="BA35" s="256">
        <v>99.023600000000002</v>
      </c>
      <c r="BB35" s="256">
        <v>93.968000000000004</v>
      </c>
      <c r="BC35" s="256">
        <v>94.415999999999997</v>
      </c>
      <c r="BD35" s="256">
        <v>95.463522716</v>
      </c>
      <c r="BE35" s="342">
        <v>95.466160000000002</v>
      </c>
      <c r="BF35" s="342">
        <v>95.437809999999999</v>
      </c>
      <c r="BG35" s="342">
        <v>95.582269999999994</v>
      </c>
      <c r="BH35" s="342">
        <v>95.959350000000001</v>
      </c>
      <c r="BI35" s="342">
        <v>96.404560000000004</v>
      </c>
      <c r="BJ35" s="342">
        <v>96.977729999999994</v>
      </c>
      <c r="BK35" s="342">
        <v>97.828569999999999</v>
      </c>
      <c r="BL35" s="342">
        <v>98.545330000000007</v>
      </c>
      <c r="BM35" s="342">
        <v>99.277739999999994</v>
      </c>
      <c r="BN35" s="342">
        <v>100.10429999999999</v>
      </c>
      <c r="BO35" s="342">
        <v>100.8091</v>
      </c>
      <c r="BP35" s="342">
        <v>101.4708</v>
      </c>
      <c r="BQ35" s="342">
        <v>102.09310000000001</v>
      </c>
      <c r="BR35" s="342">
        <v>102.66540000000001</v>
      </c>
      <c r="BS35" s="342">
        <v>103.19159999999999</v>
      </c>
      <c r="BT35" s="342">
        <v>103.5996</v>
      </c>
      <c r="BU35" s="342">
        <v>104.08750000000001</v>
      </c>
      <c r="BV35" s="342">
        <v>104.58329999999999</v>
      </c>
    </row>
    <row r="36" spans="1:74" ht="11.1" customHeight="1" x14ac:dyDescent="0.2">
      <c r="A36" s="608" t="s">
        <v>919</v>
      </c>
      <c r="B36" s="609" t="s">
        <v>936</v>
      </c>
      <c r="C36" s="256">
        <v>112.40470000000001</v>
      </c>
      <c r="D36" s="256">
        <v>112.0886</v>
      </c>
      <c r="E36" s="256">
        <v>111.6585</v>
      </c>
      <c r="F36" s="256">
        <v>111.3613</v>
      </c>
      <c r="G36" s="256">
        <v>110.8058</v>
      </c>
      <c r="H36" s="256">
        <v>110.95399999999999</v>
      </c>
      <c r="I36" s="256">
        <v>110.8163</v>
      </c>
      <c r="J36" s="256">
        <v>109.9542</v>
      </c>
      <c r="K36" s="256">
        <v>110.72709999999999</v>
      </c>
      <c r="L36" s="256">
        <v>111.20440000000001</v>
      </c>
      <c r="M36" s="256">
        <v>111.7761</v>
      </c>
      <c r="N36" s="256">
        <v>112.12050000000001</v>
      </c>
      <c r="O36" s="256">
        <v>113.27679999999999</v>
      </c>
      <c r="P36" s="256">
        <v>115.36320000000001</v>
      </c>
      <c r="Q36" s="256">
        <v>115.6533</v>
      </c>
      <c r="R36" s="256">
        <v>114.4383</v>
      </c>
      <c r="S36" s="256">
        <v>113.62220000000001</v>
      </c>
      <c r="T36" s="256">
        <v>114.3557</v>
      </c>
      <c r="U36" s="256">
        <v>114.6716</v>
      </c>
      <c r="V36" s="256">
        <v>113.03100000000001</v>
      </c>
      <c r="W36" s="256">
        <v>116.76260000000001</v>
      </c>
      <c r="X36" s="256">
        <v>116.6551</v>
      </c>
      <c r="Y36" s="256">
        <v>117.73090000000001</v>
      </c>
      <c r="Z36" s="256">
        <v>118.62909999999999</v>
      </c>
      <c r="AA36" s="256">
        <v>116.08459999999999</v>
      </c>
      <c r="AB36" s="256">
        <v>121.3304</v>
      </c>
      <c r="AC36" s="256">
        <v>119.95059999999999</v>
      </c>
      <c r="AD36" s="256">
        <v>120.7516</v>
      </c>
      <c r="AE36" s="256">
        <v>120.6904</v>
      </c>
      <c r="AF36" s="256">
        <v>119.6343</v>
      </c>
      <c r="AG36" s="256">
        <v>119.90130000000001</v>
      </c>
      <c r="AH36" s="256">
        <v>119.59010000000001</v>
      </c>
      <c r="AI36" s="256">
        <v>117.62869999999999</v>
      </c>
      <c r="AJ36" s="256">
        <v>119.6138</v>
      </c>
      <c r="AK36" s="256">
        <v>118.158</v>
      </c>
      <c r="AL36" s="256">
        <v>121.8296</v>
      </c>
      <c r="AM36" s="256">
        <v>122.6846</v>
      </c>
      <c r="AN36" s="256">
        <v>117.96550000000001</v>
      </c>
      <c r="AO36" s="256">
        <v>118.4584</v>
      </c>
      <c r="AP36" s="256">
        <v>118.95740000000001</v>
      </c>
      <c r="AQ36" s="256">
        <v>118.75369999999999</v>
      </c>
      <c r="AR36" s="256">
        <v>119.3668</v>
      </c>
      <c r="AS36" s="256">
        <v>118.5479</v>
      </c>
      <c r="AT36" s="256">
        <v>119.9081</v>
      </c>
      <c r="AU36" s="256">
        <v>120.7037</v>
      </c>
      <c r="AV36" s="256">
        <v>119.5205</v>
      </c>
      <c r="AW36" s="256">
        <v>118.0175</v>
      </c>
      <c r="AX36" s="256">
        <v>120.4097</v>
      </c>
      <c r="AY36" s="256">
        <v>124.8291</v>
      </c>
      <c r="AZ36" s="256">
        <v>124.044</v>
      </c>
      <c r="BA36" s="256">
        <v>116.53489999999999</v>
      </c>
      <c r="BB36" s="256">
        <v>99.543800000000005</v>
      </c>
      <c r="BC36" s="256">
        <v>108.4252</v>
      </c>
      <c r="BD36" s="256">
        <v>97.235405678999996</v>
      </c>
      <c r="BE36" s="342">
        <v>101.08710000000001</v>
      </c>
      <c r="BF36" s="342">
        <v>101.2748</v>
      </c>
      <c r="BG36" s="342">
        <v>101.3231</v>
      </c>
      <c r="BH36" s="342">
        <v>100.8772</v>
      </c>
      <c r="BI36" s="342">
        <v>100.91289999999999</v>
      </c>
      <c r="BJ36" s="342">
        <v>101.0753</v>
      </c>
      <c r="BK36" s="342">
        <v>101.41200000000001</v>
      </c>
      <c r="BL36" s="342">
        <v>101.79219999999999</v>
      </c>
      <c r="BM36" s="342">
        <v>102.2633</v>
      </c>
      <c r="BN36" s="342">
        <v>102.8199</v>
      </c>
      <c r="BO36" s="342">
        <v>103.47709999999999</v>
      </c>
      <c r="BP36" s="342">
        <v>104.2294</v>
      </c>
      <c r="BQ36" s="342">
        <v>105.0561</v>
      </c>
      <c r="BR36" s="342">
        <v>106.0142</v>
      </c>
      <c r="BS36" s="342">
        <v>107.083</v>
      </c>
      <c r="BT36" s="342">
        <v>108.4542</v>
      </c>
      <c r="BU36" s="342">
        <v>109.6006</v>
      </c>
      <c r="BV36" s="342">
        <v>110.7139</v>
      </c>
    </row>
    <row r="37" spans="1:74" ht="11.1" customHeight="1" x14ac:dyDescent="0.2">
      <c r="A37" s="608" t="s">
        <v>920</v>
      </c>
      <c r="B37" s="609" t="s">
        <v>937</v>
      </c>
      <c r="C37" s="256">
        <v>94.5535</v>
      </c>
      <c r="D37" s="256">
        <v>94.371600000000001</v>
      </c>
      <c r="E37" s="256">
        <v>94.250299999999996</v>
      </c>
      <c r="F37" s="256">
        <v>93.536299999999997</v>
      </c>
      <c r="G37" s="256">
        <v>94.4422</v>
      </c>
      <c r="H37" s="256">
        <v>93.487399999999994</v>
      </c>
      <c r="I37" s="256">
        <v>91.832999999999998</v>
      </c>
      <c r="J37" s="256">
        <v>91.265000000000001</v>
      </c>
      <c r="K37" s="256">
        <v>90.244100000000003</v>
      </c>
      <c r="L37" s="256">
        <v>89.244</v>
      </c>
      <c r="M37" s="256">
        <v>90.837699999999998</v>
      </c>
      <c r="N37" s="256">
        <v>92.515900000000002</v>
      </c>
      <c r="O37" s="256">
        <v>93.852900000000005</v>
      </c>
      <c r="P37" s="256">
        <v>93.9803</v>
      </c>
      <c r="Q37" s="256">
        <v>93.083699999999993</v>
      </c>
      <c r="R37" s="256">
        <v>93.464500000000001</v>
      </c>
      <c r="S37" s="256">
        <v>91.506600000000006</v>
      </c>
      <c r="T37" s="256">
        <v>92.799499999999995</v>
      </c>
      <c r="U37" s="256">
        <v>92.783500000000004</v>
      </c>
      <c r="V37" s="256">
        <v>93.820999999999998</v>
      </c>
      <c r="W37" s="256">
        <v>95.151399999999995</v>
      </c>
      <c r="X37" s="256">
        <v>94.802199999999999</v>
      </c>
      <c r="Y37" s="256">
        <v>95.456000000000003</v>
      </c>
      <c r="Z37" s="256">
        <v>94.293599999999998</v>
      </c>
      <c r="AA37" s="256">
        <v>94.992900000000006</v>
      </c>
      <c r="AB37" s="256">
        <v>95.691299999999998</v>
      </c>
      <c r="AC37" s="256">
        <v>96.596299999999999</v>
      </c>
      <c r="AD37" s="256">
        <v>96.482399999999998</v>
      </c>
      <c r="AE37" s="256">
        <v>96.194900000000004</v>
      </c>
      <c r="AF37" s="256">
        <v>96.067099999999996</v>
      </c>
      <c r="AG37" s="256">
        <v>96.099699999999999</v>
      </c>
      <c r="AH37" s="256">
        <v>97.666399999999996</v>
      </c>
      <c r="AI37" s="256">
        <v>98.802199999999999</v>
      </c>
      <c r="AJ37" s="256">
        <v>99.479399999999998</v>
      </c>
      <c r="AK37" s="256">
        <v>101.4905</v>
      </c>
      <c r="AL37" s="256">
        <v>101.1238</v>
      </c>
      <c r="AM37" s="256">
        <v>98.5334</v>
      </c>
      <c r="AN37" s="256">
        <v>97.478300000000004</v>
      </c>
      <c r="AO37" s="256">
        <v>97.837199999999996</v>
      </c>
      <c r="AP37" s="256">
        <v>98.887100000000004</v>
      </c>
      <c r="AQ37" s="256">
        <v>96.564599999999999</v>
      </c>
      <c r="AR37" s="256">
        <v>94.543400000000005</v>
      </c>
      <c r="AS37" s="256">
        <v>95.432000000000002</v>
      </c>
      <c r="AT37" s="256">
        <v>97.059100000000001</v>
      </c>
      <c r="AU37" s="256">
        <v>96.799800000000005</v>
      </c>
      <c r="AV37" s="256">
        <v>94.945099999999996</v>
      </c>
      <c r="AW37" s="256">
        <v>96.372500000000002</v>
      </c>
      <c r="AX37" s="256">
        <v>98.406000000000006</v>
      </c>
      <c r="AY37" s="256">
        <v>97.934399999999997</v>
      </c>
      <c r="AZ37" s="256">
        <v>94.393500000000003</v>
      </c>
      <c r="BA37" s="256">
        <v>90.599699999999999</v>
      </c>
      <c r="BB37" s="256">
        <v>70.556299999999993</v>
      </c>
      <c r="BC37" s="256">
        <v>67.136099999999999</v>
      </c>
      <c r="BD37" s="256">
        <v>71.531813826999993</v>
      </c>
      <c r="BE37" s="342">
        <v>74.791380000000004</v>
      </c>
      <c r="BF37" s="342">
        <v>75.056489999999997</v>
      </c>
      <c r="BG37" s="342">
        <v>75.350170000000006</v>
      </c>
      <c r="BH37" s="342">
        <v>75.547030000000007</v>
      </c>
      <c r="BI37" s="342">
        <v>75.991860000000003</v>
      </c>
      <c r="BJ37" s="342">
        <v>76.559280000000001</v>
      </c>
      <c r="BK37" s="342">
        <v>77.284540000000007</v>
      </c>
      <c r="BL37" s="342">
        <v>78.070719999999994</v>
      </c>
      <c r="BM37" s="342">
        <v>78.953059999999994</v>
      </c>
      <c r="BN37" s="342">
        <v>80.146720000000002</v>
      </c>
      <c r="BO37" s="342">
        <v>81.06</v>
      </c>
      <c r="BP37" s="342">
        <v>81.908069999999995</v>
      </c>
      <c r="BQ37" s="342">
        <v>82.680679999999995</v>
      </c>
      <c r="BR37" s="342">
        <v>83.405990000000003</v>
      </c>
      <c r="BS37" s="342">
        <v>84.073769999999996</v>
      </c>
      <c r="BT37" s="342">
        <v>84.638009999999994</v>
      </c>
      <c r="BU37" s="342">
        <v>85.225200000000001</v>
      </c>
      <c r="BV37" s="342">
        <v>85.789360000000002</v>
      </c>
    </row>
    <row r="38" spans="1:74" ht="11.1" customHeight="1" x14ac:dyDescent="0.2">
      <c r="A38" s="321" t="s">
        <v>910</v>
      </c>
      <c r="B38" s="41" t="s">
        <v>938</v>
      </c>
      <c r="C38" s="256">
        <v>102.34790789</v>
      </c>
      <c r="D38" s="256">
        <v>101.90984225</v>
      </c>
      <c r="E38" s="256">
        <v>101.96894403</v>
      </c>
      <c r="F38" s="256">
        <v>101.35066899</v>
      </c>
      <c r="G38" s="256">
        <v>101.40262942</v>
      </c>
      <c r="H38" s="256">
        <v>101.15999886</v>
      </c>
      <c r="I38" s="256">
        <v>101.21287119</v>
      </c>
      <c r="J38" s="256">
        <v>100.9108347</v>
      </c>
      <c r="K38" s="256">
        <v>101.5675961</v>
      </c>
      <c r="L38" s="256">
        <v>101.85298432</v>
      </c>
      <c r="M38" s="256">
        <v>102.53241195</v>
      </c>
      <c r="N38" s="256">
        <v>102.44566875</v>
      </c>
      <c r="O38" s="256">
        <v>103.30301483</v>
      </c>
      <c r="P38" s="256">
        <v>103.4920087</v>
      </c>
      <c r="Q38" s="256">
        <v>103.46935926</v>
      </c>
      <c r="R38" s="256">
        <v>104.31581137000001</v>
      </c>
      <c r="S38" s="256">
        <v>103.9189846</v>
      </c>
      <c r="T38" s="256">
        <v>104.32274073000001</v>
      </c>
      <c r="U38" s="256">
        <v>104.23714087</v>
      </c>
      <c r="V38" s="256">
        <v>102.81218588999999</v>
      </c>
      <c r="W38" s="256">
        <v>101.41355507</v>
      </c>
      <c r="X38" s="256">
        <v>104.45114355</v>
      </c>
      <c r="Y38" s="256">
        <v>105.31672113</v>
      </c>
      <c r="Z38" s="256">
        <v>105.50311892000001</v>
      </c>
      <c r="AA38" s="256">
        <v>104.02604435000001</v>
      </c>
      <c r="AB38" s="256">
        <v>105.59302067</v>
      </c>
      <c r="AC38" s="256">
        <v>105.88669965</v>
      </c>
      <c r="AD38" s="256">
        <v>106.39725602</v>
      </c>
      <c r="AE38" s="256">
        <v>106.54658194</v>
      </c>
      <c r="AF38" s="256">
        <v>106.77775372000001</v>
      </c>
      <c r="AG38" s="256">
        <v>107.26611337</v>
      </c>
      <c r="AH38" s="256">
        <v>107.54641753</v>
      </c>
      <c r="AI38" s="256">
        <v>106.89606727</v>
      </c>
      <c r="AJ38" s="256">
        <v>107.06993249999999</v>
      </c>
      <c r="AK38" s="256">
        <v>107.00066448</v>
      </c>
      <c r="AL38" s="256">
        <v>108.39224401</v>
      </c>
      <c r="AM38" s="256">
        <v>108.15700909</v>
      </c>
      <c r="AN38" s="256">
        <v>106.52210847000001</v>
      </c>
      <c r="AO38" s="256">
        <v>105.94376508000001</v>
      </c>
      <c r="AP38" s="256">
        <v>105.77284286</v>
      </c>
      <c r="AQ38" s="256">
        <v>105.39710336</v>
      </c>
      <c r="AR38" s="256">
        <v>105.51948987</v>
      </c>
      <c r="AS38" s="256">
        <v>105.30992763</v>
      </c>
      <c r="AT38" s="256">
        <v>106.47188628000001</v>
      </c>
      <c r="AU38" s="256">
        <v>106.3417252</v>
      </c>
      <c r="AV38" s="256">
        <v>106.08771950000001</v>
      </c>
      <c r="AW38" s="256">
        <v>106.02929699000001</v>
      </c>
      <c r="AX38" s="256">
        <v>107.02503672</v>
      </c>
      <c r="AY38" s="256">
        <v>108.08800694999999</v>
      </c>
      <c r="AZ38" s="256">
        <v>107.50430101000001</v>
      </c>
      <c r="BA38" s="256">
        <v>103.41998664</v>
      </c>
      <c r="BB38" s="256">
        <v>91.171054249999997</v>
      </c>
      <c r="BC38" s="256">
        <v>94.316268239999999</v>
      </c>
      <c r="BD38" s="256">
        <v>87.925026594000002</v>
      </c>
      <c r="BE38" s="342">
        <v>90.168120000000002</v>
      </c>
      <c r="BF38" s="342">
        <v>90.196799999999996</v>
      </c>
      <c r="BG38" s="342">
        <v>90.287319999999994</v>
      </c>
      <c r="BH38" s="342">
        <v>90.241069999999993</v>
      </c>
      <c r="BI38" s="342">
        <v>90.604209999999995</v>
      </c>
      <c r="BJ38" s="342">
        <v>91.178160000000005</v>
      </c>
      <c r="BK38" s="342">
        <v>92.186120000000003</v>
      </c>
      <c r="BL38" s="342">
        <v>93.014229999999998</v>
      </c>
      <c r="BM38" s="342">
        <v>93.885710000000003</v>
      </c>
      <c r="BN38" s="342">
        <v>94.938220000000001</v>
      </c>
      <c r="BO38" s="342">
        <v>95.793220000000005</v>
      </c>
      <c r="BP38" s="342">
        <v>96.588369999999998</v>
      </c>
      <c r="BQ38" s="342">
        <v>97.302549999999997</v>
      </c>
      <c r="BR38" s="342">
        <v>97.993809999999996</v>
      </c>
      <c r="BS38" s="342">
        <v>98.641040000000004</v>
      </c>
      <c r="BT38" s="342">
        <v>99.198229999999995</v>
      </c>
      <c r="BU38" s="342">
        <v>99.791920000000005</v>
      </c>
      <c r="BV38" s="342">
        <v>100.37609999999999</v>
      </c>
    </row>
    <row r="39" spans="1:74" ht="11.1" customHeight="1" x14ac:dyDescent="0.2">
      <c r="A39" s="321" t="s">
        <v>911</v>
      </c>
      <c r="B39" s="41" t="s">
        <v>939</v>
      </c>
      <c r="C39" s="256">
        <v>92.881750030000006</v>
      </c>
      <c r="D39" s="256">
        <v>92.665999119999995</v>
      </c>
      <c r="E39" s="256">
        <v>92.790511839999994</v>
      </c>
      <c r="F39" s="256">
        <v>92.321165250000007</v>
      </c>
      <c r="G39" s="256">
        <v>92.455349319999996</v>
      </c>
      <c r="H39" s="256">
        <v>92.995076040000001</v>
      </c>
      <c r="I39" s="256">
        <v>92.886174060000002</v>
      </c>
      <c r="J39" s="256">
        <v>92.571325329999993</v>
      </c>
      <c r="K39" s="256">
        <v>92.848050619999995</v>
      </c>
      <c r="L39" s="256">
        <v>93.064246870000005</v>
      </c>
      <c r="M39" s="256">
        <v>93.708017470000001</v>
      </c>
      <c r="N39" s="256">
        <v>93.907785000000004</v>
      </c>
      <c r="O39" s="256">
        <v>94.830123799999996</v>
      </c>
      <c r="P39" s="256">
        <v>95.412916769999995</v>
      </c>
      <c r="Q39" s="256">
        <v>95.253197920000005</v>
      </c>
      <c r="R39" s="256">
        <v>95.898874739999997</v>
      </c>
      <c r="S39" s="256">
        <v>95.628938829999996</v>
      </c>
      <c r="T39" s="256">
        <v>95.849592830000006</v>
      </c>
      <c r="U39" s="256">
        <v>95.779299129999998</v>
      </c>
      <c r="V39" s="256">
        <v>95.694452749999996</v>
      </c>
      <c r="W39" s="256">
        <v>96.303750679999993</v>
      </c>
      <c r="X39" s="256">
        <v>96.987460690000006</v>
      </c>
      <c r="Y39" s="256">
        <v>97.47645962</v>
      </c>
      <c r="Z39" s="256">
        <v>97.807909760000001</v>
      </c>
      <c r="AA39" s="256">
        <v>97.023332260000004</v>
      </c>
      <c r="AB39" s="256">
        <v>98.60000015</v>
      </c>
      <c r="AC39" s="256">
        <v>98.238367760000003</v>
      </c>
      <c r="AD39" s="256">
        <v>98.695314530000005</v>
      </c>
      <c r="AE39" s="256">
        <v>98.373837559999998</v>
      </c>
      <c r="AF39" s="256">
        <v>98.394144929999996</v>
      </c>
      <c r="AG39" s="256">
        <v>98.790244779999995</v>
      </c>
      <c r="AH39" s="256">
        <v>99.057579930000003</v>
      </c>
      <c r="AI39" s="256">
        <v>98.693372019999998</v>
      </c>
      <c r="AJ39" s="256">
        <v>98.703658559999994</v>
      </c>
      <c r="AK39" s="256">
        <v>98.334755369999996</v>
      </c>
      <c r="AL39" s="256">
        <v>99.144292390000004</v>
      </c>
      <c r="AM39" s="256">
        <v>99.667436339999995</v>
      </c>
      <c r="AN39" s="256">
        <v>97.907488580000006</v>
      </c>
      <c r="AO39" s="256">
        <v>97.918789669999995</v>
      </c>
      <c r="AP39" s="256">
        <v>97.726358629999993</v>
      </c>
      <c r="AQ39" s="256">
        <v>97.709901590000001</v>
      </c>
      <c r="AR39" s="256">
        <v>98.164663910000002</v>
      </c>
      <c r="AS39" s="256">
        <v>97.97219948</v>
      </c>
      <c r="AT39" s="256">
        <v>98.552562829999999</v>
      </c>
      <c r="AU39" s="256">
        <v>98.395979769999997</v>
      </c>
      <c r="AV39" s="256">
        <v>98.332712069999999</v>
      </c>
      <c r="AW39" s="256">
        <v>98.131589099999999</v>
      </c>
      <c r="AX39" s="256">
        <v>99.287087810000003</v>
      </c>
      <c r="AY39" s="256">
        <v>100.28214439</v>
      </c>
      <c r="AZ39" s="256">
        <v>99.663540490000003</v>
      </c>
      <c r="BA39" s="256">
        <v>95.564846799999998</v>
      </c>
      <c r="BB39" s="256">
        <v>82.675007699999995</v>
      </c>
      <c r="BC39" s="256">
        <v>84.821468260000003</v>
      </c>
      <c r="BD39" s="256">
        <v>82.465219477000005</v>
      </c>
      <c r="BE39" s="342">
        <v>85.436300000000003</v>
      </c>
      <c r="BF39" s="342">
        <v>85.908649999999994</v>
      </c>
      <c r="BG39" s="342">
        <v>86.315899999999999</v>
      </c>
      <c r="BH39" s="342">
        <v>86.451819999999998</v>
      </c>
      <c r="BI39" s="342">
        <v>86.88355</v>
      </c>
      <c r="BJ39" s="342">
        <v>87.404870000000003</v>
      </c>
      <c r="BK39" s="342">
        <v>88.124080000000006</v>
      </c>
      <c r="BL39" s="342">
        <v>88.74333</v>
      </c>
      <c r="BM39" s="342">
        <v>89.370949999999993</v>
      </c>
      <c r="BN39" s="342">
        <v>90.039010000000005</v>
      </c>
      <c r="BO39" s="342">
        <v>90.659279999999995</v>
      </c>
      <c r="BP39" s="342">
        <v>91.263840000000002</v>
      </c>
      <c r="BQ39" s="342">
        <v>91.863389999999995</v>
      </c>
      <c r="BR39" s="342">
        <v>92.428510000000003</v>
      </c>
      <c r="BS39" s="342">
        <v>92.969899999999996</v>
      </c>
      <c r="BT39" s="342">
        <v>93.484629999999996</v>
      </c>
      <c r="BU39" s="342">
        <v>93.98075</v>
      </c>
      <c r="BV39" s="342">
        <v>94.455330000000004</v>
      </c>
    </row>
    <row r="40" spans="1:74" ht="11.1" customHeight="1" x14ac:dyDescent="0.2">
      <c r="A40" s="321" t="s">
        <v>912</v>
      </c>
      <c r="B40" s="41" t="s">
        <v>940</v>
      </c>
      <c r="C40" s="256">
        <v>101.217191</v>
      </c>
      <c r="D40" s="256">
        <v>100.92430376</v>
      </c>
      <c r="E40" s="256">
        <v>101.03533437</v>
      </c>
      <c r="F40" s="256">
        <v>100.44082181</v>
      </c>
      <c r="G40" s="256">
        <v>100.68341278</v>
      </c>
      <c r="H40" s="256">
        <v>100.57039613000001</v>
      </c>
      <c r="I40" s="256">
        <v>100.63356331999999</v>
      </c>
      <c r="J40" s="256">
        <v>100.3681421</v>
      </c>
      <c r="K40" s="256">
        <v>100.72070431</v>
      </c>
      <c r="L40" s="256">
        <v>100.80634379</v>
      </c>
      <c r="M40" s="256">
        <v>101.49790175</v>
      </c>
      <c r="N40" s="256">
        <v>101.62413567</v>
      </c>
      <c r="O40" s="256">
        <v>102.57713274</v>
      </c>
      <c r="P40" s="256">
        <v>102.64610885</v>
      </c>
      <c r="Q40" s="256">
        <v>102.37541555999999</v>
      </c>
      <c r="R40" s="256">
        <v>103.53313609</v>
      </c>
      <c r="S40" s="256">
        <v>103.08332255000001</v>
      </c>
      <c r="T40" s="256">
        <v>103.53504972</v>
      </c>
      <c r="U40" s="256">
        <v>103.30907802</v>
      </c>
      <c r="V40" s="256">
        <v>102.532993</v>
      </c>
      <c r="W40" s="256">
        <v>101.42536717999999</v>
      </c>
      <c r="X40" s="256">
        <v>103.97295493999999</v>
      </c>
      <c r="Y40" s="256">
        <v>104.8278358</v>
      </c>
      <c r="Z40" s="256">
        <v>104.63706379</v>
      </c>
      <c r="AA40" s="256">
        <v>103.74666958</v>
      </c>
      <c r="AB40" s="256">
        <v>104.77053244</v>
      </c>
      <c r="AC40" s="256">
        <v>105.32141333</v>
      </c>
      <c r="AD40" s="256">
        <v>105.63061456</v>
      </c>
      <c r="AE40" s="256">
        <v>105.32646108</v>
      </c>
      <c r="AF40" s="256">
        <v>105.86129355999999</v>
      </c>
      <c r="AG40" s="256">
        <v>106.27377504</v>
      </c>
      <c r="AH40" s="256">
        <v>106.92153075</v>
      </c>
      <c r="AI40" s="256">
        <v>106.85858758000001</v>
      </c>
      <c r="AJ40" s="256">
        <v>106.79962517</v>
      </c>
      <c r="AK40" s="256">
        <v>107.15242932</v>
      </c>
      <c r="AL40" s="256">
        <v>107.9970943</v>
      </c>
      <c r="AM40" s="256">
        <v>107.40025976</v>
      </c>
      <c r="AN40" s="256">
        <v>106.1985918</v>
      </c>
      <c r="AO40" s="256">
        <v>105.76951662</v>
      </c>
      <c r="AP40" s="256">
        <v>105.52143021000001</v>
      </c>
      <c r="AQ40" s="256">
        <v>105.14444745</v>
      </c>
      <c r="AR40" s="256">
        <v>105.21567045</v>
      </c>
      <c r="AS40" s="256">
        <v>105.04292655</v>
      </c>
      <c r="AT40" s="256">
        <v>106.11659714</v>
      </c>
      <c r="AU40" s="256">
        <v>105.73745468</v>
      </c>
      <c r="AV40" s="256">
        <v>105.21294001</v>
      </c>
      <c r="AW40" s="256">
        <v>105.82106400000001</v>
      </c>
      <c r="AX40" s="256">
        <v>106.63443965</v>
      </c>
      <c r="AY40" s="256">
        <v>107.05773384</v>
      </c>
      <c r="AZ40" s="256">
        <v>106.26164309000001</v>
      </c>
      <c r="BA40" s="256">
        <v>101.5366605</v>
      </c>
      <c r="BB40" s="256">
        <v>86.381267949999994</v>
      </c>
      <c r="BC40" s="256">
        <v>88.523120649999996</v>
      </c>
      <c r="BD40" s="256">
        <v>87.678818148000005</v>
      </c>
      <c r="BE40" s="342">
        <v>90.268630000000002</v>
      </c>
      <c r="BF40" s="342">
        <v>90.578999999999994</v>
      </c>
      <c r="BG40" s="342">
        <v>90.927819999999997</v>
      </c>
      <c r="BH40" s="342">
        <v>91.181870000000004</v>
      </c>
      <c r="BI40" s="342">
        <v>91.707490000000007</v>
      </c>
      <c r="BJ40" s="342">
        <v>92.371459999999999</v>
      </c>
      <c r="BK40" s="342">
        <v>93.321650000000005</v>
      </c>
      <c r="BL40" s="342">
        <v>94.151420000000002</v>
      </c>
      <c r="BM40" s="342">
        <v>95.00864</v>
      </c>
      <c r="BN40" s="342">
        <v>95.986879999999999</v>
      </c>
      <c r="BO40" s="342">
        <v>96.828810000000004</v>
      </c>
      <c r="BP40" s="342">
        <v>97.628020000000006</v>
      </c>
      <c r="BQ40" s="342">
        <v>98.399590000000003</v>
      </c>
      <c r="BR40" s="342">
        <v>99.102019999999996</v>
      </c>
      <c r="BS40" s="342">
        <v>99.750399999999999</v>
      </c>
      <c r="BT40" s="342">
        <v>100.29600000000001</v>
      </c>
      <c r="BU40" s="342">
        <v>100.8728</v>
      </c>
      <c r="BV40" s="342">
        <v>101.43219999999999</v>
      </c>
    </row>
    <row r="41" spans="1:74" ht="11.1" customHeight="1" x14ac:dyDescent="0.2">
      <c r="A41" s="321" t="s">
        <v>913</v>
      </c>
      <c r="B41" s="41" t="s">
        <v>941</v>
      </c>
      <c r="C41" s="256">
        <v>102.23332327999999</v>
      </c>
      <c r="D41" s="256">
        <v>102.20323974999999</v>
      </c>
      <c r="E41" s="256">
        <v>102.91813739</v>
      </c>
      <c r="F41" s="256">
        <v>101.83669519</v>
      </c>
      <c r="G41" s="256">
        <v>102.12953408</v>
      </c>
      <c r="H41" s="256">
        <v>101.94788232000001</v>
      </c>
      <c r="I41" s="256">
        <v>102.23077019</v>
      </c>
      <c r="J41" s="256">
        <v>102.11970728</v>
      </c>
      <c r="K41" s="256">
        <v>102.92891722</v>
      </c>
      <c r="L41" s="256">
        <v>102.54011985</v>
      </c>
      <c r="M41" s="256">
        <v>103.66926243</v>
      </c>
      <c r="N41" s="256">
        <v>103.72043239</v>
      </c>
      <c r="O41" s="256">
        <v>104.88045901</v>
      </c>
      <c r="P41" s="256">
        <v>104.50736218</v>
      </c>
      <c r="Q41" s="256">
        <v>104.79997494</v>
      </c>
      <c r="R41" s="256">
        <v>106.37305338</v>
      </c>
      <c r="S41" s="256">
        <v>106.42637155</v>
      </c>
      <c r="T41" s="256">
        <v>106.89023635</v>
      </c>
      <c r="U41" s="256">
        <v>106.58903890000001</v>
      </c>
      <c r="V41" s="256">
        <v>104.78635213</v>
      </c>
      <c r="W41" s="256">
        <v>101.80484715</v>
      </c>
      <c r="X41" s="256">
        <v>106.84023261</v>
      </c>
      <c r="Y41" s="256">
        <v>107.89327566</v>
      </c>
      <c r="Z41" s="256">
        <v>107.66934148</v>
      </c>
      <c r="AA41" s="256">
        <v>105.7277177</v>
      </c>
      <c r="AB41" s="256">
        <v>106.81990777999999</v>
      </c>
      <c r="AC41" s="256">
        <v>107.60982829</v>
      </c>
      <c r="AD41" s="256">
        <v>108.13380447999999</v>
      </c>
      <c r="AE41" s="256">
        <v>108.3397085</v>
      </c>
      <c r="AF41" s="256">
        <v>108.7120974</v>
      </c>
      <c r="AG41" s="256">
        <v>109.18908621</v>
      </c>
      <c r="AH41" s="256">
        <v>109.75352423</v>
      </c>
      <c r="AI41" s="256">
        <v>109.51415836</v>
      </c>
      <c r="AJ41" s="256">
        <v>109.35347306</v>
      </c>
      <c r="AK41" s="256">
        <v>109.41119436</v>
      </c>
      <c r="AL41" s="256">
        <v>110.30078494</v>
      </c>
      <c r="AM41" s="256">
        <v>110.01766026</v>
      </c>
      <c r="AN41" s="256">
        <v>108.29525821999999</v>
      </c>
      <c r="AO41" s="256">
        <v>107.75323189</v>
      </c>
      <c r="AP41" s="256">
        <v>107.79385129000001</v>
      </c>
      <c r="AQ41" s="256">
        <v>107.64546129999999</v>
      </c>
      <c r="AR41" s="256">
        <v>107.60421649</v>
      </c>
      <c r="AS41" s="256">
        <v>107.24628631</v>
      </c>
      <c r="AT41" s="256">
        <v>108.50090133</v>
      </c>
      <c r="AU41" s="256">
        <v>108.32451817</v>
      </c>
      <c r="AV41" s="256">
        <v>107.80528907999999</v>
      </c>
      <c r="AW41" s="256">
        <v>107.90765816</v>
      </c>
      <c r="AX41" s="256">
        <v>108.87883234</v>
      </c>
      <c r="AY41" s="256">
        <v>109.76434412</v>
      </c>
      <c r="AZ41" s="256">
        <v>108.87433353999999</v>
      </c>
      <c r="BA41" s="256">
        <v>104.44598679000001</v>
      </c>
      <c r="BB41" s="256">
        <v>91.74508247</v>
      </c>
      <c r="BC41" s="256">
        <v>93.690295640000002</v>
      </c>
      <c r="BD41" s="256">
        <v>92.718262202000005</v>
      </c>
      <c r="BE41" s="342">
        <v>94.870320000000007</v>
      </c>
      <c r="BF41" s="342">
        <v>95.153450000000007</v>
      </c>
      <c r="BG41" s="342">
        <v>95.510159999999999</v>
      </c>
      <c r="BH41" s="342">
        <v>95.851990000000001</v>
      </c>
      <c r="BI41" s="342">
        <v>96.422229999999999</v>
      </c>
      <c r="BJ41" s="342">
        <v>97.132400000000004</v>
      </c>
      <c r="BK41" s="342">
        <v>98.149600000000007</v>
      </c>
      <c r="BL41" s="342">
        <v>99.014330000000001</v>
      </c>
      <c r="BM41" s="342">
        <v>99.893680000000003</v>
      </c>
      <c r="BN41" s="342">
        <v>100.8685</v>
      </c>
      <c r="BO41" s="342">
        <v>101.71639999999999</v>
      </c>
      <c r="BP41" s="342">
        <v>102.5183</v>
      </c>
      <c r="BQ41" s="342">
        <v>103.3066</v>
      </c>
      <c r="BR41" s="342">
        <v>103.99209999999999</v>
      </c>
      <c r="BS41" s="342">
        <v>104.6073</v>
      </c>
      <c r="BT41" s="342">
        <v>105.0652</v>
      </c>
      <c r="BU41" s="342">
        <v>105.6049</v>
      </c>
      <c r="BV41" s="342">
        <v>106.1395</v>
      </c>
    </row>
    <row r="42" spans="1:74" ht="11.1" customHeight="1" x14ac:dyDescent="0.2">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342"/>
      <c r="BF42" s="342"/>
      <c r="BG42" s="342"/>
      <c r="BH42" s="342"/>
      <c r="BI42" s="342"/>
      <c r="BJ42" s="342"/>
      <c r="BK42" s="342"/>
      <c r="BL42" s="342"/>
      <c r="BM42" s="342"/>
      <c r="BN42" s="342"/>
      <c r="BO42" s="342"/>
      <c r="BP42" s="342"/>
      <c r="BQ42" s="342"/>
      <c r="BR42" s="342"/>
      <c r="BS42" s="342"/>
      <c r="BT42" s="342"/>
      <c r="BU42" s="342"/>
      <c r="BV42" s="342"/>
    </row>
    <row r="43" spans="1:74" ht="11.1" customHeight="1" x14ac:dyDescent="0.2">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325"/>
      <c r="BF43" s="325"/>
      <c r="BG43" s="325"/>
      <c r="BH43" s="325"/>
      <c r="BI43" s="325"/>
      <c r="BJ43" s="325"/>
      <c r="BK43" s="325"/>
      <c r="BL43" s="325"/>
      <c r="BM43" s="325"/>
      <c r="BN43" s="325"/>
      <c r="BO43" s="325"/>
      <c r="BP43" s="325"/>
      <c r="BQ43" s="325"/>
      <c r="BR43" s="325"/>
      <c r="BS43" s="325"/>
      <c r="BT43" s="325"/>
      <c r="BU43" s="325"/>
      <c r="BV43" s="325"/>
    </row>
    <row r="44" spans="1:74" ht="11.1" customHeight="1" x14ac:dyDescent="0.2">
      <c r="A44" s="134"/>
      <c r="B44" s="139" t="s">
        <v>908</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242"/>
      <c r="BB44" s="242"/>
      <c r="BC44" s="242"/>
      <c r="BD44" s="242"/>
      <c r="BE44" s="353"/>
      <c r="BF44" s="353"/>
      <c r="BG44" s="353"/>
      <c r="BH44" s="353"/>
      <c r="BI44" s="353"/>
      <c r="BJ44" s="353"/>
      <c r="BK44" s="353"/>
      <c r="BL44" s="353"/>
      <c r="BM44" s="353"/>
      <c r="BN44" s="353"/>
      <c r="BO44" s="353"/>
      <c r="BP44" s="353"/>
      <c r="BQ44" s="353"/>
      <c r="BR44" s="353"/>
      <c r="BS44" s="353"/>
      <c r="BT44" s="353"/>
      <c r="BU44" s="353"/>
      <c r="BV44" s="353"/>
    </row>
    <row r="45" spans="1:74" ht="11.1" customHeight="1" x14ac:dyDescent="0.2">
      <c r="A45" s="140" t="s">
        <v>590</v>
      </c>
      <c r="B45" s="208" t="s">
        <v>472</v>
      </c>
      <c r="C45" s="213">
        <v>2.3782700000000001</v>
      </c>
      <c r="D45" s="213">
        <v>2.37514</v>
      </c>
      <c r="E45" s="213">
        <v>2.3799000000000001</v>
      </c>
      <c r="F45" s="213">
        <v>2.38835</v>
      </c>
      <c r="G45" s="213">
        <v>2.3944000000000001</v>
      </c>
      <c r="H45" s="213">
        <v>2.40144</v>
      </c>
      <c r="I45" s="213">
        <v>2.4011100000000001</v>
      </c>
      <c r="J45" s="213">
        <v>2.4059499999999998</v>
      </c>
      <c r="K45" s="213">
        <v>2.4106800000000002</v>
      </c>
      <c r="L45" s="213">
        <v>2.4164099999999999</v>
      </c>
      <c r="M45" s="213">
        <v>2.4199299999999999</v>
      </c>
      <c r="N45" s="213">
        <v>2.4271199999999999</v>
      </c>
      <c r="O45" s="213">
        <v>2.4371700000000001</v>
      </c>
      <c r="P45" s="213">
        <v>2.44028</v>
      </c>
      <c r="Q45" s="213">
        <v>2.4372099999999999</v>
      </c>
      <c r="R45" s="213">
        <v>2.4405800000000002</v>
      </c>
      <c r="S45" s="213">
        <v>2.43926</v>
      </c>
      <c r="T45" s="213">
        <v>2.4417900000000001</v>
      </c>
      <c r="U45" s="213">
        <v>2.4432800000000001</v>
      </c>
      <c r="V45" s="213">
        <v>2.4530400000000001</v>
      </c>
      <c r="W45" s="213">
        <v>2.4644499999999998</v>
      </c>
      <c r="X45" s="213">
        <v>2.4657</v>
      </c>
      <c r="Y45" s="213">
        <v>2.4733299999999998</v>
      </c>
      <c r="Z45" s="213">
        <v>2.4784700000000002</v>
      </c>
      <c r="AA45" s="213">
        <v>2.4881600000000001</v>
      </c>
      <c r="AB45" s="213">
        <v>2.4947499999999998</v>
      </c>
      <c r="AC45" s="213">
        <v>2.4941300000000002</v>
      </c>
      <c r="AD45" s="213">
        <v>2.4995699999999998</v>
      </c>
      <c r="AE45" s="213">
        <v>2.5064000000000002</v>
      </c>
      <c r="AF45" s="213">
        <v>2.5117600000000002</v>
      </c>
      <c r="AG45" s="213">
        <v>2.5148199999999998</v>
      </c>
      <c r="AH45" s="213">
        <v>2.51905</v>
      </c>
      <c r="AI45" s="213">
        <v>2.5226099999999998</v>
      </c>
      <c r="AJ45" s="213">
        <v>2.5277699999999999</v>
      </c>
      <c r="AK45" s="213">
        <v>2.5266199999999999</v>
      </c>
      <c r="AL45" s="213">
        <v>2.5265300000000002</v>
      </c>
      <c r="AM45" s="213">
        <v>2.5255000000000001</v>
      </c>
      <c r="AN45" s="213">
        <v>2.5318100000000001</v>
      </c>
      <c r="AO45" s="213">
        <v>2.54095</v>
      </c>
      <c r="AP45" s="213">
        <v>2.5494300000000001</v>
      </c>
      <c r="AQ45" s="213">
        <v>2.5516700000000001</v>
      </c>
      <c r="AR45" s="213">
        <v>2.55402</v>
      </c>
      <c r="AS45" s="213">
        <v>2.56087</v>
      </c>
      <c r="AT45" s="213">
        <v>2.5629400000000002</v>
      </c>
      <c r="AU45" s="213">
        <v>2.5659299999999998</v>
      </c>
      <c r="AV45" s="213">
        <v>2.5722900000000002</v>
      </c>
      <c r="AW45" s="213">
        <v>2.5782400000000001</v>
      </c>
      <c r="AX45" s="213">
        <v>2.5844399999999998</v>
      </c>
      <c r="AY45" s="213">
        <v>2.5882000000000001</v>
      </c>
      <c r="AZ45" s="213">
        <v>2.5905</v>
      </c>
      <c r="BA45" s="213">
        <v>2.5795300000000001</v>
      </c>
      <c r="BB45" s="213">
        <v>2.5590199999999999</v>
      </c>
      <c r="BC45" s="213">
        <v>2.55768</v>
      </c>
      <c r="BD45" s="213">
        <v>2.5601891975000002</v>
      </c>
      <c r="BE45" s="351">
        <v>2.5709469999999999</v>
      </c>
      <c r="BF45" s="351">
        <v>2.5745459999999998</v>
      </c>
      <c r="BG45" s="351">
        <v>2.577458</v>
      </c>
      <c r="BH45" s="351">
        <v>2.5783480000000001</v>
      </c>
      <c r="BI45" s="351">
        <v>2.580886</v>
      </c>
      <c r="BJ45" s="351">
        <v>2.583736</v>
      </c>
      <c r="BK45" s="351">
        <v>2.5858469999999998</v>
      </c>
      <c r="BL45" s="351">
        <v>2.5901130000000001</v>
      </c>
      <c r="BM45" s="351">
        <v>2.5954830000000002</v>
      </c>
      <c r="BN45" s="351">
        <v>2.604187</v>
      </c>
      <c r="BO45" s="351">
        <v>2.6100889999999999</v>
      </c>
      <c r="BP45" s="351">
        <v>2.615421</v>
      </c>
      <c r="BQ45" s="351">
        <v>2.6198730000000001</v>
      </c>
      <c r="BR45" s="351">
        <v>2.6242960000000002</v>
      </c>
      <c r="BS45" s="351">
        <v>2.6283799999999999</v>
      </c>
      <c r="BT45" s="351">
        <v>2.6316519999999999</v>
      </c>
      <c r="BU45" s="351">
        <v>2.6354139999999999</v>
      </c>
      <c r="BV45" s="351">
        <v>2.6391939999999998</v>
      </c>
    </row>
    <row r="46" spans="1:74" ht="11.1" customHeight="1" x14ac:dyDescent="0.2">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40" t="s">
        <v>589</v>
      </c>
      <c r="B47" s="208" t="s">
        <v>473</v>
      </c>
      <c r="C47" s="213">
        <v>1.8360816511</v>
      </c>
      <c r="D47" s="213">
        <v>1.8299208896000001</v>
      </c>
      <c r="E47" s="213">
        <v>1.8288524196</v>
      </c>
      <c r="F47" s="213">
        <v>1.8390037426000001</v>
      </c>
      <c r="G47" s="213">
        <v>1.8435242297000001</v>
      </c>
      <c r="H47" s="213">
        <v>1.8485413824000001</v>
      </c>
      <c r="I47" s="213">
        <v>1.8543308004000001</v>
      </c>
      <c r="J47" s="213">
        <v>1.8601345841000001</v>
      </c>
      <c r="K47" s="213">
        <v>1.8662283334000001</v>
      </c>
      <c r="L47" s="213">
        <v>1.8691849681999999</v>
      </c>
      <c r="M47" s="213">
        <v>1.8784289586</v>
      </c>
      <c r="N47" s="213">
        <v>1.8905332246</v>
      </c>
      <c r="O47" s="213">
        <v>1.9164604029000001</v>
      </c>
      <c r="P47" s="213">
        <v>1.9260632424999999</v>
      </c>
      <c r="Q47" s="213">
        <v>1.9303043803</v>
      </c>
      <c r="R47" s="213">
        <v>1.9199623183000001</v>
      </c>
      <c r="S47" s="213">
        <v>1.9203961754000001</v>
      </c>
      <c r="T47" s="213">
        <v>1.9223844538999999</v>
      </c>
      <c r="U47" s="213">
        <v>1.9246036820000001</v>
      </c>
      <c r="V47" s="213">
        <v>1.9306934070999999</v>
      </c>
      <c r="W47" s="213">
        <v>1.9393301573999999</v>
      </c>
      <c r="X47" s="213">
        <v>1.9538153421</v>
      </c>
      <c r="Y47" s="213">
        <v>1.9650700858000001</v>
      </c>
      <c r="Z47" s="213">
        <v>1.9763957977</v>
      </c>
      <c r="AA47" s="213">
        <v>1.9906598994</v>
      </c>
      <c r="AB47" s="213">
        <v>1.9999769815999999</v>
      </c>
      <c r="AC47" s="213">
        <v>2.0072144657000002</v>
      </c>
      <c r="AD47" s="213">
        <v>2.0095983140999998</v>
      </c>
      <c r="AE47" s="213">
        <v>2.0147571306000001</v>
      </c>
      <c r="AF47" s="213">
        <v>2.0199168775</v>
      </c>
      <c r="AG47" s="213">
        <v>2.0268215063000001</v>
      </c>
      <c r="AH47" s="213">
        <v>2.0306751505</v>
      </c>
      <c r="AI47" s="213">
        <v>2.0332217614000001</v>
      </c>
      <c r="AJ47" s="213">
        <v>2.0372710383000001</v>
      </c>
      <c r="AK47" s="213">
        <v>2.0350963086</v>
      </c>
      <c r="AL47" s="213">
        <v>2.0295072714</v>
      </c>
      <c r="AM47" s="213">
        <v>2.0125090710000002</v>
      </c>
      <c r="AN47" s="213">
        <v>2.0060875607000002</v>
      </c>
      <c r="AO47" s="213">
        <v>2.0022478846</v>
      </c>
      <c r="AP47" s="213">
        <v>2.0061329453000001</v>
      </c>
      <c r="AQ47" s="213">
        <v>2.0035997611999998</v>
      </c>
      <c r="AR47" s="213">
        <v>1.9997912346</v>
      </c>
      <c r="AS47" s="213">
        <v>1.989611161</v>
      </c>
      <c r="AT47" s="213">
        <v>1.9870741030000001</v>
      </c>
      <c r="AU47" s="213">
        <v>1.9870838560999999</v>
      </c>
      <c r="AV47" s="213">
        <v>1.9972267886999999</v>
      </c>
      <c r="AW47" s="213">
        <v>1.9966403876000001</v>
      </c>
      <c r="AX47" s="213">
        <v>1.9929110214000001</v>
      </c>
      <c r="AY47" s="213">
        <v>1.9889496611999999</v>
      </c>
      <c r="AZ47" s="213">
        <v>1.9767511359000001</v>
      </c>
      <c r="BA47" s="213">
        <v>1.959226417</v>
      </c>
      <c r="BB47" s="213">
        <v>1.9129201736999999</v>
      </c>
      <c r="BC47" s="213">
        <v>1.9023345652999999</v>
      </c>
      <c r="BD47" s="213">
        <v>1.9040142609999999</v>
      </c>
      <c r="BE47" s="351">
        <v>1.935495</v>
      </c>
      <c r="BF47" s="351">
        <v>1.9485539999999999</v>
      </c>
      <c r="BG47" s="351">
        <v>1.9607250000000001</v>
      </c>
      <c r="BH47" s="351">
        <v>1.970961</v>
      </c>
      <c r="BI47" s="351">
        <v>1.9821470000000001</v>
      </c>
      <c r="BJ47" s="351">
        <v>1.993234</v>
      </c>
      <c r="BK47" s="351">
        <v>2.00352</v>
      </c>
      <c r="BL47" s="351">
        <v>2.0149349999999999</v>
      </c>
      <c r="BM47" s="351">
        <v>2.0267770000000001</v>
      </c>
      <c r="BN47" s="351">
        <v>2.0410740000000001</v>
      </c>
      <c r="BO47" s="351">
        <v>2.0522499999999999</v>
      </c>
      <c r="BP47" s="351">
        <v>2.0623330000000002</v>
      </c>
      <c r="BQ47" s="351">
        <v>2.0717270000000001</v>
      </c>
      <c r="BR47" s="351">
        <v>2.0793200000000001</v>
      </c>
      <c r="BS47" s="351">
        <v>2.085518</v>
      </c>
      <c r="BT47" s="351">
        <v>2.087415</v>
      </c>
      <c r="BU47" s="351">
        <v>2.093</v>
      </c>
      <c r="BV47" s="351">
        <v>2.0993680000000001</v>
      </c>
    </row>
    <row r="48" spans="1:74" ht="11.1" customHeight="1" x14ac:dyDescent="0.2">
      <c r="A48" s="134"/>
      <c r="B48" s="139" t="s">
        <v>695</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353"/>
      <c r="BF48" s="353"/>
      <c r="BG48" s="353"/>
      <c r="BH48" s="353"/>
      <c r="BI48" s="353"/>
      <c r="BJ48" s="353"/>
      <c r="BK48" s="353"/>
      <c r="BL48" s="353"/>
      <c r="BM48" s="353"/>
      <c r="BN48" s="353"/>
      <c r="BO48" s="353"/>
      <c r="BP48" s="353"/>
      <c r="BQ48" s="353"/>
      <c r="BR48" s="353"/>
      <c r="BS48" s="353"/>
      <c r="BT48" s="353"/>
      <c r="BU48" s="353"/>
      <c r="BV48" s="353"/>
    </row>
    <row r="49" spans="1:74" ht="11.1" customHeight="1" x14ac:dyDescent="0.2">
      <c r="A49" s="140" t="s">
        <v>591</v>
      </c>
      <c r="B49" s="208" t="s">
        <v>473</v>
      </c>
      <c r="C49" s="213">
        <v>1.254</v>
      </c>
      <c r="D49" s="213">
        <v>1.1459999999999999</v>
      </c>
      <c r="E49" s="213">
        <v>1.222</v>
      </c>
      <c r="F49" s="213">
        <v>1.3240000000000001</v>
      </c>
      <c r="G49" s="213">
        <v>1.4630000000000001</v>
      </c>
      <c r="H49" s="213">
        <v>1.5840000000000001</v>
      </c>
      <c r="I49" s="213">
        <v>1.5620000000000001</v>
      </c>
      <c r="J49" s="213">
        <v>1.4830000000000001</v>
      </c>
      <c r="K49" s="213">
        <v>1.542</v>
      </c>
      <c r="L49" s="213">
        <v>1.59</v>
      </c>
      <c r="M49" s="213">
        <v>1.5209999999999999</v>
      </c>
      <c r="N49" s="213">
        <v>1.5629999999999999</v>
      </c>
      <c r="O49" s="213">
        <v>1.653</v>
      </c>
      <c r="P49" s="213">
        <v>1.665</v>
      </c>
      <c r="Q49" s="213">
        <v>1.65</v>
      </c>
      <c r="R49" s="213">
        <v>1.706</v>
      </c>
      <c r="S49" s="213">
        <v>1.6559999999999999</v>
      </c>
      <c r="T49" s="213">
        <v>1.6379999999999999</v>
      </c>
      <c r="U49" s="213">
        <v>1.645</v>
      </c>
      <c r="V49" s="213">
        <v>1.7290000000000001</v>
      </c>
      <c r="W49" s="213">
        <v>1.883</v>
      </c>
      <c r="X49" s="213">
        <v>1.857</v>
      </c>
      <c r="Y49" s="213">
        <v>1.927</v>
      </c>
      <c r="Z49" s="213">
        <v>1.919</v>
      </c>
      <c r="AA49" s="213">
        <v>1.97</v>
      </c>
      <c r="AB49" s="213">
        <v>1.9970000000000001</v>
      </c>
      <c r="AC49" s="213">
        <v>1.9770000000000001</v>
      </c>
      <c r="AD49" s="213">
        <v>2.077</v>
      </c>
      <c r="AE49" s="213">
        <v>2.2829999999999999</v>
      </c>
      <c r="AF49" s="213">
        <v>2.294</v>
      </c>
      <c r="AG49" s="213">
        <v>2.282</v>
      </c>
      <c r="AH49" s="213">
        <v>2.2389999999999999</v>
      </c>
      <c r="AI49" s="213">
        <v>2.266</v>
      </c>
      <c r="AJ49" s="213">
        <v>2.331</v>
      </c>
      <c r="AK49" s="213">
        <v>2.1429999999999998</v>
      </c>
      <c r="AL49" s="213">
        <v>1.8380000000000001</v>
      </c>
      <c r="AM49" s="213">
        <v>1.6759999999999999</v>
      </c>
      <c r="AN49" s="213">
        <v>1.776</v>
      </c>
      <c r="AO49" s="213">
        <v>1.9710000000000001</v>
      </c>
      <c r="AP49" s="213">
        <v>2.117</v>
      </c>
      <c r="AQ49" s="213">
        <v>2.1509999999999998</v>
      </c>
      <c r="AR49" s="213">
        <v>1.972</v>
      </c>
      <c r="AS49" s="213">
        <v>2.0190000000000001</v>
      </c>
      <c r="AT49" s="213">
        <v>1.9419999999999999</v>
      </c>
      <c r="AU49" s="213">
        <v>1.903</v>
      </c>
      <c r="AV49" s="213">
        <v>1.956</v>
      </c>
      <c r="AW49" s="213">
        <v>1.921</v>
      </c>
      <c r="AX49" s="213">
        <v>1.913</v>
      </c>
      <c r="AY49" s="213">
        <v>1.911</v>
      </c>
      <c r="AZ49" s="213">
        <v>1.764</v>
      </c>
      <c r="BA49" s="213">
        <v>1.5549999999999999</v>
      </c>
      <c r="BB49" s="213">
        <v>0.94399999999999995</v>
      </c>
      <c r="BC49" s="213">
        <v>1.1246830000000001</v>
      </c>
      <c r="BD49" s="213">
        <v>1.347558</v>
      </c>
      <c r="BE49" s="351">
        <v>1.425116</v>
      </c>
      <c r="BF49" s="351">
        <v>1.4349369999999999</v>
      </c>
      <c r="BG49" s="351">
        <v>1.4495450000000001</v>
      </c>
      <c r="BH49" s="351">
        <v>1.4681740000000001</v>
      </c>
      <c r="BI49" s="351">
        <v>1.479055</v>
      </c>
      <c r="BJ49" s="351">
        <v>1.487546</v>
      </c>
      <c r="BK49" s="351">
        <v>1.396469</v>
      </c>
      <c r="BL49" s="351">
        <v>1.434123</v>
      </c>
      <c r="BM49" s="351">
        <v>1.5030289999999999</v>
      </c>
      <c r="BN49" s="351">
        <v>1.5597529999999999</v>
      </c>
      <c r="BO49" s="351">
        <v>1.600238</v>
      </c>
      <c r="BP49" s="351">
        <v>1.6251640000000001</v>
      </c>
      <c r="BQ49" s="351">
        <v>1.6194500000000001</v>
      </c>
      <c r="BR49" s="351">
        <v>1.6504239999999999</v>
      </c>
      <c r="BS49" s="351">
        <v>1.6228860000000001</v>
      </c>
      <c r="BT49" s="351">
        <v>1.6061160000000001</v>
      </c>
      <c r="BU49" s="351">
        <v>1.6050169999999999</v>
      </c>
      <c r="BV49" s="351">
        <v>1.59283</v>
      </c>
    </row>
    <row r="50" spans="1:74" ht="11.1" customHeight="1" x14ac:dyDescent="0.2">
      <c r="A50" s="140"/>
      <c r="B50" s="139" t="s">
        <v>569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325"/>
      <c r="BF50" s="325"/>
      <c r="BG50" s="325"/>
      <c r="BH50" s="325"/>
      <c r="BI50" s="325"/>
      <c r="BJ50" s="325"/>
      <c r="BK50" s="325"/>
      <c r="BL50" s="325"/>
      <c r="BM50" s="325"/>
      <c r="BN50" s="325"/>
      <c r="BO50" s="325"/>
      <c r="BP50" s="325"/>
      <c r="BQ50" s="325"/>
      <c r="BR50" s="325"/>
      <c r="BS50" s="325"/>
      <c r="BT50" s="325"/>
      <c r="BU50" s="325"/>
      <c r="BV50" s="325"/>
    </row>
    <row r="51" spans="1:74" ht="11.1" customHeight="1" x14ac:dyDescent="0.2">
      <c r="A51" s="37" t="s">
        <v>570</v>
      </c>
      <c r="B51" s="607" t="s">
        <v>1150</v>
      </c>
      <c r="C51" s="256">
        <v>104.93300000000001</v>
      </c>
      <c r="D51" s="256">
        <v>104.93300000000001</v>
      </c>
      <c r="E51" s="256">
        <v>104.93300000000001</v>
      </c>
      <c r="F51" s="256">
        <v>105.61799999999999</v>
      </c>
      <c r="G51" s="256">
        <v>105.61799999999999</v>
      </c>
      <c r="H51" s="256">
        <v>105.61799999999999</v>
      </c>
      <c r="I51" s="256">
        <v>105.98699999999999</v>
      </c>
      <c r="J51" s="256">
        <v>105.98699999999999</v>
      </c>
      <c r="K51" s="256">
        <v>105.98699999999999</v>
      </c>
      <c r="L51" s="256">
        <v>106.54300000000001</v>
      </c>
      <c r="M51" s="256">
        <v>106.54300000000001</v>
      </c>
      <c r="N51" s="256">
        <v>106.54300000000001</v>
      </c>
      <c r="O51" s="256">
        <v>107.04</v>
      </c>
      <c r="P51" s="256">
        <v>107.04</v>
      </c>
      <c r="Q51" s="256">
        <v>107.04</v>
      </c>
      <c r="R51" s="256">
        <v>107.39400000000001</v>
      </c>
      <c r="S51" s="256">
        <v>107.39400000000001</v>
      </c>
      <c r="T51" s="256">
        <v>107.39400000000001</v>
      </c>
      <c r="U51" s="256">
        <v>108.032</v>
      </c>
      <c r="V51" s="256">
        <v>108.032</v>
      </c>
      <c r="W51" s="256">
        <v>108.032</v>
      </c>
      <c r="X51" s="256">
        <v>108.715</v>
      </c>
      <c r="Y51" s="256">
        <v>108.715</v>
      </c>
      <c r="Z51" s="256">
        <v>108.715</v>
      </c>
      <c r="AA51" s="256">
        <v>109.34099999999999</v>
      </c>
      <c r="AB51" s="256">
        <v>109.34099999999999</v>
      </c>
      <c r="AC51" s="256">
        <v>109.34099999999999</v>
      </c>
      <c r="AD51" s="256">
        <v>110.209</v>
      </c>
      <c r="AE51" s="256">
        <v>110.209</v>
      </c>
      <c r="AF51" s="256">
        <v>110.209</v>
      </c>
      <c r="AG51" s="256">
        <v>110.765</v>
      </c>
      <c r="AH51" s="256">
        <v>110.765</v>
      </c>
      <c r="AI51" s="256">
        <v>110.765</v>
      </c>
      <c r="AJ51" s="256">
        <v>111.212</v>
      </c>
      <c r="AK51" s="256">
        <v>111.212</v>
      </c>
      <c r="AL51" s="256">
        <v>111.212</v>
      </c>
      <c r="AM51" s="256">
        <v>111.504</v>
      </c>
      <c r="AN51" s="256">
        <v>111.504</v>
      </c>
      <c r="AO51" s="256">
        <v>111.504</v>
      </c>
      <c r="AP51" s="256">
        <v>112.173</v>
      </c>
      <c r="AQ51" s="256">
        <v>112.173</v>
      </c>
      <c r="AR51" s="256">
        <v>112.173</v>
      </c>
      <c r="AS51" s="256">
        <v>112.679</v>
      </c>
      <c r="AT51" s="256">
        <v>112.679</v>
      </c>
      <c r="AU51" s="256">
        <v>112.679</v>
      </c>
      <c r="AV51" s="256">
        <v>113.036</v>
      </c>
      <c r="AW51" s="256">
        <v>113.036</v>
      </c>
      <c r="AX51" s="256">
        <v>113.036</v>
      </c>
      <c r="AY51" s="256">
        <v>113.422</v>
      </c>
      <c r="AZ51" s="256">
        <v>113.422</v>
      </c>
      <c r="BA51" s="256">
        <v>113.422</v>
      </c>
      <c r="BB51" s="256">
        <v>113.10662222000001</v>
      </c>
      <c r="BC51" s="256">
        <v>113.08115556</v>
      </c>
      <c r="BD51" s="256">
        <v>113.13502222</v>
      </c>
      <c r="BE51" s="342">
        <v>113.4139</v>
      </c>
      <c r="BF51" s="342">
        <v>113.5172</v>
      </c>
      <c r="BG51" s="342">
        <v>113.59050000000001</v>
      </c>
      <c r="BH51" s="342">
        <v>113.59820000000001</v>
      </c>
      <c r="BI51" s="342">
        <v>113.6384</v>
      </c>
      <c r="BJ51" s="342">
        <v>113.6756</v>
      </c>
      <c r="BK51" s="342">
        <v>113.68429999999999</v>
      </c>
      <c r="BL51" s="342">
        <v>113.73399999999999</v>
      </c>
      <c r="BM51" s="342">
        <v>113.79949999999999</v>
      </c>
      <c r="BN51" s="342">
        <v>113.89319999999999</v>
      </c>
      <c r="BO51" s="342">
        <v>113.98090000000001</v>
      </c>
      <c r="BP51" s="342">
        <v>114.07510000000001</v>
      </c>
      <c r="BQ51" s="342">
        <v>114.1819</v>
      </c>
      <c r="BR51" s="342">
        <v>114.28449999999999</v>
      </c>
      <c r="BS51" s="342">
        <v>114.389</v>
      </c>
      <c r="BT51" s="342">
        <v>114.49160000000001</v>
      </c>
      <c r="BU51" s="342">
        <v>114.6028</v>
      </c>
      <c r="BV51" s="342">
        <v>114.7187</v>
      </c>
    </row>
    <row r="52" spans="1:74" ht="11.1" customHeight="1" x14ac:dyDescent="0.2">
      <c r="A52" s="134"/>
      <c r="B52" s="139" t="s">
        <v>515</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134"/>
      <c r="B53" s="144" t="s">
        <v>596</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328"/>
      <c r="BF53" s="328"/>
      <c r="BG53" s="328"/>
      <c r="BH53" s="328"/>
      <c r="BI53" s="328"/>
      <c r="BJ53" s="328"/>
      <c r="BK53" s="328"/>
      <c r="BL53" s="328"/>
      <c r="BM53" s="328"/>
      <c r="BN53" s="328"/>
      <c r="BO53" s="328"/>
      <c r="BP53" s="328"/>
      <c r="BQ53" s="328"/>
      <c r="BR53" s="328"/>
      <c r="BS53" s="328"/>
      <c r="BT53" s="328"/>
      <c r="BU53" s="328"/>
      <c r="BV53" s="328"/>
    </row>
    <row r="54" spans="1:74" ht="11.1" customHeight="1" x14ac:dyDescent="0.2">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218"/>
      <c r="BB54" s="218"/>
      <c r="BC54" s="218"/>
      <c r="BD54" s="218"/>
      <c r="BE54" s="328"/>
      <c r="BF54" s="328"/>
      <c r="BG54" s="328"/>
      <c r="BH54" s="328"/>
      <c r="BI54" s="328"/>
      <c r="BJ54" s="328"/>
      <c r="BK54" s="328"/>
      <c r="BL54" s="328"/>
      <c r="BM54" s="328"/>
      <c r="BN54" s="328"/>
      <c r="BO54" s="328"/>
      <c r="BP54" s="328"/>
      <c r="BQ54" s="328"/>
      <c r="BR54" s="328"/>
      <c r="BS54" s="328"/>
      <c r="BT54" s="328"/>
      <c r="BU54" s="328"/>
      <c r="BV54" s="328"/>
    </row>
    <row r="55" spans="1:74" ht="11.1" customHeight="1" x14ac:dyDescent="0.2">
      <c r="A55" s="146" t="s">
        <v>597</v>
      </c>
      <c r="B55" s="208" t="s">
        <v>474</v>
      </c>
      <c r="C55" s="238">
        <v>7731.5806451999997</v>
      </c>
      <c r="D55" s="238">
        <v>7690.0344827999998</v>
      </c>
      <c r="E55" s="238">
        <v>8553.1290322999994</v>
      </c>
      <c r="F55" s="238">
        <v>8988.4333332999995</v>
      </c>
      <c r="G55" s="238">
        <v>8966.8387096999995</v>
      </c>
      <c r="H55" s="238">
        <v>9233.0333332999999</v>
      </c>
      <c r="I55" s="238">
        <v>9198.7096774000001</v>
      </c>
      <c r="J55" s="238">
        <v>9006.8709677000006</v>
      </c>
      <c r="K55" s="238">
        <v>8734.6333333000002</v>
      </c>
      <c r="L55" s="238">
        <v>8890.6451613000008</v>
      </c>
      <c r="M55" s="238">
        <v>8505.1333333000002</v>
      </c>
      <c r="N55" s="238">
        <v>8541.2258065000005</v>
      </c>
      <c r="O55" s="238">
        <v>7825.8064516000004</v>
      </c>
      <c r="P55" s="238">
        <v>8058.7142856999999</v>
      </c>
      <c r="Q55" s="238">
        <v>8656.2258065000005</v>
      </c>
      <c r="R55" s="238">
        <v>9095.4666667000001</v>
      </c>
      <c r="S55" s="238">
        <v>9073.0322581</v>
      </c>
      <c r="T55" s="238">
        <v>9343</v>
      </c>
      <c r="U55" s="238">
        <v>9308.5806451999997</v>
      </c>
      <c r="V55" s="238">
        <v>9114.7741934999995</v>
      </c>
      <c r="W55" s="238">
        <v>8840.4</v>
      </c>
      <c r="X55" s="238">
        <v>8996.3870967999992</v>
      </c>
      <c r="Y55" s="238">
        <v>8605.2999999999993</v>
      </c>
      <c r="Z55" s="238">
        <v>8643.8064515999995</v>
      </c>
      <c r="AA55" s="238">
        <v>7894.7096774000001</v>
      </c>
      <c r="AB55" s="238">
        <v>8134.25</v>
      </c>
      <c r="AC55" s="238">
        <v>8732.4193548000003</v>
      </c>
      <c r="AD55" s="238">
        <v>9170.9</v>
      </c>
      <c r="AE55" s="238">
        <v>9152.0322581</v>
      </c>
      <c r="AF55" s="238">
        <v>9421.6</v>
      </c>
      <c r="AG55" s="238">
        <v>9386.7419355000002</v>
      </c>
      <c r="AH55" s="238">
        <v>9193.1935484000005</v>
      </c>
      <c r="AI55" s="238">
        <v>8914.4666667000001</v>
      </c>
      <c r="AJ55" s="238">
        <v>9076.8387096999995</v>
      </c>
      <c r="AK55" s="238">
        <v>8682.4333332999995</v>
      </c>
      <c r="AL55" s="238">
        <v>8721.6129032000008</v>
      </c>
      <c r="AM55" s="238">
        <v>8008.5483870999997</v>
      </c>
      <c r="AN55" s="238">
        <v>8097.7142856999999</v>
      </c>
      <c r="AO55" s="238">
        <v>8760.2580644999998</v>
      </c>
      <c r="AP55" s="238">
        <v>9385.5333332999999</v>
      </c>
      <c r="AQ55" s="238">
        <v>9232.2258065000005</v>
      </c>
      <c r="AR55" s="238">
        <v>9379.1666667000009</v>
      </c>
      <c r="AS55" s="238">
        <v>9537.5483870999997</v>
      </c>
      <c r="AT55" s="238">
        <v>9251.9677419</v>
      </c>
      <c r="AU55" s="238">
        <v>9061.6666667000009</v>
      </c>
      <c r="AV55" s="238">
        <v>9163.0645160999993</v>
      </c>
      <c r="AW55" s="238">
        <v>8683.5666667000005</v>
      </c>
      <c r="AX55" s="238">
        <v>8842.4193548000003</v>
      </c>
      <c r="AY55" s="238">
        <v>8178.5161289999996</v>
      </c>
      <c r="AZ55" s="238">
        <v>8001.1034483000003</v>
      </c>
      <c r="BA55" s="238">
        <v>7120.3870968000001</v>
      </c>
      <c r="BB55" s="238">
        <v>5654.1333333000002</v>
      </c>
      <c r="BC55" s="238">
        <v>7150.95</v>
      </c>
      <c r="BD55" s="238">
        <v>7942.3549999999996</v>
      </c>
      <c r="BE55" s="329">
        <v>8361.0319999999992</v>
      </c>
      <c r="BF55" s="329">
        <v>8332.2819999999992</v>
      </c>
      <c r="BG55" s="329">
        <v>8755.9259999999995</v>
      </c>
      <c r="BH55" s="329">
        <v>8751.8880000000008</v>
      </c>
      <c r="BI55" s="329">
        <v>8427.1890000000003</v>
      </c>
      <c r="BJ55" s="329">
        <v>8475.8469999999998</v>
      </c>
      <c r="BK55" s="329">
        <v>7731.2139999999999</v>
      </c>
      <c r="BL55" s="329">
        <v>7842.2479999999996</v>
      </c>
      <c r="BM55" s="329">
        <v>8488.9210000000003</v>
      </c>
      <c r="BN55" s="329">
        <v>8973.43</v>
      </c>
      <c r="BO55" s="329">
        <v>9030.9210000000003</v>
      </c>
      <c r="BP55" s="329">
        <v>9197.9369999999999</v>
      </c>
      <c r="BQ55" s="329">
        <v>9366.2199999999993</v>
      </c>
      <c r="BR55" s="329">
        <v>9156.7559999999994</v>
      </c>
      <c r="BS55" s="329">
        <v>8937.8259999999991</v>
      </c>
      <c r="BT55" s="329">
        <v>9141.3919999999998</v>
      </c>
      <c r="BU55" s="329">
        <v>8730.8349999999991</v>
      </c>
      <c r="BV55" s="329">
        <v>8898.39</v>
      </c>
    </row>
    <row r="56" spans="1:74" ht="11.1" customHeight="1" x14ac:dyDescent="0.2">
      <c r="A56" s="134"/>
      <c r="B56" s="139" t="s">
        <v>598</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218"/>
      <c r="BC56" s="218"/>
      <c r="BD56" s="218"/>
      <c r="BE56" s="328"/>
      <c r="BF56" s="328"/>
      <c r="BG56" s="328"/>
      <c r="BH56" s="328"/>
      <c r="BI56" s="328"/>
      <c r="BJ56" s="328"/>
      <c r="BK56" s="328"/>
      <c r="BL56" s="328"/>
      <c r="BM56" s="328"/>
      <c r="BN56" s="328"/>
      <c r="BO56" s="328"/>
      <c r="BP56" s="328"/>
      <c r="BQ56" s="328"/>
      <c r="BR56" s="328"/>
      <c r="BS56" s="328"/>
      <c r="BT56" s="328"/>
      <c r="BU56" s="328"/>
      <c r="BV56" s="328"/>
    </row>
    <row r="57" spans="1:74" ht="11.1" customHeight="1" x14ac:dyDescent="0.2">
      <c r="A57" s="140" t="s">
        <v>599</v>
      </c>
      <c r="B57" s="208" t="s">
        <v>816</v>
      </c>
      <c r="C57" s="238">
        <v>530.59816903000001</v>
      </c>
      <c r="D57" s="238">
        <v>534.37558514</v>
      </c>
      <c r="E57" s="238">
        <v>585.64439700000003</v>
      </c>
      <c r="F57" s="238">
        <v>598.00254086999996</v>
      </c>
      <c r="G57" s="238">
        <v>591.56587777000004</v>
      </c>
      <c r="H57" s="238">
        <v>628.28403836999996</v>
      </c>
      <c r="I57" s="238">
        <v>629.03124400000002</v>
      </c>
      <c r="J57" s="238">
        <v>624.87888586999998</v>
      </c>
      <c r="K57" s="238">
        <v>577.22592463000001</v>
      </c>
      <c r="L57" s="238">
        <v>585.84686457999999</v>
      </c>
      <c r="M57" s="238">
        <v>580.59948967000003</v>
      </c>
      <c r="N57" s="238">
        <v>610.67033751999998</v>
      </c>
      <c r="O57" s="238">
        <v>550.05060432000005</v>
      </c>
      <c r="P57" s="238">
        <v>544.19978438999999</v>
      </c>
      <c r="Q57" s="238">
        <v>604.11275909999995</v>
      </c>
      <c r="R57" s="238">
        <v>608.65627386999995</v>
      </c>
      <c r="S57" s="238">
        <v>604.74247448000006</v>
      </c>
      <c r="T57" s="238">
        <v>644.91114357000004</v>
      </c>
      <c r="U57" s="238">
        <v>670.07142886999998</v>
      </c>
      <c r="V57" s="238">
        <v>680.66809919000002</v>
      </c>
      <c r="W57" s="238">
        <v>631.20073136999997</v>
      </c>
      <c r="X57" s="238">
        <v>612.91744529000005</v>
      </c>
      <c r="Y57" s="238">
        <v>638.94965907000005</v>
      </c>
      <c r="Z57" s="238">
        <v>641.04661668000006</v>
      </c>
      <c r="AA57" s="238">
        <v>582.11603709999997</v>
      </c>
      <c r="AB57" s="238">
        <v>602.28317554</v>
      </c>
      <c r="AC57" s="238">
        <v>623.31326096999999</v>
      </c>
      <c r="AD57" s="238">
        <v>630.81710120000002</v>
      </c>
      <c r="AE57" s="238">
        <v>666.70325661000004</v>
      </c>
      <c r="AF57" s="238">
        <v>694.44226222999998</v>
      </c>
      <c r="AG57" s="238">
        <v>692.10183689999997</v>
      </c>
      <c r="AH57" s="238">
        <v>665.63464032000002</v>
      </c>
      <c r="AI57" s="238">
        <v>640.97481983</v>
      </c>
      <c r="AJ57" s="238">
        <v>676.68536758000005</v>
      </c>
      <c r="AK57" s="238">
        <v>634.14949533000004</v>
      </c>
      <c r="AL57" s="238">
        <v>670.80145674000005</v>
      </c>
      <c r="AM57" s="238">
        <v>634.16665606000004</v>
      </c>
      <c r="AN57" s="238">
        <v>616.29873153999995</v>
      </c>
      <c r="AO57" s="238">
        <v>674.55900328999996</v>
      </c>
      <c r="AP57" s="238">
        <v>652.32818003</v>
      </c>
      <c r="AQ57" s="238">
        <v>692.70164209999996</v>
      </c>
      <c r="AR57" s="238">
        <v>709.34493117</v>
      </c>
      <c r="AS57" s="238">
        <v>725.07245022999996</v>
      </c>
      <c r="AT57" s="238">
        <v>719.20715452000002</v>
      </c>
      <c r="AU57" s="238">
        <v>675.60735107000005</v>
      </c>
      <c r="AV57" s="238">
        <v>690.41039796999996</v>
      </c>
      <c r="AW57" s="238">
        <v>679.05029200000001</v>
      </c>
      <c r="AX57" s="238">
        <v>693.37962687000004</v>
      </c>
      <c r="AY57" s="238">
        <v>662.98200326000006</v>
      </c>
      <c r="AZ57" s="238">
        <v>635.86680000000001</v>
      </c>
      <c r="BA57" s="238">
        <v>500.00560000000002</v>
      </c>
      <c r="BB57" s="238">
        <v>340.50909999999999</v>
      </c>
      <c r="BC57" s="238">
        <v>478.24180000000001</v>
      </c>
      <c r="BD57" s="238">
        <v>655.34220000000005</v>
      </c>
      <c r="BE57" s="329">
        <v>724.99969999999996</v>
      </c>
      <c r="BF57" s="329">
        <v>697.43700000000001</v>
      </c>
      <c r="BG57" s="329">
        <v>678.65970000000004</v>
      </c>
      <c r="BH57" s="329">
        <v>673.59209999999996</v>
      </c>
      <c r="BI57" s="329">
        <v>664.88509999999997</v>
      </c>
      <c r="BJ57" s="329">
        <v>672.68349999999998</v>
      </c>
      <c r="BK57" s="329">
        <v>657.11260000000004</v>
      </c>
      <c r="BL57" s="329">
        <v>665.91949999999997</v>
      </c>
      <c r="BM57" s="329">
        <v>692.93719999999996</v>
      </c>
      <c r="BN57" s="329">
        <v>674.56020000000001</v>
      </c>
      <c r="BO57" s="329">
        <v>710.12649999999996</v>
      </c>
      <c r="BP57" s="329">
        <v>732.08159999999998</v>
      </c>
      <c r="BQ57" s="329">
        <v>753.66030000000001</v>
      </c>
      <c r="BR57" s="329">
        <v>750.61839999999995</v>
      </c>
      <c r="BS57" s="329">
        <v>725.8854</v>
      </c>
      <c r="BT57" s="329">
        <v>732.67520000000002</v>
      </c>
      <c r="BU57" s="329">
        <v>726.4384</v>
      </c>
      <c r="BV57" s="329">
        <v>735.43060000000003</v>
      </c>
    </row>
    <row r="58" spans="1:74" ht="11.1" customHeight="1" x14ac:dyDescent="0.2">
      <c r="A58" s="134"/>
      <c r="B58" s="139" t="s">
        <v>600</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240"/>
      <c r="BB58" s="240"/>
      <c r="BC58" s="240"/>
      <c r="BD58" s="240"/>
      <c r="BE58" s="350"/>
      <c r="BF58" s="350"/>
      <c r="BG58" s="350"/>
      <c r="BH58" s="350"/>
      <c r="BI58" s="350"/>
      <c r="BJ58" s="350"/>
      <c r="BK58" s="350"/>
      <c r="BL58" s="350"/>
      <c r="BM58" s="350"/>
      <c r="BN58" s="350"/>
      <c r="BO58" s="350"/>
      <c r="BP58" s="350"/>
      <c r="BQ58" s="350"/>
      <c r="BR58" s="350"/>
      <c r="BS58" s="350"/>
      <c r="BT58" s="350"/>
      <c r="BU58" s="350"/>
      <c r="BV58" s="350"/>
    </row>
    <row r="59" spans="1:74" ht="11.1" customHeight="1" x14ac:dyDescent="0.2">
      <c r="A59" s="140" t="s">
        <v>601</v>
      </c>
      <c r="B59" s="208" t="s">
        <v>817</v>
      </c>
      <c r="C59" s="238">
        <v>314.43157406</v>
      </c>
      <c r="D59" s="238">
        <v>310.64432127999999</v>
      </c>
      <c r="E59" s="238">
        <v>353.09685035000001</v>
      </c>
      <c r="F59" s="238">
        <v>351.59398802999999</v>
      </c>
      <c r="G59" s="238">
        <v>356.66105034999998</v>
      </c>
      <c r="H59" s="238">
        <v>390.56535657000001</v>
      </c>
      <c r="I59" s="238">
        <v>390.88783848000003</v>
      </c>
      <c r="J59" s="238">
        <v>377.87142815999999</v>
      </c>
      <c r="K59" s="238">
        <v>355.75970187000001</v>
      </c>
      <c r="L59" s="238">
        <v>357.64645196999999</v>
      </c>
      <c r="M59" s="238">
        <v>353.52267737</v>
      </c>
      <c r="N59" s="238">
        <v>359.64361535</v>
      </c>
      <c r="O59" s="238">
        <v>328.41003358</v>
      </c>
      <c r="P59" s="238">
        <v>327.75028386000002</v>
      </c>
      <c r="Q59" s="238">
        <v>373.13458684</v>
      </c>
      <c r="R59" s="238">
        <v>374.78471457000001</v>
      </c>
      <c r="S59" s="238">
        <v>380.31010386999998</v>
      </c>
      <c r="T59" s="238">
        <v>415.18907799999999</v>
      </c>
      <c r="U59" s="238">
        <v>416.62993968000001</v>
      </c>
      <c r="V59" s="238">
        <v>407.48685110000002</v>
      </c>
      <c r="W59" s="238">
        <v>367.4588521</v>
      </c>
      <c r="X59" s="238">
        <v>382.00988396999998</v>
      </c>
      <c r="Y59" s="238">
        <v>381.93076237000002</v>
      </c>
      <c r="Z59" s="238">
        <v>381.08100000000002</v>
      </c>
      <c r="AA59" s="238">
        <v>347.76202905999997</v>
      </c>
      <c r="AB59" s="238">
        <v>355.43747946000002</v>
      </c>
      <c r="AC59" s="238">
        <v>398.75601957999999</v>
      </c>
      <c r="AD59" s="238">
        <v>395.06800533000001</v>
      </c>
      <c r="AE59" s="238">
        <v>406.66937603000002</v>
      </c>
      <c r="AF59" s="238">
        <v>439.7450432</v>
      </c>
      <c r="AG59" s="238">
        <v>438.38909183999999</v>
      </c>
      <c r="AH59" s="238">
        <v>425.72941845000003</v>
      </c>
      <c r="AI59" s="238">
        <v>388.2077061</v>
      </c>
      <c r="AJ59" s="238">
        <v>401.11245100000002</v>
      </c>
      <c r="AK59" s="238">
        <v>389.57873262999999</v>
      </c>
      <c r="AL59" s="238">
        <v>391.86633029000001</v>
      </c>
      <c r="AM59" s="238">
        <v>362.39607932000001</v>
      </c>
      <c r="AN59" s="238">
        <v>361.71898170999998</v>
      </c>
      <c r="AO59" s="238">
        <v>413.84952364999998</v>
      </c>
      <c r="AP59" s="238">
        <v>409.53216657000002</v>
      </c>
      <c r="AQ59" s="238">
        <v>420.70564077</v>
      </c>
      <c r="AR59" s="238">
        <v>447.41236433</v>
      </c>
      <c r="AS59" s="238">
        <v>447.86204361</v>
      </c>
      <c r="AT59" s="238">
        <v>435.81176029</v>
      </c>
      <c r="AU59" s="238">
        <v>396.94874522999999</v>
      </c>
      <c r="AV59" s="238">
        <v>408.10207613</v>
      </c>
      <c r="AW59" s="238">
        <v>398.32468276999998</v>
      </c>
      <c r="AX59" s="238">
        <v>410.06961202999997</v>
      </c>
      <c r="AY59" s="238">
        <v>373.15012381000003</v>
      </c>
      <c r="AZ59" s="238">
        <v>376.49380000000002</v>
      </c>
      <c r="BA59" s="238">
        <v>255.63149999999999</v>
      </c>
      <c r="BB59" s="238">
        <v>133.9665</v>
      </c>
      <c r="BC59" s="238">
        <v>207.27379999999999</v>
      </c>
      <c r="BD59" s="238">
        <v>300.09370000000001</v>
      </c>
      <c r="BE59" s="329">
        <v>363.96620000000001</v>
      </c>
      <c r="BF59" s="329">
        <v>366.14120000000003</v>
      </c>
      <c r="BG59" s="329">
        <v>369.512</v>
      </c>
      <c r="BH59" s="329">
        <v>369.93889999999999</v>
      </c>
      <c r="BI59" s="329">
        <v>372.27550000000002</v>
      </c>
      <c r="BJ59" s="329">
        <v>364.36919999999998</v>
      </c>
      <c r="BK59" s="329">
        <v>367.4948</v>
      </c>
      <c r="BL59" s="329">
        <v>381.85700000000003</v>
      </c>
      <c r="BM59" s="329">
        <v>414.65159999999997</v>
      </c>
      <c r="BN59" s="329">
        <v>412.58780000000002</v>
      </c>
      <c r="BO59" s="329">
        <v>419.42469999999997</v>
      </c>
      <c r="BP59" s="329">
        <v>448.74220000000003</v>
      </c>
      <c r="BQ59" s="329">
        <v>451.92930000000001</v>
      </c>
      <c r="BR59" s="329">
        <v>441.20159999999998</v>
      </c>
      <c r="BS59" s="329">
        <v>413.34910000000002</v>
      </c>
      <c r="BT59" s="329">
        <v>419.67689999999999</v>
      </c>
      <c r="BU59" s="329">
        <v>412.86939999999998</v>
      </c>
      <c r="BV59" s="329">
        <v>421.53570000000002</v>
      </c>
    </row>
    <row r="60" spans="1:74" ht="11.1" customHeight="1" x14ac:dyDescent="0.2">
      <c r="A60" s="134"/>
      <c r="B60" s="139" t="s">
        <v>602</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140" t="s">
        <v>603</v>
      </c>
      <c r="B61" s="208" t="s">
        <v>475</v>
      </c>
      <c r="C61" s="256">
        <v>278.334</v>
      </c>
      <c r="D61" s="256">
        <v>283.52</v>
      </c>
      <c r="E61" s="256">
        <v>283.584</v>
      </c>
      <c r="F61" s="256">
        <v>295.90899999999999</v>
      </c>
      <c r="G61" s="256">
        <v>309.54000000000002</v>
      </c>
      <c r="H61" s="256">
        <v>309.67899999999997</v>
      </c>
      <c r="I61" s="256">
        <v>283.50099999999998</v>
      </c>
      <c r="J61" s="256">
        <v>268.04000000000002</v>
      </c>
      <c r="K61" s="256">
        <v>267.45699999999999</v>
      </c>
      <c r="L61" s="256">
        <v>270.92200000000003</v>
      </c>
      <c r="M61" s="256">
        <v>274.76100000000002</v>
      </c>
      <c r="N61" s="256">
        <v>265.43599999999998</v>
      </c>
      <c r="O61" s="256">
        <v>269.24099999999999</v>
      </c>
      <c r="P61" s="256">
        <v>280.517</v>
      </c>
      <c r="Q61" s="256">
        <v>283.58300000000003</v>
      </c>
      <c r="R61" s="256">
        <v>294.03399999999999</v>
      </c>
      <c r="S61" s="256">
        <v>300.60899999999998</v>
      </c>
      <c r="T61" s="256">
        <v>296.38400000000001</v>
      </c>
      <c r="U61" s="256">
        <v>276.30799999999999</v>
      </c>
      <c r="V61" s="256">
        <v>259.35899999999998</v>
      </c>
      <c r="W61" s="256">
        <v>259.14299999999997</v>
      </c>
      <c r="X61" s="256">
        <v>267.29700000000003</v>
      </c>
      <c r="Y61" s="256">
        <v>267.97000000000003</v>
      </c>
      <c r="Z61" s="256">
        <v>254.947</v>
      </c>
      <c r="AA61" s="256">
        <v>255.49600000000001</v>
      </c>
      <c r="AB61" s="256">
        <v>265.27199999999999</v>
      </c>
      <c r="AC61" s="256">
        <v>267.48200000000003</v>
      </c>
      <c r="AD61" s="256">
        <v>273.81700000000001</v>
      </c>
      <c r="AE61" s="256">
        <v>280.80399999999997</v>
      </c>
      <c r="AF61" s="256">
        <v>278.93700000000001</v>
      </c>
      <c r="AG61" s="256">
        <v>264.99400000000003</v>
      </c>
      <c r="AH61" s="256">
        <v>255.87700000000001</v>
      </c>
      <c r="AI61" s="256">
        <v>258.19600000000003</v>
      </c>
      <c r="AJ61" s="256">
        <v>265.93</v>
      </c>
      <c r="AK61" s="256">
        <v>263.80900000000003</v>
      </c>
      <c r="AL61" s="256">
        <v>248.29</v>
      </c>
      <c r="AM61" s="256">
        <v>248.43299999999999</v>
      </c>
      <c r="AN61" s="256">
        <v>259.04899999999998</v>
      </c>
      <c r="AO61" s="256">
        <v>259.69799999999998</v>
      </c>
      <c r="AP61" s="256">
        <v>268.767</v>
      </c>
      <c r="AQ61" s="256">
        <v>283.27499999999998</v>
      </c>
      <c r="AR61" s="256">
        <v>283.00099999999998</v>
      </c>
      <c r="AS61" s="256">
        <v>268.31400000000002</v>
      </c>
      <c r="AT61" s="256">
        <v>259.84899999999999</v>
      </c>
      <c r="AU61" s="256">
        <v>263.149</v>
      </c>
      <c r="AV61" s="256">
        <v>269.87099999999998</v>
      </c>
      <c r="AW61" s="256">
        <v>268.99400000000003</v>
      </c>
      <c r="AX61" s="256">
        <v>252.411</v>
      </c>
      <c r="AY61" s="256">
        <v>255.2</v>
      </c>
      <c r="AZ61" s="256">
        <v>265.142</v>
      </c>
      <c r="BA61" s="256">
        <v>232.113</v>
      </c>
      <c r="BB61" s="256">
        <v>222.55090000000001</v>
      </c>
      <c r="BC61" s="256">
        <v>214.6926</v>
      </c>
      <c r="BD61" s="256">
        <v>199.43889999999999</v>
      </c>
      <c r="BE61" s="342">
        <v>182.7843</v>
      </c>
      <c r="BF61" s="342">
        <v>170.33420000000001</v>
      </c>
      <c r="BG61" s="342">
        <v>172.0026</v>
      </c>
      <c r="BH61" s="342">
        <v>175.58199999999999</v>
      </c>
      <c r="BI61" s="342">
        <v>175.52260000000001</v>
      </c>
      <c r="BJ61" s="342">
        <v>167.3862</v>
      </c>
      <c r="BK61" s="342">
        <v>170.05609999999999</v>
      </c>
      <c r="BL61" s="342">
        <v>173.12</v>
      </c>
      <c r="BM61" s="342">
        <v>172.9357</v>
      </c>
      <c r="BN61" s="342">
        <v>177.66489999999999</v>
      </c>
      <c r="BO61" s="342">
        <v>184.20590000000001</v>
      </c>
      <c r="BP61" s="342">
        <v>183.3972</v>
      </c>
      <c r="BQ61" s="342">
        <v>176.62710000000001</v>
      </c>
      <c r="BR61" s="342">
        <v>170.94040000000001</v>
      </c>
      <c r="BS61" s="342">
        <v>176.59790000000001</v>
      </c>
      <c r="BT61" s="342">
        <v>183.09030000000001</v>
      </c>
      <c r="BU61" s="342">
        <v>184.69589999999999</v>
      </c>
      <c r="BV61" s="342">
        <v>178.12459999999999</v>
      </c>
    </row>
    <row r="62" spans="1:74" ht="11.1" customHeight="1" x14ac:dyDescent="0.2">
      <c r="A62" s="134"/>
      <c r="B62" s="139" t="s">
        <v>604</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330"/>
      <c r="BF62" s="330"/>
      <c r="BG62" s="330"/>
      <c r="BH62" s="330"/>
      <c r="BI62" s="330"/>
      <c r="BJ62" s="330"/>
      <c r="BK62" s="330"/>
      <c r="BL62" s="330"/>
      <c r="BM62" s="330"/>
      <c r="BN62" s="330"/>
      <c r="BO62" s="330"/>
      <c r="BP62" s="330"/>
      <c r="BQ62" s="330"/>
      <c r="BR62" s="330"/>
      <c r="BS62" s="330"/>
      <c r="BT62" s="330"/>
      <c r="BU62" s="330"/>
      <c r="BV62" s="330"/>
    </row>
    <row r="63" spans="1:74" ht="11.1" customHeight="1" x14ac:dyDescent="0.2">
      <c r="A63" s="474" t="s">
        <v>605</v>
      </c>
      <c r="B63" s="475" t="s">
        <v>476</v>
      </c>
      <c r="C63" s="269">
        <v>0.23306912442</v>
      </c>
      <c r="D63" s="269">
        <v>0.2419408867</v>
      </c>
      <c r="E63" s="269">
        <v>0.23995391704999999</v>
      </c>
      <c r="F63" s="269">
        <v>0.24051428571</v>
      </c>
      <c r="G63" s="269">
        <v>0.25033179723999999</v>
      </c>
      <c r="H63" s="269">
        <v>0.25108095238</v>
      </c>
      <c r="I63" s="269">
        <v>0.24453917050999999</v>
      </c>
      <c r="J63" s="269">
        <v>0.23815668203000001</v>
      </c>
      <c r="K63" s="269">
        <v>0.23178571429</v>
      </c>
      <c r="L63" s="269">
        <v>0.22693087558</v>
      </c>
      <c r="M63" s="269">
        <v>0.22875238095</v>
      </c>
      <c r="N63" s="269">
        <v>0.23537788018</v>
      </c>
      <c r="O63" s="269">
        <v>0.24443317972</v>
      </c>
      <c r="P63" s="269">
        <v>0.25045918366999997</v>
      </c>
      <c r="Q63" s="269">
        <v>0.249</v>
      </c>
      <c r="R63" s="269">
        <v>0.2465952381</v>
      </c>
      <c r="S63" s="269">
        <v>0.24871889401</v>
      </c>
      <c r="T63" s="269">
        <v>0.24690952381</v>
      </c>
      <c r="U63" s="269">
        <v>0.25118433179999999</v>
      </c>
      <c r="V63" s="269">
        <v>0.2512718894</v>
      </c>
      <c r="W63" s="269">
        <v>0.24677142857000001</v>
      </c>
      <c r="X63" s="269">
        <v>0.24806451613</v>
      </c>
      <c r="Y63" s="269">
        <v>0.24651904761999999</v>
      </c>
      <c r="Z63" s="269">
        <v>0.24038709677</v>
      </c>
      <c r="AA63" s="269">
        <v>0.24292626728</v>
      </c>
      <c r="AB63" s="269">
        <v>0.25241836735000001</v>
      </c>
      <c r="AC63" s="269">
        <v>0.25819354839000003</v>
      </c>
      <c r="AD63" s="269">
        <v>0.25464285714000001</v>
      </c>
      <c r="AE63" s="269">
        <v>0.25275115206999998</v>
      </c>
      <c r="AF63" s="269">
        <v>0.25158095238</v>
      </c>
      <c r="AG63" s="269">
        <v>0.25836866358999999</v>
      </c>
      <c r="AH63" s="269">
        <v>0.26530414746999997</v>
      </c>
      <c r="AI63" s="269">
        <v>0.26638571429000002</v>
      </c>
      <c r="AJ63" s="269">
        <v>0.26890322580999998</v>
      </c>
      <c r="AK63" s="269">
        <v>0.27294285713999999</v>
      </c>
      <c r="AL63" s="269">
        <v>0.26907373272000001</v>
      </c>
      <c r="AM63" s="269">
        <v>0.27165898618000001</v>
      </c>
      <c r="AN63" s="269">
        <v>0.27174999999999999</v>
      </c>
      <c r="AO63" s="269">
        <v>0.27561290322999998</v>
      </c>
      <c r="AP63" s="269">
        <v>0.27287619048</v>
      </c>
      <c r="AQ63" s="269">
        <v>0.27204147465</v>
      </c>
      <c r="AR63" s="269">
        <v>0.26721658986000002</v>
      </c>
      <c r="AS63" s="269">
        <v>0.26660952381000003</v>
      </c>
      <c r="AT63" s="269">
        <v>0.26590322580999998</v>
      </c>
      <c r="AU63" s="269">
        <v>0.25984761904999998</v>
      </c>
      <c r="AV63" s="269">
        <v>0.26339170506999998</v>
      </c>
      <c r="AW63" s="269">
        <v>0.26578095237999999</v>
      </c>
      <c r="AX63" s="269">
        <v>0.26488479262999998</v>
      </c>
      <c r="AY63" s="269">
        <v>0.27403686636000002</v>
      </c>
      <c r="AZ63" s="269">
        <v>0.27253201970000002</v>
      </c>
      <c r="BA63" s="269">
        <v>0.25678801842999999</v>
      </c>
      <c r="BB63" s="269">
        <v>0.18255714285999999</v>
      </c>
      <c r="BC63" s="269">
        <v>0.16480184332</v>
      </c>
      <c r="BD63" s="269">
        <v>0.17401058201</v>
      </c>
      <c r="BE63" s="361">
        <v>0.19514400000000001</v>
      </c>
      <c r="BF63" s="361">
        <v>0.2144287</v>
      </c>
      <c r="BG63" s="361">
        <v>0.23063220000000001</v>
      </c>
      <c r="BH63" s="361">
        <v>0.24271709999999999</v>
      </c>
      <c r="BI63" s="361">
        <v>0.25117070000000002</v>
      </c>
      <c r="BJ63" s="361">
        <v>0.27064759999999999</v>
      </c>
      <c r="BK63" s="361">
        <v>0.25538519999999998</v>
      </c>
      <c r="BL63" s="361">
        <v>0.25746659999999999</v>
      </c>
      <c r="BM63" s="361">
        <v>0.25445950000000001</v>
      </c>
      <c r="BN63" s="361">
        <v>0.2437735</v>
      </c>
      <c r="BO63" s="361">
        <v>0.2419693</v>
      </c>
      <c r="BP63" s="361">
        <v>0.24136949999999999</v>
      </c>
      <c r="BQ63" s="361">
        <v>0.24390909999999999</v>
      </c>
      <c r="BR63" s="361">
        <v>0.2467481</v>
      </c>
      <c r="BS63" s="361">
        <v>0.2496015</v>
      </c>
      <c r="BT63" s="361">
        <v>0.25214340000000002</v>
      </c>
      <c r="BU63" s="361">
        <v>0.25413790000000003</v>
      </c>
      <c r="BV63" s="361">
        <v>0.26992620000000001</v>
      </c>
    </row>
    <row r="64" spans="1:74" ht="11.1" customHeight="1" x14ac:dyDescent="0.2">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269"/>
      <c r="BB64" s="269"/>
      <c r="BC64" s="269"/>
      <c r="BD64" s="269"/>
      <c r="BE64" s="361"/>
      <c r="BF64" s="361"/>
      <c r="BG64" s="361"/>
      <c r="BH64" s="361"/>
      <c r="BI64" s="361"/>
      <c r="BJ64" s="361"/>
      <c r="BK64" s="361"/>
      <c r="BL64" s="361"/>
      <c r="BM64" s="361"/>
      <c r="BN64" s="361"/>
      <c r="BO64" s="361"/>
      <c r="BP64" s="361"/>
      <c r="BQ64" s="361"/>
      <c r="BR64" s="361"/>
      <c r="BS64" s="361"/>
      <c r="BT64" s="361"/>
      <c r="BU64" s="361"/>
      <c r="BV64" s="361"/>
    </row>
    <row r="65" spans="1:74" ht="11.1" customHeight="1" x14ac:dyDescent="0.2">
      <c r="A65" s="474"/>
      <c r="B65" s="136" t="s">
        <v>1152</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269"/>
      <c r="BA65" s="269"/>
      <c r="BB65" s="269"/>
      <c r="BC65" s="269"/>
      <c r="BD65" s="269"/>
      <c r="BE65" s="361"/>
      <c r="BF65" s="361"/>
      <c r="BG65" s="361"/>
      <c r="BH65" s="361"/>
      <c r="BI65" s="361"/>
      <c r="BJ65" s="361"/>
      <c r="BK65" s="361"/>
      <c r="BL65" s="361"/>
      <c r="BM65" s="361"/>
      <c r="BN65" s="361"/>
      <c r="BO65" s="361"/>
      <c r="BP65" s="361"/>
      <c r="BQ65" s="361"/>
      <c r="BR65" s="361"/>
      <c r="BS65" s="361"/>
      <c r="BT65" s="361"/>
      <c r="BU65" s="361"/>
      <c r="BV65" s="361"/>
    </row>
    <row r="66" spans="1:74" ht="11.1" customHeight="1" x14ac:dyDescent="0.2">
      <c r="A66" s="140" t="s">
        <v>789</v>
      </c>
      <c r="B66" s="208" t="s">
        <v>621</v>
      </c>
      <c r="C66" s="256">
        <v>189.9731865</v>
      </c>
      <c r="D66" s="256">
        <v>185.64489130000001</v>
      </c>
      <c r="E66" s="256">
        <v>197.6194448</v>
      </c>
      <c r="F66" s="256">
        <v>187.68386580000001</v>
      </c>
      <c r="G66" s="256">
        <v>190.6450724</v>
      </c>
      <c r="H66" s="256">
        <v>189.95384010000001</v>
      </c>
      <c r="I66" s="256">
        <v>194.1105216</v>
      </c>
      <c r="J66" s="256">
        <v>201.3236033</v>
      </c>
      <c r="K66" s="256">
        <v>188.27584780000001</v>
      </c>
      <c r="L66" s="256">
        <v>194.3309261</v>
      </c>
      <c r="M66" s="256">
        <v>190.50393209999999</v>
      </c>
      <c r="N66" s="256">
        <v>200.5085201</v>
      </c>
      <c r="O66" s="256">
        <v>193.21266349999999</v>
      </c>
      <c r="P66" s="256">
        <v>172.1283449</v>
      </c>
      <c r="Q66" s="256">
        <v>199.24425220000001</v>
      </c>
      <c r="R66" s="256">
        <v>187.99765439999999</v>
      </c>
      <c r="S66" s="256">
        <v>199.0822417</v>
      </c>
      <c r="T66" s="256">
        <v>195.3906245</v>
      </c>
      <c r="U66" s="256">
        <v>197.87778420000001</v>
      </c>
      <c r="V66" s="256">
        <v>200.8608577</v>
      </c>
      <c r="W66" s="256">
        <v>189.18117219999999</v>
      </c>
      <c r="X66" s="256">
        <v>196.719247</v>
      </c>
      <c r="Y66" s="256">
        <v>195.0986699</v>
      </c>
      <c r="Z66" s="256">
        <v>201.7281121</v>
      </c>
      <c r="AA66" s="256">
        <v>203.3289442</v>
      </c>
      <c r="AB66" s="256">
        <v>175.16315539999999</v>
      </c>
      <c r="AC66" s="256">
        <v>204.67370750000001</v>
      </c>
      <c r="AD66" s="256">
        <v>192.538321</v>
      </c>
      <c r="AE66" s="256">
        <v>199.93798380000001</v>
      </c>
      <c r="AF66" s="256">
        <v>197.82929150000001</v>
      </c>
      <c r="AG66" s="256">
        <v>201.16632970000001</v>
      </c>
      <c r="AH66" s="256">
        <v>208.64835429999999</v>
      </c>
      <c r="AI66" s="256">
        <v>190.09690130000001</v>
      </c>
      <c r="AJ66" s="256">
        <v>204.3733168</v>
      </c>
      <c r="AK66" s="256">
        <v>197.08170229999999</v>
      </c>
      <c r="AL66" s="256">
        <v>199.03114049999999</v>
      </c>
      <c r="AM66" s="256">
        <v>199.84554689999999</v>
      </c>
      <c r="AN66" s="256">
        <v>176.07413070000001</v>
      </c>
      <c r="AO66" s="256">
        <v>198.75805389999999</v>
      </c>
      <c r="AP66" s="256">
        <v>190.3159331</v>
      </c>
      <c r="AQ66" s="256">
        <v>199.41980040000001</v>
      </c>
      <c r="AR66" s="256">
        <v>196.7948729</v>
      </c>
      <c r="AS66" s="256">
        <v>201.42255040000001</v>
      </c>
      <c r="AT66" s="256">
        <v>206.81157590000001</v>
      </c>
      <c r="AU66" s="256">
        <v>188.85244230000001</v>
      </c>
      <c r="AV66" s="256">
        <v>202.31178420000001</v>
      </c>
      <c r="AW66" s="256">
        <v>195.57469219999999</v>
      </c>
      <c r="AX66" s="256">
        <v>198.06830339999999</v>
      </c>
      <c r="AY66" s="256">
        <v>193.44684470000001</v>
      </c>
      <c r="AZ66" s="256">
        <v>182.0522339</v>
      </c>
      <c r="BA66" s="256">
        <v>176.17565930000001</v>
      </c>
      <c r="BB66" s="256">
        <v>132.7149</v>
      </c>
      <c r="BC66" s="256">
        <v>151.6902</v>
      </c>
      <c r="BD66" s="256">
        <v>161.04470000000001</v>
      </c>
      <c r="BE66" s="342">
        <v>174.5187</v>
      </c>
      <c r="BF66" s="342">
        <v>179.66759999999999</v>
      </c>
      <c r="BG66" s="342">
        <v>175.71709999999999</v>
      </c>
      <c r="BH66" s="342">
        <v>184.19380000000001</v>
      </c>
      <c r="BI66" s="342">
        <v>178.01730000000001</v>
      </c>
      <c r="BJ66" s="342">
        <v>185.56899999999999</v>
      </c>
      <c r="BK66" s="342">
        <v>182.0489</v>
      </c>
      <c r="BL66" s="342">
        <v>166.70070000000001</v>
      </c>
      <c r="BM66" s="342">
        <v>189.8931</v>
      </c>
      <c r="BN66" s="342">
        <v>180.8141</v>
      </c>
      <c r="BO66" s="342">
        <v>189.31290000000001</v>
      </c>
      <c r="BP66" s="342">
        <v>187.41900000000001</v>
      </c>
      <c r="BQ66" s="342">
        <v>194.2817</v>
      </c>
      <c r="BR66" s="342">
        <v>200.14240000000001</v>
      </c>
      <c r="BS66" s="342">
        <v>185.3526</v>
      </c>
      <c r="BT66" s="342">
        <v>195.5523</v>
      </c>
      <c r="BU66" s="342">
        <v>191.94540000000001</v>
      </c>
      <c r="BV66" s="342">
        <v>193.88990000000001</v>
      </c>
    </row>
    <row r="67" spans="1:74" ht="11.1" customHeight="1" x14ac:dyDescent="0.2">
      <c r="A67" s="140" t="s">
        <v>790</v>
      </c>
      <c r="B67" s="208" t="s">
        <v>622</v>
      </c>
      <c r="C67" s="256">
        <v>168.7148449</v>
      </c>
      <c r="D67" s="256">
        <v>144.6272013</v>
      </c>
      <c r="E67" s="256">
        <v>128.29112259999999</v>
      </c>
      <c r="F67" s="256">
        <v>113.3656302</v>
      </c>
      <c r="G67" s="256">
        <v>106.85008879999999</v>
      </c>
      <c r="H67" s="256">
        <v>108.7903522</v>
      </c>
      <c r="I67" s="256">
        <v>118.9458194</v>
      </c>
      <c r="J67" s="256">
        <v>120.12456659999999</v>
      </c>
      <c r="K67" s="256">
        <v>105.8631129</v>
      </c>
      <c r="L67" s="256">
        <v>104.6168021</v>
      </c>
      <c r="M67" s="256">
        <v>117.49269990000001</v>
      </c>
      <c r="N67" s="256">
        <v>156.29909180000001</v>
      </c>
      <c r="O67" s="256">
        <v>158.7201043</v>
      </c>
      <c r="P67" s="256">
        <v>127.3392956</v>
      </c>
      <c r="Q67" s="256">
        <v>137.28565610000001</v>
      </c>
      <c r="R67" s="256">
        <v>104.8785098</v>
      </c>
      <c r="S67" s="256">
        <v>102.6422405</v>
      </c>
      <c r="T67" s="256">
        <v>103.6561998</v>
      </c>
      <c r="U67" s="256">
        <v>116.3382752</v>
      </c>
      <c r="V67" s="256">
        <v>113.69350660000001</v>
      </c>
      <c r="W67" s="256">
        <v>104.1828751</v>
      </c>
      <c r="X67" s="256">
        <v>110.23332430000001</v>
      </c>
      <c r="Y67" s="256">
        <v>128.11588900000001</v>
      </c>
      <c r="Z67" s="256">
        <v>167.9562493</v>
      </c>
      <c r="AA67" s="256">
        <v>181.82325560000001</v>
      </c>
      <c r="AB67" s="256">
        <v>147.3646224</v>
      </c>
      <c r="AC67" s="256">
        <v>152.01678089999999</v>
      </c>
      <c r="AD67" s="256">
        <v>127.5379992</v>
      </c>
      <c r="AE67" s="256">
        <v>111.2758183</v>
      </c>
      <c r="AF67" s="256">
        <v>111.7340846</v>
      </c>
      <c r="AG67" s="256">
        <v>127.3751054</v>
      </c>
      <c r="AH67" s="256">
        <v>125.3475756</v>
      </c>
      <c r="AI67" s="256">
        <v>116.79922449999999</v>
      </c>
      <c r="AJ67" s="256">
        <v>123.79662519999999</v>
      </c>
      <c r="AK67" s="256">
        <v>147.4623631</v>
      </c>
      <c r="AL67" s="256">
        <v>162.98910330000001</v>
      </c>
      <c r="AM67" s="256">
        <v>185.54962889999999</v>
      </c>
      <c r="AN67" s="256">
        <v>163.54602489999999</v>
      </c>
      <c r="AO67" s="256">
        <v>158.01065249999999</v>
      </c>
      <c r="AP67" s="256">
        <v>119.7041815</v>
      </c>
      <c r="AQ67" s="256">
        <v>115.3627644</v>
      </c>
      <c r="AR67" s="256">
        <v>114.9791855</v>
      </c>
      <c r="AS67" s="256">
        <v>131.0148265</v>
      </c>
      <c r="AT67" s="256">
        <v>132.60919129999999</v>
      </c>
      <c r="AU67" s="256">
        <v>120.5754637</v>
      </c>
      <c r="AV67" s="256">
        <v>126.64108210000001</v>
      </c>
      <c r="AW67" s="256">
        <v>150.0157629</v>
      </c>
      <c r="AX67" s="256">
        <v>171.1466763</v>
      </c>
      <c r="AY67" s="256">
        <v>179.39409910000001</v>
      </c>
      <c r="AZ67" s="256">
        <v>165.48527989999999</v>
      </c>
      <c r="BA67" s="256">
        <v>147.52931050000001</v>
      </c>
      <c r="BB67" s="256">
        <v>122.2873</v>
      </c>
      <c r="BC67" s="256">
        <v>113.9577</v>
      </c>
      <c r="BD67" s="256">
        <v>114.8381</v>
      </c>
      <c r="BE67" s="342">
        <v>128.70740000000001</v>
      </c>
      <c r="BF67" s="342">
        <v>126.7191</v>
      </c>
      <c r="BG67" s="342">
        <v>119.8687</v>
      </c>
      <c r="BH67" s="342">
        <v>123.1028</v>
      </c>
      <c r="BI67" s="342">
        <v>135.42250000000001</v>
      </c>
      <c r="BJ67" s="342">
        <v>163.6095</v>
      </c>
      <c r="BK67" s="342">
        <v>176.5061</v>
      </c>
      <c r="BL67" s="342">
        <v>148.36789999999999</v>
      </c>
      <c r="BM67" s="342">
        <v>142.505</v>
      </c>
      <c r="BN67" s="342">
        <v>116.01600000000001</v>
      </c>
      <c r="BO67" s="342">
        <v>107.05110000000001</v>
      </c>
      <c r="BP67" s="342">
        <v>107.3377</v>
      </c>
      <c r="BQ67" s="342">
        <v>119.83110000000001</v>
      </c>
      <c r="BR67" s="342">
        <v>118.2068</v>
      </c>
      <c r="BS67" s="342">
        <v>109.2149</v>
      </c>
      <c r="BT67" s="342">
        <v>115.91800000000001</v>
      </c>
      <c r="BU67" s="342">
        <v>136.12029999999999</v>
      </c>
      <c r="BV67" s="342">
        <v>165.35419999999999</v>
      </c>
    </row>
    <row r="68" spans="1:74" ht="11.1" customHeight="1" x14ac:dyDescent="0.2">
      <c r="A68" s="140" t="s">
        <v>271</v>
      </c>
      <c r="B68" s="208" t="s">
        <v>805</v>
      </c>
      <c r="C68" s="256">
        <v>123.4168605</v>
      </c>
      <c r="D68" s="256">
        <v>102.5686</v>
      </c>
      <c r="E68" s="256">
        <v>83.144702809999998</v>
      </c>
      <c r="F68" s="256">
        <v>80.762802199999996</v>
      </c>
      <c r="G68" s="256">
        <v>91.740999020000004</v>
      </c>
      <c r="H68" s="256">
        <v>125.1766871</v>
      </c>
      <c r="I68" s="256">
        <v>145.1999185</v>
      </c>
      <c r="J68" s="256">
        <v>144.30462420000001</v>
      </c>
      <c r="K68" s="256">
        <v>123.2260301</v>
      </c>
      <c r="L68" s="256">
        <v>109.0478408</v>
      </c>
      <c r="M68" s="256">
        <v>97.100472060000001</v>
      </c>
      <c r="N68" s="256">
        <v>128.52708419999999</v>
      </c>
      <c r="O68" s="256">
        <v>124.54984279999999</v>
      </c>
      <c r="P68" s="256">
        <v>96.401624760000004</v>
      </c>
      <c r="Q68" s="256">
        <v>98.130494990000003</v>
      </c>
      <c r="R68" s="256">
        <v>89.501463799999996</v>
      </c>
      <c r="S68" s="256">
        <v>101.584507</v>
      </c>
      <c r="T68" s="256">
        <v>115.6880803</v>
      </c>
      <c r="U68" s="256">
        <v>136.07440410000001</v>
      </c>
      <c r="V68" s="256">
        <v>128.61761559999999</v>
      </c>
      <c r="W68" s="256">
        <v>108.4325398</v>
      </c>
      <c r="X68" s="256">
        <v>99.852089430000007</v>
      </c>
      <c r="Y68" s="256">
        <v>101.6521597</v>
      </c>
      <c r="Z68" s="256">
        <v>115.5492959</v>
      </c>
      <c r="AA68" s="256">
        <v>126.30736709999999</v>
      </c>
      <c r="AB68" s="256">
        <v>91.715831480000006</v>
      </c>
      <c r="AC68" s="256">
        <v>89.674581340000003</v>
      </c>
      <c r="AD68" s="256">
        <v>82.32810877</v>
      </c>
      <c r="AE68" s="256">
        <v>94.70596132</v>
      </c>
      <c r="AF68" s="256">
        <v>110.28281010000001</v>
      </c>
      <c r="AG68" s="256">
        <v>124.4625551</v>
      </c>
      <c r="AH68" s="256">
        <v>124.3441186</v>
      </c>
      <c r="AI68" s="256">
        <v>106.6356304</v>
      </c>
      <c r="AJ68" s="256">
        <v>96.90461028</v>
      </c>
      <c r="AK68" s="256">
        <v>102.80972439999999</v>
      </c>
      <c r="AL68" s="256">
        <v>110.1207374</v>
      </c>
      <c r="AM68" s="256">
        <v>109.9156431</v>
      </c>
      <c r="AN68" s="256">
        <v>90.207467789999995</v>
      </c>
      <c r="AO68" s="256">
        <v>88.877595229999997</v>
      </c>
      <c r="AP68" s="256">
        <v>68.824104090000006</v>
      </c>
      <c r="AQ68" s="256">
        <v>81.088435700000005</v>
      </c>
      <c r="AR68" s="256">
        <v>88.646824469999999</v>
      </c>
      <c r="AS68" s="256">
        <v>109.5791621</v>
      </c>
      <c r="AT68" s="256">
        <v>103.2824626</v>
      </c>
      <c r="AU68" s="256">
        <v>93.844414790000002</v>
      </c>
      <c r="AV68" s="256">
        <v>76.00675536</v>
      </c>
      <c r="AW68" s="256">
        <v>84.043742760000001</v>
      </c>
      <c r="AX68" s="256">
        <v>81.623563799999999</v>
      </c>
      <c r="AY68" s="256">
        <v>76.297319720000004</v>
      </c>
      <c r="AZ68" s="256">
        <v>66.386223259999994</v>
      </c>
      <c r="BA68" s="256">
        <v>60.554131089999998</v>
      </c>
      <c r="BB68" s="256">
        <v>49.888979999999997</v>
      </c>
      <c r="BC68" s="256">
        <v>57.102020000000003</v>
      </c>
      <c r="BD68" s="256">
        <v>63.03436</v>
      </c>
      <c r="BE68" s="342">
        <v>82.587059999999994</v>
      </c>
      <c r="BF68" s="342">
        <v>79.990319999999997</v>
      </c>
      <c r="BG68" s="342">
        <v>60.0533</v>
      </c>
      <c r="BH68" s="342">
        <v>51.181890000000003</v>
      </c>
      <c r="BI68" s="342">
        <v>58.355249999999998</v>
      </c>
      <c r="BJ68" s="342">
        <v>74.588819999999998</v>
      </c>
      <c r="BK68" s="342">
        <v>79.637079999999997</v>
      </c>
      <c r="BL68" s="342">
        <v>66.512510000000006</v>
      </c>
      <c r="BM68" s="342">
        <v>70.631190000000004</v>
      </c>
      <c r="BN68" s="342">
        <v>59.863230000000001</v>
      </c>
      <c r="BO68" s="342">
        <v>72.904960000000003</v>
      </c>
      <c r="BP68" s="342">
        <v>88.754769999999994</v>
      </c>
      <c r="BQ68" s="342">
        <v>107.40430000000001</v>
      </c>
      <c r="BR68" s="342">
        <v>104.67019999999999</v>
      </c>
      <c r="BS68" s="342">
        <v>79.640739999999994</v>
      </c>
      <c r="BT68" s="342">
        <v>73.020089999999996</v>
      </c>
      <c r="BU68" s="342">
        <v>64.268410000000003</v>
      </c>
      <c r="BV68" s="342">
        <v>76.98809</v>
      </c>
    </row>
    <row r="69" spans="1:74" ht="11.1" customHeight="1" x14ac:dyDescent="0.2">
      <c r="A69" s="606" t="s">
        <v>1011</v>
      </c>
      <c r="B69" s="626" t="s">
        <v>1010</v>
      </c>
      <c r="C69" s="322">
        <v>483.0916259</v>
      </c>
      <c r="D69" s="322">
        <v>433.76376629999999</v>
      </c>
      <c r="E69" s="322">
        <v>410.04200409999999</v>
      </c>
      <c r="F69" s="322">
        <v>382.76720210000002</v>
      </c>
      <c r="G69" s="322">
        <v>390.22289419999998</v>
      </c>
      <c r="H69" s="322">
        <v>424.87578330000002</v>
      </c>
      <c r="I69" s="322">
        <v>459.24299350000001</v>
      </c>
      <c r="J69" s="322">
        <v>466.73952800000001</v>
      </c>
      <c r="K69" s="322">
        <v>418.3198946</v>
      </c>
      <c r="L69" s="322">
        <v>408.98230289999998</v>
      </c>
      <c r="M69" s="322">
        <v>406.05200789999998</v>
      </c>
      <c r="N69" s="322">
        <v>486.32143000000002</v>
      </c>
      <c r="O69" s="322">
        <v>477.42504000000002</v>
      </c>
      <c r="P69" s="322">
        <v>396.72049179999999</v>
      </c>
      <c r="Q69" s="322">
        <v>435.6028326</v>
      </c>
      <c r="R69" s="322">
        <v>383.28965640000001</v>
      </c>
      <c r="S69" s="322">
        <v>404.25141860000002</v>
      </c>
      <c r="T69" s="322">
        <v>415.64693310000001</v>
      </c>
      <c r="U69" s="322">
        <v>451.2328928</v>
      </c>
      <c r="V69" s="322">
        <v>444.11440929999998</v>
      </c>
      <c r="W69" s="322">
        <v>402.70861550000001</v>
      </c>
      <c r="X69" s="322">
        <v>407.74709009999998</v>
      </c>
      <c r="Y69" s="322">
        <v>425.77874709999998</v>
      </c>
      <c r="Z69" s="322">
        <v>486.17608669999998</v>
      </c>
      <c r="AA69" s="322">
        <v>512.40199629999995</v>
      </c>
      <c r="AB69" s="322">
        <v>415.09483569999998</v>
      </c>
      <c r="AC69" s="322">
        <v>447.3074992</v>
      </c>
      <c r="AD69" s="322">
        <v>403.31645750000001</v>
      </c>
      <c r="AE69" s="322">
        <v>406.8621928</v>
      </c>
      <c r="AF69" s="322">
        <v>420.7582147</v>
      </c>
      <c r="AG69" s="322">
        <v>453.94641960000001</v>
      </c>
      <c r="AH69" s="322">
        <v>459.28247800000003</v>
      </c>
      <c r="AI69" s="322">
        <v>414.44378469999998</v>
      </c>
      <c r="AJ69" s="322">
        <v>426.01698160000001</v>
      </c>
      <c r="AK69" s="322">
        <v>448.26581820000001</v>
      </c>
      <c r="AL69" s="322">
        <v>473.08341059999998</v>
      </c>
      <c r="AM69" s="322">
        <v>496.25324840000002</v>
      </c>
      <c r="AN69" s="322">
        <v>430.67884989999999</v>
      </c>
      <c r="AO69" s="322">
        <v>446.588731</v>
      </c>
      <c r="AP69" s="322">
        <v>379.75624699999997</v>
      </c>
      <c r="AQ69" s="322">
        <v>396.81342979999999</v>
      </c>
      <c r="AR69" s="322">
        <v>401.33291129999998</v>
      </c>
      <c r="AS69" s="322">
        <v>442.9589684</v>
      </c>
      <c r="AT69" s="322">
        <v>443.64565920000001</v>
      </c>
      <c r="AU69" s="322">
        <v>404.18434919999999</v>
      </c>
      <c r="AV69" s="322">
        <v>405.90205099999997</v>
      </c>
      <c r="AW69" s="322">
        <v>430.5462263</v>
      </c>
      <c r="AX69" s="322">
        <v>451.78097289999999</v>
      </c>
      <c r="AY69" s="322">
        <v>450.07811800000002</v>
      </c>
      <c r="AZ69" s="322">
        <v>414.80295580000001</v>
      </c>
      <c r="BA69" s="322">
        <v>385.19895530000002</v>
      </c>
      <c r="BB69" s="322">
        <v>305.8032</v>
      </c>
      <c r="BC69" s="322">
        <v>323.69240000000002</v>
      </c>
      <c r="BD69" s="322">
        <v>339.82920000000001</v>
      </c>
      <c r="BE69" s="359">
        <v>386.75560000000002</v>
      </c>
      <c r="BF69" s="359">
        <v>387.31950000000001</v>
      </c>
      <c r="BG69" s="359">
        <v>356.55119999999999</v>
      </c>
      <c r="BH69" s="359">
        <v>359.42090000000002</v>
      </c>
      <c r="BI69" s="359">
        <v>372.70710000000003</v>
      </c>
      <c r="BJ69" s="359">
        <v>424.70979999999997</v>
      </c>
      <c r="BK69" s="359">
        <v>439.13189999999997</v>
      </c>
      <c r="BL69" s="359">
        <v>382.46039999999999</v>
      </c>
      <c r="BM69" s="359">
        <v>403.9692</v>
      </c>
      <c r="BN69" s="359">
        <v>357.60539999999997</v>
      </c>
      <c r="BO69" s="359">
        <v>370.21140000000003</v>
      </c>
      <c r="BP69" s="359">
        <v>384.42349999999999</v>
      </c>
      <c r="BQ69" s="359">
        <v>422.45949999999999</v>
      </c>
      <c r="BR69" s="359">
        <v>423.96190000000001</v>
      </c>
      <c r="BS69" s="359">
        <v>375.12020000000001</v>
      </c>
      <c r="BT69" s="359">
        <v>385.43279999999999</v>
      </c>
      <c r="BU69" s="359">
        <v>393.24610000000001</v>
      </c>
      <c r="BV69" s="359">
        <v>437.1746</v>
      </c>
    </row>
    <row r="70" spans="1:74" ht="11.1" customHeight="1" x14ac:dyDescent="0.2">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5">
      <c r="A71" s="134"/>
      <c r="B71" s="808" t="s">
        <v>827</v>
      </c>
      <c r="C71" s="805"/>
      <c r="D71" s="805"/>
      <c r="E71" s="805"/>
      <c r="F71" s="805"/>
      <c r="G71" s="805"/>
      <c r="H71" s="805"/>
      <c r="I71" s="805"/>
      <c r="J71" s="805"/>
      <c r="K71" s="805"/>
      <c r="L71" s="805"/>
      <c r="M71" s="805"/>
      <c r="N71" s="805"/>
      <c r="O71" s="805"/>
      <c r="P71" s="805"/>
      <c r="Q71" s="805"/>
    </row>
    <row r="72" spans="1:74" ht="12" customHeight="1" x14ac:dyDescent="0.25">
      <c r="A72" s="134"/>
      <c r="B72" s="604" t="s">
        <v>840</v>
      </c>
      <c r="C72" s="603"/>
      <c r="D72" s="603"/>
      <c r="E72" s="603"/>
      <c r="F72" s="603"/>
      <c r="G72" s="603"/>
      <c r="H72" s="603"/>
      <c r="I72" s="603"/>
      <c r="J72" s="603"/>
      <c r="K72" s="603"/>
      <c r="L72" s="603"/>
      <c r="M72" s="603"/>
      <c r="N72" s="603"/>
      <c r="O72" s="603"/>
      <c r="P72" s="603"/>
      <c r="Q72" s="603"/>
    </row>
    <row r="73" spans="1:74" s="461" customFormat="1" ht="12" customHeight="1" x14ac:dyDescent="0.25">
      <c r="A73" s="460"/>
      <c r="B73" s="872" t="s">
        <v>914</v>
      </c>
      <c r="C73" s="791"/>
      <c r="D73" s="791"/>
      <c r="E73" s="791"/>
      <c r="F73" s="791"/>
      <c r="G73" s="791"/>
      <c r="H73" s="791"/>
      <c r="I73" s="791"/>
      <c r="J73" s="791"/>
      <c r="K73" s="791"/>
      <c r="L73" s="791"/>
      <c r="M73" s="791"/>
      <c r="N73" s="791"/>
      <c r="O73" s="791"/>
      <c r="P73" s="791"/>
      <c r="Q73" s="791"/>
      <c r="AY73" s="505"/>
      <c r="AZ73" s="505"/>
      <c r="BA73" s="505"/>
      <c r="BB73" s="505"/>
      <c r="BC73" s="505"/>
      <c r="BD73" s="693"/>
      <c r="BE73" s="693"/>
      <c r="BF73" s="693"/>
      <c r="BG73" s="505"/>
      <c r="BH73" s="505"/>
      <c r="BI73" s="505"/>
      <c r="BJ73" s="505"/>
    </row>
    <row r="74" spans="1:74" s="461" customFormat="1" ht="12" customHeight="1" x14ac:dyDescent="0.25">
      <c r="A74" s="460"/>
      <c r="B74" s="873" t="s">
        <v>1</v>
      </c>
      <c r="C74" s="791"/>
      <c r="D74" s="791"/>
      <c r="E74" s="791"/>
      <c r="F74" s="791"/>
      <c r="G74" s="791"/>
      <c r="H74" s="791"/>
      <c r="I74" s="791"/>
      <c r="J74" s="791"/>
      <c r="K74" s="791"/>
      <c r="L74" s="791"/>
      <c r="M74" s="791"/>
      <c r="N74" s="791"/>
      <c r="O74" s="791"/>
      <c r="P74" s="791"/>
      <c r="Q74" s="791"/>
      <c r="AY74" s="505"/>
      <c r="AZ74" s="505"/>
      <c r="BA74" s="505"/>
      <c r="BB74" s="505"/>
      <c r="BC74" s="505"/>
      <c r="BD74" s="693"/>
      <c r="BE74" s="693"/>
      <c r="BF74" s="693"/>
      <c r="BG74" s="505"/>
      <c r="BH74" s="505"/>
      <c r="BI74" s="505"/>
      <c r="BJ74" s="505"/>
    </row>
    <row r="75" spans="1:74" s="461" customFormat="1" ht="12" customHeight="1" x14ac:dyDescent="0.25">
      <c r="A75" s="460"/>
      <c r="B75" s="872" t="s">
        <v>1012</v>
      </c>
      <c r="C75" s="791"/>
      <c r="D75" s="791"/>
      <c r="E75" s="791"/>
      <c r="F75" s="791"/>
      <c r="G75" s="791"/>
      <c r="H75" s="791"/>
      <c r="I75" s="791"/>
      <c r="J75" s="791"/>
      <c r="K75" s="791"/>
      <c r="L75" s="791"/>
      <c r="M75" s="791"/>
      <c r="N75" s="791"/>
      <c r="O75" s="791"/>
      <c r="P75" s="791"/>
      <c r="Q75" s="791"/>
      <c r="AY75" s="505"/>
      <c r="AZ75" s="505"/>
      <c r="BA75" s="505"/>
      <c r="BB75" s="505"/>
      <c r="BC75" s="505"/>
      <c r="BD75" s="693"/>
      <c r="BE75" s="693"/>
      <c r="BF75" s="693"/>
      <c r="BG75" s="505"/>
      <c r="BH75" s="505"/>
      <c r="BI75" s="505"/>
      <c r="BJ75" s="505"/>
    </row>
    <row r="76" spans="1:74" s="461" customFormat="1" ht="12" customHeight="1" x14ac:dyDescent="0.25">
      <c r="A76" s="460"/>
      <c r="B76" s="794" t="s">
        <v>852</v>
      </c>
      <c r="C76" s="795"/>
      <c r="D76" s="795"/>
      <c r="E76" s="795"/>
      <c r="F76" s="795"/>
      <c r="G76" s="795"/>
      <c r="H76" s="795"/>
      <c r="I76" s="795"/>
      <c r="J76" s="795"/>
      <c r="K76" s="795"/>
      <c r="L76" s="795"/>
      <c r="M76" s="795"/>
      <c r="N76" s="795"/>
      <c r="O76" s="795"/>
      <c r="P76" s="795"/>
      <c r="Q76" s="791"/>
      <c r="AY76" s="505"/>
      <c r="AZ76" s="505"/>
      <c r="BA76" s="505"/>
      <c r="BB76" s="505"/>
      <c r="BC76" s="505"/>
      <c r="BD76" s="693"/>
      <c r="BE76" s="693"/>
      <c r="BF76" s="693"/>
      <c r="BG76" s="505"/>
      <c r="BH76" s="505"/>
      <c r="BI76" s="505"/>
      <c r="BJ76" s="505"/>
    </row>
    <row r="77" spans="1:74" s="461" customFormat="1" ht="12" customHeight="1" x14ac:dyDescent="0.25">
      <c r="A77" s="460"/>
      <c r="B77" s="794" t="s">
        <v>2</v>
      </c>
      <c r="C77" s="795"/>
      <c r="D77" s="795"/>
      <c r="E77" s="795"/>
      <c r="F77" s="795"/>
      <c r="G77" s="795"/>
      <c r="H77" s="795"/>
      <c r="I77" s="795"/>
      <c r="J77" s="795"/>
      <c r="K77" s="795"/>
      <c r="L77" s="795"/>
      <c r="M77" s="795"/>
      <c r="N77" s="795"/>
      <c r="O77" s="795"/>
      <c r="P77" s="795"/>
      <c r="Q77" s="791"/>
      <c r="AY77" s="505"/>
      <c r="AZ77" s="505"/>
      <c r="BA77" s="505"/>
      <c r="BB77" s="505"/>
      <c r="BC77" s="505"/>
      <c r="BD77" s="693"/>
      <c r="BE77" s="693"/>
      <c r="BF77" s="693"/>
      <c r="BG77" s="505"/>
      <c r="BH77" s="505"/>
      <c r="BI77" s="505"/>
      <c r="BJ77" s="505"/>
    </row>
    <row r="78" spans="1:74" s="461" customFormat="1" ht="12" customHeight="1" x14ac:dyDescent="0.25">
      <c r="A78" s="460"/>
      <c r="B78" s="789" t="s">
        <v>3</v>
      </c>
      <c r="C78" s="790"/>
      <c r="D78" s="790"/>
      <c r="E78" s="790"/>
      <c r="F78" s="790"/>
      <c r="G78" s="790"/>
      <c r="H78" s="790"/>
      <c r="I78" s="790"/>
      <c r="J78" s="790"/>
      <c r="K78" s="790"/>
      <c r="L78" s="790"/>
      <c r="M78" s="790"/>
      <c r="N78" s="790"/>
      <c r="O78" s="790"/>
      <c r="P78" s="790"/>
      <c r="Q78" s="791"/>
      <c r="AY78" s="505"/>
      <c r="AZ78" s="505"/>
      <c r="BA78" s="505"/>
      <c r="BB78" s="505"/>
      <c r="BC78" s="505"/>
      <c r="BD78" s="693"/>
      <c r="BE78" s="693"/>
      <c r="BF78" s="693"/>
      <c r="BG78" s="505"/>
      <c r="BH78" s="505"/>
      <c r="BI78" s="505"/>
      <c r="BJ78" s="505"/>
    </row>
    <row r="79" spans="1:74" s="461" customFormat="1" ht="12" customHeight="1" x14ac:dyDescent="0.25">
      <c r="A79" s="460"/>
      <c r="B79" s="789" t="s">
        <v>856</v>
      </c>
      <c r="C79" s="790"/>
      <c r="D79" s="790"/>
      <c r="E79" s="790"/>
      <c r="F79" s="790"/>
      <c r="G79" s="790"/>
      <c r="H79" s="790"/>
      <c r="I79" s="790"/>
      <c r="J79" s="790"/>
      <c r="K79" s="790"/>
      <c r="L79" s="790"/>
      <c r="M79" s="790"/>
      <c r="N79" s="790"/>
      <c r="O79" s="790"/>
      <c r="P79" s="790"/>
      <c r="Q79" s="791"/>
      <c r="AY79" s="505"/>
      <c r="AZ79" s="505"/>
      <c r="BA79" s="505"/>
      <c r="BB79" s="505"/>
      <c r="BC79" s="505"/>
      <c r="BD79" s="693"/>
      <c r="BE79" s="693"/>
      <c r="BF79" s="693"/>
      <c r="BG79" s="505"/>
      <c r="BH79" s="505"/>
      <c r="BI79" s="505"/>
      <c r="BJ79" s="505"/>
    </row>
    <row r="80" spans="1:74" s="461" customFormat="1" ht="12" customHeight="1" x14ac:dyDescent="0.25">
      <c r="A80" s="460"/>
      <c r="B80" s="792" t="s">
        <v>1139</v>
      </c>
      <c r="C80" s="791"/>
      <c r="D80" s="791"/>
      <c r="E80" s="791"/>
      <c r="F80" s="791"/>
      <c r="G80" s="791"/>
      <c r="H80" s="791"/>
      <c r="I80" s="791"/>
      <c r="J80" s="791"/>
      <c r="K80" s="791"/>
      <c r="L80" s="791"/>
      <c r="M80" s="791"/>
      <c r="N80" s="791"/>
      <c r="O80" s="791"/>
      <c r="P80" s="791"/>
      <c r="Q80" s="791"/>
      <c r="AY80" s="505"/>
      <c r="AZ80" s="505"/>
      <c r="BA80" s="505"/>
      <c r="BB80" s="505"/>
      <c r="BC80" s="505"/>
      <c r="BD80" s="693"/>
      <c r="BE80" s="693"/>
      <c r="BF80" s="693"/>
      <c r="BG80" s="505"/>
      <c r="BH80" s="505"/>
      <c r="BI80" s="505"/>
      <c r="BJ80" s="50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row r="144" spans="63:74" x14ac:dyDescent="0.2">
      <c r="BK144" s="355"/>
      <c r="BL144" s="355"/>
      <c r="BM144" s="355"/>
      <c r="BN144" s="355"/>
      <c r="BO144" s="355"/>
      <c r="BP144" s="355"/>
      <c r="BQ144" s="355"/>
      <c r="BR144" s="355"/>
      <c r="BS144" s="355"/>
      <c r="BT144" s="355"/>
      <c r="BU144" s="355"/>
      <c r="BV144" s="355"/>
    </row>
    <row r="145" spans="63:74" x14ac:dyDescent="0.2">
      <c r="BK145" s="355"/>
      <c r="BL145" s="355"/>
      <c r="BM145" s="355"/>
      <c r="BN145" s="355"/>
      <c r="BO145" s="355"/>
      <c r="BP145" s="355"/>
      <c r="BQ145" s="355"/>
      <c r="BR145" s="355"/>
      <c r="BS145" s="355"/>
      <c r="BT145" s="355"/>
      <c r="BU145" s="355"/>
      <c r="BV145" s="355"/>
    </row>
    <row r="146" spans="63:74" x14ac:dyDescent="0.2">
      <c r="BK146" s="355"/>
      <c r="BL146" s="355"/>
      <c r="BM146" s="355"/>
      <c r="BN146" s="355"/>
      <c r="BO146" s="355"/>
      <c r="BP146" s="355"/>
      <c r="BQ146" s="355"/>
      <c r="BR146" s="355"/>
      <c r="BS146" s="355"/>
      <c r="BT146" s="355"/>
      <c r="BU146" s="355"/>
      <c r="BV146" s="355"/>
    </row>
    <row r="147" spans="63:74" x14ac:dyDescent="0.2">
      <c r="BK147" s="355"/>
      <c r="BL147" s="355"/>
      <c r="BM147" s="355"/>
      <c r="BN147" s="355"/>
      <c r="BO147" s="355"/>
      <c r="BP147" s="355"/>
      <c r="BQ147" s="355"/>
      <c r="BR147" s="355"/>
      <c r="BS147" s="355"/>
      <c r="BT147" s="355"/>
      <c r="BU147" s="355"/>
      <c r="BV147" s="355"/>
    </row>
    <row r="148" spans="63:74" x14ac:dyDescent="0.2">
      <c r="BK148" s="355"/>
      <c r="BL148" s="355"/>
      <c r="BM148" s="355"/>
      <c r="BN148" s="355"/>
      <c r="BO148" s="355"/>
      <c r="BP148" s="355"/>
      <c r="BQ148" s="355"/>
      <c r="BR148" s="355"/>
      <c r="BS148" s="355"/>
      <c r="BT148" s="355"/>
      <c r="BU148" s="355"/>
      <c r="BV148" s="355"/>
    </row>
    <row r="149" spans="63:74" x14ac:dyDescent="0.2">
      <c r="BK149" s="355"/>
      <c r="BL149" s="355"/>
      <c r="BM149" s="355"/>
      <c r="BN149" s="355"/>
      <c r="BO149" s="355"/>
      <c r="BP149" s="355"/>
      <c r="BQ149" s="355"/>
      <c r="BR149" s="355"/>
      <c r="BS149" s="355"/>
      <c r="BT149" s="355"/>
      <c r="BU149" s="355"/>
      <c r="BV149" s="355"/>
    </row>
    <row r="150" spans="63:74" x14ac:dyDescent="0.2">
      <c r="BK150" s="355"/>
      <c r="BL150" s="355"/>
      <c r="BM150" s="355"/>
      <c r="BN150" s="355"/>
      <c r="BO150" s="355"/>
      <c r="BP150" s="355"/>
      <c r="BQ150" s="355"/>
      <c r="BR150" s="355"/>
      <c r="BS150" s="355"/>
      <c r="BT150" s="355"/>
      <c r="BU150" s="355"/>
      <c r="BV150" s="355"/>
    </row>
    <row r="151" spans="63:74" x14ac:dyDescent="0.2">
      <c r="BK151" s="355"/>
      <c r="BL151" s="355"/>
      <c r="BM151" s="355"/>
      <c r="BN151" s="355"/>
      <c r="BO151" s="355"/>
      <c r="BP151" s="355"/>
      <c r="BQ151" s="355"/>
      <c r="BR151" s="355"/>
      <c r="BS151" s="355"/>
      <c r="BT151" s="355"/>
      <c r="BU151" s="355"/>
      <c r="BV151" s="355"/>
    </row>
    <row r="152" spans="63:74" x14ac:dyDescent="0.2">
      <c r="BK152" s="355"/>
      <c r="BL152" s="355"/>
      <c r="BM152" s="355"/>
      <c r="BN152" s="355"/>
      <c r="BO152" s="355"/>
      <c r="BP152" s="355"/>
      <c r="BQ152" s="355"/>
      <c r="BR152" s="355"/>
      <c r="BS152" s="355"/>
      <c r="BT152" s="355"/>
      <c r="BU152" s="355"/>
      <c r="BV152" s="355"/>
    </row>
    <row r="153" spans="63:74" x14ac:dyDescent="0.2">
      <c r="BK153" s="355"/>
      <c r="BL153" s="355"/>
      <c r="BM153" s="355"/>
      <c r="BN153" s="355"/>
      <c r="BO153" s="355"/>
      <c r="BP153" s="355"/>
      <c r="BQ153" s="355"/>
      <c r="BR153" s="355"/>
      <c r="BS153" s="355"/>
      <c r="BT153" s="355"/>
      <c r="BU153" s="355"/>
      <c r="BV153" s="355"/>
    </row>
    <row r="154" spans="63:74" x14ac:dyDescent="0.2">
      <c r="BK154" s="355"/>
      <c r="BL154" s="355"/>
      <c r="BM154" s="355"/>
      <c r="BN154" s="355"/>
      <c r="BO154" s="355"/>
      <c r="BP154" s="355"/>
      <c r="BQ154" s="355"/>
      <c r="BR154" s="355"/>
      <c r="BS154" s="355"/>
      <c r="BT154" s="355"/>
      <c r="BU154" s="355"/>
      <c r="BV154" s="355"/>
    </row>
    <row r="155" spans="63:74" x14ac:dyDescent="0.2">
      <c r="BK155" s="355"/>
      <c r="BL155" s="355"/>
      <c r="BM155" s="355"/>
      <c r="BN155" s="355"/>
      <c r="BO155" s="355"/>
      <c r="BP155" s="355"/>
      <c r="BQ155" s="355"/>
      <c r="BR155" s="355"/>
      <c r="BS155" s="355"/>
      <c r="BT155" s="355"/>
      <c r="BU155" s="355"/>
      <c r="BV155" s="355"/>
    </row>
    <row r="156" spans="63:74" x14ac:dyDescent="0.2">
      <c r="BK156" s="355"/>
      <c r="BL156" s="355"/>
      <c r="BM156" s="355"/>
      <c r="BN156" s="355"/>
      <c r="BO156" s="355"/>
      <c r="BP156" s="355"/>
      <c r="BQ156" s="355"/>
      <c r="BR156" s="355"/>
      <c r="BS156" s="355"/>
      <c r="BT156" s="355"/>
      <c r="BU156" s="355"/>
      <c r="BV156" s="355"/>
    </row>
    <row r="157" spans="63:74" x14ac:dyDescent="0.2">
      <c r="BK157" s="355"/>
      <c r="BL157" s="355"/>
      <c r="BM157" s="355"/>
      <c r="BN157" s="355"/>
      <c r="BO157" s="355"/>
      <c r="BP157" s="355"/>
      <c r="BQ157" s="355"/>
      <c r="BR157" s="355"/>
      <c r="BS157" s="355"/>
      <c r="BT157" s="355"/>
      <c r="BU157" s="355"/>
      <c r="BV157" s="355"/>
    </row>
    <row r="158" spans="63:74" x14ac:dyDescent="0.2">
      <c r="BK158" s="355"/>
      <c r="BL158" s="355"/>
      <c r="BM158" s="355"/>
      <c r="BN158" s="355"/>
      <c r="BO158" s="355"/>
      <c r="BP158" s="355"/>
      <c r="BQ158" s="355"/>
      <c r="BR158" s="355"/>
      <c r="BS158" s="355"/>
      <c r="BT158" s="355"/>
      <c r="BU158" s="355"/>
      <c r="BV158" s="355"/>
    </row>
    <row r="159" spans="63:74" x14ac:dyDescent="0.2">
      <c r="BK159" s="355"/>
      <c r="BL159" s="355"/>
      <c r="BM159" s="355"/>
      <c r="BN159" s="355"/>
      <c r="BO159" s="355"/>
      <c r="BP159" s="355"/>
      <c r="BQ159" s="355"/>
      <c r="BR159" s="355"/>
      <c r="BS159" s="355"/>
      <c r="BT159" s="355"/>
      <c r="BU159" s="355"/>
      <c r="BV159" s="355"/>
    </row>
    <row r="160" spans="63:74" x14ac:dyDescent="0.2">
      <c r="BK160" s="355"/>
      <c r="BL160" s="355"/>
      <c r="BM160" s="355"/>
      <c r="BN160" s="355"/>
      <c r="BO160" s="355"/>
      <c r="BP160" s="355"/>
      <c r="BQ160" s="355"/>
      <c r="BR160" s="355"/>
      <c r="BS160" s="355"/>
      <c r="BT160" s="355"/>
      <c r="BU160" s="355"/>
      <c r="BV160" s="355"/>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L30" sqref="L30"/>
    </sheetView>
  </sheetViews>
  <sheetFormatPr defaultColWidth="9.5546875" defaultRowHeight="10.199999999999999" x14ac:dyDescent="0.2"/>
  <cols>
    <col min="1" max="1" width="12" style="164" customWidth="1"/>
    <col min="2" max="2" width="43.44140625" style="164" customWidth="1"/>
    <col min="3" max="50" width="7.44140625" style="164" customWidth="1"/>
    <col min="51" max="55" width="7.44140625" style="348" customWidth="1"/>
    <col min="56" max="58" width="7.44140625" style="168" customWidth="1"/>
    <col min="59" max="62" width="7.44140625" style="348" customWidth="1"/>
    <col min="63" max="74" width="7.44140625" style="164" customWidth="1"/>
    <col min="75" max="16384" width="9.5546875" style="164"/>
  </cols>
  <sheetData>
    <row r="1" spans="1:74" ht="13.35" customHeight="1" x14ac:dyDescent="0.25">
      <c r="A1" s="797" t="s">
        <v>810</v>
      </c>
      <c r="B1" s="874" t="s">
        <v>1426</v>
      </c>
      <c r="C1" s="875"/>
      <c r="D1" s="875"/>
      <c r="E1" s="875"/>
      <c r="F1" s="875"/>
      <c r="G1" s="875"/>
      <c r="H1" s="875"/>
      <c r="I1" s="875"/>
      <c r="J1" s="875"/>
      <c r="K1" s="875"/>
      <c r="L1" s="875"/>
      <c r="M1" s="875"/>
      <c r="N1" s="875"/>
      <c r="O1" s="875"/>
      <c r="P1" s="875"/>
      <c r="Q1" s="875"/>
      <c r="R1" s="875"/>
      <c r="S1" s="875"/>
      <c r="T1" s="875"/>
      <c r="U1" s="875"/>
      <c r="V1" s="875"/>
      <c r="W1" s="875"/>
      <c r="X1" s="875"/>
      <c r="Y1" s="875"/>
      <c r="Z1" s="875"/>
      <c r="AA1" s="875"/>
      <c r="AB1" s="875"/>
      <c r="AC1" s="875"/>
      <c r="AD1" s="875"/>
      <c r="AE1" s="875"/>
      <c r="AF1" s="875"/>
      <c r="AG1" s="875"/>
      <c r="AH1" s="875"/>
      <c r="AI1" s="875"/>
      <c r="AJ1" s="875"/>
      <c r="AK1" s="875"/>
      <c r="AL1" s="875"/>
      <c r="AM1" s="163"/>
    </row>
    <row r="2" spans="1:74" s="165" customFormat="1" ht="13.2" x14ac:dyDescent="0.25">
      <c r="A2" s="798"/>
      <c r="B2" s="532" t="str">
        <f>"U.S. Energy Information Administration  |  Short-Term Energy Outlook  - "&amp;Dates!D1</f>
        <v>U.S. Energy Information Administration  |  Short-Term Energy Outlook  - July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4"/>
      <c r="BE2" s="694"/>
      <c r="BF2" s="694"/>
      <c r="BG2" s="501"/>
      <c r="BH2" s="501"/>
      <c r="BI2" s="501"/>
      <c r="BJ2" s="501"/>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47"/>
      <c r="B5" s="166" t="s">
        <v>1155</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 customHeight="1" x14ac:dyDescent="0.2">
      <c r="A6" s="148" t="s">
        <v>701</v>
      </c>
      <c r="B6" s="209" t="s">
        <v>444</v>
      </c>
      <c r="C6" s="238">
        <v>936.14070690999995</v>
      </c>
      <c r="D6" s="238">
        <v>936.33015713999998</v>
      </c>
      <c r="E6" s="238">
        <v>937.55231245000004</v>
      </c>
      <c r="F6" s="238">
        <v>941.53179781999995</v>
      </c>
      <c r="G6" s="238">
        <v>943.52589456999999</v>
      </c>
      <c r="H6" s="238">
        <v>945.25922767999998</v>
      </c>
      <c r="I6" s="238">
        <v>947.17787172999999</v>
      </c>
      <c r="J6" s="238">
        <v>948.05512163000003</v>
      </c>
      <c r="K6" s="238">
        <v>948.33705195000005</v>
      </c>
      <c r="L6" s="238">
        <v>946.86193791999995</v>
      </c>
      <c r="M6" s="238">
        <v>946.82452266999996</v>
      </c>
      <c r="N6" s="238">
        <v>947.06308144000002</v>
      </c>
      <c r="O6" s="238">
        <v>947.02099480000004</v>
      </c>
      <c r="P6" s="238">
        <v>948.22896614000001</v>
      </c>
      <c r="Q6" s="238">
        <v>950.13037603999999</v>
      </c>
      <c r="R6" s="238">
        <v>953.66785215000004</v>
      </c>
      <c r="S6" s="238">
        <v>956.24916845999996</v>
      </c>
      <c r="T6" s="238">
        <v>958.81695261000004</v>
      </c>
      <c r="U6" s="238">
        <v>961.97185434999994</v>
      </c>
      <c r="V6" s="238">
        <v>964.06208686000002</v>
      </c>
      <c r="W6" s="238">
        <v>965.68829989999995</v>
      </c>
      <c r="X6" s="238">
        <v>965.90797239000005</v>
      </c>
      <c r="Y6" s="238">
        <v>967.31303725999999</v>
      </c>
      <c r="Z6" s="238">
        <v>968.96097344999998</v>
      </c>
      <c r="AA6" s="238">
        <v>971.24150593000002</v>
      </c>
      <c r="AB6" s="238">
        <v>973.08289103000004</v>
      </c>
      <c r="AC6" s="238">
        <v>974.87485372000003</v>
      </c>
      <c r="AD6" s="238">
        <v>976.45381447</v>
      </c>
      <c r="AE6" s="238">
        <v>978.26961697000002</v>
      </c>
      <c r="AF6" s="238">
        <v>980.15868169999999</v>
      </c>
      <c r="AG6" s="238">
        <v>983.07409559999996</v>
      </c>
      <c r="AH6" s="238">
        <v>984.39486957999998</v>
      </c>
      <c r="AI6" s="238">
        <v>985.07409058999997</v>
      </c>
      <c r="AJ6" s="238">
        <v>982.55379872000003</v>
      </c>
      <c r="AK6" s="238">
        <v>983.86838372</v>
      </c>
      <c r="AL6" s="238">
        <v>986.45988567999996</v>
      </c>
      <c r="AM6" s="238">
        <v>993.27628519999996</v>
      </c>
      <c r="AN6" s="238">
        <v>996.21063563999996</v>
      </c>
      <c r="AO6" s="238">
        <v>998.21091758</v>
      </c>
      <c r="AP6" s="238">
        <v>997.71938373</v>
      </c>
      <c r="AQ6" s="238">
        <v>999.01983917999996</v>
      </c>
      <c r="AR6" s="238">
        <v>1000.5545366</v>
      </c>
      <c r="AS6" s="238">
        <v>1002.7547766</v>
      </c>
      <c r="AT6" s="238">
        <v>1004.4344826</v>
      </c>
      <c r="AU6" s="238">
        <v>1006.0249553</v>
      </c>
      <c r="AV6" s="238">
        <v>1010.5140763000001</v>
      </c>
      <c r="AW6" s="238">
        <v>1009.6851709</v>
      </c>
      <c r="AX6" s="238">
        <v>1006.5261207</v>
      </c>
      <c r="AY6" s="238">
        <v>1017.2085919</v>
      </c>
      <c r="AZ6" s="238">
        <v>997.26050291000001</v>
      </c>
      <c r="BA6" s="238">
        <v>962.85351977000005</v>
      </c>
      <c r="BB6" s="238">
        <v>868.68719713999997</v>
      </c>
      <c r="BC6" s="238">
        <v>839.33775967999998</v>
      </c>
      <c r="BD6" s="238">
        <v>829.50476205999996</v>
      </c>
      <c r="BE6" s="329">
        <v>866.1277</v>
      </c>
      <c r="BF6" s="329">
        <v>875.12300000000005</v>
      </c>
      <c r="BG6" s="329">
        <v>883.43</v>
      </c>
      <c r="BH6" s="329">
        <v>889.65269999999998</v>
      </c>
      <c r="BI6" s="329">
        <v>897.63040000000001</v>
      </c>
      <c r="BJ6" s="329">
        <v>905.96680000000003</v>
      </c>
      <c r="BK6" s="329">
        <v>915.68020000000001</v>
      </c>
      <c r="BL6" s="329">
        <v>923.97069999999997</v>
      </c>
      <c r="BM6" s="329">
        <v>931.85649999999998</v>
      </c>
      <c r="BN6" s="329">
        <v>939.72460000000001</v>
      </c>
      <c r="BO6" s="329">
        <v>946.5104</v>
      </c>
      <c r="BP6" s="329">
        <v>952.60090000000002</v>
      </c>
      <c r="BQ6" s="329">
        <v>957.60149999999999</v>
      </c>
      <c r="BR6" s="329">
        <v>962.59770000000003</v>
      </c>
      <c r="BS6" s="329">
        <v>967.19479999999999</v>
      </c>
      <c r="BT6" s="329">
        <v>971.39279999999997</v>
      </c>
      <c r="BU6" s="329">
        <v>975.19169999999997</v>
      </c>
      <c r="BV6" s="329">
        <v>978.5915</v>
      </c>
    </row>
    <row r="7" spans="1:74" ht="11.1" customHeight="1" x14ac:dyDescent="0.2">
      <c r="A7" s="148" t="s">
        <v>702</v>
      </c>
      <c r="B7" s="209" t="s">
        <v>477</v>
      </c>
      <c r="C7" s="238">
        <v>2639.8474336999998</v>
      </c>
      <c r="D7" s="238">
        <v>2649.5405114999999</v>
      </c>
      <c r="E7" s="238">
        <v>2655.3365853999999</v>
      </c>
      <c r="F7" s="238">
        <v>2653.4959577999998</v>
      </c>
      <c r="G7" s="238">
        <v>2654.3027968000001</v>
      </c>
      <c r="H7" s="238">
        <v>2654.0174049000002</v>
      </c>
      <c r="I7" s="238">
        <v>2650.1327280999999</v>
      </c>
      <c r="J7" s="238">
        <v>2649.5431649000002</v>
      </c>
      <c r="K7" s="238">
        <v>2649.7416613</v>
      </c>
      <c r="L7" s="238">
        <v>2648.8177823999999</v>
      </c>
      <c r="M7" s="238">
        <v>2652.0252242000001</v>
      </c>
      <c r="N7" s="238">
        <v>2657.4535517999998</v>
      </c>
      <c r="O7" s="238">
        <v>2671.7804523999998</v>
      </c>
      <c r="P7" s="238">
        <v>2676.6422859999998</v>
      </c>
      <c r="Q7" s="238">
        <v>2678.7167401000002</v>
      </c>
      <c r="R7" s="238">
        <v>2671.2017873999998</v>
      </c>
      <c r="S7" s="238">
        <v>2672.8030024</v>
      </c>
      <c r="T7" s="238">
        <v>2676.7183578999998</v>
      </c>
      <c r="U7" s="238">
        <v>2686.2140444000001</v>
      </c>
      <c r="V7" s="238">
        <v>2692.3080384</v>
      </c>
      <c r="W7" s="238">
        <v>2698.2665302</v>
      </c>
      <c r="X7" s="238">
        <v>2705.4565238999999</v>
      </c>
      <c r="Y7" s="238">
        <v>2710.1187583000001</v>
      </c>
      <c r="Z7" s="238">
        <v>2713.6202374</v>
      </c>
      <c r="AA7" s="238">
        <v>2712.7164763000001</v>
      </c>
      <c r="AB7" s="238">
        <v>2716.3298086</v>
      </c>
      <c r="AC7" s="238">
        <v>2721.2157493999998</v>
      </c>
      <c r="AD7" s="238">
        <v>2729.5924411000001</v>
      </c>
      <c r="AE7" s="238">
        <v>2735.3599918999998</v>
      </c>
      <c r="AF7" s="238">
        <v>2740.7365444000002</v>
      </c>
      <c r="AG7" s="238">
        <v>2748.6620508999999</v>
      </c>
      <c r="AH7" s="238">
        <v>2751.0516424000002</v>
      </c>
      <c r="AI7" s="238">
        <v>2750.8452713000001</v>
      </c>
      <c r="AJ7" s="238">
        <v>2738.8211194</v>
      </c>
      <c r="AK7" s="238">
        <v>2740.3391867</v>
      </c>
      <c r="AL7" s="238">
        <v>2746.1776549000001</v>
      </c>
      <c r="AM7" s="238">
        <v>2765.1267794999999</v>
      </c>
      <c r="AN7" s="238">
        <v>2773.0133583000002</v>
      </c>
      <c r="AO7" s="238">
        <v>2778.6276466999998</v>
      </c>
      <c r="AP7" s="238">
        <v>2779.0934256999999</v>
      </c>
      <c r="AQ7" s="238">
        <v>2782.3202974000001</v>
      </c>
      <c r="AR7" s="238">
        <v>2785.4320428000001</v>
      </c>
      <c r="AS7" s="238">
        <v>2788.0829795</v>
      </c>
      <c r="AT7" s="238">
        <v>2791.2237341999999</v>
      </c>
      <c r="AU7" s="238">
        <v>2794.5086246000001</v>
      </c>
      <c r="AV7" s="238">
        <v>2805.1445813</v>
      </c>
      <c r="AW7" s="238">
        <v>2803.3125448000001</v>
      </c>
      <c r="AX7" s="238">
        <v>2796.2194459000002</v>
      </c>
      <c r="AY7" s="238">
        <v>2840.5662799000002</v>
      </c>
      <c r="AZ7" s="238">
        <v>2780.4253097000001</v>
      </c>
      <c r="BA7" s="238">
        <v>2672.4975306000001</v>
      </c>
      <c r="BB7" s="238">
        <v>2373.2979009000001</v>
      </c>
      <c r="BC7" s="238">
        <v>2277.4102853999998</v>
      </c>
      <c r="BD7" s="238">
        <v>2241.3496424</v>
      </c>
      <c r="BE7" s="329">
        <v>2343.4949999999999</v>
      </c>
      <c r="BF7" s="329">
        <v>2368.3040000000001</v>
      </c>
      <c r="BG7" s="329">
        <v>2394.1550000000002</v>
      </c>
      <c r="BH7" s="329">
        <v>2422.2919999999999</v>
      </c>
      <c r="BI7" s="329">
        <v>2449.2950000000001</v>
      </c>
      <c r="BJ7" s="329">
        <v>2476.4090000000001</v>
      </c>
      <c r="BK7" s="329">
        <v>2505.277</v>
      </c>
      <c r="BL7" s="329">
        <v>2531.3789999999999</v>
      </c>
      <c r="BM7" s="329">
        <v>2556.3580000000002</v>
      </c>
      <c r="BN7" s="329">
        <v>2581.848</v>
      </c>
      <c r="BO7" s="329">
        <v>2603.3580000000002</v>
      </c>
      <c r="BP7" s="329">
        <v>2622.52</v>
      </c>
      <c r="BQ7" s="329">
        <v>2637.3240000000001</v>
      </c>
      <c r="BR7" s="329">
        <v>2653.3</v>
      </c>
      <c r="BS7" s="329">
        <v>2668.4360000000001</v>
      </c>
      <c r="BT7" s="329">
        <v>2682.7339999999999</v>
      </c>
      <c r="BU7" s="329">
        <v>2696.1930000000002</v>
      </c>
      <c r="BV7" s="329">
        <v>2708.8130000000001</v>
      </c>
    </row>
    <row r="8" spans="1:74" ht="11.1" customHeight="1" x14ac:dyDescent="0.2">
      <c r="A8" s="148" t="s">
        <v>703</v>
      </c>
      <c r="B8" s="209" t="s">
        <v>445</v>
      </c>
      <c r="C8" s="238">
        <v>2396.130971</v>
      </c>
      <c r="D8" s="238">
        <v>2397.6821697</v>
      </c>
      <c r="E8" s="238">
        <v>2402.0169845999999</v>
      </c>
      <c r="F8" s="238">
        <v>2414.9291775000002</v>
      </c>
      <c r="G8" s="238">
        <v>2420.4859035999998</v>
      </c>
      <c r="H8" s="238">
        <v>2424.4809246</v>
      </c>
      <c r="I8" s="238">
        <v>2423.7815805999999</v>
      </c>
      <c r="J8" s="238">
        <v>2427.0026864000001</v>
      </c>
      <c r="K8" s="238">
        <v>2431.0115820000001</v>
      </c>
      <c r="L8" s="238">
        <v>2439.4681621</v>
      </c>
      <c r="M8" s="238">
        <v>2442.3077162999998</v>
      </c>
      <c r="N8" s="238">
        <v>2443.1901392999998</v>
      </c>
      <c r="O8" s="238">
        <v>2437.9641800999998</v>
      </c>
      <c r="P8" s="238">
        <v>2438.0457787</v>
      </c>
      <c r="Q8" s="238">
        <v>2439.2836843</v>
      </c>
      <c r="R8" s="238">
        <v>2442.0385203000001</v>
      </c>
      <c r="S8" s="238">
        <v>2445.3185720000001</v>
      </c>
      <c r="T8" s="238">
        <v>2449.4844631000001</v>
      </c>
      <c r="U8" s="238">
        <v>2456.0808412000001</v>
      </c>
      <c r="V8" s="238">
        <v>2460.8599248999999</v>
      </c>
      <c r="W8" s="238">
        <v>2465.3663620000002</v>
      </c>
      <c r="X8" s="238">
        <v>2468.3721279000001</v>
      </c>
      <c r="Y8" s="238">
        <v>2473.2542902999999</v>
      </c>
      <c r="Z8" s="238">
        <v>2478.7848245999999</v>
      </c>
      <c r="AA8" s="238">
        <v>2487.2491565999999</v>
      </c>
      <c r="AB8" s="238">
        <v>2492.3623653999998</v>
      </c>
      <c r="AC8" s="238">
        <v>2496.4098767</v>
      </c>
      <c r="AD8" s="238">
        <v>2496.4230378000002</v>
      </c>
      <c r="AE8" s="238">
        <v>2500.5656438000001</v>
      </c>
      <c r="AF8" s="238">
        <v>2505.8690421000001</v>
      </c>
      <c r="AG8" s="238">
        <v>2516.9232198999998</v>
      </c>
      <c r="AH8" s="238">
        <v>2521.105712</v>
      </c>
      <c r="AI8" s="238">
        <v>2523.0065055999999</v>
      </c>
      <c r="AJ8" s="238">
        <v>2518.1179336999999</v>
      </c>
      <c r="AK8" s="238">
        <v>2518.8360809999999</v>
      </c>
      <c r="AL8" s="238">
        <v>2520.6532802000002</v>
      </c>
      <c r="AM8" s="238">
        <v>2525.2714676999999</v>
      </c>
      <c r="AN8" s="238">
        <v>2528.0103187999998</v>
      </c>
      <c r="AO8" s="238">
        <v>2530.5717697999999</v>
      </c>
      <c r="AP8" s="238">
        <v>2532.2600563000001</v>
      </c>
      <c r="AQ8" s="238">
        <v>2534.9885301999998</v>
      </c>
      <c r="AR8" s="238">
        <v>2538.0614270000001</v>
      </c>
      <c r="AS8" s="238">
        <v>2541.7424249999999</v>
      </c>
      <c r="AT8" s="238">
        <v>2545.3064092999998</v>
      </c>
      <c r="AU8" s="238">
        <v>2549.0170581000002</v>
      </c>
      <c r="AV8" s="238">
        <v>2559.9843879999999</v>
      </c>
      <c r="AW8" s="238">
        <v>2558.6558530000002</v>
      </c>
      <c r="AX8" s="238">
        <v>2552.1414697999999</v>
      </c>
      <c r="AY8" s="238">
        <v>2583.0805611000001</v>
      </c>
      <c r="AZ8" s="238">
        <v>2534.2149894999998</v>
      </c>
      <c r="BA8" s="238">
        <v>2448.1840778000001</v>
      </c>
      <c r="BB8" s="238">
        <v>2209.2047154000002</v>
      </c>
      <c r="BC8" s="238">
        <v>2135.680456</v>
      </c>
      <c r="BD8" s="238">
        <v>2111.8281892</v>
      </c>
      <c r="BE8" s="329">
        <v>2206.0230000000001</v>
      </c>
      <c r="BF8" s="329">
        <v>2230.2330000000002</v>
      </c>
      <c r="BG8" s="329">
        <v>2252.835</v>
      </c>
      <c r="BH8" s="329">
        <v>2271.6480000000001</v>
      </c>
      <c r="BI8" s="329">
        <v>2292.665</v>
      </c>
      <c r="BJ8" s="329">
        <v>2313.7049999999999</v>
      </c>
      <c r="BK8" s="329">
        <v>2335.8530000000001</v>
      </c>
      <c r="BL8" s="329">
        <v>2356.1289999999999</v>
      </c>
      <c r="BM8" s="329">
        <v>2375.6170000000002</v>
      </c>
      <c r="BN8" s="329">
        <v>2395.9769999999999</v>
      </c>
      <c r="BO8" s="329">
        <v>2412.643</v>
      </c>
      <c r="BP8" s="329">
        <v>2427.277</v>
      </c>
      <c r="BQ8" s="329">
        <v>2438.4110000000001</v>
      </c>
      <c r="BR8" s="329">
        <v>2450.0770000000002</v>
      </c>
      <c r="BS8" s="329">
        <v>2460.8090000000002</v>
      </c>
      <c r="BT8" s="329">
        <v>2470.6080000000002</v>
      </c>
      <c r="BU8" s="329">
        <v>2479.473</v>
      </c>
      <c r="BV8" s="329">
        <v>2487.404</v>
      </c>
    </row>
    <row r="9" spans="1:74" ht="11.1" customHeight="1" x14ac:dyDescent="0.2">
      <c r="A9" s="148" t="s">
        <v>704</v>
      </c>
      <c r="B9" s="209" t="s">
        <v>446</v>
      </c>
      <c r="C9" s="238">
        <v>1125.9147183</v>
      </c>
      <c r="D9" s="238">
        <v>1125.0285809</v>
      </c>
      <c r="E9" s="238">
        <v>1125.2800181</v>
      </c>
      <c r="F9" s="238">
        <v>1127.2453485999999</v>
      </c>
      <c r="G9" s="238">
        <v>1129.339696</v>
      </c>
      <c r="H9" s="238">
        <v>1132.1393789000001</v>
      </c>
      <c r="I9" s="238">
        <v>1137.5778316999999</v>
      </c>
      <c r="J9" s="238">
        <v>1140.3381102000001</v>
      </c>
      <c r="K9" s="238">
        <v>1142.3536485</v>
      </c>
      <c r="L9" s="238">
        <v>1143.2310772000001</v>
      </c>
      <c r="M9" s="238">
        <v>1144.0521624999999</v>
      </c>
      <c r="N9" s="238">
        <v>1144.4235349999999</v>
      </c>
      <c r="O9" s="238">
        <v>1143.2801672000001</v>
      </c>
      <c r="P9" s="238">
        <v>1143.5508844999999</v>
      </c>
      <c r="Q9" s="238">
        <v>1144.1706594</v>
      </c>
      <c r="R9" s="238">
        <v>1146.1792029999999</v>
      </c>
      <c r="S9" s="238">
        <v>1146.7173098999999</v>
      </c>
      <c r="T9" s="238">
        <v>1146.8246912</v>
      </c>
      <c r="U9" s="238">
        <v>1144.8019879999999</v>
      </c>
      <c r="V9" s="238">
        <v>1145.3224372</v>
      </c>
      <c r="W9" s="238">
        <v>1146.6866798999999</v>
      </c>
      <c r="X9" s="238">
        <v>1149.4743407999999</v>
      </c>
      <c r="Y9" s="238">
        <v>1152.0914521</v>
      </c>
      <c r="Z9" s="238">
        <v>1155.1176386</v>
      </c>
      <c r="AA9" s="238">
        <v>1159.0011761000001</v>
      </c>
      <c r="AB9" s="238">
        <v>1162.5093056000001</v>
      </c>
      <c r="AC9" s="238">
        <v>1166.0903032000001</v>
      </c>
      <c r="AD9" s="238">
        <v>1170.6059852000001</v>
      </c>
      <c r="AE9" s="238">
        <v>1173.6863564</v>
      </c>
      <c r="AF9" s="238">
        <v>1176.1932331999999</v>
      </c>
      <c r="AG9" s="238">
        <v>1178.2698538</v>
      </c>
      <c r="AH9" s="238">
        <v>1179.5223134</v>
      </c>
      <c r="AI9" s="238">
        <v>1180.0938501000001</v>
      </c>
      <c r="AJ9" s="238">
        <v>1178.665553</v>
      </c>
      <c r="AK9" s="238">
        <v>1178.8644271000001</v>
      </c>
      <c r="AL9" s="238">
        <v>1179.3715614</v>
      </c>
      <c r="AM9" s="238">
        <v>1180.1430017</v>
      </c>
      <c r="AN9" s="238">
        <v>1181.2996224999999</v>
      </c>
      <c r="AO9" s="238">
        <v>1182.7974693000001</v>
      </c>
      <c r="AP9" s="238">
        <v>1185.0358719999999</v>
      </c>
      <c r="AQ9" s="238">
        <v>1186.9166736</v>
      </c>
      <c r="AR9" s="238">
        <v>1188.8392040000001</v>
      </c>
      <c r="AS9" s="238">
        <v>1190.9771281000001</v>
      </c>
      <c r="AT9" s="238">
        <v>1192.8528670999999</v>
      </c>
      <c r="AU9" s="238">
        <v>1194.6400859</v>
      </c>
      <c r="AV9" s="238">
        <v>1199.2522259</v>
      </c>
      <c r="AW9" s="238">
        <v>1198.6773235000001</v>
      </c>
      <c r="AX9" s="238">
        <v>1195.82882</v>
      </c>
      <c r="AY9" s="238">
        <v>1202.6577032</v>
      </c>
      <c r="AZ9" s="238">
        <v>1186.2987565999999</v>
      </c>
      <c r="BA9" s="238">
        <v>1158.7029682</v>
      </c>
      <c r="BB9" s="238">
        <v>1083.6867843</v>
      </c>
      <c r="BC9" s="238">
        <v>1060.7549772</v>
      </c>
      <c r="BD9" s="238">
        <v>1053.7239932</v>
      </c>
      <c r="BE9" s="329">
        <v>1084.4939999999999</v>
      </c>
      <c r="BF9" s="329">
        <v>1092.8399999999999</v>
      </c>
      <c r="BG9" s="329">
        <v>1100.6600000000001</v>
      </c>
      <c r="BH9" s="329">
        <v>1106.884</v>
      </c>
      <c r="BI9" s="329">
        <v>1114.461</v>
      </c>
      <c r="BJ9" s="329">
        <v>1122.317</v>
      </c>
      <c r="BK9" s="329">
        <v>1131.3440000000001</v>
      </c>
      <c r="BL9" s="329">
        <v>1139.0920000000001</v>
      </c>
      <c r="BM9" s="329">
        <v>1146.452</v>
      </c>
      <c r="BN9" s="329">
        <v>1153.836</v>
      </c>
      <c r="BO9" s="329">
        <v>1160.1099999999999</v>
      </c>
      <c r="BP9" s="329">
        <v>1165.6849999999999</v>
      </c>
      <c r="BQ9" s="329">
        <v>1170.3150000000001</v>
      </c>
      <c r="BR9" s="329">
        <v>1174.681</v>
      </c>
      <c r="BS9" s="329">
        <v>1178.5350000000001</v>
      </c>
      <c r="BT9" s="329">
        <v>1181.8779999999999</v>
      </c>
      <c r="BU9" s="329">
        <v>1184.7090000000001</v>
      </c>
      <c r="BV9" s="329">
        <v>1187.029</v>
      </c>
    </row>
    <row r="10" spans="1:74" ht="11.1" customHeight="1" x14ac:dyDescent="0.2">
      <c r="A10" s="148" t="s">
        <v>705</v>
      </c>
      <c r="B10" s="209" t="s">
        <v>447</v>
      </c>
      <c r="C10" s="238">
        <v>3097.9796661999999</v>
      </c>
      <c r="D10" s="238">
        <v>3103.6127710000001</v>
      </c>
      <c r="E10" s="238">
        <v>3110.4044368</v>
      </c>
      <c r="F10" s="238">
        <v>3119.9979312999999</v>
      </c>
      <c r="G10" s="238">
        <v>3127.8742683</v>
      </c>
      <c r="H10" s="238">
        <v>3135.6767156999999</v>
      </c>
      <c r="I10" s="238">
        <v>3143.1605967</v>
      </c>
      <c r="J10" s="238">
        <v>3150.9987719999999</v>
      </c>
      <c r="K10" s="238">
        <v>3158.9465651</v>
      </c>
      <c r="L10" s="238">
        <v>3168.0118514999999</v>
      </c>
      <c r="M10" s="238">
        <v>3175.4229734999999</v>
      </c>
      <c r="N10" s="238">
        <v>3182.1878065999999</v>
      </c>
      <c r="O10" s="238">
        <v>3189.0082708999998</v>
      </c>
      <c r="P10" s="238">
        <v>3193.9540864000001</v>
      </c>
      <c r="Q10" s="238">
        <v>3197.7271730000002</v>
      </c>
      <c r="R10" s="238">
        <v>3196.6407328999999</v>
      </c>
      <c r="S10" s="238">
        <v>3200.8334602999998</v>
      </c>
      <c r="T10" s="238">
        <v>3206.6185572999998</v>
      </c>
      <c r="U10" s="238">
        <v>3215.0447500999999</v>
      </c>
      <c r="V10" s="238">
        <v>3223.2280415999999</v>
      </c>
      <c r="W10" s="238">
        <v>3232.2171580999998</v>
      </c>
      <c r="X10" s="238">
        <v>3244.8498676999998</v>
      </c>
      <c r="Y10" s="238">
        <v>3253.3223078000001</v>
      </c>
      <c r="Z10" s="238">
        <v>3260.4722465999998</v>
      </c>
      <c r="AA10" s="238">
        <v>3263.7989619</v>
      </c>
      <c r="AB10" s="238">
        <v>3270.1794396999999</v>
      </c>
      <c r="AC10" s="238">
        <v>3277.1129578</v>
      </c>
      <c r="AD10" s="238">
        <v>3284.3487325000001</v>
      </c>
      <c r="AE10" s="238">
        <v>3292.5764192000001</v>
      </c>
      <c r="AF10" s="238">
        <v>3301.5452341999999</v>
      </c>
      <c r="AG10" s="238">
        <v>3315.4057880999999</v>
      </c>
      <c r="AH10" s="238">
        <v>3322.7439015999998</v>
      </c>
      <c r="AI10" s="238">
        <v>3327.7101852999999</v>
      </c>
      <c r="AJ10" s="238">
        <v>3324.8802265999998</v>
      </c>
      <c r="AK10" s="238">
        <v>3329.1711602999999</v>
      </c>
      <c r="AL10" s="238">
        <v>3335.1585737</v>
      </c>
      <c r="AM10" s="238">
        <v>3346.4330924999999</v>
      </c>
      <c r="AN10" s="238">
        <v>3353.1204960999999</v>
      </c>
      <c r="AO10" s="238">
        <v>3358.8114102</v>
      </c>
      <c r="AP10" s="238">
        <v>3361.9071740999998</v>
      </c>
      <c r="AQ10" s="238">
        <v>3366.8041047000002</v>
      </c>
      <c r="AR10" s="238">
        <v>3371.9035413000001</v>
      </c>
      <c r="AS10" s="238">
        <v>3376.9079953</v>
      </c>
      <c r="AT10" s="238">
        <v>3382.6355606000002</v>
      </c>
      <c r="AU10" s="238">
        <v>3388.7887483999998</v>
      </c>
      <c r="AV10" s="238">
        <v>3404.8660992</v>
      </c>
      <c r="AW10" s="238">
        <v>3404.7466267</v>
      </c>
      <c r="AX10" s="238">
        <v>3397.9288713999999</v>
      </c>
      <c r="AY10" s="238">
        <v>3426.0618679999998</v>
      </c>
      <c r="AZ10" s="238">
        <v>3374.6107710000001</v>
      </c>
      <c r="BA10" s="238">
        <v>3285.2246150999999</v>
      </c>
      <c r="BB10" s="238">
        <v>3036.1759256999999</v>
      </c>
      <c r="BC10" s="238">
        <v>2962.2152580000002</v>
      </c>
      <c r="BD10" s="238">
        <v>2941.6151374000001</v>
      </c>
      <c r="BE10" s="329">
        <v>3050.21</v>
      </c>
      <c r="BF10" s="329">
        <v>3079.4549999999999</v>
      </c>
      <c r="BG10" s="329">
        <v>3105.1849999999999</v>
      </c>
      <c r="BH10" s="329">
        <v>3120.3580000000002</v>
      </c>
      <c r="BI10" s="329">
        <v>3144.3389999999999</v>
      </c>
      <c r="BJ10" s="329">
        <v>3170.0859999999998</v>
      </c>
      <c r="BK10" s="329">
        <v>3201.9920000000002</v>
      </c>
      <c r="BL10" s="329">
        <v>3227.9769999999999</v>
      </c>
      <c r="BM10" s="329">
        <v>3252.4319999999998</v>
      </c>
      <c r="BN10" s="329">
        <v>3277.069</v>
      </c>
      <c r="BO10" s="329">
        <v>3297.1849999999999</v>
      </c>
      <c r="BP10" s="329">
        <v>3314.489</v>
      </c>
      <c r="BQ10" s="329">
        <v>3326.5189999999998</v>
      </c>
      <c r="BR10" s="329">
        <v>3340.0479999999998</v>
      </c>
      <c r="BS10" s="329">
        <v>3352.614</v>
      </c>
      <c r="BT10" s="329">
        <v>3364.2150000000001</v>
      </c>
      <c r="BU10" s="329">
        <v>3374.8539999999998</v>
      </c>
      <c r="BV10" s="329">
        <v>3384.5279999999998</v>
      </c>
    </row>
    <row r="11" spans="1:74" ht="11.1" customHeight="1" x14ac:dyDescent="0.2">
      <c r="A11" s="148" t="s">
        <v>706</v>
      </c>
      <c r="B11" s="209" t="s">
        <v>448</v>
      </c>
      <c r="C11" s="238">
        <v>784.71485622</v>
      </c>
      <c r="D11" s="238">
        <v>785.51393493</v>
      </c>
      <c r="E11" s="238">
        <v>786.69133672999999</v>
      </c>
      <c r="F11" s="238">
        <v>788.92939123999997</v>
      </c>
      <c r="G11" s="238">
        <v>790.35169199999996</v>
      </c>
      <c r="H11" s="238">
        <v>791.64056863999997</v>
      </c>
      <c r="I11" s="238">
        <v>792.58911063999994</v>
      </c>
      <c r="J11" s="238">
        <v>793.76632190999999</v>
      </c>
      <c r="K11" s="238">
        <v>794.96529194000004</v>
      </c>
      <c r="L11" s="238">
        <v>796.57384682999998</v>
      </c>
      <c r="M11" s="238">
        <v>797.52546480000001</v>
      </c>
      <c r="N11" s="238">
        <v>798.20797195</v>
      </c>
      <c r="O11" s="238">
        <v>798.4914374</v>
      </c>
      <c r="P11" s="238">
        <v>798.73317106000002</v>
      </c>
      <c r="Q11" s="238">
        <v>798.80324203999999</v>
      </c>
      <c r="R11" s="238">
        <v>797.82190318000005</v>
      </c>
      <c r="S11" s="238">
        <v>798.20845921</v>
      </c>
      <c r="T11" s="238">
        <v>799.08316295999998</v>
      </c>
      <c r="U11" s="238">
        <v>800.36586303000001</v>
      </c>
      <c r="V11" s="238">
        <v>802.27697575000002</v>
      </c>
      <c r="W11" s="238">
        <v>804.73634975000004</v>
      </c>
      <c r="X11" s="238">
        <v>809.54804434000005</v>
      </c>
      <c r="Y11" s="238">
        <v>811.75089635999996</v>
      </c>
      <c r="Z11" s="238">
        <v>813.14896512999997</v>
      </c>
      <c r="AA11" s="238">
        <v>811.77233779000005</v>
      </c>
      <c r="AB11" s="238">
        <v>813.03827474000002</v>
      </c>
      <c r="AC11" s="238">
        <v>814.97686309999995</v>
      </c>
      <c r="AD11" s="238">
        <v>818.73126991000004</v>
      </c>
      <c r="AE11" s="238">
        <v>821.15778583999997</v>
      </c>
      <c r="AF11" s="238">
        <v>823.39957792999996</v>
      </c>
      <c r="AG11" s="238">
        <v>825.97308811000005</v>
      </c>
      <c r="AH11" s="238">
        <v>827.45810103999997</v>
      </c>
      <c r="AI11" s="238">
        <v>828.37105866000002</v>
      </c>
      <c r="AJ11" s="238">
        <v>827.49512428000003</v>
      </c>
      <c r="AK11" s="238">
        <v>828.17659879999997</v>
      </c>
      <c r="AL11" s="238">
        <v>829.19864552000001</v>
      </c>
      <c r="AM11" s="238">
        <v>831.17269123000005</v>
      </c>
      <c r="AN11" s="238">
        <v>832.41731228000003</v>
      </c>
      <c r="AO11" s="238">
        <v>833.54393544000004</v>
      </c>
      <c r="AP11" s="238">
        <v>834.23447399999998</v>
      </c>
      <c r="AQ11" s="238">
        <v>835.36366642999997</v>
      </c>
      <c r="AR11" s="238">
        <v>836.61342602000002</v>
      </c>
      <c r="AS11" s="238">
        <v>838.07943608000005</v>
      </c>
      <c r="AT11" s="238">
        <v>839.49856748000002</v>
      </c>
      <c r="AU11" s="238">
        <v>840.96650353999996</v>
      </c>
      <c r="AV11" s="238">
        <v>844.91425830000003</v>
      </c>
      <c r="AW11" s="238">
        <v>844.65654314999995</v>
      </c>
      <c r="AX11" s="238">
        <v>842.62437211999998</v>
      </c>
      <c r="AY11" s="238">
        <v>847.99310165999998</v>
      </c>
      <c r="AZ11" s="238">
        <v>835.53050157999996</v>
      </c>
      <c r="BA11" s="238">
        <v>814.41192828999999</v>
      </c>
      <c r="BB11" s="238">
        <v>756.10259087999998</v>
      </c>
      <c r="BC11" s="238">
        <v>739.07316441</v>
      </c>
      <c r="BD11" s="238">
        <v>734.78885795999997</v>
      </c>
      <c r="BE11" s="329">
        <v>761.58749999999998</v>
      </c>
      <c r="BF11" s="329">
        <v>769.04010000000005</v>
      </c>
      <c r="BG11" s="329">
        <v>775.48440000000005</v>
      </c>
      <c r="BH11" s="329">
        <v>779.13589999999999</v>
      </c>
      <c r="BI11" s="329">
        <v>784.90219999999999</v>
      </c>
      <c r="BJ11" s="329">
        <v>790.99890000000005</v>
      </c>
      <c r="BK11" s="329">
        <v>798.30669999999998</v>
      </c>
      <c r="BL11" s="329">
        <v>804.40319999999997</v>
      </c>
      <c r="BM11" s="329">
        <v>810.16920000000005</v>
      </c>
      <c r="BN11" s="329">
        <v>815.97990000000004</v>
      </c>
      <c r="BO11" s="329">
        <v>820.80359999999996</v>
      </c>
      <c r="BP11" s="329">
        <v>825.01549999999997</v>
      </c>
      <c r="BQ11" s="329">
        <v>828.30470000000003</v>
      </c>
      <c r="BR11" s="329">
        <v>831.52610000000004</v>
      </c>
      <c r="BS11" s="329">
        <v>834.36879999999996</v>
      </c>
      <c r="BT11" s="329">
        <v>836.8329</v>
      </c>
      <c r="BU11" s="329">
        <v>838.91830000000004</v>
      </c>
      <c r="BV11" s="329">
        <v>840.62509999999997</v>
      </c>
    </row>
    <row r="12" spans="1:74" ht="11.1" customHeight="1" x14ac:dyDescent="0.2">
      <c r="A12" s="148" t="s">
        <v>707</v>
      </c>
      <c r="B12" s="209" t="s">
        <v>449</v>
      </c>
      <c r="C12" s="238">
        <v>2158.0083039000001</v>
      </c>
      <c r="D12" s="238">
        <v>2155.4687011000001</v>
      </c>
      <c r="E12" s="238">
        <v>2154.1235806</v>
      </c>
      <c r="F12" s="238">
        <v>2154.7932829000001</v>
      </c>
      <c r="G12" s="238">
        <v>2155.2218720000001</v>
      </c>
      <c r="H12" s="238">
        <v>2156.2296884000002</v>
      </c>
      <c r="I12" s="238">
        <v>2158.6311391999998</v>
      </c>
      <c r="J12" s="238">
        <v>2160.1866046999999</v>
      </c>
      <c r="K12" s="238">
        <v>2161.7104921</v>
      </c>
      <c r="L12" s="238">
        <v>2161.0748445999998</v>
      </c>
      <c r="M12" s="238">
        <v>2164.1315433</v>
      </c>
      <c r="N12" s="238">
        <v>2168.7526315</v>
      </c>
      <c r="O12" s="238">
        <v>2176.8292585999998</v>
      </c>
      <c r="P12" s="238">
        <v>2183.1607635</v>
      </c>
      <c r="Q12" s="238">
        <v>2189.6382956000002</v>
      </c>
      <c r="R12" s="238">
        <v>2196.780276</v>
      </c>
      <c r="S12" s="238">
        <v>2203.1610470999999</v>
      </c>
      <c r="T12" s="238">
        <v>2209.2990295999998</v>
      </c>
      <c r="U12" s="238">
        <v>2215.0521917999999</v>
      </c>
      <c r="V12" s="238">
        <v>2220.8111214999999</v>
      </c>
      <c r="W12" s="238">
        <v>2226.4337867999998</v>
      </c>
      <c r="X12" s="238">
        <v>2230.8987705</v>
      </c>
      <c r="Y12" s="238">
        <v>2237.0149695999999</v>
      </c>
      <c r="Z12" s="238">
        <v>2243.7609668999999</v>
      </c>
      <c r="AA12" s="238">
        <v>2251.5804905999998</v>
      </c>
      <c r="AB12" s="238">
        <v>2259.2532884000002</v>
      </c>
      <c r="AC12" s="238">
        <v>2267.2230884999999</v>
      </c>
      <c r="AD12" s="238">
        <v>2276.7524047000002</v>
      </c>
      <c r="AE12" s="238">
        <v>2284.3693239999998</v>
      </c>
      <c r="AF12" s="238">
        <v>2291.3363599999998</v>
      </c>
      <c r="AG12" s="238">
        <v>2296.7108348000002</v>
      </c>
      <c r="AH12" s="238">
        <v>2303.0851133000001</v>
      </c>
      <c r="AI12" s="238">
        <v>2309.5165173</v>
      </c>
      <c r="AJ12" s="238">
        <v>2315.3598581000001</v>
      </c>
      <c r="AK12" s="238">
        <v>2322.3894046</v>
      </c>
      <c r="AL12" s="238">
        <v>2329.9599680000001</v>
      </c>
      <c r="AM12" s="238">
        <v>2338.9235913000002</v>
      </c>
      <c r="AN12" s="238">
        <v>2346.9371565000001</v>
      </c>
      <c r="AO12" s="238">
        <v>2354.8527066000001</v>
      </c>
      <c r="AP12" s="238">
        <v>2362.8764301000001</v>
      </c>
      <c r="AQ12" s="238">
        <v>2370.4413082999999</v>
      </c>
      <c r="AR12" s="238">
        <v>2377.7535299000001</v>
      </c>
      <c r="AS12" s="238">
        <v>2385.4032198</v>
      </c>
      <c r="AT12" s="238">
        <v>2391.7675343999999</v>
      </c>
      <c r="AU12" s="238">
        <v>2397.4365985999998</v>
      </c>
      <c r="AV12" s="238">
        <v>2408.1060422999999</v>
      </c>
      <c r="AW12" s="238">
        <v>2408.1128834000001</v>
      </c>
      <c r="AX12" s="238">
        <v>2403.1527517</v>
      </c>
      <c r="AY12" s="238">
        <v>2417.9168132</v>
      </c>
      <c r="AZ12" s="238">
        <v>2384.5043615</v>
      </c>
      <c r="BA12" s="238">
        <v>2327.6065626</v>
      </c>
      <c r="BB12" s="238">
        <v>2174.2774758</v>
      </c>
      <c r="BC12" s="238">
        <v>2125.1184380999998</v>
      </c>
      <c r="BD12" s="238">
        <v>2107.1835087999998</v>
      </c>
      <c r="BE12" s="329">
        <v>2163.9740000000002</v>
      </c>
      <c r="BF12" s="329">
        <v>2175.8609999999999</v>
      </c>
      <c r="BG12" s="329">
        <v>2186.3470000000002</v>
      </c>
      <c r="BH12" s="329">
        <v>2191.451</v>
      </c>
      <c r="BI12" s="329">
        <v>2202.1190000000001</v>
      </c>
      <c r="BJ12" s="329">
        <v>2214.3710000000001</v>
      </c>
      <c r="BK12" s="329">
        <v>2230.9969999999998</v>
      </c>
      <c r="BL12" s="329">
        <v>2244.3240000000001</v>
      </c>
      <c r="BM12" s="329">
        <v>2257.1410000000001</v>
      </c>
      <c r="BN12" s="329">
        <v>2270.1709999999998</v>
      </c>
      <c r="BO12" s="329">
        <v>2281.4270000000001</v>
      </c>
      <c r="BP12" s="329">
        <v>2291.6329999999998</v>
      </c>
      <c r="BQ12" s="329">
        <v>2300.0770000000002</v>
      </c>
      <c r="BR12" s="329">
        <v>2308.7139999999999</v>
      </c>
      <c r="BS12" s="329">
        <v>2316.835</v>
      </c>
      <c r="BT12" s="329">
        <v>2324.4380000000001</v>
      </c>
      <c r="BU12" s="329">
        <v>2331.5239999999999</v>
      </c>
      <c r="BV12" s="329">
        <v>2338.0920000000001</v>
      </c>
    </row>
    <row r="13" spans="1:74" ht="11.1" customHeight="1" x14ac:dyDescent="0.2">
      <c r="A13" s="148" t="s">
        <v>708</v>
      </c>
      <c r="B13" s="209" t="s">
        <v>450</v>
      </c>
      <c r="C13" s="238">
        <v>1128.4688163999999</v>
      </c>
      <c r="D13" s="238">
        <v>1130.1875227999999</v>
      </c>
      <c r="E13" s="238">
        <v>1132.347575</v>
      </c>
      <c r="F13" s="238">
        <v>1134.4601895000001</v>
      </c>
      <c r="G13" s="238">
        <v>1137.8695210000001</v>
      </c>
      <c r="H13" s="238">
        <v>1142.0867859</v>
      </c>
      <c r="I13" s="238">
        <v>1149.6957674</v>
      </c>
      <c r="J13" s="238">
        <v>1153.5910619000001</v>
      </c>
      <c r="K13" s="238">
        <v>1156.3564524999999</v>
      </c>
      <c r="L13" s="238">
        <v>1156.1535670000001</v>
      </c>
      <c r="M13" s="238">
        <v>1158.0379290000001</v>
      </c>
      <c r="N13" s="238">
        <v>1160.1711663999999</v>
      </c>
      <c r="O13" s="238">
        <v>1162.6764727</v>
      </c>
      <c r="P13" s="238">
        <v>1165.2150655</v>
      </c>
      <c r="Q13" s="238">
        <v>1167.9101384000001</v>
      </c>
      <c r="R13" s="238">
        <v>1169.7741368</v>
      </c>
      <c r="S13" s="238">
        <v>1173.5228357999999</v>
      </c>
      <c r="T13" s="238">
        <v>1178.1686809</v>
      </c>
      <c r="U13" s="238">
        <v>1186.2836987000001</v>
      </c>
      <c r="V13" s="238">
        <v>1190.7948157999999</v>
      </c>
      <c r="W13" s="238">
        <v>1194.2740590000001</v>
      </c>
      <c r="X13" s="238">
        <v>1194.8726147</v>
      </c>
      <c r="Y13" s="238">
        <v>1197.6747201000001</v>
      </c>
      <c r="Z13" s="238">
        <v>1200.8315617999999</v>
      </c>
      <c r="AA13" s="238">
        <v>1204.6991324000001</v>
      </c>
      <c r="AB13" s="238">
        <v>1208.2984518000001</v>
      </c>
      <c r="AC13" s="238">
        <v>1211.9855127999999</v>
      </c>
      <c r="AD13" s="238">
        <v>1215.8938837000001</v>
      </c>
      <c r="AE13" s="238">
        <v>1219.6562517</v>
      </c>
      <c r="AF13" s="238">
        <v>1223.4061850999999</v>
      </c>
      <c r="AG13" s="238">
        <v>1227.495664</v>
      </c>
      <c r="AH13" s="238">
        <v>1230.956743</v>
      </c>
      <c r="AI13" s="238">
        <v>1234.1414024000001</v>
      </c>
      <c r="AJ13" s="238">
        <v>1236.1946602999999</v>
      </c>
      <c r="AK13" s="238">
        <v>1239.4677165999999</v>
      </c>
      <c r="AL13" s="238">
        <v>1243.1055894000001</v>
      </c>
      <c r="AM13" s="238">
        <v>1248.0199222000001</v>
      </c>
      <c r="AN13" s="238">
        <v>1251.7036957</v>
      </c>
      <c r="AO13" s="238">
        <v>1255.0685532</v>
      </c>
      <c r="AP13" s="238">
        <v>1257.8827206000001</v>
      </c>
      <c r="AQ13" s="238">
        <v>1260.7835769999999</v>
      </c>
      <c r="AR13" s="238">
        <v>1263.5393481999999</v>
      </c>
      <c r="AS13" s="238">
        <v>1265.8469709999999</v>
      </c>
      <c r="AT13" s="238">
        <v>1268.5398692000001</v>
      </c>
      <c r="AU13" s="238">
        <v>1271.3149794999999</v>
      </c>
      <c r="AV13" s="238">
        <v>1278.263312</v>
      </c>
      <c r="AW13" s="238">
        <v>1278.1345893</v>
      </c>
      <c r="AX13" s="238">
        <v>1275.0198213000001</v>
      </c>
      <c r="AY13" s="238">
        <v>1280.7540701</v>
      </c>
      <c r="AZ13" s="238">
        <v>1262.7909150999999</v>
      </c>
      <c r="BA13" s="238">
        <v>1232.9654184000001</v>
      </c>
      <c r="BB13" s="238">
        <v>1152.2236720000001</v>
      </c>
      <c r="BC13" s="238">
        <v>1127.9639225999999</v>
      </c>
      <c r="BD13" s="238">
        <v>1121.1322622</v>
      </c>
      <c r="BE13" s="329">
        <v>1156.249</v>
      </c>
      <c r="BF13" s="329">
        <v>1165.883</v>
      </c>
      <c r="BG13" s="329">
        <v>1174.5550000000001</v>
      </c>
      <c r="BH13" s="329">
        <v>1179.8409999999999</v>
      </c>
      <c r="BI13" s="329">
        <v>1188.4069999999999</v>
      </c>
      <c r="BJ13" s="329">
        <v>1197.83</v>
      </c>
      <c r="BK13" s="329">
        <v>1210.1769999999999</v>
      </c>
      <c r="BL13" s="329">
        <v>1219.76</v>
      </c>
      <c r="BM13" s="329">
        <v>1228.6469999999999</v>
      </c>
      <c r="BN13" s="329">
        <v>1237.2339999999999</v>
      </c>
      <c r="BO13" s="329">
        <v>1244.434</v>
      </c>
      <c r="BP13" s="329">
        <v>1250.6410000000001</v>
      </c>
      <c r="BQ13" s="329">
        <v>1255.0450000000001</v>
      </c>
      <c r="BR13" s="329">
        <v>1259.876</v>
      </c>
      <c r="BS13" s="329">
        <v>1264.325</v>
      </c>
      <c r="BT13" s="329">
        <v>1268.3900000000001</v>
      </c>
      <c r="BU13" s="329">
        <v>1272.0719999999999</v>
      </c>
      <c r="BV13" s="329">
        <v>1275.3710000000001</v>
      </c>
    </row>
    <row r="14" spans="1:74" ht="11.1" customHeight="1" x14ac:dyDescent="0.2">
      <c r="A14" s="148" t="s">
        <v>709</v>
      </c>
      <c r="B14" s="209" t="s">
        <v>451</v>
      </c>
      <c r="C14" s="238">
        <v>3292.6434143000001</v>
      </c>
      <c r="D14" s="238">
        <v>3305.25308</v>
      </c>
      <c r="E14" s="238">
        <v>3313.0366259000002</v>
      </c>
      <c r="F14" s="238">
        <v>3306.2454214999998</v>
      </c>
      <c r="G14" s="238">
        <v>3311.6882010999998</v>
      </c>
      <c r="H14" s="238">
        <v>3319.6163341000001</v>
      </c>
      <c r="I14" s="238">
        <v>3333.2492323000001</v>
      </c>
      <c r="J14" s="238">
        <v>3343.7335131</v>
      </c>
      <c r="K14" s="238">
        <v>3354.2885882999999</v>
      </c>
      <c r="L14" s="238">
        <v>3364.5646400999999</v>
      </c>
      <c r="M14" s="238">
        <v>3375.5236676</v>
      </c>
      <c r="N14" s="238">
        <v>3386.8158529000002</v>
      </c>
      <c r="O14" s="238">
        <v>3397.4881126</v>
      </c>
      <c r="P14" s="238">
        <v>3410.1614260000001</v>
      </c>
      <c r="Q14" s="238">
        <v>3423.8827098000002</v>
      </c>
      <c r="R14" s="238">
        <v>3440.4364194</v>
      </c>
      <c r="S14" s="238">
        <v>3454.9153022999999</v>
      </c>
      <c r="T14" s="238">
        <v>3469.1038140000001</v>
      </c>
      <c r="U14" s="238">
        <v>3480.3914838999999</v>
      </c>
      <c r="V14" s="238">
        <v>3495.9571059</v>
      </c>
      <c r="W14" s="238">
        <v>3513.1902095</v>
      </c>
      <c r="X14" s="238">
        <v>3539.3755655999998</v>
      </c>
      <c r="Y14" s="238">
        <v>3554.4800541</v>
      </c>
      <c r="Z14" s="238">
        <v>3565.788446</v>
      </c>
      <c r="AA14" s="238">
        <v>3564.1499195000001</v>
      </c>
      <c r="AB14" s="238">
        <v>3574.7292342999999</v>
      </c>
      <c r="AC14" s="238">
        <v>3588.3755688000001</v>
      </c>
      <c r="AD14" s="238">
        <v>3613.1507765000001</v>
      </c>
      <c r="AE14" s="238">
        <v>3626.8847599999999</v>
      </c>
      <c r="AF14" s="238">
        <v>3637.639373</v>
      </c>
      <c r="AG14" s="238">
        <v>3641.3884634000001</v>
      </c>
      <c r="AH14" s="238">
        <v>3649.2039493000002</v>
      </c>
      <c r="AI14" s="238">
        <v>3657.0596786000001</v>
      </c>
      <c r="AJ14" s="238">
        <v>3664.484203</v>
      </c>
      <c r="AK14" s="238">
        <v>3672.7740054999999</v>
      </c>
      <c r="AL14" s="238">
        <v>3681.4576376</v>
      </c>
      <c r="AM14" s="238">
        <v>3692.2567760000002</v>
      </c>
      <c r="AN14" s="238">
        <v>3700.4368100000002</v>
      </c>
      <c r="AO14" s="238">
        <v>3707.7194162000001</v>
      </c>
      <c r="AP14" s="238">
        <v>3712.7886145000002</v>
      </c>
      <c r="AQ14" s="238">
        <v>3719.2633503000002</v>
      </c>
      <c r="AR14" s="238">
        <v>3725.8276434999998</v>
      </c>
      <c r="AS14" s="238">
        <v>3732.3284638999999</v>
      </c>
      <c r="AT14" s="238">
        <v>3739.1866442999999</v>
      </c>
      <c r="AU14" s="238">
        <v>3746.2491544999998</v>
      </c>
      <c r="AV14" s="238">
        <v>3763.4868726999998</v>
      </c>
      <c r="AW14" s="238">
        <v>3763.4798841000002</v>
      </c>
      <c r="AX14" s="238">
        <v>3756.1990667999999</v>
      </c>
      <c r="AY14" s="238">
        <v>3796.9377264999998</v>
      </c>
      <c r="AZ14" s="238">
        <v>3733.6392725999999</v>
      </c>
      <c r="BA14" s="238">
        <v>3621.5970106999998</v>
      </c>
      <c r="BB14" s="238">
        <v>3308.3241288999998</v>
      </c>
      <c r="BC14" s="238">
        <v>3213.1593598999998</v>
      </c>
      <c r="BD14" s="238">
        <v>3183.6158919</v>
      </c>
      <c r="BE14" s="329">
        <v>3311.4609999999998</v>
      </c>
      <c r="BF14" s="329">
        <v>3344.335</v>
      </c>
      <c r="BG14" s="329">
        <v>3374.0039999999999</v>
      </c>
      <c r="BH14" s="329">
        <v>3393.9569999999999</v>
      </c>
      <c r="BI14" s="329">
        <v>3422.1</v>
      </c>
      <c r="BJ14" s="329">
        <v>3451.922</v>
      </c>
      <c r="BK14" s="329">
        <v>3487.837</v>
      </c>
      <c r="BL14" s="329">
        <v>3517.7040000000002</v>
      </c>
      <c r="BM14" s="329">
        <v>3545.9369999999999</v>
      </c>
      <c r="BN14" s="329">
        <v>3573.913</v>
      </c>
      <c r="BO14" s="329">
        <v>3597.8490000000002</v>
      </c>
      <c r="BP14" s="329">
        <v>3619.1190000000001</v>
      </c>
      <c r="BQ14" s="329">
        <v>3635.5619999999999</v>
      </c>
      <c r="BR14" s="329">
        <v>3653.1239999999998</v>
      </c>
      <c r="BS14" s="329">
        <v>3669.6419999999998</v>
      </c>
      <c r="BT14" s="329">
        <v>3685.1179999999999</v>
      </c>
      <c r="BU14" s="329">
        <v>3699.55</v>
      </c>
      <c r="BV14" s="329">
        <v>3712.94</v>
      </c>
    </row>
    <row r="15" spans="1:74" ht="11.1" customHeight="1" x14ac:dyDescent="0.2">
      <c r="A15" s="148"/>
      <c r="B15" s="168" t="s">
        <v>1024</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341"/>
      <c r="BF15" s="341"/>
      <c r="BG15" s="341"/>
      <c r="BH15" s="341"/>
      <c r="BI15" s="341"/>
      <c r="BJ15" s="341"/>
      <c r="BK15" s="341"/>
      <c r="BL15" s="341"/>
      <c r="BM15" s="341"/>
      <c r="BN15" s="341"/>
      <c r="BO15" s="341"/>
      <c r="BP15" s="341"/>
      <c r="BQ15" s="341"/>
      <c r="BR15" s="341"/>
      <c r="BS15" s="341"/>
      <c r="BT15" s="341"/>
      <c r="BU15" s="341"/>
      <c r="BV15" s="341"/>
    </row>
    <row r="16" spans="1:74" ht="11.1" customHeight="1" x14ac:dyDescent="0.2">
      <c r="A16" s="148" t="s">
        <v>710</v>
      </c>
      <c r="B16" s="209" t="s">
        <v>444</v>
      </c>
      <c r="C16" s="256">
        <v>96.795192329000002</v>
      </c>
      <c r="D16" s="256">
        <v>96.633958444000001</v>
      </c>
      <c r="E16" s="256">
        <v>96.444993753000006</v>
      </c>
      <c r="F16" s="256">
        <v>96.075270395000004</v>
      </c>
      <c r="G16" s="256">
        <v>95.945614986999999</v>
      </c>
      <c r="H16" s="256">
        <v>95.902999668000007</v>
      </c>
      <c r="I16" s="256">
        <v>96.009151223000003</v>
      </c>
      <c r="J16" s="256">
        <v>96.094320995999993</v>
      </c>
      <c r="K16" s="256">
        <v>96.220235771999995</v>
      </c>
      <c r="L16" s="256">
        <v>96.429747046000003</v>
      </c>
      <c r="M16" s="256">
        <v>96.605013204000002</v>
      </c>
      <c r="N16" s="256">
        <v>96.788885742000005</v>
      </c>
      <c r="O16" s="256">
        <v>96.974301647000004</v>
      </c>
      <c r="P16" s="256">
        <v>97.180684205000006</v>
      </c>
      <c r="Q16" s="256">
        <v>97.400970403000002</v>
      </c>
      <c r="R16" s="256">
        <v>97.811985186000001</v>
      </c>
      <c r="S16" s="256">
        <v>97.927459952999996</v>
      </c>
      <c r="T16" s="256">
        <v>97.924219651000001</v>
      </c>
      <c r="U16" s="256">
        <v>97.432557734</v>
      </c>
      <c r="V16" s="256">
        <v>97.469167200000001</v>
      </c>
      <c r="W16" s="256">
        <v>97.664341506</v>
      </c>
      <c r="X16" s="256">
        <v>98.368213750999999</v>
      </c>
      <c r="Y16" s="256">
        <v>98.617917911000006</v>
      </c>
      <c r="Z16" s="256">
        <v>98.763587084999998</v>
      </c>
      <c r="AA16" s="256">
        <v>98.623276258000004</v>
      </c>
      <c r="AB16" s="256">
        <v>98.697334224000002</v>
      </c>
      <c r="AC16" s="256">
        <v>98.803815966000002</v>
      </c>
      <c r="AD16" s="256">
        <v>98.957262825000001</v>
      </c>
      <c r="AE16" s="256">
        <v>99.117686117000005</v>
      </c>
      <c r="AF16" s="256">
        <v>99.299627180000002</v>
      </c>
      <c r="AG16" s="256">
        <v>99.613597687999999</v>
      </c>
      <c r="AH16" s="256">
        <v>99.755690540000003</v>
      </c>
      <c r="AI16" s="256">
        <v>99.836417409000006</v>
      </c>
      <c r="AJ16" s="256">
        <v>99.834134696999996</v>
      </c>
      <c r="AK16" s="256">
        <v>99.808362298999995</v>
      </c>
      <c r="AL16" s="256">
        <v>99.737456617000007</v>
      </c>
      <c r="AM16" s="256">
        <v>99.640783935000002</v>
      </c>
      <c r="AN16" s="256">
        <v>99.465086972999998</v>
      </c>
      <c r="AO16" s="256">
        <v>99.229732014000007</v>
      </c>
      <c r="AP16" s="256">
        <v>98.683913625000002</v>
      </c>
      <c r="AQ16" s="256">
        <v>98.517346747000005</v>
      </c>
      <c r="AR16" s="256">
        <v>98.479225948999996</v>
      </c>
      <c r="AS16" s="256">
        <v>98.790409224000001</v>
      </c>
      <c r="AT16" s="256">
        <v>98.843537085999998</v>
      </c>
      <c r="AU16" s="256">
        <v>98.859467529</v>
      </c>
      <c r="AV16" s="256">
        <v>98.958887171000001</v>
      </c>
      <c r="AW16" s="256">
        <v>98.809907813999999</v>
      </c>
      <c r="AX16" s="256">
        <v>98.533216074999999</v>
      </c>
      <c r="AY16" s="256">
        <v>100.67641888999999</v>
      </c>
      <c r="AZ16" s="256">
        <v>98.233597184999994</v>
      </c>
      <c r="BA16" s="256">
        <v>93.752357903000004</v>
      </c>
      <c r="BB16" s="256">
        <v>81.890313305000006</v>
      </c>
      <c r="BC16" s="256">
        <v>77.339029660999998</v>
      </c>
      <c r="BD16" s="256">
        <v>74.756119236000004</v>
      </c>
      <c r="BE16" s="342">
        <v>76.384339999999995</v>
      </c>
      <c r="BF16" s="342">
        <v>76.056110000000004</v>
      </c>
      <c r="BG16" s="342">
        <v>76.014179999999996</v>
      </c>
      <c r="BH16" s="342">
        <v>76.268690000000007</v>
      </c>
      <c r="BI16" s="342">
        <v>76.791780000000003</v>
      </c>
      <c r="BJ16" s="342">
        <v>77.59357</v>
      </c>
      <c r="BK16" s="342">
        <v>79.043940000000006</v>
      </c>
      <c r="BL16" s="342">
        <v>80.125730000000004</v>
      </c>
      <c r="BM16" s="342">
        <v>81.208820000000003</v>
      </c>
      <c r="BN16" s="342">
        <v>82.484480000000005</v>
      </c>
      <c r="BO16" s="342">
        <v>83.426699999999997</v>
      </c>
      <c r="BP16" s="342">
        <v>84.226759999999999</v>
      </c>
      <c r="BQ16" s="342">
        <v>84.780060000000006</v>
      </c>
      <c r="BR16" s="342">
        <v>85.37424</v>
      </c>
      <c r="BS16" s="342">
        <v>85.904709999999994</v>
      </c>
      <c r="BT16" s="342">
        <v>86.371470000000002</v>
      </c>
      <c r="BU16" s="342">
        <v>86.774510000000006</v>
      </c>
      <c r="BV16" s="342">
        <v>87.113849999999999</v>
      </c>
    </row>
    <row r="17" spans="1:74" ht="11.1" customHeight="1" x14ac:dyDescent="0.2">
      <c r="A17" s="148" t="s">
        <v>711</v>
      </c>
      <c r="B17" s="209" t="s">
        <v>477</v>
      </c>
      <c r="C17" s="256">
        <v>97.559094939999994</v>
      </c>
      <c r="D17" s="256">
        <v>97.428883335999998</v>
      </c>
      <c r="E17" s="256">
        <v>97.221573371999995</v>
      </c>
      <c r="F17" s="256">
        <v>96.691777522999999</v>
      </c>
      <c r="G17" s="256">
        <v>96.514311484999993</v>
      </c>
      <c r="H17" s="256">
        <v>96.443787731</v>
      </c>
      <c r="I17" s="256">
        <v>96.565258130999993</v>
      </c>
      <c r="J17" s="256">
        <v>96.644830042999999</v>
      </c>
      <c r="K17" s="256">
        <v>96.767555337999994</v>
      </c>
      <c r="L17" s="256">
        <v>97.002286686000005</v>
      </c>
      <c r="M17" s="256">
        <v>97.159679242999999</v>
      </c>
      <c r="N17" s="256">
        <v>97.308585679999993</v>
      </c>
      <c r="O17" s="256">
        <v>97.407803021000007</v>
      </c>
      <c r="P17" s="256">
        <v>97.570639451000005</v>
      </c>
      <c r="Q17" s="256">
        <v>97.755891993999995</v>
      </c>
      <c r="R17" s="256">
        <v>98.186914056999996</v>
      </c>
      <c r="S17" s="256">
        <v>98.249483771000001</v>
      </c>
      <c r="T17" s="256">
        <v>98.166954544000006</v>
      </c>
      <c r="U17" s="256">
        <v>97.499252743</v>
      </c>
      <c r="V17" s="256">
        <v>97.456580856000002</v>
      </c>
      <c r="W17" s="256">
        <v>97.598865251000007</v>
      </c>
      <c r="X17" s="256">
        <v>98.294120468000003</v>
      </c>
      <c r="Y17" s="256">
        <v>98.530306522000004</v>
      </c>
      <c r="Z17" s="256">
        <v>98.675437954000003</v>
      </c>
      <c r="AA17" s="256">
        <v>98.583372593000007</v>
      </c>
      <c r="AB17" s="256">
        <v>98.656001406000001</v>
      </c>
      <c r="AC17" s="256">
        <v>98.747182222000006</v>
      </c>
      <c r="AD17" s="256">
        <v>98.819853086999998</v>
      </c>
      <c r="AE17" s="256">
        <v>98.975934378000005</v>
      </c>
      <c r="AF17" s="256">
        <v>99.178364138000006</v>
      </c>
      <c r="AG17" s="256">
        <v>99.588076349000005</v>
      </c>
      <c r="AH17" s="256">
        <v>99.762502564000002</v>
      </c>
      <c r="AI17" s="256">
        <v>99.862576763999996</v>
      </c>
      <c r="AJ17" s="256">
        <v>99.906445305000005</v>
      </c>
      <c r="AK17" s="256">
        <v>99.844205707</v>
      </c>
      <c r="AL17" s="256">
        <v>99.694004327000002</v>
      </c>
      <c r="AM17" s="256">
        <v>99.367487838000002</v>
      </c>
      <c r="AN17" s="256">
        <v>99.107627889</v>
      </c>
      <c r="AO17" s="256">
        <v>98.826071154000005</v>
      </c>
      <c r="AP17" s="256">
        <v>98.377534236000002</v>
      </c>
      <c r="AQ17" s="256">
        <v>98.161546473000001</v>
      </c>
      <c r="AR17" s="256">
        <v>98.032824470999998</v>
      </c>
      <c r="AS17" s="256">
        <v>98.078154319000006</v>
      </c>
      <c r="AT17" s="256">
        <v>98.058874269</v>
      </c>
      <c r="AU17" s="256">
        <v>98.061770412000001</v>
      </c>
      <c r="AV17" s="256">
        <v>98.282616111999999</v>
      </c>
      <c r="AW17" s="256">
        <v>98.183034616</v>
      </c>
      <c r="AX17" s="256">
        <v>97.958799287999994</v>
      </c>
      <c r="AY17" s="256">
        <v>100.69136017</v>
      </c>
      <c r="AZ17" s="256">
        <v>97.906729647999995</v>
      </c>
      <c r="BA17" s="256">
        <v>92.686357766</v>
      </c>
      <c r="BB17" s="256">
        <v>78.637788438000001</v>
      </c>
      <c r="BC17" s="256">
        <v>73.340275895999994</v>
      </c>
      <c r="BD17" s="256">
        <v>70.401364056999995</v>
      </c>
      <c r="BE17" s="342">
        <v>72.611689999999996</v>
      </c>
      <c r="BF17" s="342">
        <v>72.296999999999997</v>
      </c>
      <c r="BG17" s="342">
        <v>72.24794</v>
      </c>
      <c r="BH17" s="342">
        <v>72.465800000000002</v>
      </c>
      <c r="BI17" s="342">
        <v>72.947029999999998</v>
      </c>
      <c r="BJ17" s="342">
        <v>73.692909999999998</v>
      </c>
      <c r="BK17" s="342">
        <v>75.039490000000001</v>
      </c>
      <c r="BL17" s="342">
        <v>76.062650000000005</v>
      </c>
      <c r="BM17" s="342">
        <v>77.098429999999993</v>
      </c>
      <c r="BN17" s="342">
        <v>78.297290000000004</v>
      </c>
      <c r="BO17" s="342">
        <v>79.245480000000001</v>
      </c>
      <c r="BP17" s="342">
        <v>80.093459999999993</v>
      </c>
      <c r="BQ17" s="342">
        <v>80.796180000000007</v>
      </c>
      <c r="BR17" s="342">
        <v>81.477509999999995</v>
      </c>
      <c r="BS17" s="342">
        <v>82.092410000000001</v>
      </c>
      <c r="BT17" s="342">
        <v>82.640889999999999</v>
      </c>
      <c r="BU17" s="342">
        <v>83.122929999999997</v>
      </c>
      <c r="BV17" s="342">
        <v>83.538539999999998</v>
      </c>
    </row>
    <row r="18" spans="1:74" ht="11.1" customHeight="1" x14ac:dyDescent="0.2">
      <c r="A18" s="148" t="s">
        <v>712</v>
      </c>
      <c r="B18" s="209" t="s">
        <v>445</v>
      </c>
      <c r="C18" s="256">
        <v>103.68985447999999</v>
      </c>
      <c r="D18" s="256">
        <v>103.62945114999999</v>
      </c>
      <c r="E18" s="256">
        <v>103.51881421</v>
      </c>
      <c r="F18" s="256">
        <v>103.16888854</v>
      </c>
      <c r="G18" s="256">
        <v>103.0995757</v>
      </c>
      <c r="H18" s="256">
        <v>103.12182057</v>
      </c>
      <c r="I18" s="256">
        <v>103.30371253</v>
      </c>
      <c r="J18" s="256">
        <v>103.4580058</v>
      </c>
      <c r="K18" s="256">
        <v>103.65278976</v>
      </c>
      <c r="L18" s="256">
        <v>103.93832344</v>
      </c>
      <c r="M18" s="256">
        <v>104.17639449000001</v>
      </c>
      <c r="N18" s="256">
        <v>104.41726195</v>
      </c>
      <c r="O18" s="256">
        <v>104.64390228000001</v>
      </c>
      <c r="P18" s="256">
        <v>104.90313021</v>
      </c>
      <c r="Q18" s="256">
        <v>105.1779222</v>
      </c>
      <c r="R18" s="256">
        <v>105.69534655</v>
      </c>
      <c r="S18" s="256">
        <v>105.83096544</v>
      </c>
      <c r="T18" s="256">
        <v>105.81184718</v>
      </c>
      <c r="U18" s="256">
        <v>105.10408936</v>
      </c>
      <c r="V18" s="256">
        <v>105.17592356</v>
      </c>
      <c r="W18" s="256">
        <v>105.49344739</v>
      </c>
      <c r="X18" s="256">
        <v>106.53691793</v>
      </c>
      <c r="Y18" s="256">
        <v>106.98562821</v>
      </c>
      <c r="Z18" s="256">
        <v>107.31983532</v>
      </c>
      <c r="AA18" s="256">
        <v>107.40107601</v>
      </c>
      <c r="AB18" s="256">
        <v>107.61012418999999</v>
      </c>
      <c r="AC18" s="256">
        <v>107.80851662000001</v>
      </c>
      <c r="AD18" s="256">
        <v>107.94823316</v>
      </c>
      <c r="AE18" s="256">
        <v>108.16132918</v>
      </c>
      <c r="AF18" s="256">
        <v>108.39978454</v>
      </c>
      <c r="AG18" s="256">
        <v>108.78212095000001</v>
      </c>
      <c r="AH18" s="256">
        <v>108.98240371999999</v>
      </c>
      <c r="AI18" s="256">
        <v>109.11915454</v>
      </c>
      <c r="AJ18" s="256">
        <v>109.2607075</v>
      </c>
      <c r="AK18" s="256">
        <v>109.21914389</v>
      </c>
      <c r="AL18" s="256">
        <v>109.06279779</v>
      </c>
      <c r="AM18" s="256">
        <v>108.70823677</v>
      </c>
      <c r="AN18" s="256">
        <v>108.38489998</v>
      </c>
      <c r="AO18" s="256">
        <v>108.00935500999999</v>
      </c>
      <c r="AP18" s="256">
        <v>107.32771700000001</v>
      </c>
      <c r="AQ18" s="256">
        <v>107.03816931999999</v>
      </c>
      <c r="AR18" s="256">
        <v>106.8868271</v>
      </c>
      <c r="AS18" s="256">
        <v>107.10721873</v>
      </c>
      <c r="AT18" s="256">
        <v>107.05714115000001</v>
      </c>
      <c r="AU18" s="256">
        <v>106.97012273999999</v>
      </c>
      <c r="AV18" s="256">
        <v>106.98654996</v>
      </c>
      <c r="AW18" s="256">
        <v>106.72036006</v>
      </c>
      <c r="AX18" s="256">
        <v>106.31193948000001</v>
      </c>
      <c r="AY18" s="256">
        <v>109.01550214</v>
      </c>
      <c r="AZ18" s="256">
        <v>105.88195978</v>
      </c>
      <c r="BA18" s="256">
        <v>100.16552631</v>
      </c>
      <c r="BB18" s="256">
        <v>84.997563456999998</v>
      </c>
      <c r="BC18" s="256">
        <v>79.266826476999995</v>
      </c>
      <c r="BD18" s="256">
        <v>76.104677095</v>
      </c>
      <c r="BE18" s="342">
        <v>78.513289999999998</v>
      </c>
      <c r="BF18" s="342">
        <v>78.236689999999996</v>
      </c>
      <c r="BG18" s="342">
        <v>78.277029999999996</v>
      </c>
      <c r="BH18" s="342">
        <v>78.698989999999995</v>
      </c>
      <c r="BI18" s="342">
        <v>79.324749999999995</v>
      </c>
      <c r="BJ18" s="342">
        <v>80.218969999999999</v>
      </c>
      <c r="BK18" s="342">
        <v>81.697460000000007</v>
      </c>
      <c r="BL18" s="342">
        <v>82.891729999999995</v>
      </c>
      <c r="BM18" s="342">
        <v>84.117599999999996</v>
      </c>
      <c r="BN18" s="342">
        <v>85.692459999999997</v>
      </c>
      <c r="BO18" s="342">
        <v>86.743489999999994</v>
      </c>
      <c r="BP18" s="342">
        <v>87.588080000000005</v>
      </c>
      <c r="BQ18" s="342">
        <v>87.929959999999994</v>
      </c>
      <c r="BR18" s="342">
        <v>88.583879999999994</v>
      </c>
      <c r="BS18" s="342">
        <v>89.253579999999999</v>
      </c>
      <c r="BT18" s="342">
        <v>89.939049999999995</v>
      </c>
      <c r="BU18" s="342">
        <v>90.640289999999993</v>
      </c>
      <c r="BV18" s="342">
        <v>91.357299999999995</v>
      </c>
    </row>
    <row r="19" spans="1:74" ht="11.1" customHeight="1" x14ac:dyDescent="0.2">
      <c r="A19" s="148" t="s">
        <v>713</v>
      </c>
      <c r="B19" s="209" t="s">
        <v>446</v>
      </c>
      <c r="C19" s="256">
        <v>101.02983123999999</v>
      </c>
      <c r="D19" s="256">
        <v>100.92889957</v>
      </c>
      <c r="E19" s="256">
        <v>100.75494639</v>
      </c>
      <c r="F19" s="256">
        <v>100.25187689000001</v>
      </c>
      <c r="G19" s="256">
        <v>100.12395174</v>
      </c>
      <c r="H19" s="256">
        <v>100.11507614999999</v>
      </c>
      <c r="I19" s="256">
        <v>100.35768255000001</v>
      </c>
      <c r="J19" s="256">
        <v>100.48758176</v>
      </c>
      <c r="K19" s="256">
        <v>100.63720623</v>
      </c>
      <c r="L19" s="256">
        <v>100.81157682</v>
      </c>
      <c r="M19" s="256">
        <v>100.99688611000001</v>
      </c>
      <c r="N19" s="256">
        <v>101.19815499000001</v>
      </c>
      <c r="O19" s="256">
        <v>101.39145653</v>
      </c>
      <c r="P19" s="256">
        <v>101.64258975</v>
      </c>
      <c r="Q19" s="256">
        <v>101.92762775</v>
      </c>
      <c r="R19" s="256">
        <v>102.47244823</v>
      </c>
      <c r="S19" s="256">
        <v>102.65588750000001</v>
      </c>
      <c r="T19" s="256">
        <v>102.70382325</v>
      </c>
      <c r="U19" s="256">
        <v>102.18899709999999</v>
      </c>
      <c r="V19" s="256">
        <v>102.28636963</v>
      </c>
      <c r="W19" s="256">
        <v>102.56868246000001</v>
      </c>
      <c r="X19" s="256">
        <v>103.42131634</v>
      </c>
      <c r="Y19" s="256">
        <v>103.78447418</v>
      </c>
      <c r="Z19" s="256">
        <v>104.04353675</v>
      </c>
      <c r="AA19" s="256">
        <v>104.01448298</v>
      </c>
      <c r="AB19" s="256">
        <v>104.20337078</v>
      </c>
      <c r="AC19" s="256">
        <v>104.42617909000001</v>
      </c>
      <c r="AD19" s="256">
        <v>104.67775979</v>
      </c>
      <c r="AE19" s="256">
        <v>104.97227023000001</v>
      </c>
      <c r="AF19" s="256">
        <v>105.30456227000001</v>
      </c>
      <c r="AG19" s="256">
        <v>105.81902463</v>
      </c>
      <c r="AH19" s="256">
        <v>106.11858836</v>
      </c>
      <c r="AI19" s="256">
        <v>106.34764216000001</v>
      </c>
      <c r="AJ19" s="256">
        <v>106.56607566</v>
      </c>
      <c r="AK19" s="256">
        <v>106.60919241000001</v>
      </c>
      <c r="AL19" s="256">
        <v>106.53688205</v>
      </c>
      <c r="AM19" s="256">
        <v>106.23469780000001</v>
      </c>
      <c r="AN19" s="256">
        <v>106.01736824</v>
      </c>
      <c r="AO19" s="256">
        <v>105.77044662</v>
      </c>
      <c r="AP19" s="256">
        <v>105.30650785</v>
      </c>
      <c r="AQ19" s="256">
        <v>105.14097092999999</v>
      </c>
      <c r="AR19" s="256">
        <v>105.08641077</v>
      </c>
      <c r="AS19" s="256">
        <v>105.3364965</v>
      </c>
      <c r="AT19" s="256">
        <v>105.35863801000001</v>
      </c>
      <c r="AU19" s="256">
        <v>105.34650444</v>
      </c>
      <c r="AV19" s="256">
        <v>105.46020434</v>
      </c>
      <c r="AW19" s="256">
        <v>105.25943915000001</v>
      </c>
      <c r="AX19" s="256">
        <v>104.90431744999999</v>
      </c>
      <c r="AY19" s="256">
        <v>106.77872557000001</v>
      </c>
      <c r="AZ19" s="256">
        <v>104.32697609</v>
      </c>
      <c r="BA19" s="256">
        <v>99.932955344999996</v>
      </c>
      <c r="BB19" s="256">
        <v>88.434973784999997</v>
      </c>
      <c r="BC19" s="256">
        <v>84.027677674000003</v>
      </c>
      <c r="BD19" s="256">
        <v>81.549377461000006</v>
      </c>
      <c r="BE19" s="342">
        <v>83.17671</v>
      </c>
      <c r="BF19" s="342">
        <v>82.923919999999995</v>
      </c>
      <c r="BG19" s="342">
        <v>82.967650000000006</v>
      </c>
      <c r="BH19" s="342">
        <v>83.292879999999997</v>
      </c>
      <c r="BI19" s="342">
        <v>83.940910000000002</v>
      </c>
      <c r="BJ19" s="342">
        <v>84.896730000000005</v>
      </c>
      <c r="BK19" s="342">
        <v>86.618690000000001</v>
      </c>
      <c r="BL19" s="342">
        <v>87.846310000000003</v>
      </c>
      <c r="BM19" s="342">
        <v>89.037949999999995</v>
      </c>
      <c r="BN19" s="342">
        <v>90.399640000000005</v>
      </c>
      <c r="BO19" s="342">
        <v>91.364769999999993</v>
      </c>
      <c r="BP19" s="342">
        <v>92.139380000000003</v>
      </c>
      <c r="BQ19" s="342">
        <v>92.526020000000003</v>
      </c>
      <c r="BR19" s="342">
        <v>93.067679999999996</v>
      </c>
      <c r="BS19" s="342">
        <v>93.566909999999993</v>
      </c>
      <c r="BT19" s="342">
        <v>94.023709999999994</v>
      </c>
      <c r="BU19" s="342">
        <v>94.438069999999996</v>
      </c>
      <c r="BV19" s="342">
        <v>94.810010000000005</v>
      </c>
    </row>
    <row r="20" spans="1:74" ht="11.1" customHeight="1" x14ac:dyDescent="0.2">
      <c r="A20" s="148" t="s">
        <v>714</v>
      </c>
      <c r="B20" s="209" t="s">
        <v>447</v>
      </c>
      <c r="C20" s="256">
        <v>103.97664313</v>
      </c>
      <c r="D20" s="256">
        <v>103.98970196</v>
      </c>
      <c r="E20" s="256">
        <v>103.93996310999999</v>
      </c>
      <c r="F20" s="256">
        <v>103.59532985</v>
      </c>
      <c r="G20" s="256">
        <v>103.5940682</v>
      </c>
      <c r="H20" s="256">
        <v>103.70408141999999</v>
      </c>
      <c r="I20" s="256">
        <v>104.03897808000001</v>
      </c>
      <c r="J20" s="256">
        <v>104.28633462000001</v>
      </c>
      <c r="K20" s="256">
        <v>104.55975961999999</v>
      </c>
      <c r="L20" s="256">
        <v>104.86946059</v>
      </c>
      <c r="M20" s="256">
        <v>105.18736685</v>
      </c>
      <c r="N20" s="256">
        <v>105.52368593</v>
      </c>
      <c r="O20" s="256">
        <v>105.91351758</v>
      </c>
      <c r="P20" s="256">
        <v>106.26033748</v>
      </c>
      <c r="Q20" s="256">
        <v>106.59924538</v>
      </c>
      <c r="R20" s="256">
        <v>107.15009461</v>
      </c>
      <c r="S20" s="256">
        <v>107.30828852</v>
      </c>
      <c r="T20" s="256">
        <v>107.29368042</v>
      </c>
      <c r="U20" s="256">
        <v>106.56056488</v>
      </c>
      <c r="V20" s="256">
        <v>106.60963187</v>
      </c>
      <c r="W20" s="256">
        <v>106.89517595</v>
      </c>
      <c r="X20" s="256">
        <v>107.87002848</v>
      </c>
      <c r="Y20" s="256">
        <v>108.28890321999999</v>
      </c>
      <c r="Z20" s="256">
        <v>108.60463152</v>
      </c>
      <c r="AA20" s="256">
        <v>108.63671416</v>
      </c>
      <c r="AB20" s="256">
        <v>108.88152402</v>
      </c>
      <c r="AC20" s="256">
        <v>109.15856186000001</v>
      </c>
      <c r="AD20" s="256">
        <v>109.47243238</v>
      </c>
      <c r="AE20" s="256">
        <v>109.81047268</v>
      </c>
      <c r="AF20" s="256">
        <v>110.17728744</v>
      </c>
      <c r="AG20" s="256">
        <v>110.72038696</v>
      </c>
      <c r="AH20" s="256">
        <v>111.03411796</v>
      </c>
      <c r="AI20" s="256">
        <v>111.26599073</v>
      </c>
      <c r="AJ20" s="256">
        <v>111.43990144999999</v>
      </c>
      <c r="AK20" s="256">
        <v>111.4901356</v>
      </c>
      <c r="AL20" s="256">
        <v>111.44058937</v>
      </c>
      <c r="AM20" s="256">
        <v>111.18982191000001</v>
      </c>
      <c r="AN20" s="256">
        <v>111.01679554</v>
      </c>
      <c r="AO20" s="256">
        <v>110.82006942</v>
      </c>
      <c r="AP20" s="256">
        <v>110.4052642</v>
      </c>
      <c r="AQ20" s="256">
        <v>110.30692308</v>
      </c>
      <c r="AR20" s="256">
        <v>110.33066672</v>
      </c>
      <c r="AS20" s="256">
        <v>110.66072182000001</v>
      </c>
      <c r="AT20" s="256">
        <v>110.79046493</v>
      </c>
      <c r="AU20" s="256">
        <v>110.90412276000001</v>
      </c>
      <c r="AV20" s="256">
        <v>111.31711393</v>
      </c>
      <c r="AW20" s="256">
        <v>111.16203725</v>
      </c>
      <c r="AX20" s="256">
        <v>110.75431132</v>
      </c>
      <c r="AY20" s="256">
        <v>112.53270731000001</v>
      </c>
      <c r="AZ20" s="256">
        <v>109.79060452</v>
      </c>
      <c r="BA20" s="256">
        <v>104.96677411</v>
      </c>
      <c r="BB20" s="256">
        <v>92.420427168000003</v>
      </c>
      <c r="BC20" s="256">
        <v>87.663733230999995</v>
      </c>
      <c r="BD20" s="256">
        <v>85.055903375</v>
      </c>
      <c r="BE20" s="342">
        <v>87.205960000000005</v>
      </c>
      <c r="BF20" s="342">
        <v>86.939089999999993</v>
      </c>
      <c r="BG20" s="342">
        <v>86.864329999999995</v>
      </c>
      <c r="BH20" s="342">
        <v>86.778760000000005</v>
      </c>
      <c r="BI20" s="342">
        <v>87.240369999999999</v>
      </c>
      <c r="BJ20" s="342">
        <v>88.046260000000004</v>
      </c>
      <c r="BK20" s="342">
        <v>89.656270000000006</v>
      </c>
      <c r="BL20" s="342">
        <v>90.805819999999997</v>
      </c>
      <c r="BM20" s="342">
        <v>91.954759999999993</v>
      </c>
      <c r="BN20" s="342">
        <v>93.270430000000005</v>
      </c>
      <c r="BO20" s="342">
        <v>94.292649999999995</v>
      </c>
      <c r="BP20" s="342">
        <v>95.188770000000005</v>
      </c>
      <c r="BQ20" s="342">
        <v>95.924670000000006</v>
      </c>
      <c r="BR20" s="342">
        <v>96.594139999999996</v>
      </c>
      <c r="BS20" s="342">
        <v>97.163070000000005</v>
      </c>
      <c r="BT20" s="342">
        <v>97.631460000000004</v>
      </c>
      <c r="BU20" s="342">
        <v>97.999309999999994</v>
      </c>
      <c r="BV20" s="342">
        <v>98.266630000000006</v>
      </c>
    </row>
    <row r="21" spans="1:74" ht="11.1" customHeight="1" x14ac:dyDescent="0.2">
      <c r="A21" s="148" t="s">
        <v>715</v>
      </c>
      <c r="B21" s="209" t="s">
        <v>448</v>
      </c>
      <c r="C21" s="256">
        <v>105.61120898</v>
      </c>
      <c r="D21" s="256">
        <v>105.75041928</v>
      </c>
      <c r="E21" s="256">
        <v>105.8402924</v>
      </c>
      <c r="F21" s="256">
        <v>105.70872442</v>
      </c>
      <c r="G21" s="256">
        <v>105.82900114</v>
      </c>
      <c r="H21" s="256">
        <v>106.02901863</v>
      </c>
      <c r="I21" s="256">
        <v>106.43284130000001</v>
      </c>
      <c r="J21" s="256">
        <v>106.69929204</v>
      </c>
      <c r="K21" s="256">
        <v>106.95243526</v>
      </c>
      <c r="L21" s="256">
        <v>107.15190524</v>
      </c>
      <c r="M21" s="256">
        <v>107.40870767</v>
      </c>
      <c r="N21" s="256">
        <v>107.68247684000001</v>
      </c>
      <c r="O21" s="256">
        <v>108.00368185000001</v>
      </c>
      <c r="P21" s="256">
        <v>108.28853268</v>
      </c>
      <c r="Q21" s="256">
        <v>108.56749841</v>
      </c>
      <c r="R21" s="256">
        <v>109.07316929</v>
      </c>
      <c r="S21" s="256">
        <v>109.16592219</v>
      </c>
      <c r="T21" s="256">
        <v>109.07834733999999</v>
      </c>
      <c r="U21" s="256">
        <v>108.27236073</v>
      </c>
      <c r="V21" s="256">
        <v>108.22769338000001</v>
      </c>
      <c r="W21" s="256">
        <v>108.40626129</v>
      </c>
      <c r="X21" s="256">
        <v>109.24988526</v>
      </c>
      <c r="Y21" s="256">
        <v>109.54355807</v>
      </c>
      <c r="Z21" s="256">
        <v>109.72910053</v>
      </c>
      <c r="AA21" s="256">
        <v>109.63003181000001</v>
      </c>
      <c r="AB21" s="256">
        <v>109.7316742</v>
      </c>
      <c r="AC21" s="256">
        <v>109.85754686999999</v>
      </c>
      <c r="AD21" s="256">
        <v>109.97088332</v>
      </c>
      <c r="AE21" s="256">
        <v>110.17279141</v>
      </c>
      <c r="AF21" s="256">
        <v>110.42650463</v>
      </c>
      <c r="AG21" s="256">
        <v>110.90113802</v>
      </c>
      <c r="AH21" s="256">
        <v>111.13162527</v>
      </c>
      <c r="AI21" s="256">
        <v>111.28708140000001</v>
      </c>
      <c r="AJ21" s="256">
        <v>111.39135364000001</v>
      </c>
      <c r="AK21" s="256">
        <v>111.37886211999999</v>
      </c>
      <c r="AL21" s="256">
        <v>111.27345406000001</v>
      </c>
      <c r="AM21" s="256">
        <v>111.00663081</v>
      </c>
      <c r="AN21" s="256">
        <v>110.76676367</v>
      </c>
      <c r="AO21" s="256">
        <v>110.48535398</v>
      </c>
      <c r="AP21" s="256">
        <v>109.89794601</v>
      </c>
      <c r="AQ21" s="256">
        <v>109.73179302</v>
      </c>
      <c r="AR21" s="256">
        <v>109.72243929</v>
      </c>
      <c r="AS21" s="256">
        <v>110.17925572</v>
      </c>
      <c r="AT21" s="256">
        <v>110.25147232</v>
      </c>
      <c r="AU21" s="256">
        <v>110.24845999</v>
      </c>
      <c r="AV21" s="256">
        <v>110.18692387</v>
      </c>
      <c r="AW21" s="256">
        <v>110.02092485</v>
      </c>
      <c r="AX21" s="256">
        <v>109.76716805</v>
      </c>
      <c r="AY21" s="256">
        <v>112.82610892</v>
      </c>
      <c r="AZ21" s="256">
        <v>109.846495</v>
      </c>
      <c r="BA21" s="256">
        <v>104.22878172</v>
      </c>
      <c r="BB21" s="256">
        <v>88.932449821000006</v>
      </c>
      <c r="BC21" s="256">
        <v>83.318927282000004</v>
      </c>
      <c r="BD21" s="256">
        <v>80.347694837999995</v>
      </c>
      <c r="BE21" s="342">
        <v>83.261139999999997</v>
      </c>
      <c r="BF21" s="342">
        <v>83.142700000000005</v>
      </c>
      <c r="BG21" s="342">
        <v>83.234750000000005</v>
      </c>
      <c r="BH21" s="342">
        <v>83.401070000000004</v>
      </c>
      <c r="BI21" s="342">
        <v>84.016300000000001</v>
      </c>
      <c r="BJ21" s="342">
        <v>84.944209999999998</v>
      </c>
      <c r="BK21" s="342">
        <v>86.598269999999999</v>
      </c>
      <c r="BL21" s="342">
        <v>87.841430000000003</v>
      </c>
      <c r="BM21" s="342">
        <v>89.087149999999994</v>
      </c>
      <c r="BN21" s="342">
        <v>90.527959999999993</v>
      </c>
      <c r="BO21" s="342">
        <v>91.634429999999995</v>
      </c>
      <c r="BP21" s="342">
        <v>92.599080000000001</v>
      </c>
      <c r="BQ21" s="342">
        <v>93.348339999999993</v>
      </c>
      <c r="BR21" s="342">
        <v>94.084519999999998</v>
      </c>
      <c r="BS21" s="342">
        <v>94.734070000000003</v>
      </c>
      <c r="BT21" s="342">
        <v>95.296970000000002</v>
      </c>
      <c r="BU21" s="342">
        <v>95.773229999999998</v>
      </c>
      <c r="BV21" s="342">
        <v>96.162850000000006</v>
      </c>
    </row>
    <row r="22" spans="1:74" ht="11.1" customHeight="1" x14ac:dyDescent="0.2">
      <c r="A22" s="148" t="s">
        <v>716</v>
      </c>
      <c r="B22" s="209" t="s">
        <v>449</v>
      </c>
      <c r="C22" s="256">
        <v>96.751967964000002</v>
      </c>
      <c r="D22" s="256">
        <v>96.378488290000007</v>
      </c>
      <c r="E22" s="256">
        <v>95.944696597000004</v>
      </c>
      <c r="F22" s="256">
        <v>95.193449631999997</v>
      </c>
      <c r="G22" s="256">
        <v>94.831891339999999</v>
      </c>
      <c r="H22" s="256">
        <v>94.602878468</v>
      </c>
      <c r="I22" s="256">
        <v>94.598390358000003</v>
      </c>
      <c r="J22" s="256">
        <v>94.565483818999994</v>
      </c>
      <c r="K22" s="256">
        <v>94.596138194000005</v>
      </c>
      <c r="L22" s="256">
        <v>94.713005925000004</v>
      </c>
      <c r="M22" s="256">
        <v>94.853792794</v>
      </c>
      <c r="N22" s="256">
        <v>95.041151244000005</v>
      </c>
      <c r="O22" s="256">
        <v>95.272033637000007</v>
      </c>
      <c r="P22" s="256">
        <v>95.554820977000006</v>
      </c>
      <c r="Q22" s="256">
        <v>95.886465625</v>
      </c>
      <c r="R22" s="256">
        <v>96.512895030999999</v>
      </c>
      <c r="S22" s="256">
        <v>96.757808711999999</v>
      </c>
      <c r="T22" s="256">
        <v>96.867134116000003</v>
      </c>
      <c r="U22" s="256">
        <v>96.433247283</v>
      </c>
      <c r="V22" s="256">
        <v>96.577114103</v>
      </c>
      <c r="W22" s="256">
        <v>96.891110616000006</v>
      </c>
      <c r="X22" s="256">
        <v>97.719784614000005</v>
      </c>
      <c r="Y22" s="256">
        <v>98.115629669</v>
      </c>
      <c r="Z22" s="256">
        <v>98.423193573999995</v>
      </c>
      <c r="AA22" s="256">
        <v>98.470170287000002</v>
      </c>
      <c r="AB22" s="256">
        <v>98.730401420999996</v>
      </c>
      <c r="AC22" s="256">
        <v>99.031580934999994</v>
      </c>
      <c r="AD22" s="256">
        <v>99.388238803999997</v>
      </c>
      <c r="AE22" s="256">
        <v>99.760417595999996</v>
      </c>
      <c r="AF22" s="256">
        <v>100.16264729</v>
      </c>
      <c r="AG22" s="256">
        <v>100.71472163</v>
      </c>
      <c r="AH22" s="256">
        <v>101.0872078</v>
      </c>
      <c r="AI22" s="256">
        <v>101.39989957</v>
      </c>
      <c r="AJ22" s="256">
        <v>101.70949526</v>
      </c>
      <c r="AK22" s="256">
        <v>101.86007444000001</v>
      </c>
      <c r="AL22" s="256">
        <v>101.90833545</v>
      </c>
      <c r="AM22" s="256">
        <v>101.78051094999999</v>
      </c>
      <c r="AN22" s="256">
        <v>101.67946114</v>
      </c>
      <c r="AO22" s="256">
        <v>101.53141868</v>
      </c>
      <c r="AP22" s="256">
        <v>101.13433925</v>
      </c>
      <c r="AQ22" s="256">
        <v>101.04384469999999</v>
      </c>
      <c r="AR22" s="256">
        <v>101.05789073</v>
      </c>
      <c r="AS22" s="256">
        <v>101.35721504999999</v>
      </c>
      <c r="AT22" s="256">
        <v>101.44478894</v>
      </c>
      <c r="AU22" s="256">
        <v>101.50135011</v>
      </c>
      <c r="AV22" s="256">
        <v>101.75971946</v>
      </c>
      <c r="AW22" s="256">
        <v>101.57963954</v>
      </c>
      <c r="AX22" s="256">
        <v>101.19393124</v>
      </c>
      <c r="AY22" s="256">
        <v>102.46117875</v>
      </c>
      <c r="AZ22" s="256">
        <v>100.27027557</v>
      </c>
      <c r="BA22" s="256">
        <v>96.479805862999996</v>
      </c>
      <c r="BB22" s="256">
        <v>86.936383375999995</v>
      </c>
      <c r="BC22" s="256">
        <v>83.061820346999994</v>
      </c>
      <c r="BD22" s="256">
        <v>80.702730505999995</v>
      </c>
      <c r="BE22" s="342">
        <v>81.482839999999996</v>
      </c>
      <c r="BF22" s="342">
        <v>80.936899999999994</v>
      </c>
      <c r="BG22" s="342">
        <v>80.688640000000007</v>
      </c>
      <c r="BH22" s="342">
        <v>80.701080000000005</v>
      </c>
      <c r="BI22" s="342">
        <v>81.075909999999993</v>
      </c>
      <c r="BJ22" s="342">
        <v>81.776150000000001</v>
      </c>
      <c r="BK22" s="342">
        <v>83.253159999999994</v>
      </c>
      <c r="BL22" s="342">
        <v>84.265709999999999</v>
      </c>
      <c r="BM22" s="342">
        <v>85.265150000000006</v>
      </c>
      <c r="BN22" s="342">
        <v>86.400409999999994</v>
      </c>
      <c r="BO22" s="342">
        <v>87.261949999999999</v>
      </c>
      <c r="BP22" s="342">
        <v>87.998689999999996</v>
      </c>
      <c r="BQ22" s="342">
        <v>88.518789999999996</v>
      </c>
      <c r="BR22" s="342">
        <v>89.074809999999999</v>
      </c>
      <c r="BS22" s="342">
        <v>89.574920000000006</v>
      </c>
      <c r="BT22" s="342">
        <v>90.019109999999998</v>
      </c>
      <c r="BU22" s="342">
        <v>90.407390000000007</v>
      </c>
      <c r="BV22" s="342">
        <v>90.739750000000001</v>
      </c>
    </row>
    <row r="23" spans="1:74" ht="11.1" customHeight="1" x14ac:dyDescent="0.2">
      <c r="A23" s="148" t="s">
        <v>717</v>
      </c>
      <c r="B23" s="209" t="s">
        <v>450</v>
      </c>
      <c r="C23" s="256">
        <v>104.52316983999999</v>
      </c>
      <c r="D23" s="256">
        <v>104.50257883</v>
      </c>
      <c r="E23" s="256">
        <v>104.41667658</v>
      </c>
      <c r="F23" s="256">
        <v>104.01226907</v>
      </c>
      <c r="G23" s="256">
        <v>103.9856399</v>
      </c>
      <c r="H23" s="256">
        <v>104.08359502</v>
      </c>
      <c r="I23" s="256">
        <v>104.44081958</v>
      </c>
      <c r="J23" s="256">
        <v>104.68692944999999</v>
      </c>
      <c r="K23" s="256">
        <v>104.95660977</v>
      </c>
      <c r="L23" s="256">
        <v>105.21055896999999</v>
      </c>
      <c r="M23" s="256">
        <v>105.55685637000001</v>
      </c>
      <c r="N23" s="256">
        <v>105.95620039000001</v>
      </c>
      <c r="O23" s="256">
        <v>106.46130952</v>
      </c>
      <c r="P23" s="256">
        <v>106.92720792999999</v>
      </c>
      <c r="Q23" s="256">
        <v>107.40661411000001</v>
      </c>
      <c r="R23" s="256">
        <v>108.07707524999999</v>
      </c>
      <c r="S23" s="256">
        <v>108.45033657</v>
      </c>
      <c r="T23" s="256">
        <v>108.70394526</v>
      </c>
      <c r="U23" s="256">
        <v>108.43456105999999</v>
      </c>
      <c r="V23" s="256">
        <v>108.75136968</v>
      </c>
      <c r="W23" s="256">
        <v>109.25103086999999</v>
      </c>
      <c r="X23" s="256">
        <v>110.29860988999999</v>
      </c>
      <c r="Y23" s="256">
        <v>110.89017724999999</v>
      </c>
      <c r="Z23" s="256">
        <v>111.39079823</v>
      </c>
      <c r="AA23" s="256">
        <v>111.65994361</v>
      </c>
      <c r="AB23" s="256">
        <v>112.0840687</v>
      </c>
      <c r="AC23" s="256">
        <v>112.5226443</v>
      </c>
      <c r="AD23" s="256">
        <v>112.92739887</v>
      </c>
      <c r="AE23" s="256">
        <v>113.43107913</v>
      </c>
      <c r="AF23" s="256">
        <v>113.98541353</v>
      </c>
      <c r="AG23" s="256">
        <v>114.75651048</v>
      </c>
      <c r="AH23" s="256">
        <v>115.2875719</v>
      </c>
      <c r="AI23" s="256">
        <v>115.74470617</v>
      </c>
      <c r="AJ23" s="256">
        <v>116.18375177999999</v>
      </c>
      <c r="AK23" s="256">
        <v>116.45115293000001</v>
      </c>
      <c r="AL23" s="256">
        <v>116.60274809000001</v>
      </c>
      <c r="AM23" s="256">
        <v>116.60182607</v>
      </c>
      <c r="AN23" s="256">
        <v>116.54934265</v>
      </c>
      <c r="AO23" s="256">
        <v>116.40858661999999</v>
      </c>
      <c r="AP23" s="256">
        <v>115.84730091</v>
      </c>
      <c r="AQ23" s="256">
        <v>115.77919252</v>
      </c>
      <c r="AR23" s="256">
        <v>115.87200435</v>
      </c>
      <c r="AS23" s="256">
        <v>116.51346568</v>
      </c>
      <c r="AT23" s="256">
        <v>116.63732102</v>
      </c>
      <c r="AU23" s="256">
        <v>116.63129963999999</v>
      </c>
      <c r="AV23" s="256">
        <v>116.49435041</v>
      </c>
      <c r="AW23" s="256">
        <v>116.22936393000001</v>
      </c>
      <c r="AX23" s="256">
        <v>115.83528908</v>
      </c>
      <c r="AY23" s="256">
        <v>117.86905849</v>
      </c>
      <c r="AZ23" s="256">
        <v>115.29910738</v>
      </c>
      <c r="BA23" s="256">
        <v>110.68236841</v>
      </c>
      <c r="BB23" s="256">
        <v>98.684172367000002</v>
      </c>
      <c r="BC23" s="256">
        <v>93.974859581000004</v>
      </c>
      <c r="BD23" s="256">
        <v>91.219760841999999</v>
      </c>
      <c r="BE23" s="342">
        <v>92.547330000000002</v>
      </c>
      <c r="BF23" s="342">
        <v>92.104320000000001</v>
      </c>
      <c r="BG23" s="342">
        <v>92.019180000000006</v>
      </c>
      <c r="BH23" s="342">
        <v>92.305440000000004</v>
      </c>
      <c r="BI23" s="342">
        <v>92.925910000000002</v>
      </c>
      <c r="BJ23" s="342">
        <v>93.894130000000004</v>
      </c>
      <c r="BK23" s="342">
        <v>95.69135</v>
      </c>
      <c r="BL23" s="342">
        <v>96.994079999999997</v>
      </c>
      <c r="BM23" s="342">
        <v>98.283590000000004</v>
      </c>
      <c r="BN23" s="342">
        <v>99.780799999999999</v>
      </c>
      <c r="BO23" s="342">
        <v>100.87820000000001</v>
      </c>
      <c r="BP23" s="342">
        <v>101.7966</v>
      </c>
      <c r="BQ23" s="342">
        <v>102.4072</v>
      </c>
      <c r="BR23" s="342">
        <v>103.0646</v>
      </c>
      <c r="BS23" s="342">
        <v>103.6399</v>
      </c>
      <c r="BT23" s="342">
        <v>104.133</v>
      </c>
      <c r="BU23" s="342">
        <v>104.54389999999999</v>
      </c>
      <c r="BV23" s="342">
        <v>104.8728</v>
      </c>
    </row>
    <row r="24" spans="1:74" ht="11.1" customHeight="1" x14ac:dyDescent="0.2">
      <c r="A24" s="148" t="s">
        <v>718</v>
      </c>
      <c r="B24" s="209" t="s">
        <v>451</v>
      </c>
      <c r="C24" s="256">
        <v>102.63435629999999</v>
      </c>
      <c r="D24" s="256">
        <v>102.58824032</v>
      </c>
      <c r="E24" s="256">
        <v>102.46887122</v>
      </c>
      <c r="F24" s="256">
        <v>102.08045371</v>
      </c>
      <c r="G24" s="256">
        <v>101.96142487</v>
      </c>
      <c r="H24" s="256">
        <v>101.91598942</v>
      </c>
      <c r="I24" s="256">
        <v>101.99615009</v>
      </c>
      <c r="J24" s="256">
        <v>102.05889931</v>
      </c>
      <c r="K24" s="256">
        <v>102.15623984</v>
      </c>
      <c r="L24" s="256">
        <v>102.32339138</v>
      </c>
      <c r="M24" s="256">
        <v>102.46349975</v>
      </c>
      <c r="N24" s="256">
        <v>102.61178464</v>
      </c>
      <c r="O24" s="256">
        <v>102.76181828</v>
      </c>
      <c r="P24" s="256">
        <v>102.93127708</v>
      </c>
      <c r="Q24" s="256">
        <v>103.11373324</v>
      </c>
      <c r="R24" s="256">
        <v>103.51265552</v>
      </c>
      <c r="S24" s="256">
        <v>103.56850487</v>
      </c>
      <c r="T24" s="256">
        <v>103.48475003</v>
      </c>
      <c r="U24" s="256">
        <v>102.78297616</v>
      </c>
      <c r="V24" s="256">
        <v>102.77882409999999</v>
      </c>
      <c r="W24" s="256">
        <v>102.99387899</v>
      </c>
      <c r="X24" s="256">
        <v>103.86119032000001</v>
      </c>
      <c r="Y24" s="256">
        <v>104.18987201</v>
      </c>
      <c r="Z24" s="256">
        <v>104.41297355</v>
      </c>
      <c r="AA24" s="256">
        <v>104.39028500000001</v>
      </c>
      <c r="AB24" s="256">
        <v>104.50738367</v>
      </c>
      <c r="AC24" s="256">
        <v>104.62405964</v>
      </c>
      <c r="AD24" s="256">
        <v>104.67266759</v>
      </c>
      <c r="AE24" s="256">
        <v>104.83923213</v>
      </c>
      <c r="AF24" s="256">
        <v>105.05610796000001</v>
      </c>
      <c r="AG24" s="256">
        <v>105.48285099</v>
      </c>
      <c r="AH24" s="256">
        <v>105.68068243</v>
      </c>
      <c r="AI24" s="256">
        <v>105.8091582</v>
      </c>
      <c r="AJ24" s="256">
        <v>105.90681841</v>
      </c>
      <c r="AK24" s="256">
        <v>105.86767777999999</v>
      </c>
      <c r="AL24" s="256">
        <v>105.73027642</v>
      </c>
      <c r="AM24" s="256">
        <v>105.39448333999999</v>
      </c>
      <c r="AN24" s="256">
        <v>105.13565873</v>
      </c>
      <c r="AO24" s="256">
        <v>104.85367162999999</v>
      </c>
      <c r="AP24" s="256">
        <v>104.39264036</v>
      </c>
      <c r="AQ24" s="256">
        <v>104.18123948</v>
      </c>
      <c r="AR24" s="256">
        <v>104.06358735000001</v>
      </c>
      <c r="AS24" s="256">
        <v>104.13005674999999</v>
      </c>
      <c r="AT24" s="256">
        <v>104.13212249</v>
      </c>
      <c r="AU24" s="256">
        <v>104.16015736999999</v>
      </c>
      <c r="AV24" s="256">
        <v>104.56655409</v>
      </c>
      <c r="AW24" s="256">
        <v>104.38223273</v>
      </c>
      <c r="AX24" s="256">
        <v>103.959586</v>
      </c>
      <c r="AY24" s="256">
        <v>105.65811893</v>
      </c>
      <c r="AZ24" s="256">
        <v>102.98919265000001</v>
      </c>
      <c r="BA24" s="256">
        <v>98.312312215000006</v>
      </c>
      <c r="BB24" s="256">
        <v>86.050387921999999</v>
      </c>
      <c r="BC24" s="256">
        <v>81.540416422999996</v>
      </c>
      <c r="BD24" s="256">
        <v>79.205308028000005</v>
      </c>
      <c r="BE24" s="342">
        <v>81.900369999999995</v>
      </c>
      <c r="BF24" s="342">
        <v>81.773510000000002</v>
      </c>
      <c r="BG24" s="342">
        <v>81.680019999999999</v>
      </c>
      <c r="BH24" s="342">
        <v>81.232979999999998</v>
      </c>
      <c r="BI24" s="342">
        <v>81.496449999999996</v>
      </c>
      <c r="BJ24" s="342">
        <v>82.083519999999993</v>
      </c>
      <c r="BK24" s="342">
        <v>83.377260000000007</v>
      </c>
      <c r="BL24" s="342">
        <v>84.324160000000006</v>
      </c>
      <c r="BM24" s="342">
        <v>85.307329999999993</v>
      </c>
      <c r="BN24" s="342">
        <v>86.498239999999996</v>
      </c>
      <c r="BO24" s="342">
        <v>87.425309999999996</v>
      </c>
      <c r="BP24" s="342">
        <v>88.260009999999994</v>
      </c>
      <c r="BQ24" s="342">
        <v>89.02919</v>
      </c>
      <c r="BR24" s="342">
        <v>89.659049999999993</v>
      </c>
      <c r="BS24" s="342">
        <v>90.176419999999993</v>
      </c>
      <c r="BT24" s="342">
        <v>90.581310000000002</v>
      </c>
      <c r="BU24" s="342">
        <v>90.873699999999999</v>
      </c>
      <c r="BV24" s="342">
        <v>91.053610000000006</v>
      </c>
    </row>
    <row r="25" spans="1:74" ht="11.1" customHeight="1" x14ac:dyDescent="0.2">
      <c r="A25" s="148"/>
      <c r="B25" s="168" t="s">
        <v>1156</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343"/>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48" t="s">
        <v>719</v>
      </c>
      <c r="B26" s="209" t="s">
        <v>444</v>
      </c>
      <c r="C26" s="238">
        <v>823.10169439000003</v>
      </c>
      <c r="D26" s="238">
        <v>823.34400520999998</v>
      </c>
      <c r="E26" s="238">
        <v>823.64264333000006</v>
      </c>
      <c r="F26" s="238">
        <v>823.73297413</v>
      </c>
      <c r="G26" s="238">
        <v>824.34274285000004</v>
      </c>
      <c r="H26" s="238">
        <v>825.20731484999999</v>
      </c>
      <c r="I26" s="238">
        <v>827.15892922</v>
      </c>
      <c r="J26" s="238">
        <v>827.90892847999999</v>
      </c>
      <c r="K26" s="238">
        <v>828.28955169999995</v>
      </c>
      <c r="L26" s="238">
        <v>826.47059205000005</v>
      </c>
      <c r="M26" s="238">
        <v>827.48511834999999</v>
      </c>
      <c r="N26" s="238">
        <v>829.50292374000003</v>
      </c>
      <c r="O26" s="238">
        <v>834.14056269000002</v>
      </c>
      <c r="P26" s="238">
        <v>836.95251045999998</v>
      </c>
      <c r="Q26" s="238">
        <v>839.55532147999998</v>
      </c>
      <c r="R26" s="238">
        <v>841.67413982999994</v>
      </c>
      <c r="S26" s="238">
        <v>844.06481933999999</v>
      </c>
      <c r="T26" s="238">
        <v>846.45250405000002</v>
      </c>
      <c r="U26" s="238">
        <v>848.88904983999998</v>
      </c>
      <c r="V26" s="238">
        <v>851.23185309999997</v>
      </c>
      <c r="W26" s="238">
        <v>853.53276970000002</v>
      </c>
      <c r="X26" s="238">
        <v>854.90363624999998</v>
      </c>
      <c r="Y26" s="238">
        <v>857.78690203999997</v>
      </c>
      <c r="Z26" s="238">
        <v>861.29440367999996</v>
      </c>
      <c r="AA26" s="238">
        <v>867.72588213999995</v>
      </c>
      <c r="AB26" s="238">
        <v>870.75704977999999</v>
      </c>
      <c r="AC26" s="238">
        <v>872.68764755999996</v>
      </c>
      <c r="AD26" s="238">
        <v>871.50276097000005</v>
      </c>
      <c r="AE26" s="238">
        <v>872.74340490999998</v>
      </c>
      <c r="AF26" s="238">
        <v>874.39466488999994</v>
      </c>
      <c r="AG26" s="238">
        <v>877.56586533999996</v>
      </c>
      <c r="AH26" s="238">
        <v>879.20636402000002</v>
      </c>
      <c r="AI26" s="238">
        <v>880.42548539999996</v>
      </c>
      <c r="AJ26" s="238">
        <v>878.40702909000004</v>
      </c>
      <c r="AK26" s="238">
        <v>880.89554611999995</v>
      </c>
      <c r="AL26" s="238">
        <v>885.07483612999999</v>
      </c>
      <c r="AM26" s="238">
        <v>895.70143161999999</v>
      </c>
      <c r="AN26" s="238">
        <v>899.69486817999996</v>
      </c>
      <c r="AO26" s="238">
        <v>901.81167832000006</v>
      </c>
      <c r="AP26" s="238">
        <v>900.21524877000002</v>
      </c>
      <c r="AQ26" s="238">
        <v>899.95626604999995</v>
      </c>
      <c r="AR26" s="238">
        <v>899.19811688000004</v>
      </c>
      <c r="AS26" s="238">
        <v>896.07064029000003</v>
      </c>
      <c r="AT26" s="238">
        <v>895.71677896999995</v>
      </c>
      <c r="AU26" s="238">
        <v>896.26637194</v>
      </c>
      <c r="AV26" s="238">
        <v>899.44282149000003</v>
      </c>
      <c r="AW26" s="238">
        <v>900.50677131999998</v>
      </c>
      <c r="AX26" s="238">
        <v>901.18162371999995</v>
      </c>
      <c r="AY26" s="238">
        <v>896.79160469999999</v>
      </c>
      <c r="AZ26" s="238">
        <v>900.19509271000004</v>
      </c>
      <c r="BA26" s="238">
        <v>906.71631377999995</v>
      </c>
      <c r="BB26" s="238">
        <v>929.35605599999997</v>
      </c>
      <c r="BC26" s="238">
        <v>932.3621521</v>
      </c>
      <c r="BD26" s="238">
        <v>928.73539017999997</v>
      </c>
      <c r="BE26" s="329">
        <v>908.21630000000005</v>
      </c>
      <c r="BF26" s="329">
        <v>899.01840000000004</v>
      </c>
      <c r="BG26" s="329">
        <v>890.88229999999999</v>
      </c>
      <c r="BH26" s="329">
        <v>880.97559999999999</v>
      </c>
      <c r="BI26" s="329">
        <v>877.08730000000003</v>
      </c>
      <c r="BJ26" s="329">
        <v>876.38490000000002</v>
      </c>
      <c r="BK26" s="329">
        <v>882.45529999999997</v>
      </c>
      <c r="BL26" s="329">
        <v>885.4348</v>
      </c>
      <c r="BM26" s="329">
        <v>888.91020000000003</v>
      </c>
      <c r="BN26" s="329">
        <v>894.18989999999997</v>
      </c>
      <c r="BO26" s="329">
        <v>897.67560000000003</v>
      </c>
      <c r="BP26" s="329">
        <v>900.67579999999998</v>
      </c>
      <c r="BQ26" s="329">
        <v>902.99369999999999</v>
      </c>
      <c r="BR26" s="329">
        <v>905.17060000000004</v>
      </c>
      <c r="BS26" s="329">
        <v>907.0095</v>
      </c>
      <c r="BT26" s="329">
        <v>908.51059999999995</v>
      </c>
      <c r="BU26" s="329">
        <v>909.67380000000003</v>
      </c>
      <c r="BV26" s="329">
        <v>910.4991</v>
      </c>
    </row>
    <row r="27" spans="1:74" ht="11.1" customHeight="1" x14ac:dyDescent="0.2">
      <c r="A27" s="148" t="s">
        <v>720</v>
      </c>
      <c r="B27" s="209" t="s">
        <v>477</v>
      </c>
      <c r="C27" s="238">
        <v>2107.4072037000001</v>
      </c>
      <c r="D27" s="238">
        <v>2111.6961571000002</v>
      </c>
      <c r="E27" s="238">
        <v>2112.7301450999998</v>
      </c>
      <c r="F27" s="238">
        <v>2103.9460460999999</v>
      </c>
      <c r="G27" s="238">
        <v>2103.3924443000001</v>
      </c>
      <c r="H27" s="238">
        <v>2104.5062180999998</v>
      </c>
      <c r="I27" s="238">
        <v>2108.6622309999998</v>
      </c>
      <c r="J27" s="238">
        <v>2112.0796086999999</v>
      </c>
      <c r="K27" s="238">
        <v>2116.1332145000001</v>
      </c>
      <c r="L27" s="238">
        <v>2118.6184496000001</v>
      </c>
      <c r="M27" s="238">
        <v>2125.5979609000001</v>
      </c>
      <c r="N27" s="238">
        <v>2134.8671497</v>
      </c>
      <c r="O27" s="238">
        <v>2152.2787321999999</v>
      </c>
      <c r="P27" s="238">
        <v>2161.7377382999998</v>
      </c>
      <c r="Q27" s="238">
        <v>2169.0968843999999</v>
      </c>
      <c r="R27" s="238">
        <v>2171.2419163999998</v>
      </c>
      <c r="S27" s="238">
        <v>2176.7370331000002</v>
      </c>
      <c r="T27" s="238">
        <v>2182.4679802999999</v>
      </c>
      <c r="U27" s="238">
        <v>2186.8000854000002</v>
      </c>
      <c r="V27" s="238">
        <v>2194.2286982999999</v>
      </c>
      <c r="W27" s="238">
        <v>2203.1191463</v>
      </c>
      <c r="X27" s="238">
        <v>2218.6676941999999</v>
      </c>
      <c r="Y27" s="238">
        <v>2226.5846139</v>
      </c>
      <c r="Z27" s="238">
        <v>2232.0661702000002</v>
      </c>
      <c r="AA27" s="238">
        <v>2232.3178521</v>
      </c>
      <c r="AB27" s="238">
        <v>2235.0245648</v>
      </c>
      <c r="AC27" s="238">
        <v>2237.3917974000001</v>
      </c>
      <c r="AD27" s="238">
        <v>2237.8843120000001</v>
      </c>
      <c r="AE27" s="238">
        <v>2240.7240124999998</v>
      </c>
      <c r="AF27" s="238">
        <v>2244.3756613</v>
      </c>
      <c r="AG27" s="238">
        <v>2252.4186874000002</v>
      </c>
      <c r="AH27" s="238">
        <v>2255.0096606000002</v>
      </c>
      <c r="AI27" s="238">
        <v>2255.7280099999998</v>
      </c>
      <c r="AJ27" s="238">
        <v>2246.1701213000001</v>
      </c>
      <c r="AK27" s="238">
        <v>2249.4459341000002</v>
      </c>
      <c r="AL27" s="238">
        <v>2257.1518339999998</v>
      </c>
      <c r="AM27" s="238">
        <v>2278.5422883000001</v>
      </c>
      <c r="AN27" s="238">
        <v>2288.167512</v>
      </c>
      <c r="AO27" s="238">
        <v>2295.2819724000001</v>
      </c>
      <c r="AP27" s="238">
        <v>2299.0813767</v>
      </c>
      <c r="AQ27" s="238">
        <v>2301.7775301000001</v>
      </c>
      <c r="AR27" s="238">
        <v>2302.5661396</v>
      </c>
      <c r="AS27" s="238">
        <v>2297.1794008000002</v>
      </c>
      <c r="AT27" s="238">
        <v>2297.3537762000001</v>
      </c>
      <c r="AU27" s="238">
        <v>2298.8214613</v>
      </c>
      <c r="AV27" s="238">
        <v>2304.304666</v>
      </c>
      <c r="AW27" s="238">
        <v>2306.3173129000002</v>
      </c>
      <c r="AX27" s="238">
        <v>2307.581612</v>
      </c>
      <c r="AY27" s="238">
        <v>2299.4443283000001</v>
      </c>
      <c r="AZ27" s="238">
        <v>2305.7018579999999</v>
      </c>
      <c r="BA27" s="238">
        <v>2317.7009661000002</v>
      </c>
      <c r="BB27" s="238">
        <v>2362.8557132999999</v>
      </c>
      <c r="BC27" s="238">
        <v>2365.7774328999999</v>
      </c>
      <c r="BD27" s="238">
        <v>2353.8801856</v>
      </c>
      <c r="BE27" s="329">
        <v>2303.2130000000002</v>
      </c>
      <c r="BF27" s="329">
        <v>2279.6410000000001</v>
      </c>
      <c r="BG27" s="329">
        <v>2259.2139999999999</v>
      </c>
      <c r="BH27" s="329">
        <v>2235.52</v>
      </c>
      <c r="BI27" s="329">
        <v>2226.1909999999998</v>
      </c>
      <c r="BJ27" s="329">
        <v>2224.8150000000001</v>
      </c>
      <c r="BK27" s="329">
        <v>2240.1</v>
      </c>
      <c r="BL27" s="329">
        <v>2248.0990000000002</v>
      </c>
      <c r="BM27" s="329">
        <v>2257.52</v>
      </c>
      <c r="BN27" s="329">
        <v>2272.52</v>
      </c>
      <c r="BO27" s="329">
        <v>2281.665</v>
      </c>
      <c r="BP27" s="329">
        <v>2289.114</v>
      </c>
      <c r="BQ27" s="329">
        <v>2293.4699999999998</v>
      </c>
      <c r="BR27" s="329">
        <v>2298.5729999999999</v>
      </c>
      <c r="BS27" s="329">
        <v>2303.027</v>
      </c>
      <c r="BT27" s="329">
        <v>2306.8330000000001</v>
      </c>
      <c r="BU27" s="329">
        <v>2309.989</v>
      </c>
      <c r="BV27" s="329">
        <v>2312.4960000000001</v>
      </c>
    </row>
    <row r="28" spans="1:74" ht="11.1" customHeight="1" x14ac:dyDescent="0.2">
      <c r="A28" s="148" t="s">
        <v>721</v>
      </c>
      <c r="B28" s="209" t="s">
        <v>445</v>
      </c>
      <c r="C28" s="238">
        <v>2274.8632426999998</v>
      </c>
      <c r="D28" s="238">
        <v>2275.3718168999999</v>
      </c>
      <c r="E28" s="238">
        <v>2275.6729826999999</v>
      </c>
      <c r="F28" s="238">
        <v>2274.7327596</v>
      </c>
      <c r="G28" s="238">
        <v>2275.3945942</v>
      </c>
      <c r="H28" s="238">
        <v>2276.6245060000001</v>
      </c>
      <c r="I28" s="238">
        <v>2278.1057836999998</v>
      </c>
      <c r="J28" s="238">
        <v>2280.7093831000002</v>
      </c>
      <c r="K28" s="238">
        <v>2284.1185930000001</v>
      </c>
      <c r="L28" s="238">
        <v>2289.5707308000001</v>
      </c>
      <c r="M28" s="238">
        <v>2293.6631736999998</v>
      </c>
      <c r="N28" s="238">
        <v>2297.6332389999998</v>
      </c>
      <c r="O28" s="238">
        <v>2301.7058069</v>
      </c>
      <c r="P28" s="238">
        <v>2305.2624569</v>
      </c>
      <c r="Q28" s="238">
        <v>2308.5280692000001</v>
      </c>
      <c r="R28" s="238">
        <v>2310.2757316000002</v>
      </c>
      <c r="S28" s="238">
        <v>2313.8794527999999</v>
      </c>
      <c r="T28" s="238">
        <v>2318.1123204</v>
      </c>
      <c r="U28" s="238">
        <v>2322.9015356</v>
      </c>
      <c r="V28" s="238">
        <v>2328.4472953</v>
      </c>
      <c r="W28" s="238">
        <v>2334.6768006000002</v>
      </c>
      <c r="X28" s="238">
        <v>2340.7222664999999</v>
      </c>
      <c r="Y28" s="238">
        <v>2348.9701017000002</v>
      </c>
      <c r="Z28" s="238">
        <v>2358.5525210999999</v>
      </c>
      <c r="AA28" s="238">
        <v>2375.0182838999999</v>
      </c>
      <c r="AB28" s="238">
        <v>2383.1083024</v>
      </c>
      <c r="AC28" s="238">
        <v>2388.3713358999998</v>
      </c>
      <c r="AD28" s="238">
        <v>2385.3612505000001</v>
      </c>
      <c r="AE28" s="238">
        <v>2389.0549139999998</v>
      </c>
      <c r="AF28" s="238">
        <v>2394.0061927000002</v>
      </c>
      <c r="AG28" s="238">
        <v>2402.9534945999999</v>
      </c>
      <c r="AH28" s="238">
        <v>2408.3661978</v>
      </c>
      <c r="AI28" s="238">
        <v>2412.9827102999998</v>
      </c>
      <c r="AJ28" s="238">
        <v>2413.8516854</v>
      </c>
      <c r="AK28" s="238">
        <v>2419.0893264000001</v>
      </c>
      <c r="AL28" s="238">
        <v>2425.7442867</v>
      </c>
      <c r="AM28" s="238">
        <v>2438.6878787000001</v>
      </c>
      <c r="AN28" s="238">
        <v>2444.5239929999998</v>
      </c>
      <c r="AO28" s="238">
        <v>2448.1239421</v>
      </c>
      <c r="AP28" s="238">
        <v>2445.6502034</v>
      </c>
      <c r="AQ28" s="238">
        <v>2447.655964</v>
      </c>
      <c r="AR28" s="238">
        <v>2450.3037012999998</v>
      </c>
      <c r="AS28" s="238">
        <v>2453.6142077999998</v>
      </c>
      <c r="AT28" s="238">
        <v>2457.5303042</v>
      </c>
      <c r="AU28" s="238">
        <v>2462.0727827999999</v>
      </c>
      <c r="AV28" s="238">
        <v>2470.1611059000002</v>
      </c>
      <c r="AW28" s="238">
        <v>2473.7667525000002</v>
      </c>
      <c r="AX28" s="238">
        <v>2475.8091847000001</v>
      </c>
      <c r="AY28" s="238">
        <v>2458.7316033000002</v>
      </c>
      <c r="AZ28" s="238">
        <v>2470.8152064999999</v>
      </c>
      <c r="BA28" s="238">
        <v>2494.5031948999999</v>
      </c>
      <c r="BB28" s="238">
        <v>2573.7885489999999</v>
      </c>
      <c r="BC28" s="238">
        <v>2587.6905726</v>
      </c>
      <c r="BD28" s="238">
        <v>2580.2022459999998</v>
      </c>
      <c r="BE28" s="329">
        <v>2519.067</v>
      </c>
      <c r="BF28" s="329">
        <v>2492.9899999999998</v>
      </c>
      <c r="BG28" s="329">
        <v>2469.7159999999999</v>
      </c>
      <c r="BH28" s="329">
        <v>2441.0149999999999</v>
      </c>
      <c r="BI28" s="329">
        <v>2429.518</v>
      </c>
      <c r="BJ28" s="329">
        <v>2426.9960000000001</v>
      </c>
      <c r="BK28" s="329">
        <v>2443.61</v>
      </c>
      <c r="BL28" s="329">
        <v>2451.4169999999999</v>
      </c>
      <c r="BM28" s="329">
        <v>2460.5770000000002</v>
      </c>
      <c r="BN28" s="329">
        <v>2474.8339999999998</v>
      </c>
      <c r="BO28" s="329">
        <v>2483.8960000000002</v>
      </c>
      <c r="BP28" s="329">
        <v>2491.5050000000001</v>
      </c>
      <c r="BQ28" s="329">
        <v>2496.6889999999999</v>
      </c>
      <c r="BR28" s="329">
        <v>2502.1219999999998</v>
      </c>
      <c r="BS28" s="329">
        <v>2506.8310000000001</v>
      </c>
      <c r="BT28" s="329">
        <v>2510.817</v>
      </c>
      <c r="BU28" s="329">
        <v>2514.0790000000002</v>
      </c>
      <c r="BV28" s="329">
        <v>2516.6170000000002</v>
      </c>
    </row>
    <row r="29" spans="1:74" ht="11.1" customHeight="1" x14ac:dyDescent="0.2">
      <c r="A29" s="148" t="s">
        <v>722</v>
      </c>
      <c r="B29" s="209" t="s">
        <v>446</v>
      </c>
      <c r="C29" s="238">
        <v>1071.187553</v>
      </c>
      <c r="D29" s="238">
        <v>1070.2279080999999</v>
      </c>
      <c r="E29" s="238">
        <v>1069.5089370000001</v>
      </c>
      <c r="F29" s="238">
        <v>1068.3010131999999</v>
      </c>
      <c r="G29" s="238">
        <v>1068.6106095</v>
      </c>
      <c r="H29" s="238">
        <v>1069.7080994999999</v>
      </c>
      <c r="I29" s="238">
        <v>1073.33689</v>
      </c>
      <c r="J29" s="238">
        <v>1074.7026120999999</v>
      </c>
      <c r="K29" s="238">
        <v>1075.5486728000001</v>
      </c>
      <c r="L29" s="238">
        <v>1074.1151242999999</v>
      </c>
      <c r="M29" s="238">
        <v>1075.2418227999999</v>
      </c>
      <c r="N29" s="238">
        <v>1077.1688205</v>
      </c>
      <c r="O29" s="238">
        <v>1081.8006128</v>
      </c>
      <c r="P29" s="238">
        <v>1083.8998376</v>
      </c>
      <c r="Q29" s="238">
        <v>1085.3709901</v>
      </c>
      <c r="R29" s="238">
        <v>1085.7998464</v>
      </c>
      <c r="S29" s="238">
        <v>1086.3255225</v>
      </c>
      <c r="T29" s="238">
        <v>1086.5337944</v>
      </c>
      <c r="U29" s="238">
        <v>1084.2320976999999</v>
      </c>
      <c r="V29" s="238">
        <v>1085.4499846000001</v>
      </c>
      <c r="W29" s="238">
        <v>1087.9948906</v>
      </c>
      <c r="X29" s="238">
        <v>1092.5205841</v>
      </c>
      <c r="Y29" s="238">
        <v>1097.2292021000001</v>
      </c>
      <c r="Z29" s="238">
        <v>1102.7745130000001</v>
      </c>
      <c r="AA29" s="238">
        <v>1111.635571</v>
      </c>
      <c r="AB29" s="238">
        <v>1116.9949769</v>
      </c>
      <c r="AC29" s="238">
        <v>1121.3317850000001</v>
      </c>
      <c r="AD29" s="238">
        <v>1123.9712879000001</v>
      </c>
      <c r="AE29" s="238">
        <v>1126.7689309</v>
      </c>
      <c r="AF29" s="238">
        <v>1129.0500067</v>
      </c>
      <c r="AG29" s="238">
        <v>1128.6912136000001</v>
      </c>
      <c r="AH29" s="238">
        <v>1131.5316310999999</v>
      </c>
      <c r="AI29" s="238">
        <v>1135.4479577</v>
      </c>
      <c r="AJ29" s="238">
        <v>1143.2501950000001</v>
      </c>
      <c r="AK29" s="238">
        <v>1147.2108381</v>
      </c>
      <c r="AL29" s="238">
        <v>1150.1398888000001</v>
      </c>
      <c r="AM29" s="238">
        <v>1151.2987760000001</v>
      </c>
      <c r="AN29" s="238">
        <v>1152.7185701000001</v>
      </c>
      <c r="AO29" s="238">
        <v>1153.6607001</v>
      </c>
      <c r="AP29" s="238">
        <v>1151.5686390999999</v>
      </c>
      <c r="AQ29" s="238">
        <v>1153.4728359000001</v>
      </c>
      <c r="AR29" s="238">
        <v>1156.8167636999999</v>
      </c>
      <c r="AS29" s="238">
        <v>1164.8276265</v>
      </c>
      <c r="AT29" s="238">
        <v>1168.6306133000001</v>
      </c>
      <c r="AU29" s="238">
        <v>1171.4529282000001</v>
      </c>
      <c r="AV29" s="238">
        <v>1172.8009606999999</v>
      </c>
      <c r="AW29" s="238">
        <v>1174.0321395000001</v>
      </c>
      <c r="AX29" s="238">
        <v>1174.6528542000001</v>
      </c>
      <c r="AY29" s="238">
        <v>1163.8060307000001</v>
      </c>
      <c r="AZ29" s="238">
        <v>1171.3486227000001</v>
      </c>
      <c r="BA29" s="238">
        <v>1186.4235561</v>
      </c>
      <c r="BB29" s="238">
        <v>1236.2569519000001</v>
      </c>
      <c r="BC29" s="238">
        <v>1245.9769773999999</v>
      </c>
      <c r="BD29" s="238">
        <v>1242.8097534999999</v>
      </c>
      <c r="BE29" s="329">
        <v>1206.827</v>
      </c>
      <c r="BF29" s="329">
        <v>1192.8309999999999</v>
      </c>
      <c r="BG29" s="329">
        <v>1180.895</v>
      </c>
      <c r="BH29" s="329">
        <v>1168.1659999999999</v>
      </c>
      <c r="BI29" s="329">
        <v>1162.4880000000001</v>
      </c>
      <c r="BJ29" s="329">
        <v>1161.008</v>
      </c>
      <c r="BK29" s="329">
        <v>1168.4269999999999</v>
      </c>
      <c r="BL29" s="329">
        <v>1171.818</v>
      </c>
      <c r="BM29" s="329">
        <v>1175.8810000000001</v>
      </c>
      <c r="BN29" s="329">
        <v>1182.115</v>
      </c>
      <c r="BO29" s="329">
        <v>1186.4000000000001</v>
      </c>
      <c r="BP29" s="329">
        <v>1190.2349999999999</v>
      </c>
      <c r="BQ29" s="329">
        <v>1193.627</v>
      </c>
      <c r="BR29" s="329">
        <v>1196.5530000000001</v>
      </c>
      <c r="BS29" s="329">
        <v>1199.0219999999999</v>
      </c>
      <c r="BT29" s="329">
        <v>1201.0329999999999</v>
      </c>
      <c r="BU29" s="329">
        <v>1202.586</v>
      </c>
      <c r="BV29" s="329">
        <v>1203.682</v>
      </c>
    </row>
    <row r="30" spans="1:74" ht="11.1" customHeight="1" x14ac:dyDescent="0.2">
      <c r="A30" s="148" t="s">
        <v>723</v>
      </c>
      <c r="B30" s="209" t="s">
        <v>447</v>
      </c>
      <c r="C30" s="238">
        <v>2917.0235290999999</v>
      </c>
      <c r="D30" s="238">
        <v>2920.6810936000002</v>
      </c>
      <c r="E30" s="238">
        <v>2922.9767253999999</v>
      </c>
      <c r="F30" s="238">
        <v>2920.0234227000001</v>
      </c>
      <c r="G30" s="238">
        <v>2922.5104403999999</v>
      </c>
      <c r="H30" s="238">
        <v>2926.5507766999999</v>
      </c>
      <c r="I30" s="238">
        <v>2933.5367224000001</v>
      </c>
      <c r="J30" s="238">
        <v>2939.6394780000001</v>
      </c>
      <c r="K30" s="238">
        <v>2946.2513342000002</v>
      </c>
      <c r="L30" s="238">
        <v>2951.9476816000001</v>
      </c>
      <c r="M30" s="238">
        <v>2960.6461960000001</v>
      </c>
      <c r="N30" s="238">
        <v>2970.9222679999998</v>
      </c>
      <c r="O30" s="238">
        <v>2987.2584378000001</v>
      </c>
      <c r="P30" s="238">
        <v>2997.3277197000002</v>
      </c>
      <c r="Q30" s="238">
        <v>3005.6126539000002</v>
      </c>
      <c r="R30" s="238">
        <v>3009.8636492000001</v>
      </c>
      <c r="S30" s="238">
        <v>3016.2670816</v>
      </c>
      <c r="T30" s="238">
        <v>3022.5733598000002</v>
      </c>
      <c r="U30" s="238">
        <v>3026.5642956000002</v>
      </c>
      <c r="V30" s="238">
        <v>3034.3399066000002</v>
      </c>
      <c r="W30" s="238">
        <v>3043.6820045999998</v>
      </c>
      <c r="X30" s="238">
        <v>3056.5972295000001</v>
      </c>
      <c r="Y30" s="238">
        <v>3067.5673213</v>
      </c>
      <c r="Z30" s="238">
        <v>3078.5989199999999</v>
      </c>
      <c r="AA30" s="238">
        <v>3092.7108933999998</v>
      </c>
      <c r="AB30" s="238">
        <v>3101.6013551999999</v>
      </c>
      <c r="AC30" s="238">
        <v>3108.2891731</v>
      </c>
      <c r="AD30" s="238">
        <v>3107.5254966000002</v>
      </c>
      <c r="AE30" s="238">
        <v>3113.7446648</v>
      </c>
      <c r="AF30" s="238">
        <v>3121.6978272000001</v>
      </c>
      <c r="AG30" s="238">
        <v>3135.6911018000001</v>
      </c>
      <c r="AH30" s="238">
        <v>3143.8826637000002</v>
      </c>
      <c r="AI30" s="238">
        <v>3150.5786309999999</v>
      </c>
      <c r="AJ30" s="238">
        <v>3149.5821643999998</v>
      </c>
      <c r="AK30" s="238">
        <v>3157.9345721999998</v>
      </c>
      <c r="AL30" s="238">
        <v>3169.4390150999998</v>
      </c>
      <c r="AM30" s="238">
        <v>3192.1817556999999</v>
      </c>
      <c r="AN30" s="238">
        <v>3203.9255715999998</v>
      </c>
      <c r="AO30" s="238">
        <v>3212.7567254999999</v>
      </c>
      <c r="AP30" s="238">
        <v>3216.0207294000002</v>
      </c>
      <c r="AQ30" s="238">
        <v>3221.0174253999999</v>
      </c>
      <c r="AR30" s="238">
        <v>3225.0923253999999</v>
      </c>
      <c r="AS30" s="238">
        <v>3225.5304360999999</v>
      </c>
      <c r="AT30" s="238">
        <v>3229.7979891</v>
      </c>
      <c r="AU30" s="238">
        <v>3235.1799912000001</v>
      </c>
      <c r="AV30" s="238">
        <v>3243.8231587999999</v>
      </c>
      <c r="AW30" s="238">
        <v>3249.8240215999999</v>
      </c>
      <c r="AX30" s="238">
        <v>3255.3292961000002</v>
      </c>
      <c r="AY30" s="238">
        <v>3227.2968427999999</v>
      </c>
      <c r="AZ30" s="238">
        <v>3256.5925452000001</v>
      </c>
      <c r="BA30" s="238">
        <v>3310.1742640000002</v>
      </c>
      <c r="BB30" s="238">
        <v>3472.7675436</v>
      </c>
      <c r="BC30" s="238">
        <v>3511.3771364999998</v>
      </c>
      <c r="BD30" s="238">
        <v>3510.7285870999999</v>
      </c>
      <c r="BE30" s="329">
        <v>3415.4349999999999</v>
      </c>
      <c r="BF30" s="329">
        <v>3377.81</v>
      </c>
      <c r="BG30" s="329">
        <v>3342.4679999999998</v>
      </c>
      <c r="BH30" s="329">
        <v>3294.8119999999999</v>
      </c>
      <c r="BI30" s="329">
        <v>3274.9810000000002</v>
      </c>
      <c r="BJ30" s="329">
        <v>3268.38</v>
      </c>
      <c r="BK30" s="329">
        <v>3290.14</v>
      </c>
      <c r="BL30" s="329">
        <v>3298.6480000000001</v>
      </c>
      <c r="BM30" s="329">
        <v>3309.038</v>
      </c>
      <c r="BN30" s="329">
        <v>3326.1410000000001</v>
      </c>
      <c r="BO30" s="329">
        <v>3336.6669999999999</v>
      </c>
      <c r="BP30" s="329">
        <v>3345.4490000000001</v>
      </c>
      <c r="BQ30" s="329">
        <v>3351.5709999999999</v>
      </c>
      <c r="BR30" s="329">
        <v>3357.5540000000001</v>
      </c>
      <c r="BS30" s="329">
        <v>3362.48</v>
      </c>
      <c r="BT30" s="329">
        <v>3366.35</v>
      </c>
      <c r="BU30" s="329">
        <v>3369.165</v>
      </c>
      <c r="BV30" s="329">
        <v>3370.9229999999998</v>
      </c>
    </row>
    <row r="31" spans="1:74" ht="11.1" customHeight="1" x14ac:dyDescent="0.2">
      <c r="A31" s="148" t="s">
        <v>724</v>
      </c>
      <c r="B31" s="209" t="s">
        <v>448</v>
      </c>
      <c r="C31" s="238">
        <v>834.06267183</v>
      </c>
      <c r="D31" s="238">
        <v>835.45954667000001</v>
      </c>
      <c r="E31" s="238">
        <v>836.28505603999997</v>
      </c>
      <c r="F31" s="238">
        <v>835.21416075000002</v>
      </c>
      <c r="G31" s="238">
        <v>835.89071859000001</v>
      </c>
      <c r="H31" s="238">
        <v>836.98969034000004</v>
      </c>
      <c r="I31" s="238">
        <v>839.27406282000004</v>
      </c>
      <c r="J31" s="238">
        <v>840.64562234000005</v>
      </c>
      <c r="K31" s="238">
        <v>841.86735567999995</v>
      </c>
      <c r="L31" s="238">
        <v>842.30987001000005</v>
      </c>
      <c r="M31" s="238">
        <v>843.70399565000002</v>
      </c>
      <c r="N31" s="238">
        <v>845.42033976000005</v>
      </c>
      <c r="O31" s="238">
        <v>848.57252018999998</v>
      </c>
      <c r="P31" s="238">
        <v>850.09808782000005</v>
      </c>
      <c r="Q31" s="238">
        <v>851.11066052000001</v>
      </c>
      <c r="R31" s="238">
        <v>850.83642977</v>
      </c>
      <c r="S31" s="238">
        <v>851.40336895999997</v>
      </c>
      <c r="T31" s="238">
        <v>852.03766958999995</v>
      </c>
      <c r="U31" s="238">
        <v>852.16732726999999</v>
      </c>
      <c r="V31" s="238">
        <v>853.36535406999997</v>
      </c>
      <c r="W31" s="238">
        <v>855.05974560000004</v>
      </c>
      <c r="X31" s="238">
        <v>858.00736155000004</v>
      </c>
      <c r="Y31" s="238">
        <v>860.12683776999995</v>
      </c>
      <c r="Z31" s="238">
        <v>862.17503395000006</v>
      </c>
      <c r="AA31" s="238">
        <v>864.45554900000002</v>
      </c>
      <c r="AB31" s="238">
        <v>866.13348590999999</v>
      </c>
      <c r="AC31" s="238">
        <v>867.51244359999998</v>
      </c>
      <c r="AD31" s="238">
        <v>867.93501788000003</v>
      </c>
      <c r="AE31" s="238">
        <v>869.20907025999998</v>
      </c>
      <c r="AF31" s="238">
        <v>870.67719654999996</v>
      </c>
      <c r="AG31" s="238">
        <v>872.77221196000005</v>
      </c>
      <c r="AH31" s="238">
        <v>874.30387468000004</v>
      </c>
      <c r="AI31" s="238">
        <v>875.70499990999997</v>
      </c>
      <c r="AJ31" s="238">
        <v>875.54096894999998</v>
      </c>
      <c r="AK31" s="238">
        <v>877.75698322999995</v>
      </c>
      <c r="AL31" s="238">
        <v>880.91842406000001</v>
      </c>
      <c r="AM31" s="238">
        <v>887.74778385000002</v>
      </c>
      <c r="AN31" s="238">
        <v>890.75820845999999</v>
      </c>
      <c r="AO31" s="238">
        <v>892.67219031000002</v>
      </c>
      <c r="AP31" s="238">
        <v>891.77139519000002</v>
      </c>
      <c r="AQ31" s="238">
        <v>892.78124215000003</v>
      </c>
      <c r="AR31" s="238">
        <v>893.98339700999998</v>
      </c>
      <c r="AS31" s="238">
        <v>895.36605555000006</v>
      </c>
      <c r="AT31" s="238">
        <v>896.96167933000004</v>
      </c>
      <c r="AU31" s="238">
        <v>898.75846417000002</v>
      </c>
      <c r="AV31" s="238">
        <v>901.38462173999994</v>
      </c>
      <c r="AW31" s="238">
        <v>903.11256989000003</v>
      </c>
      <c r="AX31" s="238">
        <v>904.57052031000001</v>
      </c>
      <c r="AY31" s="238">
        <v>895.20055828</v>
      </c>
      <c r="AZ31" s="238">
        <v>904.03694929000005</v>
      </c>
      <c r="BA31" s="238">
        <v>920.52177860999996</v>
      </c>
      <c r="BB31" s="238">
        <v>971.55506188000004</v>
      </c>
      <c r="BC31" s="238">
        <v>983.16175609000004</v>
      </c>
      <c r="BD31" s="238">
        <v>982.24187687999995</v>
      </c>
      <c r="BE31" s="329">
        <v>951.37519999999995</v>
      </c>
      <c r="BF31" s="329">
        <v>938.4674</v>
      </c>
      <c r="BG31" s="329">
        <v>926.09799999999996</v>
      </c>
      <c r="BH31" s="329">
        <v>909.11829999999998</v>
      </c>
      <c r="BI31" s="329">
        <v>901.68780000000004</v>
      </c>
      <c r="BJ31" s="329">
        <v>898.65750000000003</v>
      </c>
      <c r="BK31" s="329">
        <v>904.77829999999994</v>
      </c>
      <c r="BL31" s="329">
        <v>906.98540000000003</v>
      </c>
      <c r="BM31" s="329">
        <v>910.02949999999998</v>
      </c>
      <c r="BN31" s="329">
        <v>915.65239999999994</v>
      </c>
      <c r="BO31" s="329">
        <v>919.06449999999995</v>
      </c>
      <c r="BP31" s="329">
        <v>922.00739999999996</v>
      </c>
      <c r="BQ31" s="329">
        <v>924.37980000000005</v>
      </c>
      <c r="BR31" s="329">
        <v>926.46050000000002</v>
      </c>
      <c r="BS31" s="329">
        <v>928.1481</v>
      </c>
      <c r="BT31" s="329">
        <v>929.44259999999997</v>
      </c>
      <c r="BU31" s="329">
        <v>930.34389999999996</v>
      </c>
      <c r="BV31" s="329">
        <v>930.85220000000004</v>
      </c>
    </row>
    <row r="32" spans="1:74" ht="11.1" customHeight="1" x14ac:dyDescent="0.2">
      <c r="A32" s="148" t="s">
        <v>725</v>
      </c>
      <c r="B32" s="209" t="s">
        <v>449</v>
      </c>
      <c r="C32" s="238">
        <v>1798.9688622000001</v>
      </c>
      <c r="D32" s="238">
        <v>1793.7821403</v>
      </c>
      <c r="E32" s="238">
        <v>1790.1691054999999</v>
      </c>
      <c r="F32" s="238">
        <v>1788.1016881</v>
      </c>
      <c r="G32" s="238">
        <v>1787.6570799000001</v>
      </c>
      <c r="H32" s="238">
        <v>1788.8072112</v>
      </c>
      <c r="I32" s="238">
        <v>1792.8860112</v>
      </c>
      <c r="J32" s="238">
        <v>1796.2251745000001</v>
      </c>
      <c r="K32" s="238">
        <v>1800.1586305000001</v>
      </c>
      <c r="L32" s="238">
        <v>1803.5564836999999</v>
      </c>
      <c r="M32" s="238">
        <v>1809.5259463</v>
      </c>
      <c r="N32" s="238">
        <v>1816.9371229999999</v>
      </c>
      <c r="O32" s="238">
        <v>1828.8404918000001</v>
      </c>
      <c r="P32" s="238">
        <v>1836.8472380999999</v>
      </c>
      <c r="Q32" s="238">
        <v>1844.00784</v>
      </c>
      <c r="R32" s="238">
        <v>1849.3056541000001</v>
      </c>
      <c r="S32" s="238">
        <v>1855.5364496</v>
      </c>
      <c r="T32" s="238">
        <v>1861.6835831999999</v>
      </c>
      <c r="U32" s="238">
        <v>1867.3988738</v>
      </c>
      <c r="V32" s="238">
        <v>1873.6398193</v>
      </c>
      <c r="W32" s="238">
        <v>1880.0582385</v>
      </c>
      <c r="X32" s="238">
        <v>1885.4104795999999</v>
      </c>
      <c r="Y32" s="238">
        <v>1893.1165856</v>
      </c>
      <c r="Z32" s="238">
        <v>1901.9329043</v>
      </c>
      <c r="AA32" s="238">
        <v>1915.9011481</v>
      </c>
      <c r="AB32" s="238">
        <v>1923.9066084999999</v>
      </c>
      <c r="AC32" s="238">
        <v>1929.9909975999999</v>
      </c>
      <c r="AD32" s="238">
        <v>1931.1701791</v>
      </c>
      <c r="AE32" s="238">
        <v>1935.6505279</v>
      </c>
      <c r="AF32" s="238">
        <v>1940.4479077000001</v>
      </c>
      <c r="AG32" s="238">
        <v>1946.2917096000001</v>
      </c>
      <c r="AH32" s="238">
        <v>1951.1761082</v>
      </c>
      <c r="AI32" s="238">
        <v>1955.8304946000001</v>
      </c>
      <c r="AJ32" s="238">
        <v>1957.0432923000001</v>
      </c>
      <c r="AK32" s="238">
        <v>1963.6463365</v>
      </c>
      <c r="AL32" s="238">
        <v>1972.4280507999999</v>
      </c>
      <c r="AM32" s="238">
        <v>1989.9721437999999</v>
      </c>
      <c r="AN32" s="238">
        <v>1998.1734167</v>
      </c>
      <c r="AO32" s="238">
        <v>2003.6155782999999</v>
      </c>
      <c r="AP32" s="238">
        <v>2002.0507732000001</v>
      </c>
      <c r="AQ32" s="238">
        <v>2005.1606033999999</v>
      </c>
      <c r="AR32" s="238">
        <v>2008.6972135999999</v>
      </c>
      <c r="AS32" s="238">
        <v>2013.0921436000001</v>
      </c>
      <c r="AT32" s="238">
        <v>2017.1586589000001</v>
      </c>
      <c r="AU32" s="238">
        <v>2021.3282994000001</v>
      </c>
      <c r="AV32" s="238">
        <v>2026.4701258</v>
      </c>
      <c r="AW32" s="238">
        <v>2030.1942211</v>
      </c>
      <c r="AX32" s="238">
        <v>2033.3696459</v>
      </c>
      <c r="AY32" s="238">
        <v>2020.0654873000001</v>
      </c>
      <c r="AZ32" s="238">
        <v>2034.0917559</v>
      </c>
      <c r="BA32" s="238">
        <v>2059.5175389000001</v>
      </c>
      <c r="BB32" s="238">
        <v>2140.0245034999998</v>
      </c>
      <c r="BC32" s="238">
        <v>2155.4880644999998</v>
      </c>
      <c r="BD32" s="238">
        <v>2149.5898892999999</v>
      </c>
      <c r="BE32" s="329">
        <v>2090.8200000000002</v>
      </c>
      <c r="BF32" s="329">
        <v>2065.8310000000001</v>
      </c>
      <c r="BG32" s="329">
        <v>2043.1120000000001</v>
      </c>
      <c r="BH32" s="329">
        <v>2015.7940000000001</v>
      </c>
      <c r="BI32" s="329">
        <v>2002.768</v>
      </c>
      <c r="BJ32" s="329">
        <v>1997.163</v>
      </c>
      <c r="BK32" s="329">
        <v>2006.5730000000001</v>
      </c>
      <c r="BL32" s="329">
        <v>2010.1189999999999</v>
      </c>
      <c r="BM32" s="329">
        <v>2015.3920000000001</v>
      </c>
      <c r="BN32" s="329">
        <v>2025.6579999999999</v>
      </c>
      <c r="BO32" s="329">
        <v>2031.9390000000001</v>
      </c>
      <c r="BP32" s="329">
        <v>2037.499</v>
      </c>
      <c r="BQ32" s="329">
        <v>2042.0360000000001</v>
      </c>
      <c r="BR32" s="329">
        <v>2046.383</v>
      </c>
      <c r="BS32" s="329">
        <v>2050.2359999999999</v>
      </c>
      <c r="BT32" s="329">
        <v>2053.5970000000002</v>
      </c>
      <c r="BU32" s="329">
        <v>2056.4650000000001</v>
      </c>
      <c r="BV32" s="329">
        <v>2058.8389999999999</v>
      </c>
    </row>
    <row r="33" spans="1:74" s="163" customFormat="1" ht="11.1" customHeight="1" x14ac:dyDescent="0.2">
      <c r="A33" s="148" t="s">
        <v>726</v>
      </c>
      <c r="B33" s="209" t="s">
        <v>450</v>
      </c>
      <c r="C33" s="238">
        <v>1040.5954442</v>
      </c>
      <c r="D33" s="238">
        <v>1042.9255069999999</v>
      </c>
      <c r="E33" s="238">
        <v>1045.2345173000001</v>
      </c>
      <c r="F33" s="238">
        <v>1046.8041831</v>
      </c>
      <c r="G33" s="238">
        <v>1049.6098073000001</v>
      </c>
      <c r="H33" s="238">
        <v>1052.933098</v>
      </c>
      <c r="I33" s="238">
        <v>1058.5617695999999</v>
      </c>
      <c r="J33" s="238">
        <v>1061.5796074</v>
      </c>
      <c r="K33" s="238">
        <v>1063.774326</v>
      </c>
      <c r="L33" s="238">
        <v>1062.4531563</v>
      </c>
      <c r="M33" s="238">
        <v>1065.0212128000001</v>
      </c>
      <c r="N33" s="238">
        <v>1068.7857266999999</v>
      </c>
      <c r="O33" s="238">
        <v>1076.2997849000001</v>
      </c>
      <c r="P33" s="238">
        <v>1080.5423983000001</v>
      </c>
      <c r="Q33" s="238">
        <v>1084.0666538999999</v>
      </c>
      <c r="R33" s="238">
        <v>1085.4843762999999</v>
      </c>
      <c r="S33" s="238">
        <v>1088.6130476999999</v>
      </c>
      <c r="T33" s="238">
        <v>1092.0644929</v>
      </c>
      <c r="U33" s="238">
        <v>1096.3617469999999</v>
      </c>
      <c r="V33" s="238">
        <v>1100.0664631</v>
      </c>
      <c r="W33" s="238">
        <v>1103.7016765999999</v>
      </c>
      <c r="X33" s="238">
        <v>1105.9193003</v>
      </c>
      <c r="Y33" s="238">
        <v>1110.4265737000001</v>
      </c>
      <c r="Z33" s="238">
        <v>1115.8754097999999</v>
      </c>
      <c r="AA33" s="238">
        <v>1125.4846716</v>
      </c>
      <c r="AB33" s="238">
        <v>1130.4024858</v>
      </c>
      <c r="AC33" s="238">
        <v>1133.8477152999999</v>
      </c>
      <c r="AD33" s="238">
        <v>1132.8858682</v>
      </c>
      <c r="AE33" s="238">
        <v>1135.5867974</v>
      </c>
      <c r="AF33" s="238">
        <v>1139.0160109000001</v>
      </c>
      <c r="AG33" s="238">
        <v>1144.5710462</v>
      </c>
      <c r="AH33" s="238">
        <v>1148.4086751</v>
      </c>
      <c r="AI33" s="238">
        <v>1151.9264352</v>
      </c>
      <c r="AJ33" s="238">
        <v>1153.0740469</v>
      </c>
      <c r="AK33" s="238">
        <v>1157.4897788000001</v>
      </c>
      <c r="AL33" s="238">
        <v>1163.1233514</v>
      </c>
      <c r="AM33" s="238">
        <v>1173.3578990000001</v>
      </c>
      <c r="AN33" s="238">
        <v>1178.8898022999999</v>
      </c>
      <c r="AO33" s="238">
        <v>1183.1021956</v>
      </c>
      <c r="AP33" s="238">
        <v>1183.8872647999999</v>
      </c>
      <c r="AQ33" s="238">
        <v>1187.0414985</v>
      </c>
      <c r="AR33" s="238">
        <v>1190.4570825000001</v>
      </c>
      <c r="AS33" s="238">
        <v>1195.191859</v>
      </c>
      <c r="AT33" s="238">
        <v>1198.3367624</v>
      </c>
      <c r="AU33" s="238">
        <v>1200.9496348</v>
      </c>
      <c r="AV33" s="238">
        <v>1202.7532028000001</v>
      </c>
      <c r="AW33" s="238">
        <v>1204.5099682</v>
      </c>
      <c r="AX33" s="238">
        <v>1205.9426576000001</v>
      </c>
      <c r="AY33" s="238">
        <v>1195.2694991000001</v>
      </c>
      <c r="AZ33" s="238">
        <v>1204.8903654999999</v>
      </c>
      <c r="BA33" s="238">
        <v>1223.0234849999999</v>
      </c>
      <c r="BB33" s="238">
        <v>1279.153579</v>
      </c>
      <c r="BC33" s="238">
        <v>1292.1976632000001</v>
      </c>
      <c r="BD33" s="238">
        <v>1291.6404593</v>
      </c>
      <c r="BE33" s="329">
        <v>1258.085</v>
      </c>
      <c r="BF33" s="329">
        <v>1244.873</v>
      </c>
      <c r="BG33" s="329">
        <v>1232.607</v>
      </c>
      <c r="BH33" s="329">
        <v>1216.5709999999999</v>
      </c>
      <c r="BI33" s="329">
        <v>1209.7339999999999</v>
      </c>
      <c r="BJ33" s="329">
        <v>1207.3800000000001</v>
      </c>
      <c r="BK33" s="329">
        <v>1214.49</v>
      </c>
      <c r="BL33" s="329">
        <v>1217.367</v>
      </c>
      <c r="BM33" s="329">
        <v>1220.991</v>
      </c>
      <c r="BN33" s="329">
        <v>1227.049</v>
      </c>
      <c r="BO33" s="329">
        <v>1230.902</v>
      </c>
      <c r="BP33" s="329">
        <v>1234.2360000000001</v>
      </c>
      <c r="BQ33" s="329">
        <v>1236.943</v>
      </c>
      <c r="BR33" s="329">
        <v>1239.3209999999999</v>
      </c>
      <c r="BS33" s="329">
        <v>1241.2629999999999</v>
      </c>
      <c r="BT33" s="329">
        <v>1242.7670000000001</v>
      </c>
      <c r="BU33" s="329">
        <v>1243.835</v>
      </c>
      <c r="BV33" s="329">
        <v>1244.4659999999999</v>
      </c>
    </row>
    <row r="34" spans="1:74" s="163" customFormat="1" ht="11.1" customHeight="1" x14ac:dyDescent="0.2">
      <c r="A34" s="148" t="s">
        <v>727</v>
      </c>
      <c r="B34" s="209" t="s">
        <v>451</v>
      </c>
      <c r="C34" s="238">
        <v>2535.9209756999999</v>
      </c>
      <c r="D34" s="238">
        <v>2541.0124891</v>
      </c>
      <c r="E34" s="238">
        <v>2543.4501248000001</v>
      </c>
      <c r="F34" s="238">
        <v>2537.7763903</v>
      </c>
      <c r="G34" s="238">
        <v>2538.9993900999998</v>
      </c>
      <c r="H34" s="238">
        <v>2541.6616316999998</v>
      </c>
      <c r="I34" s="238">
        <v>2546.5280554999999</v>
      </c>
      <c r="J34" s="238">
        <v>2551.4950752999998</v>
      </c>
      <c r="K34" s="238">
        <v>2557.3276316000001</v>
      </c>
      <c r="L34" s="238">
        <v>2565.0324937</v>
      </c>
      <c r="M34" s="238">
        <v>2571.8410459000002</v>
      </c>
      <c r="N34" s="238">
        <v>2578.7600575000001</v>
      </c>
      <c r="O34" s="238">
        <v>2586.2469071999999</v>
      </c>
      <c r="P34" s="238">
        <v>2593.0438036</v>
      </c>
      <c r="Q34" s="238">
        <v>2599.6081254999999</v>
      </c>
      <c r="R34" s="238">
        <v>2606.1670757000002</v>
      </c>
      <c r="S34" s="238">
        <v>2612.0958461999999</v>
      </c>
      <c r="T34" s="238">
        <v>2617.6216401000001</v>
      </c>
      <c r="U34" s="238">
        <v>2619.0192361999998</v>
      </c>
      <c r="V34" s="238">
        <v>2626.5329923999998</v>
      </c>
      <c r="W34" s="238">
        <v>2636.4376877</v>
      </c>
      <c r="X34" s="238">
        <v>2653.5639049000001</v>
      </c>
      <c r="Y34" s="238">
        <v>2664.6275412</v>
      </c>
      <c r="Z34" s="238">
        <v>2674.4591793999998</v>
      </c>
      <c r="AA34" s="238">
        <v>2682.1156958000001</v>
      </c>
      <c r="AB34" s="238">
        <v>2690.1906807</v>
      </c>
      <c r="AC34" s="238">
        <v>2697.7410103000002</v>
      </c>
      <c r="AD34" s="238">
        <v>2704.5306810000002</v>
      </c>
      <c r="AE34" s="238">
        <v>2711.2087026999998</v>
      </c>
      <c r="AF34" s="238">
        <v>2717.5390719000002</v>
      </c>
      <c r="AG34" s="238">
        <v>2722.8236787999999</v>
      </c>
      <c r="AH34" s="238">
        <v>2728.9823250999998</v>
      </c>
      <c r="AI34" s="238">
        <v>2735.3169011</v>
      </c>
      <c r="AJ34" s="238">
        <v>2739.0203514999998</v>
      </c>
      <c r="AK34" s="238">
        <v>2747.8120780999998</v>
      </c>
      <c r="AL34" s="238">
        <v>2758.8850258000002</v>
      </c>
      <c r="AM34" s="238">
        <v>2777.2150542999998</v>
      </c>
      <c r="AN34" s="238">
        <v>2789.1185491000001</v>
      </c>
      <c r="AO34" s="238">
        <v>2799.5713698999998</v>
      </c>
      <c r="AP34" s="238">
        <v>2811.5310657999999</v>
      </c>
      <c r="AQ34" s="238">
        <v>2816.8643771000002</v>
      </c>
      <c r="AR34" s="238">
        <v>2818.5288528000001</v>
      </c>
      <c r="AS34" s="238">
        <v>2808.2880854999999</v>
      </c>
      <c r="AT34" s="238">
        <v>2808.7921953999999</v>
      </c>
      <c r="AU34" s="238">
        <v>2811.8047753000001</v>
      </c>
      <c r="AV34" s="238">
        <v>2822.1048916</v>
      </c>
      <c r="AW34" s="238">
        <v>2826.5501113999999</v>
      </c>
      <c r="AX34" s="238">
        <v>2829.9195012</v>
      </c>
      <c r="AY34" s="238">
        <v>2817.4216345</v>
      </c>
      <c r="AZ34" s="238">
        <v>2829.7329343000001</v>
      </c>
      <c r="BA34" s="238">
        <v>2852.0619738999999</v>
      </c>
      <c r="BB34" s="238">
        <v>2924.6243138999998</v>
      </c>
      <c r="BC34" s="238">
        <v>2936.8271629000001</v>
      </c>
      <c r="BD34" s="238">
        <v>2928.8860814999998</v>
      </c>
      <c r="BE34" s="329">
        <v>2868.7460000000001</v>
      </c>
      <c r="BF34" s="329">
        <v>2844.558</v>
      </c>
      <c r="BG34" s="329">
        <v>2824.268</v>
      </c>
      <c r="BH34" s="329">
        <v>2801.1219999999998</v>
      </c>
      <c r="BI34" s="329">
        <v>2793.69</v>
      </c>
      <c r="BJ34" s="329">
        <v>2795.2190000000001</v>
      </c>
      <c r="BK34" s="329">
        <v>2817.0390000000002</v>
      </c>
      <c r="BL34" s="329">
        <v>2827.9920000000002</v>
      </c>
      <c r="BM34" s="329">
        <v>2839.4070000000002</v>
      </c>
      <c r="BN34" s="329">
        <v>2854.0279999999998</v>
      </c>
      <c r="BO34" s="329">
        <v>2864.3110000000001</v>
      </c>
      <c r="BP34" s="329">
        <v>2872.9989999999998</v>
      </c>
      <c r="BQ34" s="329">
        <v>2879.0970000000002</v>
      </c>
      <c r="BR34" s="329">
        <v>2885.3420000000001</v>
      </c>
      <c r="BS34" s="329">
        <v>2890.74</v>
      </c>
      <c r="BT34" s="329">
        <v>2895.2890000000002</v>
      </c>
      <c r="BU34" s="329">
        <v>2898.99</v>
      </c>
      <c r="BV34" s="329">
        <v>2901.8429999999998</v>
      </c>
    </row>
    <row r="35" spans="1:74" s="163" customFormat="1" ht="11.1" customHeight="1" x14ac:dyDescent="0.2">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245"/>
      <c r="BE35" s="344"/>
      <c r="BF35" s="344"/>
      <c r="BG35" s="344"/>
      <c r="BH35" s="344"/>
      <c r="BI35" s="344"/>
      <c r="BJ35" s="344"/>
      <c r="BK35" s="344"/>
      <c r="BL35" s="344"/>
      <c r="BM35" s="344"/>
      <c r="BN35" s="344"/>
      <c r="BO35" s="344"/>
      <c r="BP35" s="344"/>
      <c r="BQ35" s="344"/>
      <c r="BR35" s="344"/>
      <c r="BS35" s="344"/>
      <c r="BT35" s="344"/>
      <c r="BU35" s="344"/>
      <c r="BV35" s="344"/>
    </row>
    <row r="36" spans="1:74" s="163" customFormat="1" ht="11.1" customHeight="1" x14ac:dyDescent="0.2">
      <c r="A36" s="148" t="s">
        <v>728</v>
      </c>
      <c r="B36" s="209" t="s">
        <v>444</v>
      </c>
      <c r="C36" s="238">
        <v>5845.8596272000004</v>
      </c>
      <c r="D36" s="238">
        <v>5851.5083149000002</v>
      </c>
      <c r="E36" s="238">
        <v>5856.2760299000001</v>
      </c>
      <c r="F36" s="238">
        <v>5859.5822066000001</v>
      </c>
      <c r="G36" s="238">
        <v>5861.5950524999998</v>
      </c>
      <c r="H36" s="238">
        <v>5862.6699683999996</v>
      </c>
      <c r="I36" s="238">
        <v>5863.1520871000002</v>
      </c>
      <c r="J36" s="238">
        <v>5863.3454691999996</v>
      </c>
      <c r="K36" s="238">
        <v>5863.5439077999999</v>
      </c>
      <c r="L36" s="238">
        <v>5863.9422752</v>
      </c>
      <c r="M36" s="238">
        <v>5864.3397630999998</v>
      </c>
      <c r="N36" s="238">
        <v>5864.4366428000003</v>
      </c>
      <c r="O36" s="238">
        <v>5864.1339907000001</v>
      </c>
      <c r="P36" s="238">
        <v>5864.1361041</v>
      </c>
      <c r="Q36" s="238">
        <v>5865.3480853000001</v>
      </c>
      <c r="R36" s="238">
        <v>5868.3891266999999</v>
      </c>
      <c r="S36" s="238">
        <v>5872.7347793999998</v>
      </c>
      <c r="T36" s="238">
        <v>5877.5746845000003</v>
      </c>
      <c r="U36" s="238">
        <v>5882.2532811999999</v>
      </c>
      <c r="V36" s="238">
        <v>5886.7342024</v>
      </c>
      <c r="W36" s="238">
        <v>5891.1358788999996</v>
      </c>
      <c r="X36" s="238">
        <v>5895.5646102999999</v>
      </c>
      <c r="Y36" s="238">
        <v>5900.0781704999999</v>
      </c>
      <c r="Z36" s="238">
        <v>5904.7222020999998</v>
      </c>
      <c r="AA36" s="238">
        <v>5909.4845853999996</v>
      </c>
      <c r="AB36" s="238">
        <v>5914.1221525999999</v>
      </c>
      <c r="AC36" s="238">
        <v>5918.3339736999997</v>
      </c>
      <c r="AD36" s="238">
        <v>5921.8650186000004</v>
      </c>
      <c r="AE36" s="238">
        <v>5924.6438576999999</v>
      </c>
      <c r="AF36" s="238">
        <v>5926.6449611999997</v>
      </c>
      <c r="AG36" s="238">
        <v>5927.9051993000003</v>
      </c>
      <c r="AH36" s="238">
        <v>5928.7110418000002</v>
      </c>
      <c r="AI36" s="238">
        <v>5929.4113582999998</v>
      </c>
      <c r="AJ36" s="238">
        <v>5930.2840890999996</v>
      </c>
      <c r="AK36" s="238">
        <v>5931.3234571000003</v>
      </c>
      <c r="AL36" s="238">
        <v>5932.4527558</v>
      </c>
      <c r="AM36" s="238">
        <v>5933.6009524000001</v>
      </c>
      <c r="AN36" s="238">
        <v>5934.7197084999998</v>
      </c>
      <c r="AO36" s="238">
        <v>5935.7663595000004</v>
      </c>
      <c r="AP36" s="238">
        <v>5936.8243017000004</v>
      </c>
      <c r="AQ36" s="238">
        <v>5938.4811743</v>
      </c>
      <c r="AR36" s="238">
        <v>5941.4506774000001</v>
      </c>
      <c r="AS36" s="238">
        <v>5946.1255859000003</v>
      </c>
      <c r="AT36" s="238">
        <v>5951.6149736999996</v>
      </c>
      <c r="AU36" s="238">
        <v>5956.7069895000004</v>
      </c>
      <c r="AV36" s="238">
        <v>5960.4963375999996</v>
      </c>
      <c r="AW36" s="238">
        <v>5963.3039448999998</v>
      </c>
      <c r="AX36" s="238">
        <v>5965.7572941999997</v>
      </c>
      <c r="AY36" s="238">
        <v>5968.3127764999999</v>
      </c>
      <c r="AZ36" s="238">
        <v>5970.7424173999998</v>
      </c>
      <c r="BA36" s="238">
        <v>5972.6471505</v>
      </c>
      <c r="BB36" s="238">
        <v>5973.7199854</v>
      </c>
      <c r="BC36" s="238">
        <v>5974.0222339000002</v>
      </c>
      <c r="BD36" s="238">
        <v>5973.7072829999997</v>
      </c>
      <c r="BE36" s="329">
        <v>5972.9809999999998</v>
      </c>
      <c r="BF36" s="329">
        <v>5972.259</v>
      </c>
      <c r="BG36" s="329">
        <v>5972.009</v>
      </c>
      <c r="BH36" s="329">
        <v>5972.5439999999999</v>
      </c>
      <c r="BI36" s="329">
        <v>5973.5559999999996</v>
      </c>
      <c r="BJ36" s="329">
        <v>5974.5789999999997</v>
      </c>
      <c r="BK36" s="329">
        <v>5975.2619999999997</v>
      </c>
      <c r="BL36" s="329">
        <v>5975.7039999999997</v>
      </c>
      <c r="BM36" s="329">
        <v>5976.1189999999997</v>
      </c>
      <c r="BN36" s="329">
        <v>5976.7269999999999</v>
      </c>
      <c r="BO36" s="329">
        <v>5977.7730000000001</v>
      </c>
      <c r="BP36" s="329">
        <v>5979.5110000000004</v>
      </c>
      <c r="BQ36" s="329">
        <v>5982.11</v>
      </c>
      <c r="BR36" s="329">
        <v>5985.393</v>
      </c>
      <c r="BS36" s="329">
        <v>5989.0950000000003</v>
      </c>
      <c r="BT36" s="329">
        <v>5992.9889999999996</v>
      </c>
      <c r="BU36" s="329">
        <v>5996.9870000000001</v>
      </c>
      <c r="BV36" s="329">
        <v>6001.0370000000003</v>
      </c>
    </row>
    <row r="37" spans="1:74" s="163" customFormat="1" ht="11.1" customHeight="1" x14ac:dyDescent="0.2">
      <c r="A37" s="148" t="s">
        <v>729</v>
      </c>
      <c r="B37" s="209" t="s">
        <v>477</v>
      </c>
      <c r="C37" s="238">
        <v>15949.572424</v>
      </c>
      <c r="D37" s="238">
        <v>15953.434415</v>
      </c>
      <c r="E37" s="238">
        <v>15953.173054999999</v>
      </c>
      <c r="F37" s="238">
        <v>15947.10528</v>
      </c>
      <c r="G37" s="238">
        <v>15939.233447000001</v>
      </c>
      <c r="H37" s="238">
        <v>15934.981264</v>
      </c>
      <c r="I37" s="238">
        <v>15938.25627</v>
      </c>
      <c r="J37" s="238">
        <v>15946.901318</v>
      </c>
      <c r="K37" s="238">
        <v>15957.243085</v>
      </c>
      <c r="L37" s="238">
        <v>15966.265960999999</v>
      </c>
      <c r="M37" s="238">
        <v>15973.585177000001</v>
      </c>
      <c r="N37" s="238">
        <v>15979.473676</v>
      </c>
      <c r="O37" s="238">
        <v>15984.589174999999</v>
      </c>
      <c r="P37" s="238">
        <v>15991.128502</v>
      </c>
      <c r="Q37" s="238">
        <v>16001.67326</v>
      </c>
      <c r="R37" s="238">
        <v>16017.751075</v>
      </c>
      <c r="S37" s="238">
        <v>16036.673659</v>
      </c>
      <c r="T37" s="238">
        <v>16054.698743000001</v>
      </c>
      <c r="U37" s="238">
        <v>16069.024337999999</v>
      </c>
      <c r="V37" s="238">
        <v>16080.609565999999</v>
      </c>
      <c r="W37" s="238">
        <v>16091.353826</v>
      </c>
      <c r="X37" s="238">
        <v>16102.803459999999</v>
      </c>
      <c r="Y37" s="238">
        <v>16115.092575999999</v>
      </c>
      <c r="Z37" s="238">
        <v>16128.002221999999</v>
      </c>
      <c r="AA37" s="238">
        <v>16141.179334</v>
      </c>
      <c r="AB37" s="238">
        <v>16153.734401</v>
      </c>
      <c r="AC37" s="238">
        <v>16164.643796</v>
      </c>
      <c r="AD37" s="238">
        <v>16173.234595</v>
      </c>
      <c r="AE37" s="238">
        <v>16180.236677999999</v>
      </c>
      <c r="AF37" s="238">
        <v>16186.730624</v>
      </c>
      <c r="AG37" s="238">
        <v>16193.557902</v>
      </c>
      <c r="AH37" s="238">
        <v>16200.603535</v>
      </c>
      <c r="AI37" s="238">
        <v>16207.513437</v>
      </c>
      <c r="AJ37" s="238">
        <v>16214.016175999999</v>
      </c>
      <c r="AK37" s="238">
        <v>16220.170952</v>
      </c>
      <c r="AL37" s="238">
        <v>16226.119621</v>
      </c>
      <c r="AM37" s="238">
        <v>16231.944723000001</v>
      </c>
      <c r="AN37" s="238">
        <v>16237.491538</v>
      </c>
      <c r="AO37" s="238">
        <v>16242.54603</v>
      </c>
      <c r="AP37" s="238">
        <v>16247.261732000001</v>
      </c>
      <c r="AQ37" s="238">
        <v>16253.262466</v>
      </c>
      <c r="AR37" s="238">
        <v>16262.539623999999</v>
      </c>
      <c r="AS37" s="238">
        <v>16276.177771000001</v>
      </c>
      <c r="AT37" s="238">
        <v>16291.634173</v>
      </c>
      <c r="AU37" s="238">
        <v>16305.459269999999</v>
      </c>
      <c r="AV37" s="238">
        <v>16315.130117999999</v>
      </c>
      <c r="AW37" s="238">
        <v>16321.830236</v>
      </c>
      <c r="AX37" s="238">
        <v>16327.669763</v>
      </c>
      <c r="AY37" s="238">
        <v>16334.207692</v>
      </c>
      <c r="AZ37" s="238">
        <v>16340.798456</v>
      </c>
      <c r="BA37" s="238">
        <v>16346.245342</v>
      </c>
      <c r="BB37" s="238">
        <v>16349.628135999999</v>
      </c>
      <c r="BC37" s="238">
        <v>16351.132615</v>
      </c>
      <c r="BD37" s="238">
        <v>16351.22105</v>
      </c>
      <c r="BE37" s="329">
        <v>16350.46</v>
      </c>
      <c r="BF37" s="329">
        <v>16349.86</v>
      </c>
      <c r="BG37" s="329">
        <v>16350.51</v>
      </c>
      <c r="BH37" s="329">
        <v>16353.15</v>
      </c>
      <c r="BI37" s="329">
        <v>16356.98</v>
      </c>
      <c r="BJ37" s="329">
        <v>16360.83</v>
      </c>
      <c r="BK37" s="329">
        <v>16363.81</v>
      </c>
      <c r="BL37" s="329">
        <v>16366.1</v>
      </c>
      <c r="BM37" s="329">
        <v>16368.13</v>
      </c>
      <c r="BN37" s="329">
        <v>16370.4</v>
      </c>
      <c r="BO37" s="329">
        <v>16373.56</v>
      </c>
      <c r="BP37" s="329">
        <v>16378.29</v>
      </c>
      <c r="BQ37" s="329">
        <v>16385.080000000002</v>
      </c>
      <c r="BR37" s="329">
        <v>16393.59</v>
      </c>
      <c r="BS37" s="329">
        <v>16403.310000000001</v>
      </c>
      <c r="BT37" s="329">
        <v>16413.75</v>
      </c>
      <c r="BU37" s="329">
        <v>16424.63</v>
      </c>
      <c r="BV37" s="329">
        <v>16435.740000000002</v>
      </c>
    </row>
    <row r="38" spans="1:74" s="163" customFormat="1" ht="11.1" customHeight="1" x14ac:dyDescent="0.2">
      <c r="A38" s="148" t="s">
        <v>730</v>
      </c>
      <c r="B38" s="209" t="s">
        <v>445</v>
      </c>
      <c r="C38" s="238">
        <v>18800.841058999998</v>
      </c>
      <c r="D38" s="238">
        <v>18816.842279</v>
      </c>
      <c r="E38" s="238">
        <v>18829.822723000001</v>
      </c>
      <c r="F38" s="238">
        <v>18838.074132999998</v>
      </c>
      <c r="G38" s="238">
        <v>18842.354471999999</v>
      </c>
      <c r="H38" s="238">
        <v>18844.038258</v>
      </c>
      <c r="I38" s="238">
        <v>18844.382781</v>
      </c>
      <c r="J38" s="238">
        <v>18844.176423000001</v>
      </c>
      <c r="K38" s="238">
        <v>18844.090337000001</v>
      </c>
      <c r="L38" s="238">
        <v>18844.533707999999</v>
      </c>
      <c r="M38" s="238">
        <v>18844.867846000001</v>
      </c>
      <c r="N38" s="238">
        <v>18844.192091000001</v>
      </c>
      <c r="O38" s="238">
        <v>18842.244460000002</v>
      </c>
      <c r="P38" s="238">
        <v>18841.317679</v>
      </c>
      <c r="Q38" s="238">
        <v>18844.343150000001</v>
      </c>
      <c r="R38" s="238">
        <v>18853.303553000002</v>
      </c>
      <c r="S38" s="238">
        <v>18866.386675000002</v>
      </c>
      <c r="T38" s="238">
        <v>18880.831579999998</v>
      </c>
      <c r="U38" s="238">
        <v>18894.423140999999</v>
      </c>
      <c r="V38" s="238">
        <v>18907.129462000001</v>
      </c>
      <c r="W38" s="238">
        <v>18919.464453000001</v>
      </c>
      <c r="X38" s="238">
        <v>18931.894268</v>
      </c>
      <c r="Y38" s="238">
        <v>18944.694026000001</v>
      </c>
      <c r="Z38" s="238">
        <v>18958.091087000001</v>
      </c>
      <c r="AA38" s="238">
        <v>18972.037686</v>
      </c>
      <c r="AB38" s="238">
        <v>18985.385558999998</v>
      </c>
      <c r="AC38" s="238">
        <v>18996.711318000001</v>
      </c>
      <c r="AD38" s="238">
        <v>19005.106770999999</v>
      </c>
      <c r="AE38" s="238">
        <v>19011.724526000002</v>
      </c>
      <c r="AF38" s="238">
        <v>19018.232386</v>
      </c>
      <c r="AG38" s="238">
        <v>19025.893927000001</v>
      </c>
      <c r="AH38" s="238">
        <v>19034.355802999999</v>
      </c>
      <c r="AI38" s="238">
        <v>19042.860436999999</v>
      </c>
      <c r="AJ38" s="238">
        <v>19050.819803999999</v>
      </c>
      <c r="AK38" s="238">
        <v>19058.324079000002</v>
      </c>
      <c r="AL38" s="238">
        <v>19065.632989000002</v>
      </c>
      <c r="AM38" s="238">
        <v>19072.915831999999</v>
      </c>
      <c r="AN38" s="238">
        <v>19079.980183</v>
      </c>
      <c r="AO38" s="238">
        <v>19086.543189</v>
      </c>
      <c r="AP38" s="238">
        <v>19092.764506</v>
      </c>
      <c r="AQ38" s="238">
        <v>19100.573828000001</v>
      </c>
      <c r="AR38" s="238">
        <v>19112.343357000002</v>
      </c>
      <c r="AS38" s="238">
        <v>19129.380243</v>
      </c>
      <c r="AT38" s="238">
        <v>19148.731425000002</v>
      </c>
      <c r="AU38" s="238">
        <v>19166.378790999999</v>
      </c>
      <c r="AV38" s="238">
        <v>19179.353503999999</v>
      </c>
      <c r="AW38" s="238">
        <v>19188.883835000001</v>
      </c>
      <c r="AX38" s="238">
        <v>19197.247331999999</v>
      </c>
      <c r="AY38" s="238">
        <v>19206.213451</v>
      </c>
      <c r="AZ38" s="238">
        <v>19215.519286999999</v>
      </c>
      <c r="BA38" s="238">
        <v>19224.393844999999</v>
      </c>
      <c r="BB38" s="238">
        <v>19232.140126999999</v>
      </c>
      <c r="BC38" s="238">
        <v>19238.357123999998</v>
      </c>
      <c r="BD38" s="238">
        <v>19242.717826</v>
      </c>
      <c r="BE38" s="329">
        <v>19245.240000000002</v>
      </c>
      <c r="BF38" s="329">
        <v>19247.29</v>
      </c>
      <c r="BG38" s="329">
        <v>19250.59</v>
      </c>
      <c r="BH38" s="329">
        <v>19256.32</v>
      </c>
      <c r="BI38" s="329">
        <v>19263.509999999998</v>
      </c>
      <c r="BJ38" s="329">
        <v>19270.669999999998</v>
      </c>
      <c r="BK38" s="329">
        <v>19276.61</v>
      </c>
      <c r="BL38" s="329">
        <v>19281.490000000002</v>
      </c>
      <c r="BM38" s="329">
        <v>19285.77</v>
      </c>
      <c r="BN38" s="329">
        <v>19290.009999999998</v>
      </c>
      <c r="BO38" s="329">
        <v>19295.169999999998</v>
      </c>
      <c r="BP38" s="329">
        <v>19302.259999999998</v>
      </c>
      <c r="BQ38" s="329">
        <v>19312.03</v>
      </c>
      <c r="BR38" s="329">
        <v>19324.02</v>
      </c>
      <c r="BS38" s="329">
        <v>19337.490000000002</v>
      </c>
      <c r="BT38" s="329">
        <v>19351.78</v>
      </c>
      <c r="BU38" s="329">
        <v>19366.57</v>
      </c>
      <c r="BV38" s="329">
        <v>19381.599999999999</v>
      </c>
    </row>
    <row r="39" spans="1:74" s="163" customFormat="1" ht="11.1" customHeight="1" x14ac:dyDescent="0.2">
      <c r="A39" s="148" t="s">
        <v>731</v>
      </c>
      <c r="B39" s="209" t="s">
        <v>446</v>
      </c>
      <c r="C39" s="238">
        <v>8497.3524030999997</v>
      </c>
      <c r="D39" s="238">
        <v>8500.8223147999997</v>
      </c>
      <c r="E39" s="238">
        <v>8502.4105615999997</v>
      </c>
      <c r="F39" s="238">
        <v>8501.3536069000002</v>
      </c>
      <c r="G39" s="238">
        <v>8499.0197843999995</v>
      </c>
      <c r="H39" s="238">
        <v>8497.3103955000006</v>
      </c>
      <c r="I39" s="238">
        <v>8497.6425216999996</v>
      </c>
      <c r="J39" s="238">
        <v>8499.4963649000001</v>
      </c>
      <c r="K39" s="238">
        <v>8501.8679071000006</v>
      </c>
      <c r="L39" s="238">
        <v>8503.9155128000002</v>
      </c>
      <c r="M39" s="238">
        <v>8505.4470760999993</v>
      </c>
      <c r="N39" s="238">
        <v>8506.4328736000007</v>
      </c>
      <c r="O39" s="238">
        <v>8507.0352856000009</v>
      </c>
      <c r="P39" s="238">
        <v>8508.1851071000001</v>
      </c>
      <c r="Q39" s="238">
        <v>8511.0052366</v>
      </c>
      <c r="R39" s="238">
        <v>8516.2951176000006</v>
      </c>
      <c r="S39" s="238">
        <v>8523.5603738000009</v>
      </c>
      <c r="T39" s="238">
        <v>8531.9831742000006</v>
      </c>
      <c r="U39" s="238">
        <v>8540.8523243</v>
      </c>
      <c r="V39" s="238">
        <v>8549.8831773999991</v>
      </c>
      <c r="W39" s="238">
        <v>8558.8977235999992</v>
      </c>
      <c r="X39" s="238">
        <v>8567.7824937000005</v>
      </c>
      <c r="Y39" s="238">
        <v>8576.6821805</v>
      </c>
      <c r="Z39" s="238">
        <v>8585.8060175999999</v>
      </c>
      <c r="AA39" s="238">
        <v>8595.2185432999995</v>
      </c>
      <c r="AB39" s="238">
        <v>8604.4055150999993</v>
      </c>
      <c r="AC39" s="238">
        <v>8612.7079950999996</v>
      </c>
      <c r="AD39" s="238">
        <v>8619.6939581000006</v>
      </c>
      <c r="AE39" s="238">
        <v>8625.8390282</v>
      </c>
      <c r="AF39" s="238">
        <v>8631.8457421000003</v>
      </c>
      <c r="AG39" s="238">
        <v>8638.2508061000008</v>
      </c>
      <c r="AH39" s="238">
        <v>8644.9276062000008</v>
      </c>
      <c r="AI39" s="238">
        <v>8651.5836980999993</v>
      </c>
      <c r="AJ39" s="238">
        <v>8657.9929346000008</v>
      </c>
      <c r="AK39" s="238">
        <v>8664.194356</v>
      </c>
      <c r="AL39" s="238">
        <v>8670.2932996</v>
      </c>
      <c r="AM39" s="238">
        <v>8676.3557075000008</v>
      </c>
      <c r="AN39" s="238">
        <v>8682.2899402999992</v>
      </c>
      <c r="AO39" s="238">
        <v>8687.9649635000005</v>
      </c>
      <c r="AP39" s="238">
        <v>8693.4550990000007</v>
      </c>
      <c r="AQ39" s="238">
        <v>8699.6560945000001</v>
      </c>
      <c r="AR39" s="238">
        <v>8707.6690541000007</v>
      </c>
      <c r="AS39" s="238">
        <v>8718.0880830000006</v>
      </c>
      <c r="AT39" s="238">
        <v>8729.4792902999998</v>
      </c>
      <c r="AU39" s="238">
        <v>8739.9017863999998</v>
      </c>
      <c r="AV39" s="238">
        <v>8747.9330673000004</v>
      </c>
      <c r="AW39" s="238">
        <v>8754.2241725999993</v>
      </c>
      <c r="AX39" s="238">
        <v>8759.9445276999995</v>
      </c>
      <c r="AY39" s="238">
        <v>8765.9604173999996</v>
      </c>
      <c r="AZ39" s="238">
        <v>8771.9255642000007</v>
      </c>
      <c r="BA39" s="238">
        <v>8777.1905497999996</v>
      </c>
      <c r="BB39" s="238">
        <v>8781.2592538999997</v>
      </c>
      <c r="BC39" s="238">
        <v>8784.2487488999996</v>
      </c>
      <c r="BD39" s="238">
        <v>8786.4294050999997</v>
      </c>
      <c r="BE39" s="329">
        <v>8788.1270000000004</v>
      </c>
      <c r="BF39" s="329">
        <v>8789.8870000000006</v>
      </c>
      <c r="BG39" s="329">
        <v>8792.3119999999999</v>
      </c>
      <c r="BH39" s="329">
        <v>8795.7810000000009</v>
      </c>
      <c r="BI39" s="329">
        <v>8799.7890000000007</v>
      </c>
      <c r="BJ39" s="329">
        <v>8803.607</v>
      </c>
      <c r="BK39" s="329">
        <v>8806.7090000000007</v>
      </c>
      <c r="BL39" s="329">
        <v>8809.3680000000004</v>
      </c>
      <c r="BM39" s="329">
        <v>8812.0570000000007</v>
      </c>
      <c r="BN39" s="329">
        <v>8815.2119999999995</v>
      </c>
      <c r="BO39" s="329">
        <v>8819.11</v>
      </c>
      <c r="BP39" s="329">
        <v>8823.9940000000006</v>
      </c>
      <c r="BQ39" s="329">
        <v>8830.0120000000006</v>
      </c>
      <c r="BR39" s="329">
        <v>8836.9570000000003</v>
      </c>
      <c r="BS39" s="329">
        <v>8844.5300000000007</v>
      </c>
      <c r="BT39" s="329">
        <v>8852.4650000000001</v>
      </c>
      <c r="BU39" s="329">
        <v>8860.6209999999992</v>
      </c>
      <c r="BV39" s="329">
        <v>8868.8860000000004</v>
      </c>
    </row>
    <row r="40" spans="1:74" s="163" customFormat="1" ht="11.1" customHeight="1" x14ac:dyDescent="0.2">
      <c r="A40" s="148" t="s">
        <v>732</v>
      </c>
      <c r="B40" s="209" t="s">
        <v>447</v>
      </c>
      <c r="C40" s="238">
        <v>24922.726317000001</v>
      </c>
      <c r="D40" s="238">
        <v>24951.324788999998</v>
      </c>
      <c r="E40" s="238">
        <v>24975.546976000001</v>
      </c>
      <c r="F40" s="238">
        <v>24993.234414999999</v>
      </c>
      <c r="G40" s="238">
        <v>25006.026988000001</v>
      </c>
      <c r="H40" s="238">
        <v>25016.514158000002</v>
      </c>
      <c r="I40" s="238">
        <v>25026.866918</v>
      </c>
      <c r="J40" s="238">
        <v>25037.582386999999</v>
      </c>
      <c r="K40" s="238">
        <v>25048.739211</v>
      </c>
      <c r="L40" s="238">
        <v>25060.24122</v>
      </c>
      <c r="M40" s="238">
        <v>25071.292975</v>
      </c>
      <c r="N40" s="238">
        <v>25080.924215999999</v>
      </c>
      <c r="O40" s="238">
        <v>25088.960136999998</v>
      </c>
      <c r="P40" s="238">
        <v>25098.407735000001</v>
      </c>
      <c r="Q40" s="238">
        <v>25113.069456000001</v>
      </c>
      <c r="R40" s="238">
        <v>25135.534146000002</v>
      </c>
      <c r="S40" s="238">
        <v>25163.536249000001</v>
      </c>
      <c r="T40" s="238">
        <v>25193.596605999999</v>
      </c>
      <c r="U40" s="238">
        <v>25222.900827000001</v>
      </c>
      <c r="V40" s="238">
        <v>25251.293600000001</v>
      </c>
      <c r="W40" s="238">
        <v>25279.284379000001</v>
      </c>
      <c r="X40" s="238">
        <v>25307.346033000002</v>
      </c>
      <c r="Y40" s="238">
        <v>25335.805073</v>
      </c>
      <c r="Z40" s="238">
        <v>25364.951423999999</v>
      </c>
      <c r="AA40" s="238">
        <v>25394.748489000001</v>
      </c>
      <c r="AB40" s="238">
        <v>25423.853599999999</v>
      </c>
      <c r="AC40" s="238">
        <v>25450.597567000001</v>
      </c>
      <c r="AD40" s="238">
        <v>25473.804606000002</v>
      </c>
      <c r="AE40" s="238">
        <v>25494.272546</v>
      </c>
      <c r="AF40" s="238">
        <v>25513.292621000001</v>
      </c>
      <c r="AG40" s="238">
        <v>25531.967977</v>
      </c>
      <c r="AH40" s="238">
        <v>25550.649407000001</v>
      </c>
      <c r="AI40" s="238">
        <v>25569.499615000001</v>
      </c>
      <c r="AJ40" s="238">
        <v>25588.660408</v>
      </c>
      <c r="AK40" s="238">
        <v>25608.189986000001</v>
      </c>
      <c r="AL40" s="238">
        <v>25628.125651999999</v>
      </c>
      <c r="AM40" s="238">
        <v>25648.447131000001</v>
      </c>
      <c r="AN40" s="238">
        <v>25668.903840999999</v>
      </c>
      <c r="AO40" s="238">
        <v>25689.187624999999</v>
      </c>
      <c r="AP40" s="238">
        <v>25709.578981999999</v>
      </c>
      <c r="AQ40" s="238">
        <v>25732.713034</v>
      </c>
      <c r="AR40" s="238">
        <v>25761.813563</v>
      </c>
      <c r="AS40" s="238">
        <v>25798.633668999999</v>
      </c>
      <c r="AT40" s="238">
        <v>25839.043731000002</v>
      </c>
      <c r="AU40" s="238">
        <v>25877.443449999999</v>
      </c>
      <c r="AV40" s="238">
        <v>25909.717139</v>
      </c>
      <c r="AW40" s="238">
        <v>25937.687569000002</v>
      </c>
      <c r="AX40" s="238">
        <v>25964.662125999999</v>
      </c>
      <c r="AY40" s="238">
        <v>25992.870648</v>
      </c>
      <c r="AZ40" s="238">
        <v>26020.232779999998</v>
      </c>
      <c r="BA40" s="238">
        <v>26043.590617000002</v>
      </c>
      <c r="BB40" s="238">
        <v>26060.689143</v>
      </c>
      <c r="BC40" s="238">
        <v>26072.884879000001</v>
      </c>
      <c r="BD40" s="238">
        <v>26082.437235000001</v>
      </c>
      <c r="BE40" s="329">
        <v>26091.45</v>
      </c>
      <c r="BF40" s="329">
        <v>26101.4</v>
      </c>
      <c r="BG40" s="329">
        <v>26113.63</v>
      </c>
      <c r="BH40" s="329">
        <v>26128.95</v>
      </c>
      <c r="BI40" s="329">
        <v>26146.22</v>
      </c>
      <c r="BJ40" s="329">
        <v>26163.8</v>
      </c>
      <c r="BK40" s="329">
        <v>26180.45</v>
      </c>
      <c r="BL40" s="329">
        <v>26196.61</v>
      </c>
      <c r="BM40" s="329">
        <v>26213.119999999999</v>
      </c>
      <c r="BN40" s="329">
        <v>26230.799999999999</v>
      </c>
      <c r="BO40" s="329">
        <v>26250.36</v>
      </c>
      <c r="BP40" s="329">
        <v>26272.45</v>
      </c>
      <c r="BQ40" s="329">
        <v>26297.59</v>
      </c>
      <c r="BR40" s="329">
        <v>26325.599999999999</v>
      </c>
      <c r="BS40" s="329">
        <v>26356.15</v>
      </c>
      <c r="BT40" s="329">
        <v>26388.82</v>
      </c>
      <c r="BU40" s="329">
        <v>26422.959999999999</v>
      </c>
      <c r="BV40" s="329">
        <v>26457.82</v>
      </c>
    </row>
    <row r="41" spans="1:74" s="163" customFormat="1" ht="11.1" customHeight="1" x14ac:dyDescent="0.2">
      <c r="A41" s="148" t="s">
        <v>733</v>
      </c>
      <c r="B41" s="209" t="s">
        <v>448</v>
      </c>
      <c r="C41" s="238">
        <v>7578.9676453000002</v>
      </c>
      <c r="D41" s="238">
        <v>7583.8371753000001</v>
      </c>
      <c r="E41" s="238">
        <v>7587.4863156000001</v>
      </c>
      <c r="F41" s="238">
        <v>7589.2558086999998</v>
      </c>
      <c r="G41" s="238">
        <v>7589.4277525999996</v>
      </c>
      <c r="H41" s="238">
        <v>7588.5195839999997</v>
      </c>
      <c r="I41" s="238">
        <v>7587.0123540000004</v>
      </c>
      <c r="J41" s="238">
        <v>7585.2415707999999</v>
      </c>
      <c r="K41" s="238">
        <v>7583.5063571999999</v>
      </c>
      <c r="L41" s="238">
        <v>7581.9956271999999</v>
      </c>
      <c r="M41" s="238">
        <v>7580.4574608000003</v>
      </c>
      <c r="N41" s="238">
        <v>7578.5297294000002</v>
      </c>
      <c r="O41" s="238">
        <v>7576.1022143</v>
      </c>
      <c r="P41" s="238">
        <v>7574.0723371000004</v>
      </c>
      <c r="Q41" s="238">
        <v>7573.5894291000004</v>
      </c>
      <c r="R41" s="238">
        <v>7575.4451983999998</v>
      </c>
      <c r="S41" s="238">
        <v>7579.0008595999998</v>
      </c>
      <c r="T41" s="238">
        <v>7583.2600038999999</v>
      </c>
      <c r="U41" s="238">
        <v>7587.4074645999999</v>
      </c>
      <c r="V41" s="238">
        <v>7591.3530440000004</v>
      </c>
      <c r="W41" s="238">
        <v>7595.1877863</v>
      </c>
      <c r="X41" s="238">
        <v>7599.0092889999996</v>
      </c>
      <c r="Y41" s="238">
        <v>7602.9413617</v>
      </c>
      <c r="Z41" s="238">
        <v>7607.1143671999998</v>
      </c>
      <c r="AA41" s="238">
        <v>7611.5348557999996</v>
      </c>
      <c r="AB41" s="238">
        <v>7615.7141289000001</v>
      </c>
      <c r="AC41" s="238">
        <v>7619.0396753000005</v>
      </c>
      <c r="AD41" s="238">
        <v>7621.1338968</v>
      </c>
      <c r="AE41" s="238">
        <v>7622.5588454999997</v>
      </c>
      <c r="AF41" s="238">
        <v>7624.1114862000004</v>
      </c>
      <c r="AG41" s="238">
        <v>7626.3951465</v>
      </c>
      <c r="AH41" s="238">
        <v>7629.2386042999997</v>
      </c>
      <c r="AI41" s="238">
        <v>7632.2770001999997</v>
      </c>
      <c r="AJ41" s="238">
        <v>7635.2264433999999</v>
      </c>
      <c r="AK41" s="238">
        <v>7638.1269177000004</v>
      </c>
      <c r="AL41" s="238">
        <v>7641.0993753000002</v>
      </c>
      <c r="AM41" s="238">
        <v>7644.2248891999998</v>
      </c>
      <c r="AN41" s="238">
        <v>7647.4250148000001</v>
      </c>
      <c r="AO41" s="238">
        <v>7650.5814283999998</v>
      </c>
      <c r="AP41" s="238">
        <v>7653.7547505000002</v>
      </c>
      <c r="AQ41" s="238">
        <v>7657.7213789999996</v>
      </c>
      <c r="AR41" s="238">
        <v>7663.4366560999997</v>
      </c>
      <c r="AS41" s="238">
        <v>7671.4208330000001</v>
      </c>
      <c r="AT41" s="238">
        <v>7680.4537958000001</v>
      </c>
      <c r="AU41" s="238">
        <v>7688.8803396000003</v>
      </c>
      <c r="AV41" s="238">
        <v>7695.4800281999997</v>
      </c>
      <c r="AW41" s="238">
        <v>7700.7714998000001</v>
      </c>
      <c r="AX41" s="238">
        <v>7705.7081611000003</v>
      </c>
      <c r="AY41" s="238">
        <v>7710.9725994999999</v>
      </c>
      <c r="AZ41" s="238">
        <v>7716.1641234999997</v>
      </c>
      <c r="BA41" s="238">
        <v>7720.6112221000003</v>
      </c>
      <c r="BB41" s="238">
        <v>7723.8163723999996</v>
      </c>
      <c r="BC41" s="238">
        <v>7725.9780049000001</v>
      </c>
      <c r="BD41" s="238">
        <v>7727.4685381999998</v>
      </c>
      <c r="BE41" s="329">
        <v>7728.6750000000002</v>
      </c>
      <c r="BF41" s="329">
        <v>7730.0439999999999</v>
      </c>
      <c r="BG41" s="329">
        <v>7732.0360000000001</v>
      </c>
      <c r="BH41" s="329">
        <v>7734.9440000000004</v>
      </c>
      <c r="BI41" s="329">
        <v>7738.3869999999997</v>
      </c>
      <c r="BJ41" s="329">
        <v>7741.8140000000003</v>
      </c>
      <c r="BK41" s="329">
        <v>7744.8069999999998</v>
      </c>
      <c r="BL41" s="329">
        <v>7747.4709999999995</v>
      </c>
      <c r="BM41" s="329">
        <v>7750.0420000000004</v>
      </c>
      <c r="BN41" s="329">
        <v>7752.7849999999999</v>
      </c>
      <c r="BO41" s="329">
        <v>7756.0659999999998</v>
      </c>
      <c r="BP41" s="329">
        <v>7760.2790000000005</v>
      </c>
      <c r="BQ41" s="329">
        <v>7765.6959999999999</v>
      </c>
      <c r="BR41" s="329">
        <v>7772.0929999999998</v>
      </c>
      <c r="BS41" s="329">
        <v>7779.1210000000001</v>
      </c>
      <c r="BT41" s="329">
        <v>7786.4750000000004</v>
      </c>
      <c r="BU41" s="329">
        <v>7794.018</v>
      </c>
      <c r="BV41" s="329">
        <v>7801.6559999999999</v>
      </c>
    </row>
    <row r="42" spans="1:74" s="163" customFormat="1" ht="11.1" customHeight="1" x14ac:dyDescent="0.2">
      <c r="A42" s="148" t="s">
        <v>734</v>
      </c>
      <c r="B42" s="209" t="s">
        <v>449</v>
      </c>
      <c r="C42" s="238">
        <v>14462.209414999999</v>
      </c>
      <c r="D42" s="238">
        <v>14476.521907</v>
      </c>
      <c r="E42" s="238">
        <v>14488.475828000001</v>
      </c>
      <c r="F42" s="238">
        <v>14496.870551</v>
      </c>
      <c r="G42" s="238">
        <v>14502.244817999999</v>
      </c>
      <c r="H42" s="238">
        <v>14505.572211999999</v>
      </c>
      <c r="I42" s="238">
        <v>14507.75834</v>
      </c>
      <c r="J42" s="238">
        <v>14509.436917999999</v>
      </c>
      <c r="K42" s="238">
        <v>14511.173688000001</v>
      </c>
      <c r="L42" s="238">
        <v>14513.327149000001</v>
      </c>
      <c r="M42" s="238">
        <v>14515.426842999999</v>
      </c>
      <c r="N42" s="238">
        <v>14516.795071</v>
      </c>
      <c r="O42" s="238">
        <v>14517.224587000001</v>
      </c>
      <c r="P42" s="238">
        <v>14518.389959</v>
      </c>
      <c r="Q42" s="238">
        <v>14522.436209</v>
      </c>
      <c r="R42" s="238">
        <v>14530.869945</v>
      </c>
      <c r="S42" s="238">
        <v>14542.644131999999</v>
      </c>
      <c r="T42" s="238">
        <v>14556.073322</v>
      </c>
      <c r="U42" s="238">
        <v>14569.744301000001</v>
      </c>
      <c r="V42" s="238">
        <v>14583.332802000001</v>
      </c>
      <c r="W42" s="238">
        <v>14596.78679</v>
      </c>
      <c r="X42" s="238">
        <v>14610.116087</v>
      </c>
      <c r="Y42" s="238">
        <v>14623.577947</v>
      </c>
      <c r="Z42" s="238">
        <v>14637.491477</v>
      </c>
      <c r="AA42" s="238">
        <v>14651.918530000001</v>
      </c>
      <c r="AB42" s="238">
        <v>14665.891937</v>
      </c>
      <c r="AC42" s="238">
        <v>14678.187271000001</v>
      </c>
      <c r="AD42" s="238">
        <v>14688.057765</v>
      </c>
      <c r="AE42" s="238">
        <v>14696.667292</v>
      </c>
      <c r="AF42" s="238">
        <v>14705.657384</v>
      </c>
      <c r="AG42" s="238">
        <v>14716.260031</v>
      </c>
      <c r="AH42" s="238">
        <v>14728.069055</v>
      </c>
      <c r="AI42" s="238">
        <v>14740.268733999999</v>
      </c>
      <c r="AJ42" s="238">
        <v>14752.223285</v>
      </c>
      <c r="AK42" s="238">
        <v>14764.016678</v>
      </c>
      <c r="AL42" s="238">
        <v>14775.912821</v>
      </c>
      <c r="AM42" s="238">
        <v>14788.091979000001</v>
      </c>
      <c r="AN42" s="238">
        <v>14800.399856</v>
      </c>
      <c r="AO42" s="238">
        <v>14812.598513000001</v>
      </c>
      <c r="AP42" s="238">
        <v>14824.799166000001</v>
      </c>
      <c r="AQ42" s="238">
        <v>14838.509649</v>
      </c>
      <c r="AR42" s="238">
        <v>14855.586950000001</v>
      </c>
      <c r="AS42" s="238">
        <v>14877.048117</v>
      </c>
      <c r="AT42" s="238">
        <v>14900.550427</v>
      </c>
      <c r="AU42" s="238">
        <v>14922.91122</v>
      </c>
      <c r="AV42" s="238">
        <v>14941.775362</v>
      </c>
      <c r="AW42" s="238">
        <v>14958.097836999999</v>
      </c>
      <c r="AX42" s="238">
        <v>14973.661158999999</v>
      </c>
      <c r="AY42" s="238">
        <v>14989.709326</v>
      </c>
      <c r="AZ42" s="238">
        <v>15005.332264999999</v>
      </c>
      <c r="BA42" s="238">
        <v>15019.081388000001</v>
      </c>
      <c r="BB42" s="238">
        <v>15029.926638999999</v>
      </c>
      <c r="BC42" s="238">
        <v>15038.51209</v>
      </c>
      <c r="BD42" s="238">
        <v>15045.900342000001</v>
      </c>
      <c r="BE42" s="329">
        <v>15053.11</v>
      </c>
      <c r="BF42" s="329">
        <v>15060.96</v>
      </c>
      <c r="BG42" s="329">
        <v>15070.23</v>
      </c>
      <c r="BH42" s="329">
        <v>15081.4</v>
      </c>
      <c r="BI42" s="329">
        <v>15093.69</v>
      </c>
      <c r="BJ42" s="329">
        <v>15106.02</v>
      </c>
      <c r="BK42" s="329">
        <v>15117.6</v>
      </c>
      <c r="BL42" s="329">
        <v>15128.73</v>
      </c>
      <c r="BM42" s="329">
        <v>15139.98</v>
      </c>
      <c r="BN42" s="329">
        <v>15151.93</v>
      </c>
      <c r="BO42" s="329">
        <v>15165.04</v>
      </c>
      <c r="BP42" s="329">
        <v>15179.77</v>
      </c>
      <c r="BQ42" s="329">
        <v>15196.41</v>
      </c>
      <c r="BR42" s="329">
        <v>15214.66</v>
      </c>
      <c r="BS42" s="329">
        <v>15234.04</v>
      </c>
      <c r="BT42" s="329">
        <v>15254.12</v>
      </c>
      <c r="BU42" s="329">
        <v>15274.64</v>
      </c>
      <c r="BV42" s="329">
        <v>15295.39</v>
      </c>
    </row>
    <row r="43" spans="1:74" s="163" customFormat="1" ht="11.1" customHeight="1" x14ac:dyDescent="0.2">
      <c r="A43" s="148" t="s">
        <v>735</v>
      </c>
      <c r="B43" s="209" t="s">
        <v>450</v>
      </c>
      <c r="C43" s="238">
        <v>8908.0732071999992</v>
      </c>
      <c r="D43" s="238">
        <v>8922.1763062000009</v>
      </c>
      <c r="E43" s="238">
        <v>8934.5871585000004</v>
      </c>
      <c r="F43" s="238">
        <v>8944.4461910999999</v>
      </c>
      <c r="G43" s="238">
        <v>8952.6822714999998</v>
      </c>
      <c r="H43" s="238">
        <v>8960.6713770999995</v>
      </c>
      <c r="I43" s="238">
        <v>8969.4917748999997</v>
      </c>
      <c r="J43" s="238">
        <v>8979.0308898000003</v>
      </c>
      <c r="K43" s="238">
        <v>8988.8784362999995</v>
      </c>
      <c r="L43" s="238">
        <v>8998.6555143000005</v>
      </c>
      <c r="M43" s="238">
        <v>9008.1087661000001</v>
      </c>
      <c r="N43" s="238">
        <v>9017.0162196000001</v>
      </c>
      <c r="O43" s="238">
        <v>9025.4092791000003</v>
      </c>
      <c r="P43" s="238">
        <v>9034.3328540999992</v>
      </c>
      <c r="Q43" s="238">
        <v>9045.0852307999994</v>
      </c>
      <c r="R43" s="238">
        <v>9058.5669075999995</v>
      </c>
      <c r="S43" s="238">
        <v>9074.0872333000007</v>
      </c>
      <c r="T43" s="238">
        <v>9090.5577690999999</v>
      </c>
      <c r="U43" s="238">
        <v>9107.0752243999996</v>
      </c>
      <c r="V43" s="238">
        <v>9123.4769013999994</v>
      </c>
      <c r="W43" s="238">
        <v>9139.7852504999992</v>
      </c>
      <c r="X43" s="238">
        <v>9156.0474790999997</v>
      </c>
      <c r="Y43" s="238">
        <v>9172.4098231999997</v>
      </c>
      <c r="Z43" s="238">
        <v>9189.0432758999996</v>
      </c>
      <c r="AA43" s="238">
        <v>9205.9726150000006</v>
      </c>
      <c r="AB43" s="238">
        <v>9222.6377573000009</v>
      </c>
      <c r="AC43" s="238">
        <v>9238.3324040999996</v>
      </c>
      <c r="AD43" s="238">
        <v>9252.6014813000002</v>
      </c>
      <c r="AE43" s="238">
        <v>9265.9948112999991</v>
      </c>
      <c r="AF43" s="238">
        <v>9279.3134408000005</v>
      </c>
      <c r="AG43" s="238">
        <v>9293.1677531000005</v>
      </c>
      <c r="AH43" s="238">
        <v>9307.4054782000003</v>
      </c>
      <c r="AI43" s="238">
        <v>9321.6836824000002</v>
      </c>
      <c r="AJ43" s="238">
        <v>9335.7361239000002</v>
      </c>
      <c r="AK43" s="238">
        <v>9349.6033263999998</v>
      </c>
      <c r="AL43" s="238">
        <v>9363.4025053999994</v>
      </c>
      <c r="AM43" s="238">
        <v>9377.2101218000007</v>
      </c>
      <c r="AN43" s="238">
        <v>9390.9396187999992</v>
      </c>
      <c r="AO43" s="238">
        <v>9404.4636855000008</v>
      </c>
      <c r="AP43" s="238">
        <v>9417.865076</v>
      </c>
      <c r="AQ43" s="238">
        <v>9432.0668057999992</v>
      </c>
      <c r="AR43" s="238">
        <v>9448.2019560999997</v>
      </c>
      <c r="AS43" s="238">
        <v>9466.8856039000002</v>
      </c>
      <c r="AT43" s="238">
        <v>9486.6608104000006</v>
      </c>
      <c r="AU43" s="238">
        <v>9505.5526332000009</v>
      </c>
      <c r="AV43" s="238">
        <v>9522.1050039000002</v>
      </c>
      <c r="AW43" s="238">
        <v>9536.9373513999999</v>
      </c>
      <c r="AX43" s="238">
        <v>9551.1879788000006</v>
      </c>
      <c r="AY43" s="238">
        <v>9565.6193745</v>
      </c>
      <c r="AZ43" s="238">
        <v>9579.4907672000008</v>
      </c>
      <c r="BA43" s="238">
        <v>9591.6855708999992</v>
      </c>
      <c r="BB43" s="238">
        <v>9601.4285548999997</v>
      </c>
      <c r="BC43" s="238">
        <v>9609.3099098000002</v>
      </c>
      <c r="BD43" s="238">
        <v>9616.2611816000008</v>
      </c>
      <c r="BE43" s="329">
        <v>9623.134</v>
      </c>
      <c r="BF43" s="329">
        <v>9630.4570000000003</v>
      </c>
      <c r="BG43" s="329">
        <v>9638.6820000000007</v>
      </c>
      <c r="BH43" s="329">
        <v>9648.0550000000003</v>
      </c>
      <c r="BI43" s="329">
        <v>9658.0120000000006</v>
      </c>
      <c r="BJ43" s="329">
        <v>9667.7860000000001</v>
      </c>
      <c r="BK43" s="329">
        <v>9676.8220000000001</v>
      </c>
      <c r="BL43" s="329">
        <v>9685.3979999999992</v>
      </c>
      <c r="BM43" s="329">
        <v>9694.0049999999992</v>
      </c>
      <c r="BN43" s="329">
        <v>9703.0859999999993</v>
      </c>
      <c r="BO43" s="329">
        <v>9712.8940000000002</v>
      </c>
      <c r="BP43" s="329">
        <v>9723.6360000000004</v>
      </c>
      <c r="BQ43" s="329">
        <v>9735.4629999999997</v>
      </c>
      <c r="BR43" s="329">
        <v>9748.2919999999995</v>
      </c>
      <c r="BS43" s="329">
        <v>9761.9860000000008</v>
      </c>
      <c r="BT43" s="329">
        <v>9776.3880000000008</v>
      </c>
      <c r="BU43" s="329">
        <v>9791.2739999999994</v>
      </c>
      <c r="BV43" s="329">
        <v>9806.402</v>
      </c>
    </row>
    <row r="44" spans="1:74" s="163" customFormat="1" ht="11.1" customHeight="1" x14ac:dyDescent="0.2">
      <c r="A44" s="148" t="s">
        <v>736</v>
      </c>
      <c r="B44" s="209" t="s">
        <v>451</v>
      </c>
      <c r="C44" s="238">
        <v>18576.714972000002</v>
      </c>
      <c r="D44" s="238">
        <v>18594.101600000002</v>
      </c>
      <c r="E44" s="238">
        <v>18608.221354000001</v>
      </c>
      <c r="F44" s="238">
        <v>18617.466485000001</v>
      </c>
      <c r="G44" s="238">
        <v>18623.069456000001</v>
      </c>
      <c r="H44" s="238">
        <v>18626.972784000001</v>
      </c>
      <c r="I44" s="238">
        <v>18630.805910999999</v>
      </c>
      <c r="J44" s="238">
        <v>18634.945983000001</v>
      </c>
      <c r="K44" s="238">
        <v>18639.457072000001</v>
      </c>
      <c r="L44" s="238">
        <v>18644.258519999999</v>
      </c>
      <c r="M44" s="238">
        <v>18648.690757</v>
      </c>
      <c r="N44" s="238">
        <v>18651.949481</v>
      </c>
      <c r="O44" s="238">
        <v>18653.889963000001</v>
      </c>
      <c r="P44" s="238">
        <v>18657.005745999999</v>
      </c>
      <c r="Q44" s="238">
        <v>18664.449945</v>
      </c>
      <c r="R44" s="238">
        <v>18678.214188999998</v>
      </c>
      <c r="S44" s="238">
        <v>18695.644175000001</v>
      </c>
      <c r="T44" s="238">
        <v>18712.924117999999</v>
      </c>
      <c r="U44" s="238">
        <v>18727.141863000001</v>
      </c>
      <c r="V44" s="238">
        <v>18738.999790000002</v>
      </c>
      <c r="W44" s="238">
        <v>18750.103912999999</v>
      </c>
      <c r="X44" s="238">
        <v>18761.775962</v>
      </c>
      <c r="Y44" s="238">
        <v>18774.200529999998</v>
      </c>
      <c r="Z44" s="238">
        <v>18787.277929</v>
      </c>
      <c r="AA44" s="238">
        <v>18800.723868000001</v>
      </c>
      <c r="AB44" s="238">
        <v>18813.515656</v>
      </c>
      <c r="AC44" s="238">
        <v>18824.446</v>
      </c>
      <c r="AD44" s="238">
        <v>18832.703011000001</v>
      </c>
      <c r="AE44" s="238">
        <v>18839.056419</v>
      </c>
      <c r="AF44" s="238">
        <v>18844.671354999999</v>
      </c>
      <c r="AG44" s="238">
        <v>18850.496853000001</v>
      </c>
      <c r="AH44" s="238">
        <v>18856.617564</v>
      </c>
      <c r="AI44" s="238">
        <v>18862.902038</v>
      </c>
      <c r="AJ44" s="238">
        <v>18869.257248999998</v>
      </c>
      <c r="AK44" s="238">
        <v>18875.743867000001</v>
      </c>
      <c r="AL44" s="238">
        <v>18882.460981</v>
      </c>
      <c r="AM44" s="238">
        <v>18889.447015999998</v>
      </c>
      <c r="AN44" s="238">
        <v>18896.497727999998</v>
      </c>
      <c r="AO44" s="238">
        <v>18903.348205999999</v>
      </c>
      <c r="AP44" s="238">
        <v>18910.185726</v>
      </c>
      <c r="AQ44" s="238">
        <v>18919.006308</v>
      </c>
      <c r="AR44" s="238">
        <v>18932.258161999998</v>
      </c>
      <c r="AS44" s="238">
        <v>18951.29624</v>
      </c>
      <c r="AT44" s="238">
        <v>18973.102469000001</v>
      </c>
      <c r="AU44" s="238">
        <v>18993.56552</v>
      </c>
      <c r="AV44" s="238">
        <v>19009.621446000001</v>
      </c>
      <c r="AW44" s="238">
        <v>19022.395834999999</v>
      </c>
      <c r="AX44" s="238">
        <v>19034.061657999999</v>
      </c>
      <c r="AY44" s="238">
        <v>19046.214732</v>
      </c>
      <c r="AZ44" s="238">
        <v>19058.142265999999</v>
      </c>
      <c r="BA44" s="238">
        <v>19068.554314000001</v>
      </c>
      <c r="BB44" s="238">
        <v>19076.537193</v>
      </c>
      <c r="BC44" s="238">
        <v>19082.682261000002</v>
      </c>
      <c r="BD44" s="238">
        <v>19087.957138999998</v>
      </c>
      <c r="BE44" s="329">
        <v>19093.34</v>
      </c>
      <c r="BF44" s="329">
        <v>19099.82</v>
      </c>
      <c r="BG44" s="329">
        <v>19108.41</v>
      </c>
      <c r="BH44" s="329">
        <v>19119.7</v>
      </c>
      <c r="BI44" s="329">
        <v>19132.7</v>
      </c>
      <c r="BJ44" s="329">
        <v>19145.990000000002</v>
      </c>
      <c r="BK44" s="329">
        <v>19158.47</v>
      </c>
      <c r="BL44" s="329">
        <v>19170.259999999998</v>
      </c>
      <c r="BM44" s="329">
        <v>19181.77</v>
      </c>
      <c r="BN44" s="329">
        <v>19193.509999999998</v>
      </c>
      <c r="BO44" s="329">
        <v>19206.189999999999</v>
      </c>
      <c r="BP44" s="329">
        <v>19220.61</v>
      </c>
      <c r="BQ44" s="329">
        <v>19237.29</v>
      </c>
      <c r="BR44" s="329">
        <v>19255.78</v>
      </c>
      <c r="BS44" s="329">
        <v>19275.38</v>
      </c>
      <c r="BT44" s="329">
        <v>19295.490000000002</v>
      </c>
      <c r="BU44" s="329">
        <v>19315.86</v>
      </c>
      <c r="BV44" s="329">
        <v>19336.37</v>
      </c>
    </row>
    <row r="45" spans="1:74" s="163" customFormat="1" ht="11.1" customHeight="1" x14ac:dyDescent="0.2">
      <c r="A45" s="148"/>
      <c r="B45" s="168" t="s">
        <v>737</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246"/>
      <c r="BB45" s="246"/>
      <c r="BC45" s="246"/>
      <c r="BD45" s="246"/>
      <c r="BE45" s="345"/>
      <c r="BF45" s="345"/>
      <c r="BG45" s="345"/>
      <c r="BH45" s="345"/>
      <c r="BI45" s="345"/>
      <c r="BJ45" s="345"/>
      <c r="BK45" s="345"/>
      <c r="BL45" s="345"/>
      <c r="BM45" s="345"/>
      <c r="BN45" s="345"/>
      <c r="BO45" s="345"/>
      <c r="BP45" s="345"/>
      <c r="BQ45" s="345"/>
      <c r="BR45" s="345"/>
      <c r="BS45" s="345"/>
      <c r="BT45" s="345"/>
      <c r="BU45" s="345"/>
      <c r="BV45" s="345"/>
    </row>
    <row r="46" spans="1:74" s="163" customFormat="1" ht="11.1" customHeight="1" x14ac:dyDescent="0.2">
      <c r="A46" s="148" t="s">
        <v>738</v>
      </c>
      <c r="B46" s="209" t="s">
        <v>444</v>
      </c>
      <c r="C46" s="256">
        <v>7.2741643759999999</v>
      </c>
      <c r="D46" s="256">
        <v>7.2831849581999997</v>
      </c>
      <c r="E46" s="256">
        <v>7.2903615643000004</v>
      </c>
      <c r="F46" s="256">
        <v>7.2903479865999996</v>
      </c>
      <c r="G46" s="256">
        <v>7.2978462960000003</v>
      </c>
      <c r="H46" s="256">
        <v>7.3075102848000002</v>
      </c>
      <c r="I46" s="256">
        <v>7.3258187132000003</v>
      </c>
      <c r="J46" s="256">
        <v>7.334954991</v>
      </c>
      <c r="K46" s="256">
        <v>7.3413978783999996</v>
      </c>
      <c r="L46" s="256">
        <v>7.3402367974000002</v>
      </c>
      <c r="M46" s="256">
        <v>7.3449758370999998</v>
      </c>
      <c r="N46" s="256">
        <v>7.3507044196000004</v>
      </c>
      <c r="O46" s="256">
        <v>7.3588696114000003</v>
      </c>
      <c r="P46" s="256">
        <v>7.3654919796999998</v>
      </c>
      <c r="Q46" s="256">
        <v>7.3720185910999998</v>
      </c>
      <c r="R46" s="256">
        <v>7.3774284462999997</v>
      </c>
      <c r="S46" s="256">
        <v>7.3845292929999999</v>
      </c>
      <c r="T46" s="256">
        <v>7.3923001320999999</v>
      </c>
      <c r="U46" s="256">
        <v>7.4047542880000004</v>
      </c>
      <c r="V46" s="256">
        <v>7.4108551182999998</v>
      </c>
      <c r="W46" s="256">
        <v>7.4146159473999997</v>
      </c>
      <c r="X46" s="256">
        <v>7.4115613553999999</v>
      </c>
      <c r="Y46" s="256">
        <v>7.4139987472</v>
      </c>
      <c r="Z46" s="256">
        <v>7.4174527030000004</v>
      </c>
      <c r="AA46" s="256">
        <v>7.4218651401000004</v>
      </c>
      <c r="AB46" s="256">
        <v>7.4273957854999999</v>
      </c>
      <c r="AC46" s="256">
        <v>7.4339865565999999</v>
      </c>
      <c r="AD46" s="256">
        <v>7.4445801247999999</v>
      </c>
      <c r="AE46" s="256">
        <v>7.4510841438000002</v>
      </c>
      <c r="AF46" s="256">
        <v>7.4564412849000004</v>
      </c>
      <c r="AG46" s="256">
        <v>7.4586739659000001</v>
      </c>
      <c r="AH46" s="256">
        <v>7.4632205380999999</v>
      </c>
      <c r="AI46" s="256">
        <v>7.4681034191000002</v>
      </c>
      <c r="AJ46" s="256">
        <v>7.4738092680000001</v>
      </c>
      <c r="AK46" s="256">
        <v>7.4789997725999999</v>
      </c>
      <c r="AL46" s="256">
        <v>7.4841615919000004</v>
      </c>
      <c r="AM46" s="256">
        <v>7.4906342707000002</v>
      </c>
      <c r="AN46" s="256">
        <v>7.4947340605999999</v>
      </c>
      <c r="AO46" s="256">
        <v>7.4978005065</v>
      </c>
      <c r="AP46" s="256">
        <v>7.4963990804999998</v>
      </c>
      <c r="AQ46" s="256">
        <v>7.4999747345000003</v>
      </c>
      <c r="AR46" s="256">
        <v>7.5050929404</v>
      </c>
      <c r="AS46" s="256">
        <v>7.5137537321999996</v>
      </c>
      <c r="AT46" s="256">
        <v>7.5204570169</v>
      </c>
      <c r="AU46" s="256">
        <v>7.5272028283000001</v>
      </c>
      <c r="AV46" s="256">
        <v>7.5376015797999996</v>
      </c>
      <c r="AW46" s="256">
        <v>7.5417246345000004</v>
      </c>
      <c r="AX46" s="256">
        <v>7.5431824058999997</v>
      </c>
      <c r="AY46" s="256">
        <v>7.7353892795999997</v>
      </c>
      <c r="AZ46" s="256">
        <v>7.5864556950999997</v>
      </c>
      <c r="BA46" s="256">
        <v>7.2897960380000004</v>
      </c>
      <c r="BB46" s="256">
        <v>6.4043861548000001</v>
      </c>
      <c r="BC46" s="256">
        <v>6.1430424675999999</v>
      </c>
      <c r="BD46" s="256">
        <v>6.0647408228000002</v>
      </c>
      <c r="BE46" s="342">
        <v>6.4305130000000004</v>
      </c>
      <c r="BF46" s="342">
        <v>6.5225220000000004</v>
      </c>
      <c r="BG46" s="342">
        <v>6.6017979999999996</v>
      </c>
      <c r="BH46" s="342">
        <v>6.6519940000000002</v>
      </c>
      <c r="BI46" s="342">
        <v>6.7180689999999998</v>
      </c>
      <c r="BJ46" s="342">
        <v>6.7836759999999998</v>
      </c>
      <c r="BK46" s="342">
        <v>6.8536299999999999</v>
      </c>
      <c r="BL46" s="342">
        <v>6.9146840000000003</v>
      </c>
      <c r="BM46" s="342">
        <v>6.9716550000000002</v>
      </c>
      <c r="BN46" s="342">
        <v>7.027101</v>
      </c>
      <c r="BO46" s="342">
        <v>7.0739879999999999</v>
      </c>
      <c r="BP46" s="342">
        <v>7.1148730000000002</v>
      </c>
      <c r="BQ46" s="342">
        <v>7.1473180000000003</v>
      </c>
      <c r="BR46" s="342">
        <v>7.1780299999999997</v>
      </c>
      <c r="BS46" s="342">
        <v>7.2045709999999996</v>
      </c>
      <c r="BT46" s="342">
        <v>7.2269399999999999</v>
      </c>
      <c r="BU46" s="342">
        <v>7.2451369999999997</v>
      </c>
      <c r="BV46" s="342">
        <v>7.2591619999999999</v>
      </c>
    </row>
    <row r="47" spans="1:74" s="163" customFormat="1" ht="11.1" customHeight="1" x14ac:dyDescent="0.2">
      <c r="A47" s="148" t="s">
        <v>739</v>
      </c>
      <c r="B47" s="209" t="s">
        <v>477</v>
      </c>
      <c r="C47" s="256">
        <v>19.200931351000001</v>
      </c>
      <c r="D47" s="256">
        <v>19.222058431000001</v>
      </c>
      <c r="E47" s="256">
        <v>19.240478997</v>
      </c>
      <c r="F47" s="256">
        <v>19.246242359</v>
      </c>
      <c r="G47" s="256">
        <v>19.266712918</v>
      </c>
      <c r="H47" s="256">
        <v>19.291939981999999</v>
      </c>
      <c r="I47" s="256">
        <v>19.333140214</v>
      </c>
      <c r="J47" s="256">
        <v>19.359467793</v>
      </c>
      <c r="K47" s="256">
        <v>19.382139381000002</v>
      </c>
      <c r="L47" s="256">
        <v>19.39426615</v>
      </c>
      <c r="M47" s="256">
        <v>19.414792379000001</v>
      </c>
      <c r="N47" s="256">
        <v>19.436829239000001</v>
      </c>
      <c r="O47" s="256">
        <v>19.465004110999999</v>
      </c>
      <c r="P47" s="256">
        <v>19.486591697000001</v>
      </c>
      <c r="Q47" s="256">
        <v>19.506219378000001</v>
      </c>
      <c r="R47" s="256">
        <v>19.516417277999999</v>
      </c>
      <c r="S47" s="256">
        <v>19.537727556</v>
      </c>
      <c r="T47" s="256">
        <v>19.562680335</v>
      </c>
      <c r="U47" s="256">
        <v>19.601399784000002</v>
      </c>
      <c r="V47" s="256">
        <v>19.626044443000001</v>
      </c>
      <c r="W47" s="256">
        <v>19.646738479</v>
      </c>
      <c r="X47" s="256">
        <v>19.659692111999998</v>
      </c>
      <c r="Y47" s="256">
        <v>19.675327238000001</v>
      </c>
      <c r="Z47" s="256">
        <v>19.689854075</v>
      </c>
      <c r="AA47" s="256">
        <v>19.695914485999999</v>
      </c>
      <c r="AB47" s="256">
        <v>19.713743353000002</v>
      </c>
      <c r="AC47" s="256">
        <v>19.735982537000002</v>
      </c>
      <c r="AD47" s="256">
        <v>19.772076333000001</v>
      </c>
      <c r="AE47" s="256">
        <v>19.796052928999998</v>
      </c>
      <c r="AF47" s="256">
        <v>19.817356620000002</v>
      </c>
      <c r="AG47" s="256">
        <v>19.832943178000001</v>
      </c>
      <c r="AH47" s="256">
        <v>19.851184231000001</v>
      </c>
      <c r="AI47" s="256">
        <v>19.86903555</v>
      </c>
      <c r="AJ47" s="256">
        <v>19.885096442999998</v>
      </c>
      <c r="AK47" s="256">
        <v>19.903218814999999</v>
      </c>
      <c r="AL47" s="256">
        <v>19.922001971</v>
      </c>
      <c r="AM47" s="256">
        <v>19.942552307</v>
      </c>
      <c r="AN47" s="256">
        <v>19.961827239000002</v>
      </c>
      <c r="AO47" s="256">
        <v>19.980933161999999</v>
      </c>
      <c r="AP47" s="256">
        <v>20.001165103000002</v>
      </c>
      <c r="AQ47" s="256">
        <v>20.018961736000001</v>
      </c>
      <c r="AR47" s="256">
        <v>20.035618089</v>
      </c>
      <c r="AS47" s="256">
        <v>20.046072085999999</v>
      </c>
      <c r="AT47" s="256">
        <v>20.064244433999999</v>
      </c>
      <c r="AU47" s="256">
        <v>20.085073057999999</v>
      </c>
      <c r="AV47" s="256">
        <v>20.123874479000001</v>
      </c>
      <c r="AW47" s="256">
        <v>20.138528264000001</v>
      </c>
      <c r="AX47" s="256">
        <v>20.144350934999999</v>
      </c>
      <c r="AY47" s="256">
        <v>20.687746573999998</v>
      </c>
      <c r="AZ47" s="256">
        <v>20.266103953999998</v>
      </c>
      <c r="BA47" s="256">
        <v>19.425827156</v>
      </c>
      <c r="BB47" s="256">
        <v>16.927984671000001</v>
      </c>
      <c r="BC47" s="256">
        <v>16.179638152999999</v>
      </c>
      <c r="BD47" s="256">
        <v>15.941856092</v>
      </c>
      <c r="BE47" s="342">
        <v>16.928850000000001</v>
      </c>
      <c r="BF47" s="342">
        <v>17.176539999999999</v>
      </c>
      <c r="BG47" s="342">
        <v>17.39913</v>
      </c>
      <c r="BH47" s="342">
        <v>17.572769999999998</v>
      </c>
      <c r="BI47" s="342">
        <v>17.763059999999999</v>
      </c>
      <c r="BJ47" s="342">
        <v>17.94614</v>
      </c>
      <c r="BK47" s="342">
        <v>18.127179999999999</v>
      </c>
      <c r="BL47" s="342">
        <v>18.291969999999999</v>
      </c>
      <c r="BM47" s="342">
        <v>18.445689999999999</v>
      </c>
      <c r="BN47" s="342">
        <v>18.597770000000001</v>
      </c>
      <c r="BO47" s="342">
        <v>18.722249999999999</v>
      </c>
      <c r="BP47" s="342">
        <v>18.828569999999999</v>
      </c>
      <c r="BQ47" s="342">
        <v>18.902339999999999</v>
      </c>
      <c r="BR47" s="342">
        <v>18.983149999999998</v>
      </c>
      <c r="BS47" s="342">
        <v>19.056609999999999</v>
      </c>
      <c r="BT47" s="342">
        <v>19.122710000000001</v>
      </c>
      <c r="BU47" s="342">
        <v>19.181460000000001</v>
      </c>
      <c r="BV47" s="342">
        <v>19.232849999999999</v>
      </c>
    </row>
    <row r="48" spans="1:74" s="163" customFormat="1" ht="11.1" customHeight="1" x14ac:dyDescent="0.2">
      <c r="A48" s="148" t="s">
        <v>740</v>
      </c>
      <c r="B48" s="209" t="s">
        <v>445</v>
      </c>
      <c r="C48" s="256">
        <v>21.636444020999999</v>
      </c>
      <c r="D48" s="256">
        <v>21.659214652999999</v>
      </c>
      <c r="E48" s="256">
        <v>21.677634190999999</v>
      </c>
      <c r="F48" s="256">
        <v>21.681028481999999</v>
      </c>
      <c r="G48" s="256">
        <v>21.698751445999999</v>
      </c>
      <c r="H48" s="256">
        <v>21.720128931000001</v>
      </c>
      <c r="I48" s="256">
        <v>21.750651726000001</v>
      </c>
      <c r="J48" s="256">
        <v>21.77522016</v>
      </c>
      <c r="K48" s="256">
        <v>21.799325022000001</v>
      </c>
      <c r="L48" s="256">
        <v>21.825199949999998</v>
      </c>
      <c r="M48" s="256">
        <v>21.846702442000002</v>
      </c>
      <c r="N48" s="256">
        <v>21.866066135000001</v>
      </c>
      <c r="O48" s="256">
        <v>21.88105638</v>
      </c>
      <c r="P48" s="256">
        <v>21.897818462</v>
      </c>
      <c r="Q48" s="256">
        <v>21.914117732000001</v>
      </c>
      <c r="R48" s="256">
        <v>21.929493431000001</v>
      </c>
      <c r="S48" s="256">
        <v>21.945212646000002</v>
      </c>
      <c r="T48" s="256">
        <v>21.960814618000001</v>
      </c>
      <c r="U48" s="256">
        <v>21.976806652</v>
      </c>
      <c r="V48" s="256">
        <v>21.991793659999999</v>
      </c>
      <c r="W48" s="256">
        <v>22.006282946999999</v>
      </c>
      <c r="X48" s="256">
        <v>22.015649753999998</v>
      </c>
      <c r="Y48" s="256">
        <v>22.032612169</v>
      </c>
      <c r="Z48" s="256">
        <v>22.052545432999999</v>
      </c>
      <c r="AA48" s="256">
        <v>22.083623040999999</v>
      </c>
      <c r="AB48" s="256">
        <v>22.103367881</v>
      </c>
      <c r="AC48" s="256">
        <v>22.119953447</v>
      </c>
      <c r="AD48" s="256">
        <v>22.127188775</v>
      </c>
      <c r="AE48" s="256">
        <v>22.14209902</v>
      </c>
      <c r="AF48" s="256">
        <v>22.158493217</v>
      </c>
      <c r="AG48" s="256">
        <v>22.183758027</v>
      </c>
      <c r="AH48" s="256">
        <v>22.197580131999999</v>
      </c>
      <c r="AI48" s="256">
        <v>22.207346191999999</v>
      </c>
      <c r="AJ48" s="256">
        <v>22.204376445000001</v>
      </c>
      <c r="AK48" s="256">
        <v>22.212540240999999</v>
      </c>
      <c r="AL48" s="256">
        <v>22.223157817000001</v>
      </c>
      <c r="AM48" s="256">
        <v>22.243523013000001</v>
      </c>
      <c r="AN48" s="256">
        <v>22.253577768</v>
      </c>
      <c r="AO48" s="256">
        <v>22.260615922</v>
      </c>
      <c r="AP48" s="256">
        <v>22.259697445</v>
      </c>
      <c r="AQ48" s="256">
        <v>22.264407420000001</v>
      </c>
      <c r="AR48" s="256">
        <v>22.269805817999998</v>
      </c>
      <c r="AS48" s="256">
        <v>22.277305942000002</v>
      </c>
      <c r="AT48" s="256">
        <v>22.283021204000001</v>
      </c>
      <c r="AU48" s="256">
        <v>22.288364909999999</v>
      </c>
      <c r="AV48" s="256">
        <v>22.293419141000001</v>
      </c>
      <c r="AW48" s="256">
        <v>22.297958170000001</v>
      </c>
      <c r="AX48" s="256">
        <v>22.302064078000001</v>
      </c>
      <c r="AY48" s="256">
        <v>22.827071073999999</v>
      </c>
      <c r="AZ48" s="256">
        <v>22.439310086999999</v>
      </c>
      <c r="BA48" s="256">
        <v>21.660115325</v>
      </c>
      <c r="BB48" s="256">
        <v>19.303295954999999</v>
      </c>
      <c r="BC48" s="256">
        <v>18.630876767</v>
      </c>
      <c r="BD48" s="256">
        <v>18.456666927000001</v>
      </c>
      <c r="BE48" s="342">
        <v>19.502829999999999</v>
      </c>
      <c r="BF48" s="342">
        <v>19.78342</v>
      </c>
      <c r="BG48" s="342">
        <v>20.020589999999999</v>
      </c>
      <c r="BH48" s="342">
        <v>20.165679999999998</v>
      </c>
      <c r="BI48" s="342">
        <v>20.352519999999998</v>
      </c>
      <c r="BJ48" s="342">
        <v>20.532450000000001</v>
      </c>
      <c r="BK48" s="342">
        <v>20.70918</v>
      </c>
      <c r="BL48" s="342">
        <v>20.872499999999999</v>
      </c>
      <c r="BM48" s="342">
        <v>21.026129999999998</v>
      </c>
      <c r="BN48" s="342">
        <v>21.184840000000001</v>
      </c>
      <c r="BO48" s="342">
        <v>21.30799</v>
      </c>
      <c r="BP48" s="342">
        <v>21.410360000000001</v>
      </c>
      <c r="BQ48" s="342">
        <v>21.473649999999999</v>
      </c>
      <c r="BR48" s="342">
        <v>21.548179999999999</v>
      </c>
      <c r="BS48" s="342">
        <v>21.615649999999999</v>
      </c>
      <c r="BT48" s="342">
        <v>21.676069999999999</v>
      </c>
      <c r="BU48" s="342">
        <v>21.729430000000001</v>
      </c>
      <c r="BV48" s="342">
        <v>21.775729999999999</v>
      </c>
    </row>
    <row r="49" spans="1:74" s="163" customFormat="1" ht="11.1" customHeight="1" x14ac:dyDescent="0.2">
      <c r="A49" s="148" t="s">
        <v>741</v>
      </c>
      <c r="B49" s="209" t="s">
        <v>446</v>
      </c>
      <c r="C49" s="256">
        <v>10.522752338</v>
      </c>
      <c r="D49" s="256">
        <v>10.530498592000001</v>
      </c>
      <c r="E49" s="256">
        <v>10.53780487</v>
      </c>
      <c r="F49" s="256">
        <v>10.541704534999999</v>
      </c>
      <c r="G49" s="256">
        <v>10.550355842</v>
      </c>
      <c r="H49" s="256">
        <v>10.560792151999999</v>
      </c>
      <c r="I49" s="256">
        <v>10.578743336</v>
      </c>
      <c r="J49" s="256">
        <v>10.588452251</v>
      </c>
      <c r="K49" s="256">
        <v>10.595648767</v>
      </c>
      <c r="L49" s="256">
        <v>10.594008934</v>
      </c>
      <c r="M49" s="256">
        <v>10.600923613999999</v>
      </c>
      <c r="N49" s="256">
        <v>10.610068858</v>
      </c>
      <c r="O49" s="256">
        <v>10.629572265</v>
      </c>
      <c r="P49" s="256">
        <v>10.637082935</v>
      </c>
      <c r="Q49" s="256">
        <v>10.640728470000001</v>
      </c>
      <c r="R49" s="256">
        <v>10.631999868999999</v>
      </c>
      <c r="S49" s="256">
        <v>10.634296880999999</v>
      </c>
      <c r="T49" s="256">
        <v>10.639110505</v>
      </c>
      <c r="U49" s="256">
        <v>10.650780215999999</v>
      </c>
      <c r="V49" s="256">
        <v>10.657372461</v>
      </c>
      <c r="W49" s="256">
        <v>10.663226712</v>
      </c>
      <c r="X49" s="256">
        <v>10.666072657000001</v>
      </c>
      <c r="Y49" s="256">
        <v>10.672153659999999</v>
      </c>
      <c r="Z49" s="256">
        <v>10.679199406</v>
      </c>
      <c r="AA49" s="256">
        <v>10.689938922</v>
      </c>
      <c r="AB49" s="256">
        <v>10.696867384999999</v>
      </c>
      <c r="AC49" s="256">
        <v>10.702713822</v>
      </c>
      <c r="AD49" s="256">
        <v>10.703820301</v>
      </c>
      <c r="AE49" s="256">
        <v>10.710246132</v>
      </c>
      <c r="AF49" s="256">
        <v>10.718333384999999</v>
      </c>
      <c r="AG49" s="256">
        <v>10.733436253000001</v>
      </c>
      <c r="AH49" s="256">
        <v>10.740830703</v>
      </c>
      <c r="AI49" s="256">
        <v>10.745870930000001</v>
      </c>
      <c r="AJ49" s="256">
        <v>10.744920021</v>
      </c>
      <c r="AK49" s="256">
        <v>10.747979483</v>
      </c>
      <c r="AL49" s="256">
        <v>10.751412406</v>
      </c>
      <c r="AM49" s="256">
        <v>10.754682616</v>
      </c>
      <c r="AN49" s="256">
        <v>10.759264587000001</v>
      </c>
      <c r="AO49" s="256">
        <v>10.764622148000001</v>
      </c>
      <c r="AP49" s="256">
        <v>10.771270360999999</v>
      </c>
      <c r="AQ49" s="256">
        <v>10.777792804000001</v>
      </c>
      <c r="AR49" s="256">
        <v>10.784704539</v>
      </c>
      <c r="AS49" s="256">
        <v>10.792811840000001</v>
      </c>
      <c r="AT49" s="256">
        <v>10.799897456</v>
      </c>
      <c r="AU49" s="256">
        <v>10.80676766</v>
      </c>
      <c r="AV49" s="256">
        <v>10.817141965999999</v>
      </c>
      <c r="AW49" s="256">
        <v>10.820791713</v>
      </c>
      <c r="AX49" s="256">
        <v>10.821436413000001</v>
      </c>
      <c r="AY49" s="256">
        <v>10.982620967000001</v>
      </c>
      <c r="AZ49" s="256">
        <v>10.854596899000001</v>
      </c>
      <c r="BA49" s="256">
        <v>10.600909109</v>
      </c>
      <c r="BB49" s="256">
        <v>9.8267203300000006</v>
      </c>
      <c r="BC49" s="256">
        <v>9.6178330473999996</v>
      </c>
      <c r="BD49" s="256">
        <v>9.5794099937000006</v>
      </c>
      <c r="BE49" s="342">
        <v>9.9671099999999999</v>
      </c>
      <c r="BF49" s="342">
        <v>10.077870000000001</v>
      </c>
      <c r="BG49" s="342">
        <v>10.167350000000001</v>
      </c>
      <c r="BH49" s="342">
        <v>10.208270000000001</v>
      </c>
      <c r="BI49" s="342">
        <v>10.27566</v>
      </c>
      <c r="BJ49" s="342">
        <v>10.342230000000001</v>
      </c>
      <c r="BK49" s="342">
        <v>10.41306</v>
      </c>
      <c r="BL49" s="342">
        <v>10.474209999999999</v>
      </c>
      <c r="BM49" s="342">
        <v>10.530749999999999</v>
      </c>
      <c r="BN49" s="342">
        <v>10.587109999999999</v>
      </c>
      <c r="BO49" s="342">
        <v>10.63111</v>
      </c>
      <c r="BP49" s="342">
        <v>10.66717</v>
      </c>
      <c r="BQ49" s="342">
        <v>10.691750000000001</v>
      </c>
      <c r="BR49" s="342">
        <v>10.714589999999999</v>
      </c>
      <c r="BS49" s="342">
        <v>10.73216</v>
      </c>
      <c r="BT49" s="342">
        <v>10.74446</v>
      </c>
      <c r="BU49" s="342">
        <v>10.751469999999999</v>
      </c>
      <c r="BV49" s="342">
        <v>10.753209999999999</v>
      </c>
    </row>
    <row r="50" spans="1:74" s="163" customFormat="1" ht="11.1" customHeight="1" x14ac:dyDescent="0.2">
      <c r="A50" s="148" t="s">
        <v>742</v>
      </c>
      <c r="B50" s="209" t="s">
        <v>447</v>
      </c>
      <c r="C50" s="256">
        <v>27.330101482</v>
      </c>
      <c r="D50" s="256">
        <v>27.375379751000001</v>
      </c>
      <c r="E50" s="256">
        <v>27.424551647000001</v>
      </c>
      <c r="F50" s="256">
        <v>27.482484448000001</v>
      </c>
      <c r="G50" s="256">
        <v>27.535793137999999</v>
      </c>
      <c r="H50" s="256">
        <v>27.589344996000001</v>
      </c>
      <c r="I50" s="256">
        <v>27.644734969000002</v>
      </c>
      <c r="J50" s="256">
        <v>27.697576952999999</v>
      </c>
      <c r="K50" s="256">
        <v>27.749465893</v>
      </c>
      <c r="L50" s="256">
        <v>27.804611175000002</v>
      </c>
      <c r="M50" s="256">
        <v>27.851436991</v>
      </c>
      <c r="N50" s="256">
        <v>27.894152725000001</v>
      </c>
      <c r="O50" s="256">
        <v>27.931400843999999</v>
      </c>
      <c r="P50" s="256">
        <v>27.966914565</v>
      </c>
      <c r="Q50" s="256">
        <v>27.999336354</v>
      </c>
      <c r="R50" s="256">
        <v>28.026594886000002</v>
      </c>
      <c r="S50" s="256">
        <v>28.054386307000001</v>
      </c>
      <c r="T50" s="256">
        <v>28.080639293000001</v>
      </c>
      <c r="U50" s="256">
        <v>28.089407865999998</v>
      </c>
      <c r="V50" s="256">
        <v>28.124543460999998</v>
      </c>
      <c r="W50" s="256">
        <v>28.170100102999999</v>
      </c>
      <c r="X50" s="256">
        <v>28.243218302999999</v>
      </c>
      <c r="Y50" s="256">
        <v>28.296761654000001</v>
      </c>
      <c r="Z50" s="256">
        <v>28.347870667999999</v>
      </c>
      <c r="AA50" s="256">
        <v>28.391242518999999</v>
      </c>
      <c r="AB50" s="256">
        <v>28.441459976000001</v>
      </c>
      <c r="AC50" s="256">
        <v>28.493220215000001</v>
      </c>
      <c r="AD50" s="256">
        <v>28.553938416000001</v>
      </c>
      <c r="AE50" s="256">
        <v>28.60322283</v>
      </c>
      <c r="AF50" s="256">
        <v>28.648488639</v>
      </c>
      <c r="AG50" s="256">
        <v>28.687088382999999</v>
      </c>
      <c r="AH50" s="256">
        <v>28.726302575999998</v>
      </c>
      <c r="AI50" s="256">
        <v>28.763483758</v>
      </c>
      <c r="AJ50" s="256">
        <v>28.791826933999999</v>
      </c>
      <c r="AK50" s="256">
        <v>28.830045841</v>
      </c>
      <c r="AL50" s="256">
        <v>28.871335486</v>
      </c>
      <c r="AM50" s="256">
        <v>28.926569156999999</v>
      </c>
      <c r="AN50" s="256">
        <v>28.965845305999999</v>
      </c>
      <c r="AO50" s="256">
        <v>29.000037223</v>
      </c>
      <c r="AP50" s="256">
        <v>29.016992687999998</v>
      </c>
      <c r="AQ50" s="256">
        <v>29.050130305</v>
      </c>
      <c r="AR50" s="256">
        <v>29.087297853999999</v>
      </c>
      <c r="AS50" s="256">
        <v>29.130634788999998</v>
      </c>
      <c r="AT50" s="256">
        <v>29.174257613000002</v>
      </c>
      <c r="AU50" s="256">
        <v>29.220305781</v>
      </c>
      <c r="AV50" s="256">
        <v>29.284729992999999</v>
      </c>
      <c r="AW50" s="256">
        <v>29.323665818999999</v>
      </c>
      <c r="AX50" s="256">
        <v>29.353063962</v>
      </c>
      <c r="AY50" s="256">
        <v>29.876228725000001</v>
      </c>
      <c r="AZ50" s="256">
        <v>29.509073270999998</v>
      </c>
      <c r="BA50" s="256">
        <v>28.754901906000001</v>
      </c>
      <c r="BB50" s="256">
        <v>26.41976039</v>
      </c>
      <c r="BC50" s="256">
        <v>25.787022878999998</v>
      </c>
      <c r="BD50" s="256">
        <v>25.662735133999998</v>
      </c>
      <c r="BE50" s="342">
        <v>26.803650000000001</v>
      </c>
      <c r="BF50" s="342">
        <v>27.128699999999998</v>
      </c>
      <c r="BG50" s="342">
        <v>27.394629999999999</v>
      </c>
      <c r="BH50" s="342">
        <v>27.511220000000002</v>
      </c>
      <c r="BI50" s="342">
        <v>27.726610000000001</v>
      </c>
      <c r="BJ50" s="342">
        <v>27.950569999999999</v>
      </c>
      <c r="BK50" s="342">
        <v>28.210059999999999</v>
      </c>
      <c r="BL50" s="342">
        <v>28.43093</v>
      </c>
      <c r="BM50" s="342">
        <v>28.640149999999998</v>
      </c>
      <c r="BN50" s="342">
        <v>28.866569999999999</v>
      </c>
      <c r="BO50" s="342">
        <v>29.030830000000002</v>
      </c>
      <c r="BP50" s="342">
        <v>29.16179</v>
      </c>
      <c r="BQ50" s="342">
        <v>29.231629999999999</v>
      </c>
      <c r="BR50" s="342">
        <v>29.316849999999999</v>
      </c>
      <c r="BS50" s="342">
        <v>29.389620000000001</v>
      </c>
      <c r="BT50" s="342">
        <v>29.449960000000001</v>
      </c>
      <c r="BU50" s="342">
        <v>29.49785</v>
      </c>
      <c r="BV50" s="342">
        <v>29.533300000000001</v>
      </c>
    </row>
    <row r="51" spans="1:74" s="163" customFormat="1" ht="11.1" customHeight="1" x14ac:dyDescent="0.2">
      <c r="A51" s="148" t="s">
        <v>743</v>
      </c>
      <c r="B51" s="209" t="s">
        <v>448</v>
      </c>
      <c r="C51" s="256">
        <v>7.9384186869000004</v>
      </c>
      <c r="D51" s="256">
        <v>7.9483355190999996</v>
      </c>
      <c r="E51" s="256">
        <v>7.9572882633999997</v>
      </c>
      <c r="F51" s="256">
        <v>7.9616347404000001</v>
      </c>
      <c r="G51" s="256">
        <v>7.9713909431000003</v>
      </c>
      <c r="H51" s="256">
        <v>7.9829146919999996</v>
      </c>
      <c r="I51" s="256">
        <v>8.0016463740999999</v>
      </c>
      <c r="J51" s="256">
        <v>8.0126249258000009</v>
      </c>
      <c r="K51" s="256">
        <v>8.0212907340000008</v>
      </c>
      <c r="L51" s="256">
        <v>8.0233107775000008</v>
      </c>
      <c r="M51" s="256">
        <v>8.0306008641000002</v>
      </c>
      <c r="N51" s="256">
        <v>8.0388279728000001</v>
      </c>
      <c r="O51" s="256">
        <v>8.0514643341000003</v>
      </c>
      <c r="P51" s="256">
        <v>8.0589613140999994</v>
      </c>
      <c r="Q51" s="256">
        <v>8.0647911432000008</v>
      </c>
      <c r="R51" s="256">
        <v>8.0644710869999994</v>
      </c>
      <c r="S51" s="256">
        <v>8.0703286653999999</v>
      </c>
      <c r="T51" s="256">
        <v>8.0778811438999991</v>
      </c>
      <c r="U51" s="256">
        <v>8.0908225377999994</v>
      </c>
      <c r="V51" s="256">
        <v>8.0989943047999997</v>
      </c>
      <c r="W51" s="256">
        <v>8.1060904603000008</v>
      </c>
      <c r="X51" s="256">
        <v>8.1116130917000007</v>
      </c>
      <c r="Y51" s="256">
        <v>8.1169314585999999</v>
      </c>
      <c r="Z51" s="256">
        <v>8.1215476486</v>
      </c>
      <c r="AA51" s="256">
        <v>8.1203694537000004</v>
      </c>
      <c r="AB51" s="256">
        <v>8.1274004454999993</v>
      </c>
      <c r="AC51" s="256">
        <v>8.1375484160999996</v>
      </c>
      <c r="AD51" s="256">
        <v>8.1575240491999992</v>
      </c>
      <c r="AE51" s="256">
        <v>8.1688729649000003</v>
      </c>
      <c r="AF51" s="256">
        <v>8.1783058468000007</v>
      </c>
      <c r="AG51" s="256">
        <v>8.1829368486000007</v>
      </c>
      <c r="AH51" s="256">
        <v>8.1907020477000003</v>
      </c>
      <c r="AI51" s="256">
        <v>8.1987155979999997</v>
      </c>
      <c r="AJ51" s="256">
        <v>8.2057571216999996</v>
      </c>
      <c r="AK51" s="256">
        <v>8.2151826571999997</v>
      </c>
      <c r="AL51" s="256">
        <v>8.2257718268000009</v>
      </c>
      <c r="AM51" s="256">
        <v>8.2416809681000007</v>
      </c>
      <c r="AN51" s="256">
        <v>8.2514801529999993</v>
      </c>
      <c r="AO51" s="256">
        <v>8.2593257188999996</v>
      </c>
      <c r="AP51" s="256">
        <v>8.2604159462000002</v>
      </c>
      <c r="AQ51" s="256">
        <v>8.2679555639999993</v>
      </c>
      <c r="AR51" s="256">
        <v>8.2771428524000008</v>
      </c>
      <c r="AS51" s="256">
        <v>8.2905526151999993</v>
      </c>
      <c r="AT51" s="256">
        <v>8.3011041424999998</v>
      </c>
      <c r="AU51" s="256">
        <v>8.3113722380000006</v>
      </c>
      <c r="AV51" s="256">
        <v>8.3234683744000009</v>
      </c>
      <c r="AW51" s="256">
        <v>8.3315860015999998</v>
      </c>
      <c r="AX51" s="256">
        <v>8.3378365925000004</v>
      </c>
      <c r="AY51" s="256">
        <v>8.4829452060000001</v>
      </c>
      <c r="AZ51" s="256">
        <v>8.3799179298999995</v>
      </c>
      <c r="BA51" s="256">
        <v>8.1694798230999996</v>
      </c>
      <c r="BB51" s="256">
        <v>7.5174692988</v>
      </c>
      <c r="BC51" s="256">
        <v>7.3428307209000003</v>
      </c>
      <c r="BD51" s="256">
        <v>7.3114025026</v>
      </c>
      <c r="BE51" s="342">
        <v>7.6384059999999998</v>
      </c>
      <c r="BF51" s="342">
        <v>7.7319820000000004</v>
      </c>
      <c r="BG51" s="342">
        <v>7.8073540000000001</v>
      </c>
      <c r="BH51" s="342">
        <v>7.8403130000000001</v>
      </c>
      <c r="BI51" s="342">
        <v>7.8974289999999998</v>
      </c>
      <c r="BJ51" s="342">
        <v>7.9544959999999998</v>
      </c>
      <c r="BK51" s="342">
        <v>8.0146960000000007</v>
      </c>
      <c r="BL51" s="342">
        <v>8.0692749999999993</v>
      </c>
      <c r="BM51" s="342">
        <v>8.1214180000000002</v>
      </c>
      <c r="BN51" s="342">
        <v>8.178782</v>
      </c>
      <c r="BO51" s="342">
        <v>8.220307</v>
      </c>
      <c r="BP51" s="342">
        <v>8.2536500000000004</v>
      </c>
      <c r="BQ51" s="342">
        <v>8.2727299999999993</v>
      </c>
      <c r="BR51" s="342">
        <v>8.2942719999999994</v>
      </c>
      <c r="BS51" s="342">
        <v>8.3121930000000006</v>
      </c>
      <c r="BT51" s="342">
        <v>8.3264949999999995</v>
      </c>
      <c r="BU51" s="342">
        <v>8.3371759999999995</v>
      </c>
      <c r="BV51" s="342">
        <v>8.3442380000000007</v>
      </c>
    </row>
    <row r="52" spans="1:74" s="163" customFormat="1" ht="11.1" customHeight="1" x14ac:dyDescent="0.2">
      <c r="A52" s="148" t="s">
        <v>744</v>
      </c>
      <c r="B52" s="209" t="s">
        <v>449</v>
      </c>
      <c r="C52" s="256">
        <v>16.749192723</v>
      </c>
      <c r="D52" s="256">
        <v>16.758145603999999</v>
      </c>
      <c r="E52" s="256">
        <v>16.766237994000001</v>
      </c>
      <c r="F52" s="256">
        <v>16.766504996999998</v>
      </c>
      <c r="G52" s="256">
        <v>16.778100077000001</v>
      </c>
      <c r="H52" s="256">
        <v>16.794058335999999</v>
      </c>
      <c r="I52" s="256">
        <v>16.821481746</v>
      </c>
      <c r="J52" s="256">
        <v>16.840839890000002</v>
      </c>
      <c r="K52" s="256">
        <v>16.859234737000001</v>
      </c>
      <c r="L52" s="256">
        <v>16.871309988</v>
      </c>
      <c r="M52" s="256">
        <v>16.891795466000001</v>
      </c>
      <c r="N52" s="256">
        <v>16.915334872999999</v>
      </c>
      <c r="O52" s="256">
        <v>16.946152637000001</v>
      </c>
      <c r="P52" s="256">
        <v>16.972631577000001</v>
      </c>
      <c r="Q52" s="256">
        <v>16.998996122000001</v>
      </c>
      <c r="R52" s="256">
        <v>17.028788582000001</v>
      </c>
      <c r="S52" s="256">
        <v>17.052267607000001</v>
      </c>
      <c r="T52" s="256">
        <v>17.072975505999999</v>
      </c>
      <c r="U52" s="256">
        <v>17.083879247999999</v>
      </c>
      <c r="V52" s="256">
        <v>17.104319666999999</v>
      </c>
      <c r="W52" s="256">
        <v>17.127263731999999</v>
      </c>
      <c r="X52" s="256">
        <v>17.154485309999998</v>
      </c>
      <c r="Y52" s="256">
        <v>17.181106266</v>
      </c>
      <c r="Z52" s="256">
        <v>17.208900466999999</v>
      </c>
      <c r="AA52" s="256">
        <v>17.234599647</v>
      </c>
      <c r="AB52" s="256">
        <v>17.267191535999999</v>
      </c>
      <c r="AC52" s="256">
        <v>17.303407869000001</v>
      </c>
      <c r="AD52" s="256">
        <v>17.350906471999998</v>
      </c>
      <c r="AE52" s="256">
        <v>17.388628322999999</v>
      </c>
      <c r="AF52" s="256">
        <v>17.424231247000002</v>
      </c>
      <c r="AG52" s="256">
        <v>17.457354090999999</v>
      </c>
      <c r="AH52" s="256">
        <v>17.488990029</v>
      </c>
      <c r="AI52" s="256">
        <v>17.518777906</v>
      </c>
      <c r="AJ52" s="256">
        <v>17.546802059000001</v>
      </c>
      <c r="AK52" s="256">
        <v>17.572830562</v>
      </c>
      <c r="AL52" s="256">
        <v>17.596947751999998</v>
      </c>
      <c r="AM52" s="256">
        <v>17.616878887999999</v>
      </c>
      <c r="AN52" s="256">
        <v>17.638879507999999</v>
      </c>
      <c r="AO52" s="256">
        <v>17.660674870000001</v>
      </c>
      <c r="AP52" s="256">
        <v>17.679368618000002</v>
      </c>
      <c r="AQ52" s="256">
        <v>17.702925733000001</v>
      </c>
      <c r="AR52" s="256">
        <v>17.728449859000001</v>
      </c>
      <c r="AS52" s="256">
        <v>17.752254823000001</v>
      </c>
      <c r="AT52" s="256">
        <v>17.784477597999999</v>
      </c>
      <c r="AU52" s="256">
        <v>17.821432011999999</v>
      </c>
      <c r="AV52" s="256">
        <v>17.882030826000001</v>
      </c>
      <c r="AW52" s="256">
        <v>17.914263946999998</v>
      </c>
      <c r="AX52" s="256">
        <v>17.937044135000001</v>
      </c>
      <c r="AY52" s="256">
        <v>18.200927657000001</v>
      </c>
      <c r="AZ52" s="256">
        <v>18.016884781000002</v>
      </c>
      <c r="BA52" s="256">
        <v>17.635471773999999</v>
      </c>
      <c r="BB52" s="256">
        <v>16.447609100000001</v>
      </c>
      <c r="BC52" s="256">
        <v>16.128265483</v>
      </c>
      <c r="BD52" s="256">
        <v>16.068361384999999</v>
      </c>
      <c r="BE52" s="342">
        <v>16.669509999999999</v>
      </c>
      <c r="BF52" s="342">
        <v>16.827279999999998</v>
      </c>
      <c r="BG52" s="342">
        <v>16.943269999999998</v>
      </c>
      <c r="BH52" s="342">
        <v>16.954239999999999</v>
      </c>
      <c r="BI52" s="342">
        <v>17.034120000000001</v>
      </c>
      <c r="BJ52" s="342">
        <v>17.11966</v>
      </c>
      <c r="BK52" s="342">
        <v>17.223980000000001</v>
      </c>
      <c r="BL52" s="342">
        <v>17.311</v>
      </c>
      <c r="BM52" s="342">
        <v>17.39385</v>
      </c>
      <c r="BN52" s="342">
        <v>17.4815</v>
      </c>
      <c r="BO52" s="342">
        <v>17.54926</v>
      </c>
      <c r="BP52" s="342">
        <v>17.606100000000001</v>
      </c>
      <c r="BQ52" s="342">
        <v>17.644069999999999</v>
      </c>
      <c r="BR52" s="342">
        <v>17.68506</v>
      </c>
      <c r="BS52" s="342">
        <v>17.721119999999999</v>
      </c>
      <c r="BT52" s="342">
        <v>17.752230000000001</v>
      </c>
      <c r="BU52" s="342">
        <v>17.778410000000001</v>
      </c>
      <c r="BV52" s="342">
        <v>17.79965</v>
      </c>
    </row>
    <row r="53" spans="1:74" s="163" customFormat="1" ht="11.1" customHeight="1" x14ac:dyDescent="0.2">
      <c r="A53" s="148" t="s">
        <v>745</v>
      </c>
      <c r="B53" s="209" t="s">
        <v>450</v>
      </c>
      <c r="C53" s="256">
        <v>10.161769400000001</v>
      </c>
      <c r="D53" s="256">
        <v>10.180634425999999</v>
      </c>
      <c r="E53" s="256">
        <v>10.199397788000001</v>
      </c>
      <c r="F53" s="256">
        <v>10.213936545999999</v>
      </c>
      <c r="G53" s="256">
        <v>10.235588786999999</v>
      </c>
      <c r="H53" s="256">
        <v>10.260231569</v>
      </c>
      <c r="I53" s="256">
        <v>10.297494699</v>
      </c>
      <c r="J53" s="256">
        <v>10.320896210000001</v>
      </c>
      <c r="K53" s="256">
        <v>10.340065908</v>
      </c>
      <c r="L53" s="256">
        <v>10.346523778</v>
      </c>
      <c r="M53" s="256">
        <v>10.363589860999999</v>
      </c>
      <c r="N53" s="256">
        <v>10.382784142</v>
      </c>
      <c r="O53" s="256">
        <v>10.406547062</v>
      </c>
      <c r="P53" s="256">
        <v>10.428167407</v>
      </c>
      <c r="Q53" s="256">
        <v>10.450085618999999</v>
      </c>
      <c r="R53" s="256">
        <v>10.472212889</v>
      </c>
      <c r="S53" s="256">
        <v>10.49479344</v>
      </c>
      <c r="T53" s="256">
        <v>10.517738464000001</v>
      </c>
      <c r="U53" s="256">
        <v>10.543272890000001</v>
      </c>
      <c r="V53" s="256">
        <v>10.565278164</v>
      </c>
      <c r="W53" s="256">
        <v>10.585979214</v>
      </c>
      <c r="X53" s="256">
        <v>10.600841067999999</v>
      </c>
      <c r="Y53" s="256">
        <v>10.6223349</v>
      </c>
      <c r="Z53" s="256">
        <v>10.645925739000001</v>
      </c>
      <c r="AA53" s="256">
        <v>10.674325204000001</v>
      </c>
      <c r="AB53" s="256">
        <v>10.700076339000001</v>
      </c>
      <c r="AC53" s="256">
        <v>10.725890764000001</v>
      </c>
      <c r="AD53" s="256">
        <v>10.752458522</v>
      </c>
      <c r="AE53" s="256">
        <v>10.777881996</v>
      </c>
      <c r="AF53" s="256">
        <v>10.802851229</v>
      </c>
      <c r="AG53" s="256">
        <v>10.827945863</v>
      </c>
      <c r="AH53" s="256">
        <v>10.85157188</v>
      </c>
      <c r="AI53" s="256">
        <v>10.874308922000001</v>
      </c>
      <c r="AJ53" s="256">
        <v>10.895423900000001</v>
      </c>
      <c r="AK53" s="256">
        <v>10.91693281</v>
      </c>
      <c r="AL53" s="256">
        <v>10.938102562999999</v>
      </c>
      <c r="AM53" s="256">
        <v>10.958676090999999</v>
      </c>
      <c r="AN53" s="256">
        <v>10.97936033</v>
      </c>
      <c r="AO53" s="256">
        <v>10.999898212</v>
      </c>
      <c r="AP53" s="256">
        <v>11.016243664999999</v>
      </c>
      <c r="AQ53" s="256">
        <v>11.039523387999999</v>
      </c>
      <c r="AR53" s="256">
        <v>11.065691309</v>
      </c>
      <c r="AS53" s="256">
        <v>11.101226606999999</v>
      </c>
      <c r="AT53" s="256">
        <v>11.128311539</v>
      </c>
      <c r="AU53" s="256">
        <v>11.153425282000001</v>
      </c>
      <c r="AV53" s="256">
        <v>11.181426116000001</v>
      </c>
      <c r="AW53" s="256">
        <v>11.198953777</v>
      </c>
      <c r="AX53" s="256">
        <v>11.210866543</v>
      </c>
      <c r="AY53" s="256">
        <v>11.390454096999999</v>
      </c>
      <c r="AZ53" s="256">
        <v>11.261169808</v>
      </c>
      <c r="BA53" s="256">
        <v>10.996303360000001</v>
      </c>
      <c r="BB53" s="256">
        <v>10.173228808999999</v>
      </c>
      <c r="BC53" s="256">
        <v>9.9541675007000006</v>
      </c>
      <c r="BD53" s="256">
        <v>9.9164934920000007</v>
      </c>
      <c r="BE53" s="342">
        <v>10.335520000000001</v>
      </c>
      <c r="BF53" s="342">
        <v>10.454140000000001</v>
      </c>
      <c r="BG53" s="342">
        <v>10.547650000000001</v>
      </c>
      <c r="BH53" s="342">
        <v>10.5763</v>
      </c>
      <c r="BI53" s="342">
        <v>10.64945</v>
      </c>
      <c r="BJ53" s="342">
        <v>10.727309999999999</v>
      </c>
      <c r="BK53" s="342">
        <v>10.824669999999999</v>
      </c>
      <c r="BL53" s="342">
        <v>10.90091</v>
      </c>
      <c r="BM53" s="342">
        <v>10.97081</v>
      </c>
      <c r="BN53" s="342">
        <v>11.038410000000001</v>
      </c>
      <c r="BO53" s="342">
        <v>11.09259</v>
      </c>
      <c r="BP53" s="342">
        <v>11.13738</v>
      </c>
      <c r="BQ53" s="342">
        <v>11.167870000000001</v>
      </c>
      <c r="BR53" s="342">
        <v>11.1976</v>
      </c>
      <c r="BS53" s="342">
        <v>11.221629999999999</v>
      </c>
      <c r="BT53" s="342">
        <v>11.239979999999999</v>
      </c>
      <c r="BU53" s="342">
        <v>11.25264</v>
      </c>
      <c r="BV53" s="342">
        <v>11.25962</v>
      </c>
    </row>
    <row r="54" spans="1:74" s="163" customFormat="1" ht="11.1" customHeight="1" x14ac:dyDescent="0.2">
      <c r="A54" s="149" t="s">
        <v>746</v>
      </c>
      <c r="B54" s="210" t="s">
        <v>451</v>
      </c>
      <c r="C54" s="69">
        <v>22.191610133000001</v>
      </c>
      <c r="D54" s="69">
        <v>22.238259845999998</v>
      </c>
      <c r="E54" s="69">
        <v>22.287698424999999</v>
      </c>
      <c r="F54" s="69">
        <v>22.345790966999999</v>
      </c>
      <c r="G54" s="69">
        <v>22.396408458</v>
      </c>
      <c r="H54" s="69">
        <v>22.445415995000001</v>
      </c>
      <c r="I54" s="69">
        <v>22.493428430000002</v>
      </c>
      <c r="J54" s="69">
        <v>22.538754916999999</v>
      </c>
      <c r="K54" s="69">
        <v>22.582010309000001</v>
      </c>
      <c r="L54" s="69">
        <v>22.625039383000001</v>
      </c>
      <c r="M54" s="69">
        <v>22.662769003000001</v>
      </c>
      <c r="N54" s="69">
        <v>22.697043945000001</v>
      </c>
      <c r="O54" s="69">
        <v>22.713970552999999</v>
      </c>
      <c r="P54" s="69">
        <v>22.751756382</v>
      </c>
      <c r="Q54" s="69">
        <v>22.796507775999999</v>
      </c>
      <c r="R54" s="69">
        <v>22.860749314</v>
      </c>
      <c r="S54" s="69">
        <v>22.910038404000002</v>
      </c>
      <c r="T54" s="69">
        <v>22.956899624999998</v>
      </c>
      <c r="U54" s="69">
        <v>23.002958685999999</v>
      </c>
      <c r="V54" s="69">
        <v>23.043744887999999</v>
      </c>
      <c r="W54" s="69">
        <v>23.080883939</v>
      </c>
      <c r="X54" s="69">
        <v>23.103229914</v>
      </c>
      <c r="Y54" s="69">
        <v>23.141434107999999</v>
      </c>
      <c r="Z54" s="69">
        <v>23.184350596000002</v>
      </c>
      <c r="AA54" s="69">
        <v>23.245706411</v>
      </c>
      <c r="AB54" s="69">
        <v>23.287752211000001</v>
      </c>
      <c r="AC54" s="69">
        <v>23.324215029000001</v>
      </c>
      <c r="AD54" s="69">
        <v>23.347832641</v>
      </c>
      <c r="AE54" s="69">
        <v>23.378576164999998</v>
      </c>
      <c r="AF54" s="69">
        <v>23.409183375000001</v>
      </c>
      <c r="AG54" s="69">
        <v>23.436411869000001</v>
      </c>
      <c r="AH54" s="69">
        <v>23.469178254999999</v>
      </c>
      <c r="AI54" s="69">
        <v>23.504240128999999</v>
      </c>
      <c r="AJ54" s="69">
        <v>23.552063708999999</v>
      </c>
      <c r="AK54" s="69">
        <v>23.583866897</v>
      </c>
      <c r="AL54" s="69">
        <v>23.610115910000001</v>
      </c>
      <c r="AM54" s="69">
        <v>23.617688287</v>
      </c>
      <c r="AN54" s="69">
        <v>23.642670798000001</v>
      </c>
      <c r="AO54" s="69">
        <v>23.671940980999999</v>
      </c>
      <c r="AP54" s="69">
        <v>23.708694346000001</v>
      </c>
      <c r="AQ54" s="69">
        <v>23.744143243</v>
      </c>
      <c r="AR54" s="69">
        <v>23.781483179999999</v>
      </c>
      <c r="AS54" s="69">
        <v>23.821198493000001</v>
      </c>
      <c r="AT54" s="69">
        <v>23.861957259</v>
      </c>
      <c r="AU54" s="69">
        <v>23.904243815000001</v>
      </c>
      <c r="AV54" s="69">
        <v>23.968053441999999</v>
      </c>
      <c r="AW54" s="69">
        <v>23.998399114000001</v>
      </c>
      <c r="AX54" s="69">
        <v>24.015276111999999</v>
      </c>
      <c r="AY54" s="69">
        <v>24.510140043</v>
      </c>
      <c r="AZ54" s="69">
        <v>24.131487989</v>
      </c>
      <c r="BA54" s="69">
        <v>23.370775557999998</v>
      </c>
      <c r="BB54" s="69">
        <v>21.051414566999998</v>
      </c>
      <c r="BC54" s="69">
        <v>20.409022517</v>
      </c>
      <c r="BD54" s="69">
        <v>20.267011225000001</v>
      </c>
      <c r="BE54" s="346">
        <v>21.372240000000001</v>
      </c>
      <c r="BF54" s="346">
        <v>21.670850000000002</v>
      </c>
      <c r="BG54" s="346">
        <v>21.909680000000002</v>
      </c>
      <c r="BH54" s="346">
        <v>22.00684</v>
      </c>
      <c r="BI54" s="346">
        <v>22.18759</v>
      </c>
      <c r="BJ54" s="346">
        <v>22.37</v>
      </c>
      <c r="BK54" s="346">
        <v>22.574349999999999</v>
      </c>
      <c r="BL54" s="346">
        <v>22.744900000000001</v>
      </c>
      <c r="BM54" s="346">
        <v>22.90192</v>
      </c>
      <c r="BN54" s="346">
        <v>23.05105</v>
      </c>
      <c r="BO54" s="346">
        <v>23.176770000000001</v>
      </c>
      <c r="BP54" s="346">
        <v>23.28473</v>
      </c>
      <c r="BQ54" s="346">
        <v>23.364229999999999</v>
      </c>
      <c r="BR54" s="346">
        <v>23.444700000000001</v>
      </c>
      <c r="BS54" s="346">
        <v>23.515440000000002</v>
      </c>
      <c r="BT54" s="346">
        <v>23.576440000000002</v>
      </c>
      <c r="BU54" s="346">
        <v>23.62771</v>
      </c>
      <c r="BV54" s="346">
        <v>23.669250000000002</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5"/>
      <c r="BE55" s="695"/>
      <c r="BF55" s="695"/>
      <c r="BG55" s="695"/>
      <c r="BH55" s="347"/>
      <c r="BI55" s="347"/>
      <c r="BJ55" s="347"/>
      <c r="BK55" s="347"/>
      <c r="BL55" s="347"/>
      <c r="BM55" s="347"/>
      <c r="BN55" s="347"/>
      <c r="BO55" s="347"/>
      <c r="BP55" s="347"/>
      <c r="BQ55" s="347"/>
      <c r="BR55" s="347"/>
      <c r="BS55" s="347"/>
      <c r="BT55" s="347"/>
      <c r="BU55" s="347"/>
      <c r="BV55" s="347"/>
    </row>
    <row r="56" spans="1:74" s="163" customFormat="1" ht="12" customHeight="1" x14ac:dyDescent="0.25">
      <c r="A56" s="148"/>
      <c r="B56" s="808" t="s">
        <v>827</v>
      </c>
      <c r="C56" s="805"/>
      <c r="D56" s="805"/>
      <c r="E56" s="805"/>
      <c r="F56" s="805"/>
      <c r="G56" s="805"/>
      <c r="H56" s="805"/>
      <c r="I56" s="805"/>
      <c r="J56" s="805"/>
      <c r="K56" s="805"/>
      <c r="L56" s="805"/>
      <c r="M56" s="805"/>
      <c r="N56" s="805"/>
      <c r="O56" s="805"/>
      <c r="P56" s="805"/>
      <c r="Q56" s="805"/>
      <c r="AY56" s="502"/>
      <c r="AZ56" s="502"/>
      <c r="BA56" s="502"/>
      <c r="BB56" s="502"/>
      <c r="BC56" s="502"/>
      <c r="BD56" s="696"/>
      <c r="BE56" s="696"/>
      <c r="BF56" s="696"/>
      <c r="BG56" s="696"/>
      <c r="BH56" s="502"/>
      <c r="BI56" s="502"/>
      <c r="BJ56" s="502"/>
    </row>
    <row r="57" spans="1:74" s="463" customFormat="1" ht="12" customHeight="1" x14ac:dyDescent="0.25">
      <c r="A57" s="462"/>
      <c r="B57" s="794" t="s">
        <v>852</v>
      </c>
      <c r="C57" s="795"/>
      <c r="D57" s="795"/>
      <c r="E57" s="795"/>
      <c r="F57" s="795"/>
      <c r="G57" s="795"/>
      <c r="H57" s="795"/>
      <c r="I57" s="795"/>
      <c r="J57" s="795"/>
      <c r="K57" s="795"/>
      <c r="L57" s="795"/>
      <c r="M57" s="795"/>
      <c r="N57" s="795"/>
      <c r="O57" s="795"/>
      <c r="P57" s="795"/>
      <c r="Q57" s="791"/>
      <c r="AY57" s="503"/>
      <c r="AZ57" s="503"/>
      <c r="BA57" s="503"/>
      <c r="BB57" s="503"/>
      <c r="BC57" s="503"/>
      <c r="BD57" s="697"/>
      <c r="BE57" s="697"/>
      <c r="BF57" s="697"/>
      <c r="BG57" s="697"/>
      <c r="BH57" s="503"/>
      <c r="BI57" s="503"/>
      <c r="BJ57" s="503"/>
    </row>
    <row r="58" spans="1:74" s="463" customFormat="1" ht="12" customHeight="1" x14ac:dyDescent="0.25">
      <c r="A58" s="462"/>
      <c r="B58" s="789" t="s">
        <v>888</v>
      </c>
      <c r="C58" s="795"/>
      <c r="D58" s="795"/>
      <c r="E58" s="795"/>
      <c r="F58" s="795"/>
      <c r="G58" s="795"/>
      <c r="H58" s="795"/>
      <c r="I58" s="795"/>
      <c r="J58" s="795"/>
      <c r="K58" s="795"/>
      <c r="L58" s="795"/>
      <c r="M58" s="795"/>
      <c r="N58" s="795"/>
      <c r="O58" s="795"/>
      <c r="P58" s="795"/>
      <c r="Q58" s="791"/>
      <c r="AY58" s="503"/>
      <c r="AZ58" s="503"/>
      <c r="BA58" s="503"/>
      <c r="BB58" s="503"/>
      <c r="BC58" s="503"/>
      <c r="BD58" s="697"/>
      <c r="BE58" s="697"/>
      <c r="BF58" s="697"/>
      <c r="BG58" s="697"/>
      <c r="BH58" s="503"/>
      <c r="BI58" s="503"/>
      <c r="BJ58" s="503"/>
    </row>
    <row r="59" spans="1:74" s="464" customFormat="1" ht="12" customHeight="1" x14ac:dyDescent="0.25">
      <c r="A59" s="462"/>
      <c r="B59" s="838" t="s">
        <v>889</v>
      </c>
      <c r="C59" s="791"/>
      <c r="D59" s="791"/>
      <c r="E59" s="791"/>
      <c r="F59" s="791"/>
      <c r="G59" s="791"/>
      <c r="H59" s="791"/>
      <c r="I59" s="791"/>
      <c r="J59" s="791"/>
      <c r="K59" s="791"/>
      <c r="L59" s="791"/>
      <c r="M59" s="791"/>
      <c r="N59" s="791"/>
      <c r="O59" s="791"/>
      <c r="P59" s="791"/>
      <c r="Q59" s="791"/>
      <c r="AY59" s="504"/>
      <c r="AZ59" s="504"/>
      <c r="BA59" s="504"/>
      <c r="BB59" s="504"/>
      <c r="BC59" s="504"/>
      <c r="BD59" s="698"/>
      <c r="BE59" s="698"/>
      <c r="BF59" s="698"/>
      <c r="BG59" s="698"/>
      <c r="BH59" s="504"/>
      <c r="BI59" s="504"/>
      <c r="BJ59" s="504"/>
    </row>
    <row r="60" spans="1:74" s="463" customFormat="1" ht="12" customHeight="1" x14ac:dyDescent="0.25">
      <c r="A60" s="462"/>
      <c r="B60" s="794" t="s">
        <v>4</v>
      </c>
      <c r="C60" s="795"/>
      <c r="D60" s="795"/>
      <c r="E60" s="795"/>
      <c r="F60" s="795"/>
      <c r="G60" s="795"/>
      <c r="H60" s="795"/>
      <c r="I60" s="795"/>
      <c r="J60" s="795"/>
      <c r="K60" s="795"/>
      <c r="L60" s="795"/>
      <c r="M60" s="795"/>
      <c r="N60" s="795"/>
      <c r="O60" s="795"/>
      <c r="P60" s="795"/>
      <c r="Q60" s="791"/>
      <c r="AY60" s="503"/>
      <c r="AZ60" s="503"/>
      <c r="BA60" s="503"/>
      <c r="BB60" s="503"/>
      <c r="BC60" s="503"/>
      <c r="BD60" s="697"/>
      <c r="BE60" s="697"/>
      <c r="BF60" s="697"/>
      <c r="BG60" s="503"/>
      <c r="BH60" s="503"/>
      <c r="BI60" s="503"/>
      <c r="BJ60" s="503"/>
    </row>
    <row r="61" spans="1:74" s="463" customFormat="1" ht="12" customHeight="1" x14ac:dyDescent="0.25">
      <c r="A61" s="462"/>
      <c r="B61" s="789" t="s">
        <v>856</v>
      </c>
      <c r="C61" s="790"/>
      <c r="D61" s="790"/>
      <c r="E61" s="790"/>
      <c r="F61" s="790"/>
      <c r="G61" s="790"/>
      <c r="H61" s="790"/>
      <c r="I61" s="790"/>
      <c r="J61" s="790"/>
      <c r="K61" s="790"/>
      <c r="L61" s="790"/>
      <c r="M61" s="790"/>
      <c r="N61" s="790"/>
      <c r="O61" s="790"/>
      <c r="P61" s="790"/>
      <c r="Q61" s="791"/>
      <c r="AY61" s="503"/>
      <c r="AZ61" s="503"/>
      <c r="BA61" s="503"/>
      <c r="BB61" s="503"/>
      <c r="BC61" s="503"/>
      <c r="BD61" s="697"/>
      <c r="BE61" s="697"/>
      <c r="BF61" s="697"/>
      <c r="BG61" s="503"/>
      <c r="BH61" s="503"/>
      <c r="BI61" s="503"/>
      <c r="BJ61" s="503"/>
    </row>
    <row r="62" spans="1:74" s="463" customFormat="1" ht="12" customHeight="1" x14ac:dyDescent="0.25">
      <c r="A62" s="429"/>
      <c r="B62" s="811" t="s">
        <v>1140</v>
      </c>
      <c r="C62" s="791"/>
      <c r="D62" s="791"/>
      <c r="E62" s="791"/>
      <c r="F62" s="791"/>
      <c r="G62" s="791"/>
      <c r="H62" s="791"/>
      <c r="I62" s="791"/>
      <c r="J62" s="791"/>
      <c r="K62" s="791"/>
      <c r="L62" s="791"/>
      <c r="M62" s="791"/>
      <c r="N62" s="791"/>
      <c r="O62" s="791"/>
      <c r="P62" s="791"/>
      <c r="Q62" s="791"/>
      <c r="AY62" s="503"/>
      <c r="AZ62" s="503"/>
      <c r="BA62" s="503"/>
      <c r="BB62" s="503"/>
      <c r="BC62" s="503"/>
      <c r="BD62" s="697"/>
      <c r="BE62" s="697"/>
      <c r="BF62" s="697"/>
      <c r="BG62" s="503"/>
      <c r="BH62" s="503"/>
      <c r="BI62" s="503"/>
      <c r="BJ62" s="503"/>
    </row>
    <row r="63" spans="1:74" x14ac:dyDescent="0.2">
      <c r="BK63" s="348"/>
      <c r="BL63" s="348"/>
      <c r="BM63" s="348"/>
      <c r="BN63" s="348"/>
      <c r="BO63" s="348"/>
      <c r="BP63" s="348"/>
      <c r="BQ63" s="348"/>
      <c r="BR63" s="348"/>
      <c r="BS63" s="348"/>
      <c r="BT63" s="348"/>
      <c r="BU63" s="348"/>
      <c r="BV63" s="348"/>
    </row>
    <row r="64" spans="1:74" x14ac:dyDescent="0.2">
      <c r="BK64" s="348"/>
      <c r="BL64" s="348"/>
      <c r="BM64" s="348"/>
      <c r="BN64" s="348"/>
      <c r="BO64" s="348"/>
      <c r="BP64" s="348"/>
      <c r="BQ64" s="348"/>
      <c r="BR64" s="348"/>
      <c r="BS64" s="348"/>
      <c r="BT64" s="348"/>
      <c r="BU64" s="348"/>
      <c r="BV64" s="348"/>
    </row>
    <row r="65" spans="63:74" x14ac:dyDescent="0.2">
      <c r="BK65" s="348"/>
      <c r="BL65" s="348"/>
      <c r="BM65" s="348"/>
      <c r="BN65" s="348"/>
      <c r="BO65" s="348"/>
      <c r="BP65" s="348"/>
      <c r="BQ65" s="348"/>
      <c r="BR65" s="348"/>
      <c r="BS65" s="348"/>
      <c r="BT65" s="348"/>
      <c r="BU65" s="348"/>
      <c r="BV65" s="348"/>
    </row>
    <row r="66" spans="63:74" x14ac:dyDescent="0.2">
      <c r="BK66" s="348"/>
      <c r="BL66" s="348"/>
      <c r="BM66" s="348"/>
      <c r="BN66" s="348"/>
      <c r="BO66" s="348"/>
      <c r="BP66" s="348"/>
      <c r="BQ66" s="348"/>
      <c r="BR66" s="348"/>
      <c r="BS66" s="348"/>
      <c r="BT66" s="348"/>
      <c r="BU66" s="348"/>
      <c r="BV66" s="348"/>
    </row>
    <row r="67" spans="63:74" x14ac:dyDescent="0.2">
      <c r="BK67" s="348"/>
      <c r="BL67" s="348"/>
      <c r="BM67" s="348"/>
      <c r="BN67" s="348"/>
      <c r="BO67" s="348"/>
      <c r="BP67" s="348"/>
      <c r="BQ67" s="348"/>
      <c r="BR67" s="348"/>
      <c r="BS67" s="348"/>
      <c r="BT67" s="348"/>
      <c r="BU67" s="348"/>
      <c r="BV67" s="348"/>
    </row>
    <row r="68" spans="63:74" x14ac:dyDescent="0.2">
      <c r="BK68" s="348"/>
      <c r="BL68" s="348"/>
      <c r="BM68" s="348"/>
      <c r="BN68" s="348"/>
      <c r="BO68" s="348"/>
      <c r="BP68" s="348"/>
      <c r="BQ68" s="348"/>
      <c r="BR68" s="348"/>
      <c r="BS68" s="348"/>
      <c r="BT68" s="348"/>
      <c r="BU68" s="348"/>
      <c r="BV68" s="348"/>
    </row>
    <row r="69" spans="63:74" x14ac:dyDescent="0.2">
      <c r="BK69" s="348"/>
      <c r="BL69" s="348"/>
      <c r="BM69" s="348"/>
      <c r="BN69" s="348"/>
      <c r="BO69" s="348"/>
      <c r="BP69" s="348"/>
      <c r="BQ69" s="348"/>
      <c r="BR69" s="348"/>
      <c r="BS69" s="348"/>
      <c r="BT69" s="348"/>
      <c r="BU69" s="348"/>
      <c r="BV69" s="348"/>
    </row>
    <row r="70" spans="63:74" x14ac:dyDescent="0.2">
      <c r="BK70" s="348"/>
      <c r="BL70" s="348"/>
      <c r="BM70" s="348"/>
      <c r="BN70" s="348"/>
      <c r="BO70" s="348"/>
      <c r="BP70" s="348"/>
      <c r="BQ70" s="348"/>
      <c r="BR70" s="348"/>
      <c r="BS70" s="348"/>
      <c r="BT70" s="348"/>
      <c r="BU70" s="348"/>
      <c r="BV70" s="348"/>
    </row>
    <row r="71" spans="63:74" x14ac:dyDescent="0.2">
      <c r="BK71" s="348"/>
      <c r="BL71" s="348"/>
      <c r="BM71" s="348"/>
      <c r="BN71" s="348"/>
      <c r="BO71" s="348"/>
      <c r="BP71" s="348"/>
      <c r="BQ71" s="348"/>
      <c r="BR71" s="348"/>
      <c r="BS71" s="348"/>
      <c r="BT71" s="348"/>
      <c r="BU71" s="348"/>
      <c r="BV71" s="348"/>
    </row>
    <row r="72" spans="63:74" x14ac:dyDescent="0.2">
      <c r="BK72" s="348"/>
      <c r="BL72" s="348"/>
      <c r="BM72" s="348"/>
      <c r="BN72" s="348"/>
      <c r="BO72" s="348"/>
      <c r="BP72" s="348"/>
      <c r="BQ72" s="348"/>
      <c r="BR72" s="348"/>
      <c r="BS72" s="348"/>
      <c r="BT72" s="348"/>
      <c r="BU72" s="348"/>
      <c r="BV72" s="348"/>
    </row>
    <row r="73" spans="63:74" x14ac:dyDescent="0.2">
      <c r="BK73" s="348"/>
      <c r="BL73" s="348"/>
      <c r="BM73" s="348"/>
      <c r="BN73" s="348"/>
      <c r="BO73" s="348"/>
      <c r="BP73" s="348"/>
      <c r="BQ73" s="348"/>
      <c r="BR73" s="348"/>
      <c r="BS73" s="348"/>
      <c r="BT73" s="348"/>
      <c r="BU73" s="348"/>
      <c r="BV73" s="348"/>
    </row>
    <row r="74" spans="63:74" x14ac:dyDescent="0.2">
      <c r="BK74" s="348"/>
      <c r="BL74" s="348"/>
      <c r="BM74" s="348"/>
      <c r="BN74" s="348"/>
      <c r="BO74" s="348"/>
      <c r="BP74" s="348"/>
      <c r="BQ74" s="348"/>
      <c r="BR74" s="348"/>
      <c r="BS74" s="348"/>
      <c r="BT74" s="348"/>
      <c r="BU74" s="348"/>
      <c r="BV74" s="348"/>
    </row>
    <row r="75" spans="63:74" x14ac:dyDescent="0.2">
      <c r="BK75" s="348"/>
      <c r="BL75" s="348"/>
      <c r="BM75" s="348"/>
      <c r="BN75" s="348"/>
      <c r="BO75" s="348"/>
      <c r="BP75" s="348"/>
      <c r="BQ75" s="348"/>
      <c r="BR75" s="348"/>
      <c r="BS75" s="348"/>
      <c r="BT75" s="348"/>
      <c r="BU75" s="348"/>
      <c r="BV75" s="348"/>
    </row>
    <row r="76" spans="63:74" x14ac:dyDescent="0.2">
      <c r="BK76" s="348"/>
      <c r="BL76" s="348"/>
      <c r="BM76" s="348"/>
      <c r="BN76" s="348"/>
      <c r="BO76" s="348"/>
      <c r="BP76" s="348"/>
      <c r="BQ76" s="348"/>
      <c r="BR76" s="348"/>
      <c r="BS76" s="348"/>
      <c r="BT76" s="348"/>
      <c r="BU76" s="348"/>
      <c r="BV76" s="348"/>
    </row>
    <row r="77" spans="63:74" x14ac:dyDescent="0.2">
      <c r="BK77" s="348"/>
      <c r="BL77" s="348"/>
      <c r="BM77" s="348"/>
      <c r="BN77" s="348"/>
      <c r="BO77" s="348"/>
      <c r="BP77" s="348"/>
      <c r="BQ77" s="348"/>
      <c r="BR77" s="348"/>
      <c r="BS77" s="348"/>
      <c r="BT77" s="348"/>
      <c r="BU77" s="348"/>
      <c r="BV77" s="348"/>
    </row>
    <row r="78" spans="63:74" x14ac:dyDescent="0.2">
      <c r="BK78" s="348"/>
      <c r="BL78" s="348"/>
      <c r="BM78" s="348"/>
      <c r="BN78" s="348"/>
      <c r="BO78" s="348"/>
      <c r="BP78" s="348"/>
      <c r="BQ78" s="348"/>
      <c r="BR78" s="348"/>
      <c r="BS78" s="348"/>
      <c r="BT78" s="348"/>
      <c r="BU78" s="348"/>
      <c r="BV78" s="348"/>
    </row>
    <row r="79" spans="63:74" x14ac:dyDescent="0.2">
      <c r="BK79" s="348"/>
      <c r="BL79" s="348"/>
      <c r="BM79" s="348"/>
      <c r="BN79" s="348"/>
      <c r="BO79" s="348"/>
      <c r="BP79" s="348"/>
      <c r="BQ79" s="348"/>
      <c r="BR79" s="348"/>
      <c r="BS79" s="348"/>
      <c r="BT79" s="348"/>
      <c r="BU79" s="348"/>
      <c r="BV79" s="348"/>
    </row>
    <row r="80" spans="63:74" x14ac:dyDescent="0.2">
      <c r="BK80" s="348"/>
      <c r="BL80" s="348"/>
      <c r="BM80" s="348"/>
      <c r="BN80" s="348"/>
      <c r="BO80" s="348"/>
      <c r="BP80" s="348"/>
      <c r="BQ80" s="348"/>
      <c r="BR80" s="348"/>
      <c r="BS80" s="348"/>
      <c r="BT80" s="348"/>
      <c r="BU80" s="348"/>
      <c r="BV80" s="348"/>
    </row>
    <row r="81" spans="63:74" x14ac:dyDescent="0.2">
      <c r="BK81" s="348"/>
      <c r="BL81" s="348"/>
      <c r="BM81" s="348"/>
      <c r="BN81" s="348"/>
      <c r="BO81" s="348"/>
      <c r="BP81" s="348"/>
      <c r="BQ81" s="348"/>
      <c r="BR81" s="348"/>
      <c r="BS81" s="348"/>
      <c r="BT81" s="348"/>
      <c r="BU81" s="348"/>
      <c r="BV81" s="348"/>
    </row>
    <row r="82" spans="63:74" x14ac:dyDescent="0.2">
      <c r="BK82" s="348"/>
      <c r="BL82" s="348"/>
      <c r="BM82" s="348"/>
      <c r="BN82" s="348"/>
      <c r="BO82" s="348"/>
      <c r="BP82" s="348"/>
      <c r="BQ82" s="348"/>
      <c r="BR82" s="348"/>
      <c r="BS82" s="348"/>
      <c r="BT82" s="348"/>
      <c r="BU82" s="348"/>
      <c r="BV82" s="348"/>
    </row>
    <row r="83" spans="63:74" x14ac:dyDescent="0.2">
      <c r="BK83" s="348"/>
      <c r="BL83" s="348"/>
      <c r="BM83" s="348"/>
      <c r="BN83" s="348"/>
      <c r="BO83" s="348"/>
      <c r="BP83" s="348"/>
      <c r="BQ83" s="348"/>
      <c r="BR83" s="348"/>
      <c r="BS83" s="348"/>
      <c r="BT83" s="348"/>
      <c r="BU83" s="348"/>
      <c r="BV83" s="348"/>
    </row>
    <row r="84" spans="63:74" x14ac:dyDescent="0.2">
      <c r="BK84" s="348"/>
      <c r="BL84" s="348"/>
      <c r="BM84" s="348"/>
      <c r="BN84" s="348"/>
      <c r="BO84" s="348"/>
      <c r="BP84" s="348"/>
      <c r="BQ84" s="348"/>
      <c r="BR84" s="348"/>
      <c r="BS84" s="348"/>
      <c r="BT84" s="348"/>
      <c r="BU84" s="348"/>
      <c r="BV84" s="348"/>
    </row>
    <row r="85" spans="63:74" x14ac:dyDescent="0.2">
      <c r="BK85" s="348"/>
      <c r="BL85" s="348"/>
      <c r="BM85" s="348"/>
      <c r="BN85" s="348"/>
      <c r="BO85" s="348"/>
      <c r="BP85" s="348"/>
      <c r="BQ85" s="348"/>
      <c r="BR85" s="348"/>
      <c r="BS85" s="348"/>
      <c r="BT85" s="348"/>
      <c r="BU85" s="348"/>
      <c r="BV85" s="348"/>
    </row>
    <row r="86" spans="63:74" x14ac:dyDescent="0.2">
      <c r="BK86" s="348"/>
      <c r="BL86" s="348"/>
      <c r="BM86" s="348"/>
      <c r="BN86" s="348"/>
      <c r="BO86" s="348"/>
      <c r="BP86" s="348"/>
      <c r="BQ86" s="348"/>
      <c r="BR86" s="348"/>
      <c r="BS86" s="348"/>
      <c r="BT86" s="348"/>
      <c r="BU86" s="348"/>
      <c r="BV86" s="348"/>
    </row>
    <row r="87" spans="63:74" x14ac:dyDescent="0.2">
      <c r="BK87" s="348"/>
      <c r="BL87" s="348"/>
      <c r="BM87" s="348"/>
      <c r="BN87" s="348"/>
      <c r="BO87" s="348"/>
      <c r="BP87" s="348"/>
      <c r="BQ87" s="348"/>
      <c r="BR87" s="348"/>
      <c r="BS87" s="348"/>
      <c r="BT87" s="348"/>
      <c r="BU87" s="348"/>
      <c r="BV87" s="348"/>
    </row>
    <row r="88" spans="63:74" x14ac:dyDescent="0.2">
      <c r="BK88" s="348"/>
      <c r="BL88" s="348"/>
      <c r="BM88" s="348"/>
      <c r="BN88" s="348"/>
      <c r="BO88" s="348"/>
      <c r="BP88" s="348"/>
      <c r="BQ88" s="348"/>
      <c r="BR88" s="348"/>
      <c r="BS88" s="348"/>
      <c r="BT88" s="348"/>
      <c r="BU88" s="348"/>
      <c r="BV88" s="348"/>
    </row>
    <row r="89" spans="63:74" x14ac:dyDescent="0.2">
      <c r="BK89" s="348"/>
      <c r="BL89" s="348"/>
      <c r="BM89" s="348"/>
      <c r="BN89" s="348"/>
      <c r="BO89" s="348"/>
      <c r="BP89" s="348"/>
      <c r="BQ89" s="348"/>
      <c r="BR89" s="348"/>
      <c r="BS89" s="348"/>
      <c r="BT89" s="348"/>
      <c r="BU89" s="348"/>
      <c r="BV89" s="348"/>
    </row>
    <row r="90" spans="63:74" x14ac:dyDescent="0.2">
      <c r="BK90" s="348"/>
      <c r="BL90" s="348"/>
      <c r="BM90" s="348"/>
      <c r="BN90" s="348"/>
      <c r="BO90" s="348"/>
      <c r="BP90" s="348"/>
      <c r="BQ90" s="348"/>
      <c r="BR90" s="348"/>
      <c r="BS90" s="348"/>
      <c r="BT90" s="348"/>
      <c r="BU90" s="348"/>
      <c r="BV90" s="348"/>
    </row>
    <row r="91" spans="63:74" x14ac:dyDescent="0.2">
      <c r="BK91" s="348"/>
      <c r="BL91" s="348"/>
      <c r="BM91" s="348"/>
      <c r="BN91" s="348"/>
      <c r="BO91" s="348"/>
      <c r="BP91" s="348"/>
      <c r="BQ91" s="348"/>
      <c r="BR91" s="348"/>
      <c r="BS91" s="348"/>
      <c r="BT91" s="348"/>
      <c r="BU91" s="348"/>
      <c r="BV91" s="348"/>
    </row>
    <row r="92" spans="63:74" x14ac:dyDescent="0.2">
      <c r="BK92" s="348"/>
      <c r="BL92" s="348"/>
      <c r="BM92" s="348"/>
      <c r="BN92" s="348"/>
      <c r="BO92" s="348"/>
      <c r="BP92" s="348"/>
      <c r="BQ92" s="348"/>
      <c r="BR92" s="348"/>
      <c r="BS92" s="348"/>
      <c r="BT92" s="348"/>
      <c r="BU92" s="348"/>
      <c r="BV92" s="348"/>
    </row>
    <row r="93" spans="63:74" x14ac:dyDescent="0.2">
      <c r="BK93" s="348"/>
      <c r="BL93" s="348"/>
      <c r="BM93" s="348"/>
      <c r="BN93" s="348"/>
      <c r="BO93" s="348"/>
      <c r="BP93" s="348"/>
      <c r="BQ93" s="348"/>
      <c r="BR93" s="348"/>
      <c r="BS93" s="348"/>
      <c r="BT93" s="348"/>
      <c r="BU93" s="348"/>
      <c r="BV93" s="348"/>
    </row>
    <row r="94" spans="63:74" x14ac:dyDescent="0.2">
      <c r="BK94" s="348"/>
      <c r="BL94" s="348"/>
      <c r="BM94" s="348"/>
      <c r="BN94" s="348"/>
      <c r="BO94" s="348"/>
      <c r="BP94" s="348"/>
      <c r="BQ94" s="348"/>
      <c r="BR94" s="348"/>
      <c r="BS94" s="348"/>
      <c r="BT94" s="348"/>
      <c r="BU94" s="348"/>
      <c r="BV94" s="348"/>
    </row>
    <row r="95" spans="63:74" x14ac:dyDescent="0.2">
      <c r="BK95" s="348"/>
      <c r="BL95" s="348"/>
      <c r="BM95" s="348"/>
      <c r="BN95" s="348"/>
      <c r="BO95" s="348"/>
      <c r="BP95" s="348"/>
      <c r="BQ95" s="348"/>
      <c r="BR95" s="348"/>
      <c r="BS95" s="348"/>
      <c r="BT95" s="348"/>
      <c r="BU95" s="348"/>
      <c r="BV95" s="348"/>
    </row>
    <row r="96" spans="63:74" x14ac:dyDescent="0.2">
      <c r="BK96" s="348"/>
      <c r="BL96" s="348"/>
      <c r="BM96" s="348"/>
      <c r="BN96" s="348"/>
      <c r="BO96" s="348"/>
      <c r="BP96" s="348"/>
      <c r="BQ96" s="348"/>
      <c r="BR96" s="348"/>
      <c r="BS96" s="348"/>
      <c r="BT96" s="348"/>
      <c r="BU96" s="348"/>
      <c r="BV96" s="348"/>
    </row>
    <row r="97" spans="63:74" x14ac:dyDescent="0.2">
      <c r="BK97" s="348"/>
      <c r="BL97" s="348"/>
      <c r="BM97" s="348"/>
      <c r="BN97" s="348"/>
      <c r="BO97" s="348"/>
      <c r="BP97" s="348"/>
      <c r="BQ97" s="348"/>
      <c r="BR97" s="348"/>
      <c r="BS97" s="348"/>
      <c r="BT97" s="348"/>
      <c r="BU97" s="348"/>
      <c r="BV97" s="348"/>
    </row>
    <row r="98" spans="63:74" x14ac:dyDescent="0.2">
      <c r="BK98" s="348"/>
      <c r="BL98" s="348"/>
      <c r="BM98" s="348"/>
      <c r="BN98" s="348"/>
      <c r="BO98" s="348"/>
      <c r="BP98" s="348"/>
      <c r="BQ98" s="348"/>
      <c r="BR98" s="348"/>
      <c r="BS98" s="348"/>
      <c r="BT98" s="348"/>
      <c r="BU98" s="348"/>
      <c r="BV98" s="348"/>
    </row>
    <row r="99" spans="63:74" x14ac:dyDescent="0.2">
      <c r="BK99" s="348"/>
      <c r="BL99" s="348"/>
      <c r="BM99" s="348"/>
      <c r="BN99" s="348"/>
      <c r="BO99" s="348"/>
      <c r="BP99" s="348"/>
      <c r="BQ99" s="348"/>
      <c r="BR99" s="348"/>
      <c r="BS99" s="348"/>
      <c r="BT99" s="348"/>
      <c r="BU99" s="348"/>
      <c r="BV99" s="348"/>
    </row>
    <row r="100" spans="63:74" x14ac:dyDescent="0.2">
      <c r="BK100" s="348"/>
      <c r="BL100" s="348"/>
      <c r="BM100" s="348"/>
      <c r="BN100" s="348"/>
      <c r="BO100" s="348"/>
      <c r="BP100" s="348"/>
      <c r="BQ100" s="348"/>
      <c r="BR100" s="348"/>
      <c r="BS100" s="348"/>
      <c r="BT100" s="348"/>
      <c r="BU100" s="348"/>
      <c r="BV100" s="348"/>
    </row>
    <row r="101" spans="63:74" x14ac:dyDescent="0.2">
      <c r="BK101" s="348"/>
      <c r="BL101" s="348"/>
      <c r="BM101" s="348"/>
      <c r="BN101" s="348"/>
      <c r="BO101" s="348"/>
      <c r="BP101" s="348"/>
      <c r="BQ101" s="348"/>
      <c r="BR101" s="348"/>
      <c r="BS101" s="348"/>
      <c r="BT101" s="348"/>
      <c r="BU101" s="348"/>
      <c r="BV101" s="348"/>
    </row>
    <row r="102" spans="63:74" x14ac:dyDescent="0.2">
      <c r="BK102" s="348"/>
      <c r="BL102" s="348"/>
      <c r="BM102" s="348"/>
      <c r="BN102" s="348"/>
      <c r="BO102" s="348"/>
      <c r="BP102" s="348"/>
      <c r="BQ102" s="348"/>
      <c r="BR102" s="348"/>
      <c r="BS102" s="348"/>
      <c r="BT102" s="348"/>
      <c r="BU102" s="348"/>
      <c r="BV102" s="348"/>
    </row>
    <row r="103" spans="63:74" x14ac:dyDescent="0.2">
      <c r="BK103" s="348"/>
      <c r="BL103" s="348"/>
      <c r="BM103" s="348"/>
      <c r="BN103" s="348"/>
      <c r="BO103" s="348"/>
      <c r="BP103" s="348"/>
      <c r="BQ103" s="348"/>
      <c r="BR103" s="348"/>
      <c r="BS103" s="348"/>
      <c r="BT103" s="348"/>
      <c r="BU103" s="348"/>
      <c r="BV103" s="348"/>
    </row>
    <row r="104" spans="63:74" x14ac:dyDescent="0.2">
      <c r="BK104" s="348"/>
      <c r="BL104" s="348"/>
      <c r="BM104" s="348"/>
      <c r="BN104" s="348"/>
      <c r="BO104" s="348"/>
      <c r="BP104" s="348"/>
      <c r="BQ104" s="348"/>
      <c r="BR104" s="348"/>
      <c r="BS104" s="348"/>
      <c r="BT104" s="348"/>
      <c r="BU104" s="348"/>
      <c r="BV104" s="348"/>
    </row>
    <row r="105" spans="63:74" x14ac:dyDescent="0.2">
      <c r="BK105" s="348"/>
      <c r="BL105" s="348"/>
      <c r="BM105" s="348"/>
      <c r="BN105" s="348"/>
      <c r="BO105" s="348"/>
      <c r="BP105" s="348"/>
      <c r="BQ105" s="348"/>
      <c r="BR105" s="348"/>
      <c r="BS105" s="348"/>
      <c r="BT105" s="348"/>
      <c r="BU105" s="348"/>
      <c r="BV105" s="348"/>
    </row>
    <row r="106" spans="63:74" x14ac:dyDescent="0.2">
      <c r="BK106" s="348"/>
      <c r="BL106" s="348"/>
      <c r="BM106" s="348"/>
      <c r="BN106" s="348"/>
      <c r="BO106" s="348"/>
      <c r="BP106" s="348"/>
      <c r="BQ106" s="348"/>
      <c r="BR106" s="348"/>
      <c r="BS106" s="348"/>
      <c r="BT106" s="348"/>
      <c r="BU106" s="348"/>
      <c r="BV106" s="348"/>
    </row>
    <row r="107" spans="63:74" x14ac:dyDescent="0.2">
      <c r="BK107" s="348"/>
      <c r="BL107" s="348"/>
      <c r="BM107" s="348"/>
      <c r="BN107" s="348"/>
      <c r="BO107" s="348"/>
      <c r="BP107" s="348"/>
      <c r="BQ107" s="348"/>
      <c r="BR107" s="348"/>
      <c r="BS107" s="348"/>
      <c r="BT107" s="348"/>
      <c r="BU107" s="348"/>
      <c r="BV107" s="348"/>
    </row>
    <row r="108" spans="63:74" x14ac:dyDescent="0.2">
      <c r="BK108" s="348"/>
      <c r="BL108" s="348"/>
      <c r="BM108" s="348"/>
      <c r="BN108" s="348"/>
      <c r="BO108" s="348"/>
      <c r="BP108" s="348"/>
      <c r="BQ108" s="348"/>
      <c r="BR108" s="348"/>
      <c r="BS108" s="348"/>
      <c r="BT108" s="348"/>
      <c r="BU108" s="348"/>
      <c r="BV108" s="348"/>
    </row>
    <row r="109" spans="63:74" x14ac:dyDescent="0.2">
      <c r="BK109" s="348"/>
      <c r="BL109" s="348"/>
      <c r="BM109" s="348"/>
      <c r="BN109" s="348"/>
      <c r="BO109" s="348"/>
      <c r="BP109" s="348"/>
      <c r="BQ109" s="348"/>
      <c r="BR109" s="348"/>
      <c r="BS109" s="348"/>
      <c r="BT109" s="348"/>
      <c r="BU109" s="348"/>
      <c r="BV109" s="348"/>
    </row>
    <row r="110" spans="63:74" x14ac:dyDescent="0.2">
      <c r="BK110" s="348"/>
      <c r="BL110" s="348"/>
      <c r="BM110" s="348"/>
      <c r="BN110" s="348"/>
      <c r="BO110" s="348"/>
      <c r="BP110" s="348"/>
      <c r="BQ110" s="348"/>
      <c r="BR110" s="348"/>
      <c r="BS110" s="348"/>
      <c r="BT110" s="348"/>
      <c r="BU110" s="348"/>
      <c r="BV110" s="348"/>
    </row>
    <row r="111" spans="63:74" x14ac:dyDescent="0.2">
      <c r="BK111" s="348"/>
      <c r="BL111" s="348"/>
      <c r="BM111" s="348"/>
      <c r="BN111" s="348"/>
      <c r="BO111" s="348"/>
      <c r="BP111" s="348"/>
      <c r="BQ111" s="348"/>
      <c r="BR111" s="348"/>
      <c r="BS111" s="348"/>
      <c r="BT111" s="348"/>
      <c r="BU111" s="348"/>
      <c r="BV111" s="348"/>
    </row>
    <row r="112" spans="63:74" x14ac:dyDescent="0.2">
      <c r="BK112" s="348"/>
      <c r="BL112" s="348"/>
      <c r="BM112" s="348"/>
      <c r="BN112" s="348"/>
      <c r="BO112" s="348"/>
      <c r="BP112" s="348"/>
      <c r="BQ112" s="348"/>
      <c r="BR112" s="348"/>
      <c r="BS112" s="348"/>
      <c r="BT112" s="348"/>
      <c r="BU112" s="348"/>
      <c r="BV112" s="348"/>
    </row>
    <row r="113" spans="63:74" x14ac:dyDescent="0.2">
      <c r="BK113" s="348"/>
      <c r="BL113" s="348"/>
      <c r="BM113" s="348"/>
      <c r="BN113" s="348"/>
      <c r="BO113" s="348"/>
      <c r="BP113" s="348"/>
      <c r="BQ113" s="348"/>
      <c r="BR113" s="348"/>
      <c r="BS113" s="348"/>
      <c r="BT113" s="348"/>
      <c r="BU113" s="348"/>
      <c r="BV113" s="348"/>
    </row>
    <row r="114" spans="63:74" x14ac:dyDescent="0.2">
      <c r="BK114" s="348"/>
      <c r="BL114" s="348"/>
      <c r="BM114" s="348"/>
      <c r="BN114" s="348"/>
      <c r="BO114" s="348"/>
      <c r="BP114" s="348"/>
      <c r="BQ114" s="348"/>
      <c r="BR114" s="348"/>
      <c r="BS114" s="348"/>
      <c r="BT114" s="348"/>
      <c r="BU114" s="348"/>
      <c r="BV114" s="348"/>
    </row>
    <row r="115" spans="63:74" x14ac:dyDescent="0.2">
      <c r="BK115" s="348"/>
      <c r="BL115" s="348"/>
      <c r="BM115" s="348"/>
      <c r="BN115" s="348"/>
      <c r="BO115" s="348"/>
      <c r="BP115" s="348"/>
      <c r="BQ115" s="348"/>
      <c r="BR115" s="348"/>
      <c r="BS115" s="348"/>
      <c r="BT115" s="348"/>
      <c r="BU115" s="348"/>
      <c r="BV115" s="348"/>
    </row>
    <row r="116" spans="63:74" x14ac:dyDescent="0.2">
      <c r="BK116" s="348"/>
      <c r="BL116" s="348"/>
      <c r="BM116" s="348"/>
      <c r="BN116" s="348"/>
      <c r="BO116" s="348"/>
      <c r="BP116" s="348"/>
      <c r="BQ116" s="348"/>
      <c r="BR116" s="348"/>
      <c r="BS116" s="348"/>
      <c r="BT116" s="348"/>
      <c r="BU116" s="348"/>
      <c r="BV116" s="348"/>
    </row>
    <row r="117" spans="63:74" x14ac:dyDescent="0.2">
      <c r="BK117" s="348"/>
      <c r="BL117" s="348"/>
      <c r="BM117" s="348"/>
      <c r="BN117" s="348"/>
      <c r="BO117" s="348"/>
      <c r="BP117" s="348"/>
      <c r="BQ117" s="348"/>
      <c r="BR117" s="348"/>
      <c r="BS117" s="348"/>
      <c r="BT117" s="348"/>
      <c r="BU117" s="348"/>
      <c r="BV117" s="348"/>
    </row>
    <row r="118" spans="63:74" x14ac:dyDescent="0.2">
      <c r="BK118" s="348"/>
      <c r="BL118" s="348"/>
      <c r="BM118" s="348"/>
      <c r="BN118" s="348"/>
      <c r="BO118" s="348"/>
      <c r="BP118" s="348"/>
      <c r="BQ118" s="348"/>
      <c r="BR118" s="348"/>
      <c r="BS118" s="348"/>
      <c r="BT118" s="348"/>
      <c r="BU118" s="348"/>
      <c r="BV118" s="348"/>
    </row>
    <row r="119" spans="63:74" x14ac:dyDescent="0.2">
      <c r="BK119" s="348"/>
      <c r="BL119" s="348"/>
      <c r="BM119" s="348"/>
      <c r="BN119" s="348"/>
      <c r="BO119" s="348"/>
      <c r="BP119" s="348"/>
      <c r="BQ119" s="348"/>
      <c r="BR119" s="348"/>
      <c r="BS119" s="348"/>
      <c r="BT119" s="348"/>
      <c r="BU119" s="348"/>
      <c r="BV119" s="348"/>
    </row>
    <row r="120" spans="63:74" x14ac:dyDescent="0.2">
      <c r="BK120" s="348"/>
      <c r="BL120" s="348"/>
      <c r="BM120" s="348"/>
      <c r="BN120" s="348"/>
      <c r="BO120" s="348"/>
      <c r="BP120" s="348"/>
      <c r="BQ120" s="348"/>
      <c r="BR120" s="348"/>
      <c r="BS120" s="348"/>
      <c r="BT120" s="348"/>
      <c r="BU120" s="348"/>
      <c r="BV120" s="348"/>
    </row>
    <row r="121" spans="63:74" x14ac:dyDescent="0.2">
      <c r="BK121" s="348"/>
      <c r="BL121" s="348"/>
      <c r="BM121" s="348"/>
      <c r="BN121" s="348"/>
      <c r="BO121" s="348"/>
      <c r="BP121" s="348"/>
      <c r="BQ121" s="348"/>
      <c r="BR121" s="348"/>
      <c r="BS121" s="348"/>
      <c r="BT121" s="348"/>
      <c r="BU121" s="348"/>
      <c r="BV121" s="348"/>
    </row>
    <row r="122" spans="63:74" x14ac:dyDescent="0.2">
      <c r="BK122" s="348"/>
      <c r="BL122" s="348"/>
      <c r="BM122" s="348"/>
      <c r="BN122" s="348"/>
      <c r="BO122" s="348"/>
      <c r="BP122" s="348"/>
      <c r="BQ122" s="348"/>
      <c r="BR122" s="348"/>
      <c r="BS122" s="348"/>
      <c r="BT122" s="348"/>
      <c r="BU122" s="348"/>
      <c r="BV122" s="348"/>
    </row>
    <row r="123" spans="63:74" x14ac:dyDescent="0.2">
      <c r="BK123" s="348"/>
      <c r="BL123" s="348"/>
      <c r="BM123" s="348"/>
      <c r="BN123" s="348"/>
      <c r="BO123" s="348"/>
      <c r="BP123" s="348"/>
      <c r="BQ123" s="348"/>
      <c r="BR123" s="348"/>
      <c r="BS123" s="348"/>
      <c r="BT123" s="348"/>
      <c r="BU123" s="348"/>
      <c r="BV123" s="348"/>
    </row>
    <row r="124" spans="63:74" x14ac:dyDescent="0.2">
      <c r="BK124" s="348"/>
      <c r="BL124" s="348"/>
      <c r="BM124" s="348"/>
      <c r="BN124" s="348"/>
      <c r="BO124" s="348"/>
      <c r="BP124" s="348"/>
      <c r="BQ124" s="348"/>
      <c r="BR124" s="348"/>
      <c r="BS124" s="348"/>
      <c r="BT124" s="348"/>
      <c r="BU124" s="348"/>
      <c r="BV124" s="348"/>
    </row>
    <row r="125" spans="63:74" x14ac:dyDescent="0.2">
      <c r="BK125" s="348"/>
      <c r="BL125" s="348"/>
      <c r="BM125" s="348"/>
      <c r="BN125" s="348"/>
      <c r="BO125" s="348"/>
      <c r="BP125" s="348"/>
      <c r="BQ125" s="348"/>
      <c r="BR125" s="348"/>
      <c r="BS125" s="348"/>
      <c r="BT125" s="348"/>
      <c r="BU125" s="348"/>
      <c r="BV125" s="348"/>
    </row>
    <row r="126" spans="63:74" x14ac:dyDescent="0.2">
      <c r="BK126" s="348"/>
      <c r="BL126" s="348"/>
      <c r="BM126" s="348"/>
      <c r="BN126" s="348"/>
      <c r="BO126" s="348"/>
      <c r="BP126" s="348"/>
      <c r="BQ126" s="348"/>
      <c r="BR126" s="348"/>
      <c r="BS126" s="348"/>
      <c r="BT126" s="348"/>
      <c r="BU126" s="348"/>
      <c r="BV126" s="348"/>
    </row>
    <row r="127" spans="63:74" x14ac:dyDescent="0.2">
      <c r="BK127" s="348"/>
      <c r="BL127" s="348"/>
      <c r="BM127" s="348"/>
      <c r="BN127" s="348"/>
      <c r="BO127" s="348"/>
      <c r="BP127" s="348"/>
      <c r="BQ127" s="348"/>
      <c r="BR127" s="348"/>
      <c r="BS127" s="348"/>
      <c r="BT127" s="348"/>
      <c r="BU127" s="348"/>
      <c r="BV127" s="348"/>
    </row>
    <row r="128" spans="63:74" x14ac:dyDescent="0.2">
      <c r="BK128" s="348"/>
      <c r="BL128" s="348"/>
      <c r="BM128" s="348"/>
      <c r="BN128" s="348"/>
      <c r="BO128" s="348"/>
      <c r="BP128" s="348"/>
      <c r="BQ128" s="348"/>
      <c r="BR128" s="348"/>
      <c r="BS128" s="348"/>
      <c r="BT128" s="348"/>
      <c r="BU128" s="348"/>
      <c r="BV128" s="348"/>
    </row>
    <row r="129" spans="63:74" x14ac:dyDescent="0.2">
      <c r="BK129" s="348"/>
      <c r="BL129" s="348"/>
      <c r="BM129" s="348"/>
      <c r="BN129" s="348"/>
      <c r="BO129" s="348"/>
      <c r="BP129" s="348"/>
      <c r="BQ129" s="348"/>
      <c r="BR129" s="348"/>
      <c r="BS129" s="348"/>
      <c r="BT129" s="348"/>
      <c r="BU129" s="348"/>
      <c r="BV129" s="348"/>
    </row>
    <row r="130" spans="63:74" x14ac:dyDescent="0.2">
      <c r="BK130" s="348"/>
      <c r="BL130" s="348"/>
      <c r="BM130" s="348"/>
      <c r="BN130" s="348"/>
      <c r="BO130" s="348"/>
      <c r="BP130" s="348"/>
      <c r="BQ130" s="348"/>
      <c r="BR130" s="348"/>
      <c r="BS130" s="348"/>
      <c r="BT130" s="348"/>
      <c r="BU130" s="348"/>
      <c r="BV130" s="348"/>
    </row>
    <row r="131" spans="63:74" x14ac:dyDescent="0.2">
      <c r="BK131" s="348"/>
      <c r="BL131" s="348"/>
      <c r="BM131" s="348"/>
      <c r="BN131" s="348"/>
      <c r="BO131" s="348"/>
      <c r="BP131" s="348"/>
      <c r="BQ131" s="348"/>
      <c r="BR131" s="348"/>
      <c r="BS131" s="348"/>
      <c r="BT131" s="348"/>
      <c r="BU131" s="348"/>
      <c r="BV131" s="348"/>
    </row>
    <row r="132" spans="63:74" x14ac:dyDescent="0.2">
      <c r="BK132" s="348"/>
      <c r="BL132" s="348"/>
      <c r="BM132" s="348"/>
      <c r="BN132" s="348"/>
      <c r="BO132" s="348"/>
      <c r="BP132" s="348"/>
      <c r="BQ132" s="348"/>
      <c r="BR132" s="348"/>
      <c r="BS132" s="348"/>
      <c r="BT132" s="348"/>
      <c r="BU132" s="348"/>
      <c r="BV132" s="348"/>
    </row>
    <row r="133" spans="63:74" x14ac:dyDescent="0.2">
      <c r="BK133" s="348"/>
      <c r="BL133" s="348"/>
      <c r="BM133" s="348"/>
      <c r="BN133" s="348"/>
      <c r="BO133" s="348"/>
      <c r="BP133" s="348"/>
      <c r="BQ133" s="348"/>
      <c r="BR133" s="348"/>
      <c r="BS133" s="348"/>
      <c r="BT133" s="348"/>
      <c r="BU133" s="348"/>
      <c r="BV133" s="348"/>
    </row>
    <row r="134" spans="63:74" x14ac:dyDescent="0.2">
      <c r="BK134" s="348"/>
      <c r="BL134" s="348"/>
      <c r="BM134" s="348"/>
      <c r="BN134" s="348"/>
      <c r="BO134" s="348"/>
      <c r="BP134" s="348"/>
      <c r="BQ134" s="348"/>
      <c r="BR134" s="348"/>
      <c r="BS134" s="348"/>
      <c r="BT134" s="348"/>
      <c r="BU134" s="348"/>
      <c r="BV134" s="348"/>
    </row>
    <row r="135" spans="63:74" x14ac:dyDescent="0.2">
      <c r="BK135" s="348"/>
      <c r="BL135" s="348"/>
      <c r="BM135" s="348"/>
      <c r="BN135" s="348"/>
      <c r="BO135" s="348"/>
      <c r="BP135" s="348"/>
      <c r="BQ135" s="348"/>
      <c r="BR135" s="348"/>
      <c r="BS135" s="348"/>
      <c r="BT135" s="348"/>
      <c r="BU135" s="348"/>
      <c r="BV135" s="348"/>
    </row>
    <row r="136" spans="63:74" x14ac:dyDescent="0.2">
      <c r="BK136" s="348"/>
      <c r="BL136" s="348"/>
      <c r="BM136" s="348"/>
      <c r="BN136" s="348"/>
      <c r="BO136" s="348"/>
      <c r="BP136" s="348"/>
      <c r="BQ136" s="348"/>
      <c r="BR136" s="348"/>
      <c r="BS136" s="348"/>
      <c r="BT136" s="348"/>
      <c r="BU136" s="348"/>
      <c r="BV136" s="348"/>
    </row>
    <row r="137" spans="63:74" x14ac:dyDescent="0.2">
      <c r="BK137" s="348"/>
      <c r="BL137" s="348"/>
      <c r="BM137" s="348"/>
      <c r="BN137" s="348"/>
      <c r="BO137" s="348"/>
      <c r="BP137" s="348"/>
      <c r="BQ137" s="348"/>
      <c r="BR137" s="348"/>
      <c r="BS137" s="348"/>
      <c r="BT137" s="348"/>
      <c r="BU137" s="348"/>
      <c r="BV137" s="348"/>
    </row>
    <row r="138" spans="63:74" x14ac:dyDescent="0.2">
      <c r="BK138" s="348"/>
      <c r="BL138" s="348"/>
      <c r="BM138" s="348"/>
      <c r="BN138" s="348"/>
      <c r="BO138" s="348"/>
      <c r="BP138" s="348"/>
      <c r="BQ138" s="348"/>
      <c r="BR138" s="348"/>
      <c r="BS138" s="348"/>
      <c r="BT138" s="348"/>
      <c r="BU138" s="348"/>
      <c r="BV138" s="348"/>
    </row>
    <row r="139" spans="63:74" x14ac:dyDescent="0.2">
      <c r="BK139" s="348"/>
      <c r="BL139" s="348"/>
      <c r="BM139" s="348"/>
      <c r="BN139" s="348"/>
      <c r="BO139" s="348"/>
      <c r="BP139" s="348"/>
      <c r="BQ139" s="348"/>
      <c r="BR139" s="348"/>
      <c r="BS139" s="348"/>
      <c r="BT139" s="348"/>
      <c r="BU139" s="348"/>
      <c r="BV139" s="348"/>
    </row>
    <row r="140" spans="63:74" x14ac:dyDescent="0.2">
      <c r="BK140" s="348"/>
      <c r="BL140" s="348"/>
      <c r="BM140" s="348"/>
      <c r="BN140" s="348"/>
      <c r="BO140" s="348"/>
      <c r="BP140" s="348"/>
      <c r="BQ140" s="348"/>
      <c r="BR140" s="348"/>
      <c r="BS140" s="348"/>
      <c r="BT140" s="348"/>
      <c r="BU140" s="348"/>
      <c r="BV140" s="348"/>
    </row>
    <row r="141" spans="63:74" x14ac:dyDescent="0.2">
      <c r="BK141" s="348"/>
      <c r="BL141" s="348"/>
      <c r="BM141" s="348"/>
      <c r="BN141" s="348"/>
      <c r="BO141" s="348"/>
      <c r="BP141" s="348"/>
      <c r="BQ141" s="348"/>
      <c r="BR141" s="348"/>
      <c r="BS141" s="348"/>
      <c r="BT141" s="348"/>
      <c r="BU141" s="348"/>
      <c r="BV141" s="348"/>
    </row>
    <row r="142" spans="63:74" x14ac:dyDescent="0.2">
      <c r="BK142" s="348"/>
      <c r="BL142" s="348"/>
      <c r="BM142" s="348"/>
      <c r="BN142" s="348"/>
      <c r="BO142" s="348"/>
      <c r="BP142" s="348"/>
      <c r="BQ142" s="348"/>
      <c r="BR142" s="348"/>
      <c r="BS142" s="348"/>
      <c r="BT142" s="348"/>
      <c r="BU142" s="348"/>
      <c r="BV142" s="348"/>
    </row>
    <row r="143" spans="63:74" x14ac:dyDescent="0.2">
      <c r="BK143" s="348"/>
      <c r="BL143" s="348"/>
      <c r="BM143" s="348"/>
      <c r="BN143" s="348"/>
      <c r="BO143" s="348"/>
      <c r="BP143" s="348"/>
      <c r="BQ143" s="348"/>
      <c r="BR143" s="348"/>
      <c r="BS143" s="348"/>
      <c r="BT143" s="348"/>
      <c r="BU143" s="348"/>
      <c r="BV143" s="348"/>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C5" activePane="bottomRight" state="frozen"/>
      <selection activeCell="BI18" sqref="BI18"/>
      <selection pane="topRight" activeCell="BI18" sqref="BI18"/>
      <selection pane="bottomLeft" activeCell="BI18" sqref="BI18"/>
      <selection pane="bottomRight" activeCell="C7" sqref="C7"/>
    </sheetView>
  </sheetViews>
  <sheetFormatPr defaultColWidth="9.5546875" defaultRowHeight="9.6" x14ac:dyDescent="0.15"/>
  <cols>
    <col min="1" max="1" width="13.44140625" style="191" customWidth="1"/>
    <col min="2" max="2" width="36.44140625" style="191" customWidth="1"/>
    <col min="3" max="50" width="6.5546875" style="191" customWidth="1"/>
    <col min="51" max="55" width="6.5546875" style="340" customWidth="1"/>
    <col min="56" max="58" width="6.5546875" style="700" customWidth="1"/>
    <col min="59" max="62" width="6.5546875" style="340" customWidth="1"/>
    <col min="63" max="74" width="6.5546875" style="191" customWidth="1"/>
    <col min="75" max="16384" width="9.5546875" style="191"/>
  </cols>
  <sheetData>
    <row r="1" spans="1:74" ht="13.35" customHeight="1" x14ac:dyDescent="0.25">
      <c r="A1" s="797" t="s">
        <v>810</v>
      </c>
      <c r="B1" s="876" t="s">
        <v>1427</v>
      </c>
      <c r="C1" s="877"/>
      <c r="D1" s="877"/>
      <c r="E1" s="877"/>
      <c r="F1" s="877"/>
      <c r="G1" s="877"/>
      <c r="H1" s="877"/>
      <c r="I1" s="877"/>
      <c r="J1" s="877"/>
      <c r="K1" s="877"/>
      <c r="L1" s="877"/>
      <c r="M1" s="877"/>
      <c r="N1" s="877"/>
      <c r="O1" s="877"/>
      <c r="P1" s="877"/>
      <c r="Q1" s="877"/>
      <c r="R1" s="877"/>
      <c r="S1" s="877"/>
      <c r="T1" s="877"/>
      <c r="U1" s="877"/>
      <c r="V1" s="877"/>
      <c r="W1" s="877"/>
      <c r="X1" s="877"/>
      <c r="Y1" s="877"/>
      <c r="Z1" s="877"/>
      <c r="AA1" s="877"/>
      <c r="AB1" s="877"/>
      <c r="AC1" s="877"/>
      <c r="AD1" s="877"/>
      <c r="AE1" s="877"/>
      <c r="AF1" s="877"/>
      <c r="AG1" s="877"/>
      <c r="AH1" s="877"/>
      <c r="AI1" s="877"/>
      <c r="AJ1" s="877"/>
      <c r="AK1" s="877"/>
      <c r="AL1" s="877"/>
      <c r="AM1" s="197"/>
    </row>
    <row r="2" spans="1:74" s="192" customFormat="1" ht="13.35" customHeight="1" x14ac:dyDescent="0.25">
      <c r="A2" s="798"/>
      <c r="B2" s="747" t="str">
        <f>"U.S. Energy Information Administration  |  Short-Term Energy Outlook  - "&amp;Dates!D1</f>
        <v>U.S. Energy Information Administration  |  Short-Term Energy Outlook  - July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296"/>
      <c r="AY2" s="497"/>
      <c r="AZ2" s="497"/>
      <c r="BA2" s="497"/>
      <c r="BB2" s="497"/>
      <c r="BC2" s="497"/>
      <c r="BD2" s="701"/>
      <c r="BE2" s="701"/>
      <c r="BF2" s="701"/>
      <c r="BG2" s="497"/>
      <c r="BH2" s="497"/>
      <c r="BI2" s="497"/>
      <c r="BJ2" s="497"/>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ht="10.199999999999999"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8"/>
      <c r="B5" s="193" t="s">
        <v>159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699"/>
      <c r="BC5" s="493"/>
      <c r="BD5" s="194"/>
      <c r="BE5" s="194"/>
      <c r="BF5" s="194"/>
      <c r="BG5" s="194"/>
      <c r="BH5" s="194"/>
      <c r="BI5" s="194"/>
      <c r="BJ5" s="493"/>
      <c r="BK5" s="411"/>
      <c r="BL5" s="411"/>
      <c r="BM5" s="411"/>
      <c r="BN5" s="411"/>
      <c r="BO5" s="411"/>
      <c r="BP5" s="411"/>
      <c r="BQ5" s="411"/>
      <c r="BR5" s="411"/>
      <c r="BS5" s="411"/>
      <c r="BT5" s="411"/>
      <c r="BU5" s="411"/>
      <c r="BV5" s="411"/>
    </row>
    <row r="6" spans="1:74" ht="11.1" customHeight="1" x14ac:dyDescent="0.2">
      <c r="A6" s="9" t="s">
        <v>68</v>
      </c>
      <c r="B6" s="211" t="s">
        <v>444</v>
      </c>
      <c r="C6" s="273">
        <v>1127.2976292999999</v>
      </c>
      <c r="D6" s="273">
        <v>956.97687638000002</v>
      </c>
      <c r="E6" s="273">
        <v>754.35315756</v>
      </c>
      <c r="F6" s="273">
        <v>604.90380193999999</v>
      </c>
      <c r="G6" s="273">
        <v>251.30765584</v>
      </c>
      <c r="H6" s="273">
        <v>44.573177733999998</v>
      </c>
      <c r="I6" s="273">
        <v>3.5545147235000001</v>
      </c>
      <c r="J6" s="273">
        <v>4.9864141383999998</v>
      </c>
      <c r="K6" s="273">
        <v>67.134750479999994</v>
      </c>
      <c r="L6" s="273">
        <v>388.50780072999999</v>
      </c>
      <c r="M6" s="273">
        <v>672.28301798999996</v>
      </c>
      <c r="N6" s="273">
        <v>1053.6140558</v>
      </c>
      <c r="O6" s="273">
        <v>1038.1473851000001</v>
      </c>
      <c r="P6" s="273">
        <v>905.58998119</v>
      </c>
      <c r="Q6" s="273">
        <v>1036.2684675999999</v>
      </c>
      <c r="R6" s="273">
        <v>450.72762646000001</v>
      </c>
      <c r="S6" s="273">
        <v>302.87411710999999</v>
      </c>
      <c r="T6" s="273">
        <v>44.952610571000001</v>
      </c>
      <c r="U6" s="273">
        <v>9.0508460967000008</v>
      </c>
      <c r="V6" s="273">
        <v>26.360549907999999</v>
      </c>
      <c r="W6" s="273">
        <v>57.363930447999998</v>
      </c>
      <c r="X6" s="273">
        <v>237.11339118000001</v>
      </c>
      <c r="Y6" s="273">
        <v>742.59451635999994</v>
      </c>
      <c r="Z6" s="273">
        <v>1186.3428280999999</v>
      </c>
      <c r="AA6" s="273">
        <v>1257.251651</v>
      </c>
      <c r="AB6" s="273">
        <v>868.79101378999997</v>
      </c>
      <c r="AC6" s="273">
        <v>925.79754163999996</v>
      </c>
      <c r="AD6" s="273">
        <v>674.12229289000004</v>
      </c>
      <c r="AE6" s="273">
        <v>167.91563400000001</v>
      </c>
      <c r="AF6" s="273">
        <v>61.279761471</v>
      </c>
      <c r="AG6" s="273">
        <v>1.5972992102000001</v>
      </c>
      <c r="AH6" s="273">
        <v>3.4257769479000002</v>
      </c>
      <c r="AI6" s="273">
        <v>64.544838342999995</v>
      </c>
      <c r="AJ6" s="273">
        <v>456.77417994000001</v>
      </c>
      <c r="AK6" s="273">
        <v>818.37127708000003</v>
      </c>
      <c r="AL6" s="273">
        <v>1026.4110465000001</v>
      </c>
      <c r="AM6" s="273">
        <v>1220.9366923</v>
      </c>
      <c r="AN6" s="273">
        <v>1029.9475852999999</v>
      </c>
      <c r="AO6" s="273">
        <v>975.70807850999995</v>
      </c>
      <c r="AP6" s="273">
        <v>526.63965479000001</v>
      </c>
      <c r="AQ6" s="273">
        <v>311.65978189999998</v>
      </c>
      <c r="AR6" s="273">
        <v>54.005736960999997</v>
      </c>
      <c r="AS6" s="273">
        <v>1.7746460154000001</v>
      </c>
      <c r="AT6" s="273">
        <v>15.717492285000001</v>
      </c>
      <c r="AU6" s="273">
        <v>117.65144032000001</v>
      </c>
      <c r="AV6" s="273">
        <v>387.90349080999999</v>
      </c>
      <c r="AW6" s="273">
        <v>829.16024061999997</v>
      </c>
      <c r="AX6" s="273">
        <v>1060.2965727000001</v>
      </c>
      <c r="AY6" s="273">
        <v>1030.226044</v>
      </c>
      <c r="AZ6" s="273">
        <v>921.79480537999996</v>
      </c>
      <c r="BA6" s="273">
        <v>774.10782374999997</v>
      </c>
      <c r="BB6" s="273">
        <v>651.05640794999999</v>
      </c>
      <c r="BC6" s="273">
        <v>287.10701738</v>
      </c>
      <c r="BD6" s="273">
        <v>60.785000439000001</v>
      </c>
      <c r="BE6" s="334">
        <v>5.0095834333999996</v>
      </c>
      <c r="BF6" s="334">
        <v>13.970911186</v>
      </c>
      <c r="BG6" s="334">
        <v>102.40661677999999</v>
      </c>
      <c r="BH6" s="334">
        <v>422.39972026999999</v>
      </c>
      <c r="BI6" s="334">
        <v>693.84057048</v>
      </c>
      <c r="BJ6" s="334">
        <v>1039.693237</v>
      </c>
      <c r="BK6" s="334">
        <v>1218.7395466999999</v>
      </c>
      <c r="BL6" s="334">
        <v>1030.3215055999999</v>
      </c>
      <c r="BM6" s="334">
        <v>916.78686101999995</v>
      </c>
      <c r="BN6" s="334">
        <v>563.33188050000001</v>
      </c>
      <c r="BO6" s="334">
        <v>267.40837591000002</v>
      </c>
      <c r="BP6" s="334">
        <v>45.365817067999998</v>
      </c>
      <c r="BQ6" s="334">
        <v>6.4837213358000003</v>
      </c>
      <c r="BR6" s="334">
        <v>14.892655210999999</v>
      </c>
      <c r="BS6" s="334">
        <v>102.62327234999999</v>
      </c>
      <c r="BT6" s="334">
        <v>422.44960784</v>
      </c>
      <c r="BU6" s="334">
        <v>693.89339710000002</v>
      </c>
      <c r="BV6" s="334">
        <v>1039.7566417999999</v>
      </c>
    </row>
    <row r="7" spans="1:74" ht="11.1" customHeight="1" x14ac:dyDescent="0.2">
      <c r="A7" s="9" t="s">
        <v>70</v>
      </c>
      <c r="B7" s="211" t="s">
        <v>477</v>
      </c>
      <c r="C7" s="273">
        <v>1118.8773461000001</v>
      </c>
      <c r="D7" s="273">
        <v>901.18439934000003</v>
      </c>
      <c r="E7" s="273">
        <v>643.78678146000004</v>
      </c>
      <c r="F7" s="273">
        <v>514.94648930999995</v>
      </c>
      <c r="G7" s="273">
        <v>212.96860602999999</v>
      </c>
      <c r="H7" s="273">
        <v>21.91237392</v>
      </c>
      <c r="I7" s="273">
        <v>0.78505994628999998</v>
      </c>
      <c r="J7" s="273">
        <v>1.2603636378</v>
      </c>
      <c r="K7" s="273">
        <v>37.617954890999997</v>
      </c>
      <c r="L7" s="273">
        <v>316.02671916000003</v>
      </c>
      <c r="M7" s="273">
        <v>608.93148421000001</v>
      </c>
      <c r="N7" s="273">
        <v>974.72888126999999</v>
      </c>
      <c r="O7" s="273">
        <v>971.34307178999995</v>
      </c>
      <c r="P7" s="273">
        <v>779.59307798999998</v>
      </c>
      <c r="Q7" s="273">
        <v>908.48783369</v>
      </c>
      <c r="R7" s="273">
        <v>341.19451953999999</v>
      </c>
      <c r="S7" s="273">
        <v>233.02246468000001</v>
      </c>
      <c r="T7" s="273">
        <v>24.920794062999999</v>
      </c>
      <c r="U7" s="273">
        <v>3.3030548725000002</v>
      </c>
      <c r="V7" s="273">
        <v>17.699183133999998</v>
      </c>
      <c r="W7" s="273">
        <v>52.543884339999998</v>
      </c>
      <c r="X7" s="273">
        <v>214.99861722</v>
      </c>
      <c r="Y7" s="273">
        <v>698.89112102000001</v>
      </c>
      <c r="Z7" s="273">
        <v>1086.5318235</v>
      </c>
      <c r="AA7" s="273">
        <v>1216.1390744</v>
      </c>
      <c r="AB7" s="273">
        <v>812.55652271999998</v>
      </c>
      <c r="AC7" s="273">
        <v>913.40172476999999</v>
      </c>
      <c r="AD7" s="273">
        <v>617.79715569999996</v>
      </c>
      <c r="AE7" s="273">
        <v>108.0399583</v>
      </c>
      <c r="AF7" s="273">
        <v>28.751602341000002</v>
      </c>
      <c r="AG7" s="273">
        <v>0.78435643221999996</v>
      </c>
      <c r="AH7" s="273">
        <v>2.3529884592000001</v>
      </c>
      <c r="AI7" s="273">
        <v>33.662503653000002</v>
      </c>
      <c r="AJ7" s="273">
        <v>354.89705765000002</v>
      </c>
      <c r="AK7" s="273">
        <v>766.12538586000005</v>
      </c>
      <c r="AL7" s="273">
        <v>929.36532339999997</v>
      </c>
      <c r="AM7" s="273">
        <v>1153.5382411999999</v>
      </c>
      <c r="AN7" s="273">
        <v>942.4507668</v>
      </c>
      <c r="AO7" s="273">
        <v>890.69157241000005</v>
      </c>
      <c r="AP7" s="273">
        <v>414.21594146000001</v>
      </c>
      <c r="AQ7" s="273">
        <v>187.48098973</v>
      </c>
      <c r="AR7" s="273">
        <v>32.168017454000001</v>
      </c>
      <c r="AS7" s="273">
        <v>0.78403218425999999</v>
      </c>
      <c r="AT7" s="273">
        <v>9.7306487524000005</v>
      </c>
      <c r="AU7" s="273">
        <v>57.435540412000002</v>
      </c>
      <c r="AV7" s="273">
        <v>302.75363808999998</v>
      </c>
      <c r="AW7" s="273">
        <v>790.09637583000006</v>
      </c>
      <c r="AX7" s="273">
        <v>972.30930774000001</v>
      </c>
      <c r="AY7" s="273">
        <v>959.25543880999999</v>
      </c>
      <c r="AZ7" s="273">
        <v>842.94250523999995</v>
      </c>
      <c r="BA7" s="273">
        <v>669.15455798000005</v>
      </c>
      <c r="BB7" s="273">
        <v>566.81878574999996</v>
      </c>
      <c r="BC7" s="273">
        <v>253.21388463</v>
      </c>
      <c r="BD7" s="273">
        <v>31.190313284999998</v>
      </c>
      <c r="BE7" s="334">
        <v>3.8228512238999999</v>
      </c>
      <c r="BF7" s="334">
        <v>4.8791402569000004</v>
      </c>
      <c r="BG7" s="334">
        <v>69.546934886000003</v>
      </c>
      <c r="BH7" s="334">
        <v>360.80488749</v>
      </c>
      <c r="BI7" s="334">
        <v>638.98833019000006</v>
      </c>
      <c r="BJ7" s="334">
        <v>982.20924054</v>
      </c>
      <c r="BK7" s="334">
        <v>1137.1235036999999</v>
      </c>
      <c r="BL7" s="334">
        <v>962.96999674999995</v>
      </c>
      <c r="BM7" s="334">
        <v>831.79459794000002</v>
      </c>
      <c r="BN7" s="334">
        <v>476.31790287000001</v>
      </c>
      <c r="BO7" s="334">
        <v>202.50975327</v>
      </c>
      <c r="BP7" s="334">
        <v>22.420442409</v>
      </c>
      <c r="BQ7" s="334">
        <v>1</v>
      </c>
      <c r="BR7" s="334">
        <v>5.6619341285000004</v>
      </c>
      <c r="BS7" s="334">
        <v>68.217508049000003</v>
      </c>
      <c r="BT7" s="334">
        <v>360.76945117999998</v>
      </c>
      <c r="BU7" s="334">
        <v>638.94446298000003</v>
      </c>
      <c r="BV7" s="334">
        <v>982.15386422999995</v>
      </c>
    </row>
    <row r="8" spans="1:74" ht="11.1" customHeight="1" x14ac:dyDescent="0.2">
      <c r="A8" s="9" t="s">
        <v>71</v>
      </c>
      <c r="B8" s="211" t="s">
        <v>445</v>
      </c>
      <c r="C8" s="273">
        <v>1241.2723954999999</v>
      </c>
      <c r="D8" s="273">
        <v>956.82015648000004</v>
      </c>
      <c r="E8" s="273">
        <v>669.56991037</v>
      </c>
      <c r="F8" s="273">
        <v>506.15814947000001</v>
      </c>
      <c r="G8" s="273">
        <v>221.31432658</v>
      </c>
      <c r="H8" s="273">
        <v>25.174953256999999</v>
      </c>
      <c r="I8" s="273">
        <v>2.4540529661999999</v>
      </c>
      <c r="J8" s="273">
        <v>5.0062573167000002</v>
      </c>
      <c r="K8" s="273">
        <v>40.428576997</v>
      </c>
      <c r="L8" s="273">
        <v>285.05176394</v>
      </c>
      <c r="M8" s="273">
        <v>581.85484626000004</v>
      </c>
      <c r="N8" s="273">
        <v>1165.6552515000001</v>
      </c>
      <c r="O8" s="273">
        <v>1081.3478018999999</v>
      </c>
      <c r="P8" s="273">
        <v>775.54421665999996</v>
      </c>
      <c r="Q8" s="273">
        <v>833.70936053000003</v>
      </c>
      <c r="R8" s="273">
        <v>349.25666423000001</v>
      </c>
      <c r="S8" s="273">
        <v>249.3579637</v>
      </c>
      <c r="T8" s="273">
        <v>27.283299362000001</v>
      </c>
      <c r="U8" s="273">
        <v>6.4603954760000004</v>
      </c>
      <c r="V8" s="273">
        <v>34.049286223999999</v>
      </c>
      <c r="W8" s="273">
        <v>64.340142123000007</v>
      </c>
      <c r="X8" s="273">
        <v>291.13508632000003</v>
      </c>
      <c r="Y8" s="273">
        <v>773.39836926999999</v>
      </c>
      <c r="Z8" s="273">
        <v>1197.4783783</v>
      </c>
      <c r="AA8" s="273">
        <v>1307.5342588000001</v>
      </c>
      <c r="AB8" s="273">
        <v>980.39861587999997</v>
      </c>
      <c r="AC8" s="273">
        <v>922.36564792000001</v>
      </c>
      <c r="AD8" s="273">
        <v>703.22762197999998</v>
      </c>
      <c r="AE8" s="273">
        <v>99.074602440000007</v>
      </c>
      <c r="AF8" s="273">
        <v>23.939604519</v>
      </c>
      <c r="AG8" s="273">
        <v>4.0808698784999997</v>
      </c>
      <c r="AH8" s="273">
        <v>8.0720201446999997</v>
      </c>
      <c r="AI8" s="273">
        <v>48.168066248999999</v>
      </c>
      <c r="AJ8" s="273">
        <v>419.98130429999998</v>
      </c>
      <c r="AK8" s="273">
        <v>913.16551948999995</v>
      </c>
      <c r="AL8" s="273">
        <v>1003.3081782</v>
      </c>
      <c r="AM8" s="273">
        <v>1302.6922460000001</v>
      </c>
      <c r="AN8" s="273">
        <v>1062.5622665000001</v>
      </c>
      <c r="AO8" s="273">
        <v>960.96091343000001</v>
      </c>
      <c r="AP8" s="273">
        <v>475.59837284999998</v>
      </c>
      <c r="AQ8" s="273">
        <v>236.28744868999999</v>
      </c>
      <c r="AR8" s="273">
        <v>48.553816466000001</v>
      </c>
      <c r="AS8" s="273">
        <v>1.3838836997999999</v>
      </c>
      <c r="AT8" s="273">
        <v>20.706803710999999</v>
      </c>
      <c r="AU8" s="273">
        <v>41.968176773000003</v>
      </c>
      <c r="AV8" s="273">
        <v>389.64288393999999</v>
      </c>
      <c r="AW8" s="273">
        <v>912.40195756000003</v>
      </c>
      <c r="AX8" s="273">
        <v>975.25990796999997</v>
      </c>
      <c r="AY8" s="273">
        <v>1052.1045102</v>
      </c>
      <c r="AZ8" s="273">
        <v>1002.0721707</v>
      </c>
      <c r="BA8" s="273">
        <v>733.71711789000005</v>
      </c>
      <c r="BB8" s="273">
        <v>567.28248223000003</v>
      </c>
      <c r="BC8" s="273">
        <v>256.22228161999999</v>
      </c>
      <c r="BD8" s="273">
        <v>38.381046286999997</v>
      </c>
      <c r="BE8" s="334">
        <v>5.4001661472000002</v>
      </c>
      <c r="BF8" s="334">
        <v>15.142014696</v>
      </c>
      <c r="BG8" s="334">
        <v>94.066418264000006</v>
      </c>
      <c r="BH8" s="334">
        <v>388.63742397999999</v>
      </c>
      <c r="BI8" s="334">
        <v>718.62912925000001</v>
      </c>
      <c r="BJ8" s="334">
        <v>1120.9157118999999</v>
      </c>
      <c r="BK8" s="334">
        <v>1257.4312146</v>
      </c>
      <c r="BL8" s="334">
        <v>1041.4167437000001</v>
      </c>
      <c r="BM8" s="334">
        <v>852.48390175999998</v>
      </c>
      <c r="BN8" s="334">
        <v>474.31732434999998</v>
      </c>
      <c r="BO8" s="334">
        <v>220.42473744</v>
      </c>
      <c r="BP8" s="334">
        <v>36.652746577999999</v>
      </c>
      <c r="BQ8" s="334">
        <v>6.1084442513999999</v>
      </c>
      <c r="BR8" s="334">
        <v>17.470350525000001</v>
      </c>
      <c r="BS8" s="334">
        <v>95.438612319000001</v>
      </c>
      <c r="BT8" s="334">
        <v>388.64721803999998</v>
      </c>
      <c r="BU8" s="334">
        <v>718.62874884999997</v>
      </c>
      <c r="BV8" s="334">
        <v>1120.9008566</v>
      </c>
    </row>
    <row r="9" spans="1:74" ht="11.1" customHeight="1" x14ac:dyDescent="0.2">
      <c r="A9" s="9" t="s">
        <v>72</v>
      </c>
      <c r="B9" s="211" t="s">
        <v>446</v>
      </c>
      <c r="C9" s="273">
        <v>1303.4490172000001</v>
      </c>
      <c r="D9" s="273">
        <v>937.01250091999998</v>
      </c>
      <c r="E9" s="273">
        <v>653.41255163999995</v>
      </c>
      <c r="F9" s="273">
        <v>424.31199147000001</v>
      </c>
      <c r="G9" s="273">
        <v>207.20453157</v>
      </c>
      <c r="H9" s="273">
        <v>27.430310747</v>
      </c>
      <c r="I9" s="273">
        <v>10.999588761</v>
      </c>
      <c r="J9" s="273">
        <v>16.838577209</v>
      </c>
      <c r="K9" s="273">
        <v>75.234467656999996</v>
      </c>
      <c r="L9" s="273">
        <v>304.17025694</v>
      </c>
      <c r="M9" s="273">
        <v>568.85221958</v>
      </c>
      <c r="N9" s="273">
        <v>1257.1759198</v>
      </c>
      <c r="O9" s="273">
        <v>1211.8917948000001</v>
      </c>
      <c r="P9" s="273">
        <v>817.66385219999995</v>
      </c>
      <c r="Q9" s="273">
        <v>782.60446640999999</v>
      </c>
      <c r="R9" s="273">
        <v>400.58756664999999</v>
      </c>
      <c r="S9" s="273">
        <v>224.22554269</v>
      </c>
      <c r="T9" s="273">
        <v>36.813575634000003</v>
      </c>
      <c r="U9" s="273">
        <v>10.01395499</v>
      </c>
      <c r="V9" s="273">
        <v>49.564362637999999</v>
      </c>
      <c r="W9" s="273">
        <v>77.671587062</v>
      </c>
      <c r="X9" s="273">
        <v>362.66167301000002</v>
      </c>
      <c r="Y9" s="273">
        <v>805.30791592000003</v>
      </c>
      <c r="Z9" s="273">
        <v>1218.2183954</v>
      </c>
      <c r="AA9" s="273">
        <v>1373.2531163000001</v>
      </c>
      <c r="AB9" s="273">
        <v>1177.9486942000001</v>
      </c>
      <c r="AC9" s="273">
        <v>868.54553793000002</v>
      </c>
      <c r="AD9" s="273">
        <v>715.70880475000001</v>
      </c>
      <c r="AE9" s="273">
        <v>88.763918239999995</v>
      </c>
      <c r="AF9" s="273">
        <v>23.149335439000001</v>
      </c>
      <c r="AG9" s="273">
        <v>10.950556937</v>
      </c>
      <c r="AH9" s="273">
        <v>19.504757684000001</v>
      </c>
      <c r="AI9" s="273">
        <v>90.337468826999995</v>
      </c>
      <c r="AJ9" s="273">
        <v>493.79838976000002</v>
      </c>
      <c r="AK9" s="273">
        <v>1002.8242863</v>
      </c>
      <c r="AL9" s="273">
        <v>1103.1591459000001</v>
      </c>
      <c r="AM9" s="273">
        <v>1360.3090939000001</v>
      </c>
      <c r="AN9" s="273">
        <v>1285.2359819999999</v>
      </c>
      <c r="AO9" s="273">
        <v>1001.9963502000001</v>
      </c>
      <c r="AP9" s="273">
        <v>454.86426925000001</v>
      </c>
      <c r="AQ9" s="273">
        <v>271.67473773</v>
      </c>
      <c r="AR9" s="273">
        <v>45.439148420999999</v>
      </c>
      <c r="AS9" s="273">
        <v>7.8789653783000002</v>
      </c>
      <c r="AT9" s="273">
        <v>32.340009877</v>
      </c>
      <c r="AU9" s="273">
        <v>66.883876021999995</v>
      </c>
      <c r="AV9" s="273">
        <v>524.65111421999995</v>
      </c>
      <c r="AW9" s="273">
        <v>924.51614677999999</v>
      </c>
      <c r="AX9" s="273">
        <v>1097.0207243</v>
      </c>
      <c r="AY9" s="273">
        <v>1223.862273</v>
      </c>
      <c r="AZ9" s="273">
        <v>1070.1136902999999</v>
      </c>
      <c r="BA9" s="273">
        <v>743.88388427999996</v>
      </c>
      <c r="BB9" s="273">
        <v>531.83261482</v>
      </c>
      <c r="BC9" s="273">
        <v>246.30882084000001</v>
      </c>
      <c r="BD9" s="273">
        <v>17.416195537</v>
      </c>
      <c r="BE9" s="334">
        <v>12.800637611000001</v>
      </c>
      <c r="BF9" s="334">
        <v>22.41698371</v>
      </c>
      <c r="BG9" s="334">
        <v>116.18402276</v>
      </c>
      <c r="BH9" s="334">
        <v>400.80304488000002</v>
      </c>
      <c r="BI9" s="334">
        <v>784.09238148999998</v>
      </c>
      <c r="BJ9" s="334">
        <v>1215.8311888999999</v>
      </c>
      <c r="BK9" s="334">
        <v>1322.6854917000001</v>
      </c>
      <c r="BL9" s="334">
        <v>1067.1647664</v>
      </c>
      <c r="BM9" s="334">
        <v>844.19345871999997</v>
      </c>
      <c r="BN9" s="334">
        <v>455.12394703000001</v>
      </c>
      <c r="BO9" s="334">
        <v>200.83827503000001</v>
      </c>
      <c r="BP9" s="334">
        <v>45.222749589000003</v>
      </c>
      <c r="BQ9" s="334">
        <v>13.594194125</v>
      </c>
      <c r="BR9" s="334">
        <v>24.098690002000001</v>
      </c>
      <c r="BS9" s="334">
        <v>118.81603115999999</v>
      </c>
      <c r="BT9" s="334">
        <v>400.94391891999999</v>
      </c>
      <c r="BU9" s="334">
        <v>784.28244122000001</v>
      </c>
      <c r="BV9" s="334">
        <v>1216.0532955000001</v>
      </c>
    </row>
    <row r="10" spans="1:74" ht="11.1" customHeight="1" x14ac:dyDescent="0.2">
      <c r="A10" s="9" t="s">
        <v>339</v>
      </c>
      <c r="B10" s="211" t="s">
        <v>478</v>
      </c>
      <c r="C10" s="273">
        <v>659.02179864000004</v>
      </c>
      <c r="D10" s="273">
        <v>482.97447385999999</v>
      </c>
      <c r="E10" s="273">
        <v>239.65543162</v>
      </c>
      <c r="F10" s="273">
        <v>151.90104625999999</v>
      </c>
      <c r="G10" s="273">
        <v>58.186096462999998</v>
      </c>
      <c r="H10" s="273">
        <v>0.97355256309000004</v>
      </c>
      <c r="I10" s="273">
        <v>2.8561609500000001E-2</v>
      </c>
      <c r="J10" s="273">
        <v>0</v>
      </c>
      <c r="K10" s="273">
        <v>2.4392304449000002</v>
      </c>
      <c r="L10" s="273">
        <v>91.285859060999996</v>
      </c>
      <c r="M10" s="273">
        <v>290.48172703</v>
      </c>
      <c r="N10" s="273">
        <v>479.36286927999998</v>
      </c>
      <c r="O10" s="273">
        <v>476.49310747999999</v>
      </c>
      <c r="P10" s="273">
        <v>322.72287540999997</v>
      </c>
      <c r="Q10" s="273">
        <v>346.31594589000002</v>
      </c>
      <c r="R10" s="273">
        <v>76.038120672999995</v>
      </c>
      <c r="S10" s="273">
        <v>46.724509945999998</v>
      </c>
      <c r="T10" s="273">
        <v>2.3717221893999998</v>
      </c>
      <c r="U10" s="273">
        <v>5.6083089847000001E-2</v>
      </c>
      <c r="V10" s="273">
        <v>0.55989778706000004</v>
      </c>
      <c r="W10" s="273">
        <v>14.235034897</v>
      </c>
      <c r="X10" s="273">
        <v>89.022103865000005</v>
      </c>
      <c r="Y10" s="273">
        <v>321.86901093</v>
      </c>
      <c r="Z10" s="273">
        <v>535.20921958999998</v>
      </c>
      <c r="AA10" s="273">
        <v>699.87482253999997</v>
      </c>
      <c r="AB10" s="273">
        <v>306.98268985999999</v>
      </c>
      <c r="AC10" s="273">
        <v>434.57475317000001</v>
      </c>
      <c r="AD10" s="273">
        <v>204.88115194</v>
      </c>
      <c r="AE10" s="273">
        <v>11.911802927</v>
      </c>
      <c r="AF10" s="273">
        <v>0.96437988977</v>
      </c>
      <c r="AG10" s="273">
        <v>5.5180879070000001E-2</v>
      </c>
      <c r="AH10" s="273">
        <v>5.5110860503999999E-2</v>
      </c>
      <c r="AI10" s="273">
        <v>1.9619319851000001</v>
      </c>
      <c r="AJ10" s="273">
        <v>98.734211125000002</v>
      </c>
      <c r="AK10" s="273">
        <v>379.51181043000003</v>
      </c>
      <c r="AL10" s="273">
        <v>487.93203099999999</v>
      </c>
      <c r="AM10" s="273">
        <v>582.67267822999997</v>
      </c>
      <c r="AN10" s="273">
        <v>376.48386618000001</v>
      </c>
      <c r="AO10" s="273">
        <v>375.95550322999998</v>
      </c>
      <c r="AP10" s="273">
        <v>109.90012657</v>
      </c>
      <c r="AQ10" s="273">
        <v>15.461999781999999</v>
      </c>
      <c r="AR10" s="273">
        <v>2.2671711305</v>
      </c>
      <c r="AS10" s="273">
        <v>2.7175814688999999E-2</v>
      </c>
      <c r="AT10" s="273">
        <v>8.1429930817999999E-2</v>
      </c>
      <c r="AU10" s="273">
        <v>1.9071954580999999</v>
      </c>
      <c r="AV10" s="273">
        <v>77.112795563999995</v>
      </c>
      <c r="AW10" s="273">
        <v>391.74507248999998</v>
      </c>
      <c r="AX10" s="273">
        <v>449.30325978000002</v>
      </c>
      <c r="AY10" s="273">
        <v>479.80110304999999</v>
      </c>
      <c r="AZ10" s="273">
        <v>395.77336968999998</v>
      </c>
      <c r="BA10" s="273">
        <v>229.96488814</v>
      </c>
      <c r="BB10" s="273">
        <v>176.34957398</v>
      </c>
      <c r="BC10" s="273">
        <v>75.628585600999997</v>
      </c>
      <c r="BD10" s="273">
        <v>6.4118786181000003</v>
      </c>
      <c r="BE10" s="334">
        <v>2.6869429720000001E-2</v>
      </c>
      <c r="BF10" s="334">
        <v>0.32798105325999999</v>
      </c>
      <c r="BG10" s="334">
        <v>12.056384581</v>
      </c>
      <c r="BH10" s="334">
        <v>128.43049210000001</v>
      </c>
      <c r="BI10" s="334">
        <v>302.47689312</v>
      </c>
      <c r="BJ10" s="334">
        <v>521.73004480999998</v>
      </c>
      <c r="BK10" s="334">
        <v>590.62996121000003</v>
      </c>
      <c r="BL10" s="334">
        <v>456.36469792000003</v>
      </c>
      <c r="BM10" s="334">
        <v>334.67407001999999</v>
      </c>
      <c r="BN10" s="334">
        <v>142.61118483999999</v>
      </c>
      <c r="BO10" s="334">
        <v>40.133675212999997</v>
      </c>
      <c r="BP10" s="334">
        <v>1.3335068293000001</v>
      </c>
      <c r="BQ10" s="334">
        <v>7.9836742811000005E-2</v>
      </c>
      <c r="BR10" s="334">
        <v>0.32620615940999997</v>
      </c>
      <c r="BS10" s="334">
        <v>10.912964697</v>
      </c>
      <c r="BT10" s="334">
        <v>128.20875620000001</v>
      </c>
      <c r="BU10" s="334">
        <v>302.07612885999998</v>
      </c>
      <c r="BV10" s="334">
        <v>521.13374808000003</v>
      </c>
    </row>
    <row r="11" spans="1:74" ht="11.1" customHeight="1" x14ac:dyDescent="0.2">
      <c r="A11" s="9" t="s">
        <v>73</v>
      </c>
      <c r="B11" s="211" t="s">
        <v>448</v>
      </c>
      <c r="C11" s="273">
        <v>857.15185666000002</v>
      </c>
      <c r="D11" s="273">
        <v>573.49387727999999</v>
      </c>
      <c r="E11" s="273">
        <v>324.01819741999998</v>
      </c>
      <c r="F11" s="273">
        <v>162.23139927</v>
      </c>
      <c r="G11" s="273">
        <v>71.285197027999999</v>
      </c>
      <c r="H11" s="273">
        <v>0.23435432567</v>
      </c>
      <c r="I11" s="273">
        <v>0</v>
      </c>
      <c r="J11" s="273">
        <v>0</v>
      </c>
      <c r="K11" s="273">
        <v>5.0374033578999997</v>
      </c>
      <c r="L11" s="273">
        <v>89.047287062999999</v>
      </c>
      <c r="M11" s="273">
        <v>339.21074340000001</v>
      </c>
      <c r="N11" s="273">
        <v>671.92157781000003</v>
      </c>
      <c r="O11" s="273">
        <v>578.97377268000002</v>
      </c>
      <c r="P11" s="273">
        <v>408.68600500999997</v>
      </c>
      <c r="Q11" s="273">
        <v>387.20266769</v>
      </c>
      <c r="R11" s="273">
        <v>93.680431131000006</v>
      </c>
      <c r="S11" s="273">
        <v>56.856188111999998</v>
      </c>
      <c r="T11" s="273">
        <v>3.3983698545999999</v>
      </c>
      <c r="U11" s="273">
        <v>0</v>
      </c>
      <c r="V11" s="273">
        <v>0.70173681001999999</v>
      </c>
      <c r="W11" s="273">
        <v>23.919809988000001</v>
      </c>
      <c r="X11" s="273">
        <v>145.70462325</v>
      </c>
      <c r="Y11" s="273">
        <v>407.23652497</v>
      </c>
      <c r="Z11" s="273">
        <v>729.02547229000004</v>
      </c>
      <c r="AA11" s="273">
        <v>928.77936345000001</v>
      </c>
      <c r="AB11" s="273">
        <v>410.36937827000003</v>
      </c>
      <c r="AC11" s="273">
        <v>474.28955723000001</v>
      </c>
      <c r="AD11" s="273">
        <v>311.80788475000003</v>
      </c>
      <c r="AE11" s="273">
        <v>13.067346391999999</v>
      </c>
      <c r="AF11" s="273">
        <v>0</v>
      </c>
      <c r="AG11" s="273">
        <v>0</v>
      </c>
      <c r="AH11" s="273">
        <v>0</v>
      </c>
      <c r="AI11" s="273">
        <v>2.5669562277</v>
      </c>
      <c r="AJ11" s="273">
        <v>138.19347943</v>
      </c>
      <c r="AK11" s="273">
        <v>565.70205281000005</v>
      </c>
      <c r="AL11" s="273">
        <v>633.67805716999999</v>
      </c>
      <c r="AM11" s="273">
        <v>747.08957168999996</v>
      </c>
      <c r="AN11" s="273">
        <v>459.25734176999998</v>
      </c>
      <c r="AO11" s="273">
        <v>504.61681555000001</v>
      </c>
      <c r="AP11" s="273">
        <v>164.67587702</v>
      </c>
      <c r="AQ11" s="273">
        <v>24.807961965000001</v>
      </c>
      <c r="AR11" s="273">
        <v>3.1651899984999998</v>
      </c>
      <c r="AS11" s="273">
        <v>0</v>
      </c>
      <c r="AT11" s="273">
        <v>0</v>
      </c>
      <c r="AU11" s="273">
        <v>1.3968375842</v>
      </c>
      <c r="AV11" s="273">
        <v>128.62067802000001</v>
      </c>
      <c r="AW11" s="273">
        <v>573.14155117999996</v>
      </c>
      <c r="AX11" s="273">
        <v>572.98462456000004</v>
      </c>
      <c r="AY11" s="273">
        <v>634.94523626</v>
      </c>
      <c r="AZ11" s="273">
        <v>556.04285875999994</v>
      </c>
      <c r="BA11" s="273">
        <v>293.12224048000002</v>
      </c>
      <c r="BB11" s="273">
        <v>250.14292072999999</v>
      </c>
      <c r="BC11" s="273">
        <v>89.097719037999994</v>
      </c>
      <c r="BD11" s="273">
        <v>5.346988005</v>
      </c>
      <c r="BE11" s="334">
        <v>0</v>
      </c>
      <c r="BF11" s="334">
        <v>0.23254964185999999</v>
      </c>
      <c r="BG11" s="334">
        <v>19.345754745000001</v>
      </c>
      <c r="BH11" s="334">
        <v>173.74806717999999</v>
      </c>
      <c r="BI11" s="334">
        <v>411.53929234999998</v>
      </c>
      <c r="BJ11" s="334">
        <v>695.79812501000004</v>
      </c>
      <c r="BK11" s="334">
        <v>772.47344583999995</v>
      </c>
      <c r="BL11" s="334">
        <v>588.09643800000003</v>
      </c>
      <c r="BM11" s="334">
        <v>419.00892877000001</v>
      </c>
      <c r="BN11" s="334">
        <v>178.82341915000001</v>
      </c>
      <c r="BO11" s="334">
        <v>50.730738451000001</v>
      </c>
      <c r="BP11" s="334">
        <v>1.2879540685999999</v>
      </c>
      <c r="BQ11" s="334">
        <v>0</v>
      </c>
      <c r="BR11" s="334">
        <v>0</v>
      </c>
      <c r="BS11" s="334">
        <v>17.379697332999999</v>
      </c>
      <c r="BT11" s="334">
        <v>173.81695812999999</v>
      </c>
      <c r="BU11" s="334">
        <v>411.64720512000002</v>
      </c>
      <c r="BV11" s="334">
        <v>695.94769087999998</v>
      </c>
    </row>
    <row r="12" spans="1:74" ht="11.1" customHeight="1" x14ac:dyDescent="0.2">
      <c r="A12" s="9" t="s">
        <v>74</v>
      </c>
      <c r="B12" s="211" t="s">
        <v>449</v>
      </c>
      <c r="C12" s="273">
        <v>564.74573150000003</v>
      </c>
      <c r="D12" s="273">
        <v>310.12731805999999</v>
      </c>
      <c r="E12" s="273">
        <v>178.71055111999999</v>
      </c>
      <c r="F12" s="273">
        <v>60.826541161999998</v>
      </c>
      <c r="G12" s="273">
        <v>17.079898733</v>
      </c>
      <c r="H12" s="273">
        <v>0</v>
      </c>
      <c r="I12" s="273">
        <v>0</v>
      </c>
      <c r="J12" s="273">
        <v>7.5563253083999998E-2</v>
      </c>
      <c r="K12" s="273">
        <v>1.2694810026000001</v>
      </c>
      <c r="L12" s="273">
        <v>21.885948874</v>
      </c>
      <c r="M12" s="273">
        <v>153.88334266999999</v>
      </c>
      <c r="N12" s="273">
        <v>443.63661243000001</v>
      </c>
      <c r="O12" s="273">
        <v>417.51136093000002</v>
      </c>
      <c r="P12" s="273">
        <v>208.47539789000001</v>
      </c>
      <c r="Q12" s="273">
        <v>147.25308649999999</v>
      </c>
      <c r="R12" s="273">
        <v>51.558325224000001</v>
      </c>
      <c r="S12" s="273">
        <v>13.928009173</v>
      </c>
      <c r="T12" s="273">
        <v>0.15037602265</v>
      </c>
      <c r="U12" s="273">
        <v>0</v>
      </c>
      <c r="V12" s="273">
        <v>0.49722719660999998</v>
      </c>
      <c r="W12" s="273">
        <v>3.2592624326999999</v>
      </c>
      <c r="X12" s="273">
        <v>58.748846409000002</v>
      </c>
      <c r="Y12" s="273">
        <v>179.72523824000001</v>
      </c>
      <c r="Z12" s="273">
        <v>500.85110863</v>
      </c>
      <c r="AA12" s="273">
        <v>659.90259048999997</v>
      </c>
      <c r="AB12" s="273">
        <v>347.78928781000002</v>
      </c>
      <c r="AC12" s="273">
        <v>185.98015362999999</v>
      </c>
      <c r="AD12" s="273">
        <v>141.65106055000001</v>
      </c>
      <c r="AE12" s="273">
        <v>0.49503697690999998</v>
      </c>
      <c r="AF12" s="273">
        <v>0</v>
      </c>
      <c r="AG12" s="273">
        <v>0</v>
      </c>
      <c r="AH12" s="273">
        <v>7.4671002323000002E-2</v>
      </c>
      <c r="AI12" s="273">
        <v>2.5800840090000001</v>
      </c>
      <c r="AJ12" s="273">
        <v>69.582716855000001</v>
      </c>
      <c r="AK12" s="273">
        <v>372.42741605999998</v>
      </c>
      <c r="AL12" s="273">
        <v>471.55515868999998</v>
      </c>
      <c r="AM12" s="273">
        <v>546.76547543000004</v>
      </c>
      <c r="AN12" s="273">
        <v>356.42492454000001</v>
      </c>
      <c r="AO12" s="273">
        <v>305.95088684000001</v>
      </c>
      <c r="AP12" s="273">
        <v>78.537325456000005</v>
      </c>
      <c r="AQ12" s="273">
        <v>11.409679699</v>
      </c>
      <c r="AR12" s="273">
        <v>0.24587944229</v>
      </c>
      <c r="AS12" s="273">
        <v>0</v>
      </c>
      <c r="AT12" s="273">
        <v>7.4169226815000003E-2</v>
      </c>
      <c r="AU12" s="273">
        <v>7.4127339909000001E-2</v>
      </c>
      <c r="AV12" s="273">
        <v>84.265821045999999</v>
      </c>
      <c r="AW12" s="273">
        <v>347.54212582000002</v>
      </c>
      <c r="AX12" s="273">
        <v>420.90627002999997</v>
      </c>
      <c r="AY12" s="273">
        <v>430.93936374999998</v>
      </c>
      <c r="AZ12" s="273">
        <v>403.48491436</v>
      </c>
      <c r="BA12" s="273">
        <v>139.76199733999999</v>
      </c>
      <c r="BB12" s="273">
        <v>89.518108201000004</v>
      </c>
      <c r="BC12" s="273">
        <v>12.922940984</v>
      </c>
      <c r="BD12" s="273">
        <v>6.3278639501000003E-2</v>
      </c>
      <c r="BE12" s="334">
        <v>0</v>
      </c>
      <c r="BF12" s="334">
        <v>0.24439768228</v>
      </c>
      <c r="BG12" s="334">
        <v>3.8834366095999999</v>
      </c>
      <c r="BH12" s="334">
        <v>58.151743136999997</v>
      </c>
      <c r="BI12" s="334">
        <v>230.12142478000001</v>
      </c>
      <c r="BJ12" s="334">
        <v>467.48738967999998</v>
      </c>
      <c r="BK12" s="334">
        <v>503.32624242000003</v>
      </c>
      <c r="BL12" s="334">
        <v>359.94377943000001</v>
      </c>
      <c r="BM12" s="334">
        <v>225.25759884999999</v>
      </c>
      <c r="BN12" s="334">
        <v>68.555429828000001</v>
      </c>
      <c r="BO12" s="334">
        <v>8.1933047696999992</v>
      </c>
      <c r="BP12" s="334">
        <v>0.24341587750999999</v>
      </c>
      <c r="BQ12" s="334">
        <v>0</v>
      </c>
      <c r="BR12" s="334">
        <v>0.24320795066000001</v>
      </c>
      <c r="BS12" s="334">
        <v>3.7969264280999999</v>
      </c>
      <c r="BT12" s="334">
        <v>58.064843375000002</v>
      </c>
      <c r="BU12" s="334">
        <v>229.96056738999999</v>
      </c>
      <c r="BV12" s="334">
        <v>467.27300768999999</v>
      </c>
    </row>
    <row r="13" spans="1:74" ht="11.1" customHeight="1" x14ac:dyDescent="0.2">
      <c r="A13" s="9" t="s">
        <v>75</v>
      </c>
      <c r="B13" s="211" t="s">
        <v>450</v>
      </c>
      <c r="C13" s="273">
        <v>917.57563984000001</v>
      </c>
      <c r="D13" s="273">
        <v>618.37476586000002</v>
      </c>
      <c r="E13" s="273">
        <v>542.52005266000003</v>
      </c>
      <c r="F13" s="273">
        <v>380.96957878000001</v>
      </c>
      <c r="G13" s="273">
        <v>253.89699941000001</v>
      </c>
      <c r="H13" s="273">
        <v>42.173525103000003</v>
      </c>
      <c r="I13" s="273">
        <v>14.638733521000001</v>
      </c>
      <c r="J13" s="273">
        <v>30.715203503000001</v>
      </c>
      <c r="K13" s="273">
        <v>114.81660521000001</v>
      </c>
      <c r="L13" s="273">
        <v>265.04180787000001</v>
      </c>
      <c r="M13" s="273">
        <v>512.36882290999995</v>
      </c>
      <c r="N13" s="273">
        <v>926.22256715000003</v>
      </c>
      <c r="O13" s="273">
        <v>961.64114917999996</v>
      </c>
      <c r="P13" s="273">
        <v>627.31967542999996</v>
      </c>
      <c r="Q13" s="273">
        <v>466.97187867000002</v>
      </c>
      <c r="R13" s="273">
        <v>403.69432354000003</v>
      </c>
      <c r="S13" s="273">
        <v>234.82239582</v>
      </c>
      <c r="T13" s="273">
        <v>58.517155956000003</v>
      </c>
      <c r="U13" s="273">
        <v>6.4148412555999998</v>
      </c>
      <c r="V13" s="273">
        <v>26.52535898</v>
      </c>
      <c r="W13" s="273">
        <v>119.86486519</v>
      </c>
      <c r="X13" s="273">
        <v>358.19391531000002</v>
      </c>
      <c r="Y13" s="273">
        <v>488.91467015000001</v>
      </c>
      <c r="Z13" s="273">
        <v>815.00117</v>
      </c>
      <c r="AA13" s="273">
        <v>770.48422281000001</v>
      </c>
      <c r="AB13" s="273">
        <v>747.46825139999999</v>
      </c>
      <c r="AC13" s="273">
        <v>603.67251364000003</v>
      </c>
      <c r="AD13" s="273">
        <v>379.80213572000002</v>
      </c>
      <c r="AE13" s="273">
        <v>162.95469990999999</v>
      </c>
      <c r="AF13" s="273">
        <v>56.424373834999997</v>
      </c>
      <c r="AG13" s="273">
        <v>9.0379644913000003</v>
      </c>
      <c r="AH13" s="273">
        <v>24.703463442</v>
      </c>
      <c r="AI13" s="273">
        <v>89.151316186000003</v>
      </c>
      <c r="AJ13" s="273">
        <v>383.81004548999999</v>
      </c>
      <c r="AK13" s="273">
        <v>678.40020290999996</v>
      </c>
      <c r="AL13" s="273">
        <v>897.26145057999997</v>
      </c>
      <c r="AM13" s="273">
        <v>894.91047589000004</v>
      </c>
      <c r="AN13" s="273">
        <v>865.66469279</v>
      </c>
      <c r="AO13" s="273">
        <v>668.39855487</v>
      </c>
      <c r="AP13" s="273">
        <v>374.96339112999999</v>
      </c>
      <c r="AQ13" s="273">
        <v>314.20286541000002</v>
      </c>
      <c r="AR13" s="273">
        <v>96.850730485</v>
      </c>
      <c r="AS13" s="273">
        <v>14.781036460999999</v>
      </c>
      <c r="AT13" s="273">
        <v>16.740709373000001</v>
      </c>
      <c r="AU13" s="273">
        <v>95.117964721000007</v>
      </c>
      <c r="AV13" s="273">
        <v>477.56066362000001</v>
      </c>
      <c r="AW13" s="273">
        <v>617.69270592999999</v>
      </c>
      <c r="AX13" s="273">
        <v>871.20434690000002</v>
      </c>
      <c r="AY13" s="273">
        <v>849.96801344000005</v>
      </c>
      <c r="AZ13" s="273">
        <v>763.56813302</v>
      </c>
      <c r="BA13" s="273">
        <v>602.43768222999995</v>
      </c>
      <c r="BB13" s="273">
        <v>412.67568677000003</v>
      </c>
      <c r="BC13" s="273">
        <v>188.56463561000001</v>
      </c>
      <c r="BD13" s="273">
        <v>45.637130880000001</v>
      </c>
      <c r="BE13" s="334">
        <v>12.348418761</v>
      </c>
      <c r="BF13" s="334">
        <v>17.639039922999999</v>
      </c>
      <c r="BG13" s="334">
        <v>103.76443514</v>
      </c>
      <c r="BH13" s="334">
        <v>311.97162881999998</v>
      </c>
      <c r="BI13" s="334">
        <v>598.66498970999999</v>
      </c>
      <c r="BJ13" s="334">
        <v>879.64586651000002</v>
      </c>
      <c r="BK13" s="334">
        <v>871.87863914000002</v>
      </c>
      <c r="BL13" s="334">
        <v>714.26937934</v>
      </c>
      <c r="BM13" s="334">
        <v>598.79922671999998</v>
      </c>
      <c r="BN13" s="334">
        <v>401.04050977999998</v>
      </c>
      <c r="BO13" s="334">
        <v>211.81701533</v>
      </c>
      <c r="BP13" s="334">
        <v>77.353095973999999</v>
      </c>
      <c r="BQ13" s="334">
        <v>15.097531471</v>
      </c>
      <c r="BR13" s="334">
        <v>21.050385468000002</v>
      </c>
      <c r="BS13" s="334">
        <v>110.42209475999999</v>
      </c>
      <c r="BT13" s="334">
        <v>311.78025424999998</v>
      </c>
      <c r="BU13" s="334">
        <v>598.42547228000001</v>
      </c>
      <c r="BV13" s="334">
        <v>879.38287817000003</v>
      </c>
    </row>
    <row r="14" spans="1:74" ht="11.1" customHeight="1" x14ac:dyDescent="0.2">
      <c r="A14" s="9" t="s">
        <v>76</v>
      </c>
      <c r="B14" s="211" t="s">
        <v>451</v>
      </c>
      <c r="C14" s="273">
        <v>569.31470005999995</v>
      </c>
      <c r="D14" s="273">
        <v>341.68670033000001</v>
      </c>
      <c r="E14" s="273">
        <v>395.66879509</v>
      </c>
      <c r="F14" s="273">
        <v>242.24228282000001</v>
      </c>
      <c r="G14" s="273">
        <v>181.06948285999999</v>
      </c>
      <c r="H14" s="273">
        <v>44.117897202000002</v>
      </c>
      <c r="I14" s="273">
        <v>19.836437089</v>
      </c>
      <c r="J14" s="273">
        <v>11.676666583999999</v>
      </c>
      <c r="K14" s="273">
        <v>66.066488621999994</v>
      </c>
      <c r="L14" s="273">
        <v>200.70131273999999</v>
      </c>
      <c r="M14" s="273">
        <v>331.65192516000002</v>
      </c>
      <c r="N14" s="273">
        <v>627.34759081000004</v>
      </c>
      <c r="O14" s="273">
        <v>666.00039862000006</v>
      </c>
      <c r="P14" s="273">
        <v>496.05466387000001</v>
      </c>
      <c r="Q14" s="273">
        <v>392.35370346000002</v>
      </c>
      <c r="R14" s="273">
        <v>308.79871888000002</v>
      </c>
      <c r="S14" s="273">
        <v>170.93827254000001</v>
      </c>
      <c r="T14" s="273">
        <v>49.809727666000001</v>
      </c>
      <c r="U14" s="273">
        <v>14.145355630999999</v>
      </c>
      <c r="V14" s="273">
        <v>8.4963578229000003</v>
      </c>
      <c r="W14" s="273">
        <v>44.857918437000002</v>
      </c>
      <c r="X14" s="273">
        <v>177.92507143</v>
      </c>
      <c r="Y14" s="273">
        <v>351.13327942000001</v>
      </c>
      <c r="Z14" s="273">
        <v>506.58713353000002</v>
      </c>
      <c r="AA14" s="273">
        <v>458.15583535000002</v>
      </c>
      <c r="AB14" s="273">
        <v>495.72556897999999</v>
      </c>
      <c r="AC14" s="273">
        <v>486.52873032999997</v>
      </c>
      <c r="AD14" s="273">
        <v>299.17767372999998</v>
      </c>
      <c r="AE14" s="273">
        <v>175.58612216</v>
      </c>
      <c r="AF14" s="273">
        <v>65.002409813</v>
      </c>
      <c r="AG14" s="273">
        <v>8.4785474616999998</v>
      </c>
      <c r="AH14" s="273">
        <v>13.513501622</v>
      </c>
      <c r="AI14" s="273">
        <v>62.115487731999998</v>
      </c>
      <c r="AJ14" s="273">
        <v>186.72936274</v>
      </c>
      <c r="AK14" s="273">
        <v>354.24385229000001</v>
      </c>
      <c r="AL14" s="273">
        <v>564.24074585999995</v>
      </c>
      <c r="AM14" s="273">
        <v>541.83653944000002</v>
      </c>
      <c r="AN14" s="273">
        <v>654.12718844000005</v>
      </c>
      <c r="AO14" s="273">
        <v>489.36234565000001</v>
      </c>
      <c r="AP14" s="273">
        <v>273.98915448000002</v>
      </c>
      <c r="AQ14" s="273">
        <v>240.95713939999999</v>
      </c>
      <c r="AR14" s="273">
        <v>58.610179432000002</v>
      </c>
      <c r="AS14" s="273">
        <v>19.286492766999999</v>
      </c>
      <c r="AT14" s="273">
        <v>11.904593587000001</v>
      </c>
      <c r="AU14" s="273">
        <v>64.233098580000004</v>
      </c>
      <c r="AV14" s="273">
        <v>236.26619339999999</v>
      </c>
      <c r="AW14" s="273">
        <v>370.61544665999998</v>
      </c>
      <c r="AX14" s="273">
        <v>573.26509098999998</v>
      </c>
      <c r="AY14" s="273">
        <v>564.81164908000005</v>
      </c>
      <c r="AZ14" s="273">
        <v>446.56358990000001</v>
      </c>
      <c r="BA14" s="273">
        <v>526.34383792999995</v>
      </c>
      <c r="BB14" s="273">
        <v>305.43336717</v>
      </c>
      <c r="BC14" s="273">
        <v>145.6128636</v>
      </c>
      <c r="BD14" s="273">
        <v>56.166673113999998</v>
      </c>
      <c r="BE14" s="334">
        <v>18.74142368</v>
      </c>
      <c r="BF14" s="334">
        <v>17.796819657</v>
      </c>
      <c r="BG14" s="334">
        <v>43.611814217000003</v>
      </c>
      <c r="BH14" s="334">
        <v>188.37547239</v>
      </c>
      <c r="BI14" s="334">
        <v>409.69431916000002</v>
      </c>
      <c r="BJ14" s="334">
        <v>591.60204556999997</v>
      </c>
      <c r="BK14" s="334">
        <v>576.4462231</v>
      </c>
      <c r="BL14" s="334">
        <v>482.82383322999999</v>
      </c>
      <c r="BM14" s="334">
        <v>445.44467458000003</v>
      </c>
      <c r="BN14" s="334">
        <v>327.71977605000001</v>
      </c>
      <c r="BO14" s="334">
        <v>180.62436271999999</v>
      </c>
      <c r="BP14" s="334">
        <v>68.362473727999998</v>
      </c>
      <c r="BQ14" s="334">
        <v>21.293063539999999</v>
      </c>
      <c r="BR14" s="334">
        <v>19.600038288</v>
      </c>
      <c r="BS14" s="334">
        <v>43.824662521</v>
      </c>
      <c r="BT14" s="334">
        <v>188.53432465</v>
      </c>
      <c r="BU14" s="334">
        <v>409.88185389</v>
      </c>
      <c r="BV14" s="334">
        <v>591.81604072000005</v>
      </c>
    </row>
    <row r="15" spans="1:74" ht="11.1" customHeight="1" x14ac:dyDescent="0.2">
      <c r="A15" s="9" t="s">
        <v>574</v>
      </c>
      <c r="B15" s="211" t="s">
        <v>479</v>
      </c>
      <c r="C15" s="273">
        <v>870.78703095000003</v>
      </c>
      <c r="D15" s="273">
        <v>627.93085418999999</v>
      </c>
      <c r="E15" s="273">
        <v>449.74364516000003</v>
      </c>
      <c r="F15" s="273">
        <v>309.40539027</v>
      </c>
      <c r="G15" s="273">
        <v>150.46254603</v>
      </c>
      <c r="H15" s="273">
        <v>20.805959799</v>
      </c>
      <c r="I15" s="273">
        <v>5.6652801715000001</v>
      </c>
      <c r="J15" s="273">
        <v>6.4041284983000004</v>
      </c>
      <c r="K15" s="273">
        <v>38.860550064000002</v>
      </c>
      <c r="L15" s="273">
        <v>197.567927</v>
      </c>
      <c r="M15" s="273">
        <v>418.10447042999999</v>
      </c>
      <c r="N15" s="273">
        <v>782.93742613999996</v>
      </c>
      <c r="O15" s="273">
        <v>766.30428791999998</v>
      </c>
      <c r="P15" s="273">
        <v>547.11643475999995</v>
      </c>
      <c r="Q15" s="273">
        <v>542.55769178000003</v>
      </c>
      <c r="R15" s="273">
        <v>247.84273077</v>
      </c>
      <c r="S15" s="273">
        <v>153.72009127000001</v>
      </c>
      <c r="T15" s="273">
        <v>24.730240924</v>
      </c>
      <c r="U15" s="273">
        <v>5.2161611694000003</v>
      </c>
      <c r="V15" s="273">
        <v>15.1675065</v>
      </c>
      <c r="W15" s="273">
        <v>44.510979347000003</v>
      </c>
      <c r="X15" s="273">
        <v>192.89713144000001</v>
      </c>
      <c r="Y15" s="273">
        <v>490.05555229999999</v>
      </c>
      <c r="Z15" s="273">
        <v>797.79460360999997</v>
      </c>
      <c r="AA15" s="273">
        <v>896.13629879999996</v>
      </c>
      <c r="AB15" s="273">
        <v>624.95230395999999</v>
      </c>
      <c r="AC15" s="273">
        <v>608.65972768999995</v>
      </c>
      <c r="AD15" s="273">
        <v>410.22449158000001</v>
      </c>
      <c r="AE15" s="273">
        <v>85.363732217999996</v>
      </c>
      <c r="AF15" s="273">
        <v>26.391929106999999</v>
      </c>
      <c r="AG15" s="273">
        <v>3.5458233948000002</v>
      </c>
      <c r="AH15" s="273">
        <v>6.9661846958</v>
      </c>
      <c r="AI15" s="273">
        <v>37.672173913000002</v>
      </c>
      <c r="AJ15" s="273">
        <v>253.55277312999999</v>
      </c>
      <c r="AK15" s="273">
        <v>593.56126648999998</v>
      </c>
      <c r="AL15" s="273">
        <v>731.57470525999997</v>
      </c>
      <c r="AM15" s="273">
        <v>859.18050424</v>
      </c>
      <c r="AN15" s="273">
        <v>719.17433036</v>
      </c>
      <c r="AO15" s="273">
        <v>631.66528826000001</v>
      </c>
      <c r="AP15" s="273">
        <v>287.83008292</v>
      </c>
      <c r="AQ15" s="273">
        <v>158.10973208999999</v>
      </c>
      <c r="AR15" s="273">
        <v>33.931723509000001</v>
      </c>
      <c r="AS15" s="273">
        <v>5.1589129086999996</v>
      </c>
      <c r="AT15" s="273">
        <v>10.229035617999999</v>
      </c>
      <c r="AU15" s="273">
        <v>41.009396559000002</v>
      </c>
      <c r="AV15" s="273">
        <v>253.37056802999999</v>
      </c>
      <c r="AW15" s="273">
        <v>589.08365664999997</v>
      </c>
      <c r="AX15" s="273">
        <v>715.37161212000001</v>
      </c>
      <c r="AY15" s="273">
        <v>739.54694266000001</v>
      </c>
      <c r="AZ15" s="273">
        <v>652.20794612999998</v>
      </c>
      <c r="BA15" s="273">
        <v>483.64148903</v>
      </c>
      <c r="BB15" s="273">
        <v>357.81286358</v>
      </c>
      <c r="BC15" s="273">
        <v>157.12415626000001</v>
      </c>
      <c r="BD15" s="273">
        <v>27.460751337000001</v>
      </c>
      <c r="BE15" s="334">
        <v>6.3057480773999997</v>
      </c>
      <c r="BF15" s="334">
        <v>9.2083928780999997</v>
      </c>
      <c r="BG15" s="334">
        <v>53.282301971999999</v>
      </c>
      <c r="BH15" s="334">
        <v>242.98685545000001</v>
      </c>
      <c r="BI15" s="334">
        <v>489.91418033000002</v>
      </c>
      <c r="BJ15" s="334">
        <v>774.76753521000001</v>
      </c>
      <c r="BK15" s="334">
        <v>848.08868787999995</v>
      </c>
      <c r="BL15" s="334">
        <v>687.63548228000002</v>
      </c>
      <c r="BM15" s="334">
        <v>558.75548013000002</v>
      </c>
      <c r="BN15" s="334">
        <v>313.16437424999998</v>
      </c>
      <c r="BO15" s="334">
        <v>139.20448023</v>
      </c>
      <c r="BP15" s="334">
        <v>30.412332895999999</v>
      </c>
      <c r="BQ15" s="334">
        <v>6.8131622469000002</v>
      </c>
      <c r="BR15" s="334">
        <v>10.323854353</v>
      </c>
      <c r="BS15" s="334">
        <v>53.620435223000001</v>
      </c>
      <c r="BT15" s="334">
        <v>242.63289814000001</v>
      </c>
      <c r="BU15" s="334">
        <v>489.37642958999999</v>
      </c>
      <c r="BV15" s="334">
        <v>773.98294755999996</v>
      </c>
    </row>
    <row r="16" spans="1:74" ht="11.1" customHeight="1" x14ac:dyDescent="0.2">
      <c r="A16" s="9"/>
      <c r="B16" s="193" t="s">
        <v>160</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335"/>
      <c r="BF16" s="335"/>
      <c r="BG16" s="335"/>
      <c r="BH16" s="335"/>
      <c r="BI16" s="335"/>
      <c r="BJ16" s="335"/>
      <c r="BK16" s="335"/>
      <c r="BL16" s="335"/>
      <c r="BM16" s="335"/>
      <c r="BN16" s="335"/>
      <c r="BO16" s="335"/>
      <c r="BP16" s="335"/>
      <c r="BQ16" s="335"/>
      <c r="BR16" s="335"/>
      <c r="BS16" s="335"/>
      <c r="BT16" s="335"/>
      <c r="BU16" s="335"/>
      <c r="BV16" s="335"/>
    </row>
    <row r="17" spans="1:74" ht="11.1" customHeight="1" x14ac:dyDescent="0.2">
      <c r="A17" s="9" t="s">
        <v>139</v>
      </c>
      <c r="B17" s="211" t="s">
        <v>444</v>
      </c>
      <c r="C17" s="273">
        <v>1206.8368601</v>
      </c>
      <c r="D17" s="273">
        <v>1084.9764368000001</v>
      </c>
      <c r="E17" s="273">
        <v>920.61516175999998</v>
      </c>
      <c r="F17" s="273">
        <v>538.77732294999998</v>
      </c>
      <c r="G17" s="273">
        <v>232.72396795</v>
      </c>
      <c r="H17" s="273">
        <v>52.646018222999999</v>
      </c>
      <c r="I17" s="273">
        <v>6.2318169485999997</v>
      </c>
      <c r="J17" s="273">
        <v>19.473639691999999</v>
      </c>
      <c r="K17" s="273">
        <v>107.04452548</v>
      </c>
      <c r="L17" s="273">
        <v>411.91589540000001</v>
      </c>
      <c r="M17" s="273">
        <v>698.95286616999999</v>
      </c>
      <c r="N17" s="273">
        <v>994.44143890999999</v>
      </c>
      <c r="O17" s="273">
        <v>1219.2700984000001</v>
      </c>
      <c r="P17" s="273">
        <v>1077.3592779000001</v>
      </c>
      <c r="Q17" s="273">
        <v>904.16993790000004</v>
      </c>
      <c r="R17" s="273">
        <v>547.23338520000004</v>
      </c>
      <c r="S17" s="273">
        <v>230.19670468000001</v>
      </c>
      <c r="T17" s="273">
        <v>53.299832983000002</v>
      </c>
      <c r="U17" s="273">
        <v>6.4371840085000001</v>
      </c>
      <c r="V17" s="273">
        <v>17.182302886999999</v>
      </c>
      <c r="W17" s="273">
        <v>98.701693300000002</v>
      </c>
      <c r="X17" s="273">
        <v>404.58647352000003</v>
      </c>
      <c r="Y17" s="273">
        <v>707.90036866000003</v>
      </c>
      <c r="Z17" s="273">
        <v>1012.6270050000001</v>
      </c>
      <c r="AA17" s="273">
        <v>1212.3192214000001</v>
      </c>
      <c r="AB17" s="273">
        <v>1047.6783304999999</v>
      </c>
      <c r="AC17" s="273">
        <v>911.43518754000002</v>
      </c>
      <c r="AD17" s="273">
        <v>527.14604457999997</v>
      </c>
      <c r="AE17" s="273">
        <v>237.44134921</v>
      </c>
      <c r="AF17" s="273">
        <v>52.865377785</v>
      </c>
      <c r="AG17" s="273">
        <v>6.2399809608999997</v>
      </c>
      <c r="AH17" s="273">
        <v>17.910064505000001</v>
      </c>
      <c r="AI17" s="273">
        <v>95.125684211999996</v>
      </c>
      <c r="AJ17" s="273">
        <v>399.77791384</v>
      </c>
      <c r="AK17" s="273">
        <v>703.46498847999999</v>
      </c>
      <c r="AL17" s="273">
        <v>1017.3668087</v>
      </c>
      <c r="AM17" s="273">
        <v>1224.1472996</v>
      </c>
      <c r="AN17" s="273">
        <v>1032.2117178999999</v>
      </c>
      <c r="AO17" s="273">
        <v>909.11991093999995</v>
      </c>
      <c r="AP17" s="273">
        <v>542.74324879000005</v>
      </c>
      <c r="AQ17" s="273">
        <v>220.96553322</v>
      </c>
      <c r="AR17" s="273">
        <v>55.878789482000002</v>
      </c>
      <c r="AS17" s="273">
        <v>6.0467867244000004</v>
      </c>
      <c r="AT17" s="273">
        <v>14.668522586</v>
      </c>
      <c r="AU17" s="273">
        <v>90.318540748000004</v>
      </c>
      <c r="AV17" s="273">
        <v>396.67435571999999</v>
      </c>
      <c r="AW17" s="273">
        <v>709.98548403999996</v>
      </c>
      <c r="AX17" s="273">
        <v>1015.0759329</v>
      </c>
      <c r="AY17" s="273">
        <v>1205.5234753</v>
      </c>
      <c r="AZ17" s="273">
        <v>1033.0522051999999</v>
      </c>
      <c r="BA17" s="273">
        <v>913.81767492999995</v>
      </c>
      <c r="BB17" s="273">
        <v>544.69337179000001</v>
      </c>
      <c r="BC17" s="273">
        <v>225.90826501999999</v>
      </c>
      <c r="BD17" s="273">
        <v>51.535429968999999</v>
      </c>
      <c r="BE17" s="334">
        <v>3.5627399999999998</v>
      </c>
      <c r="BF17" s="334">
        <v>15.31625</v>
      </c>
      <c r="BG17" s="334">
        <v>85.690449999999998</v>
      </c>
      <c r="BH17" s="334">
        <v>383.91879999999998</v>
      </c>
      <c r="BI17" s="334">
        <v>733.39279999999997</v>
      </c>
      <c r="BJ17" s="334">
        <v>1010.048</v>
      </c>
      <c r="BK17" s="334">
        <v>1188.114</v>
      </c>
      <c r="BL17" s="334">
        <v>1025.8489999999999</v>
      </c>
      <c r="BM17" s="334">
        <v>918.37519999999995</v>
      </c>
      <c r="BN17" s="334">
        <v>566.48680000000002</v>
      </c>
      <c r="BO17" s="334">
        <v>236.9863</v>
      </c>
      <c r="BP17" s="334">
        <v>54.457279999999997</v>
      </c>
      <c r="BQ17" s="334">
        <v>3.91974</v>
      </c>
      <c r="BR17" s="334">
        <v>15.28612</v>
      </c>
      <c r="BS17" s="334">
        <v>88.66704</v>
      </c>
      <c r="BT17" s="334">
        <v>384.22789999999998</v>
      </c>
      <c r="BU17" s="334">
        <v>730.99670000000003</v>
      </c>
      <c r="BV17" s="334">
        <v>999.80989999999997</v>
      </c>
    </row>
    <row r="18" spans="1:74" ht="11.1" customHeight="1" x14ac:dyDescent="0.2">
      <c r="A18" s="9" t="s">
        <v>140</v>
      </c>
      <c r="B18" s="211" t="s">
        <v>477</v>
      </c>
      <c r="C18" s="273">
        <v>1129.0163777</v>
      </c>
      <c r="D18" s="273">
        <v>1023.3414708</v>
      </c>
      <c r="E18" s="273">
        <v>831.04377738999995</v>
      </c>
      <c r="F18" s="273">
        <v>454.63600878</v>
      </c>
      <c r="G18" s="273">
        <v>173.20364042</v>
      </c>
      <c r="H18" s="273">
        <v>23.341839500999999</v>
      </c>
      <c r="I18" s="273">
        <v>4.2947247560999999</v>
      </c>
      <c r="J18" s="273">
        <v>11.162566173</v>
      </c>
      <c r="K18" s="273">
        <v>74.367052306999994</v>
      </c>
      <c r="L18" s="273">
        <v>355.57858886999998</v>
      </c>
      <c r="M18" s="273">
        <v>652.27219165999998</v>
      </c>
      <c r="N18" s="273">
        <v>919.33100115000002</v>
      </c>
      <c r="O18" s="273">
        <v>1150.9171143000001</v>
      </c>
      <c r="P18" s="273">
        <v>1018.5864127</v>
      </c>
      <c r="Q18" s="273">
        <v>813.33358479000003</v>
      </c>
      <c r="R18" s="273">
        <v>463.94271866000003</v>
      </c>
      <c r="S18" s="273">
        <v>174.06296678000001</v>
      </c>
      <c r="T18" s="273">
        <v>22.865547882000001</v>
      </c>
      <c r="U18" s="273">
        <v>4.2947340322000001</v>
      </c>
      <c r="V18" s="273">
        <v>10.407167588</v>
      </c>
      <c r="W18" s="273">
        <v>66.286829272000006</v>
      </c>
      <c r="X18" s="273">
        <v>345.05961587000002</v>
      </c>
      <c r="Y18" s="273">
        <v>658.77307875999998</v>
      </c>
      <c r="Z18" s="273">
        <v>937.07483248000005</v>
      </c>
      <c r="AA18" s="273">
        <v>1148.3983221000001</v>
      </c>
      <c r="AB18" s="273">
        <v>979.90445041999999</v>
      </c>
      <c r="AC18" s="273">
        <v>818.91032271999995</v>
      </c>
      <c r="AD18" s="273">
        <v>441.32443112999999</v>
      </c>
      <c r="AE18" s="273">
        <v>180.85170897</v>
      </c>
      <c r="AF18" s="273">
        <v>23.562346825999999</v>
      </c>
      <c r="AG18" s="273">
        <v>3.7614628158999999</v>
      </c>
      <c r="AH18" s="273">
        <v>11.452005066</v>
      </c>
      <c r="AI18" s="273">
        <v>66.061638119999998</v>
      </c>
      <c r="AJ18" s="273">
        <v>346.92402426000001</v>
      </c>
      <c r="AK18" s="273">
        <v>656.84162570000001</v>
      </c>
      <c r="AL18" s="273">
        <v>945.19463064000001</v>
      </c>
      <c r="AM18" s="273">
        <v>1165.6710574000001</v>
      </c>
      <c r="AN18" s="273">
        <v>965.25190630999998</v>
      </c>
      <c r="AO18" s="273">
        <v>825.43235152</v>
      </c>
      <c r="AP18" s="273">
        <v>462.72857009000001</v>
      </c>
      <c r="AQ18" s="273">
        <v>162.13045554999999</v>
      </c>
      <c r="AR18" s="273">
        <v>25.416877727999999</v>
      </c>
      <c r="AS18" s="273">
        <v>3.5258626461999998</v>
      </c>
      <c r="AT18" s="273">
        <v>9.4008491598999999</v>
      </c>
      <c r="AU18" s="273">
        <v>62.783850202000004</v>
      </c>
      <c r="AV18" s="273">
        <v>338.90713821000003</v>
      </c>
      <c r="AW18" s="273">
        <v>662.37952851</v>
      </c>
      <c r="AX18" s="273">
        <v>939.59026598000003</v>
      </c>
      <c r="AY18" s="273">
        <v>1150.4880031</v>
      </c>
      <c r="AZ18" s="273">
        <v>965.78353431000005</v>
      </c>
      <c r="BA18" s="273">
        <v>832.33855477999998</v>
      </c>
      <c r="BB18" s="273">
        <v>459.77176675999999</v>
      </c>
      <c r="BC18" s="273">
        <v>160.47709236</v>
      </c>
      <c r="BD18" s="273">
        <v>23.665861755000002</v>
      </c>
      <c r="BE18" s="334">
        <v>1.91717</v>
      </c>
      <c r="BF18" s="334">
        <v>9.6985200000000003</v>
      </c>
      <c r="BG18" s="334">
        <v>57.6785</v>
      </c>
      <c r="BH18" s="334">
        <v>325.09460000000001</v>
      </c>
      <c r="BI18" s="334">
        <v>686.73090000000002</v>
      </c>
      <c r="BJ18" s="334">
        <v>932.51620000000003</v>
      </c>
      <c r="BK18" s="334">
        <v>1131.5609999999999</v>
      </c>
      <c r="BL18" s="334">
        <v>948.70740000000001</v>
      </c>
      <c r="BM18" s="334">
        <v>832.73779999999999</v>
      </c>
      <c r="BN18" s="334">
        <v>481.41809999999998</v>
      </c>
      <c r="BO18" s="334">
        <v>171.9854</v>
      </c>
      <c r="BP18" s="334">
        <v>25.447240000000001</v>
      </c>
      <c r="BQ18" s="334">
        <v>2.2209620000000001</v>
      </c>
      <c r="BR18" s="334">
        <v>9.6205970000000001</v>
      </c>
      <c r="BS18" s="334">
        <v>58.987209999999997</v>
      </c>
      <c r="BT18" s="334">
        <v>325.22390000000001</v>
      </c>
      <c r="BU18" s="334">
        <v>683.96759999999995</v>
      </c>
      <c r="BV18" s="334">
        <v>917.10720000000003</v>
      </c>
    </row>
    <row r="19" spans="1:74" ht="11.1" customHeight="1" x14ac:dyDescent="0.2">
      <c r="A19" s="9" t="s">
        <v>141</v>
      </c>
      <c r="B19" s="211" t="s">
        <v>445</v>
      </c>
      <c r="C19" s="273">
        <v>1258.3408532000001</v>
      </c>
      <c r="D19" s="273">
        <v>1143.2475432000001</v>
      </c>
      <c r="E19" s="273">
        <v>845.11812173999999</v>
      </c>
      <c r="F19" s="273">
        <v>462.98833925000002</v>
      </c>
      <c r="G19" s="273">
        <v>193.29375949000001</v>
      </c>
      <c r="H19" s="273">
        <v>33.245339555999998</v>
      </c>
      <c r="I19" s="273">
        <v>10.882674872000001</v>
      </c>
      <c r="J19" s="273">
        <v>17.594460181999999</v>
      </c>
      <c r="K19" s="273">
        <v>96.773658251000001</v>
      </c>
      <c r="L19" s="273">
        <v>404.52357524000001</v>
      </c>
      <c r="M19" s="273">
        <v>734.01858996999999</v>
      </c>
      <c r="N19" s="273">
        <v>1067.265118</v>
      </c>
      <c r="O19" s="273">
        <v>1291.2592351000001</v>
      </c>
      <c r="P19" s="273">
        <v>1136.2122165000001</v>
      </c>
      <c r="Q19" s="273">
        <v>827.02683245000003</v>
      </c>
      <c r="R19" s="273">
        <v>476.63913852000002</v>
      </c>
      <c r="S19" s="273">
        <v>193.023607</v>
      </c>
      <c r="T19" s="273">
        <v>31.188999333000002</v>
      </c>
      <c r="U19" s="273">
        <v>11.023989429</v>
      </c>
      <c r="V19" s="273">
        <v>16.817957660000001</v>
      </c>
      <c r="W19" s="273">
        <v>86.099880503999998</v>
      </c>
      <c r="X19" s="273">
        <v>382.70242342</v>
      </c>
      <c r="Y19" s="273">
        <v>724.67597966000005</v>
      </c>
      <c r="Z19" s="273">
        <v>1090.1119579000001</v>
      </c>
      <c r="AA19" s="273">
        <v>1287.5921017000001</v>
      </c>
      <c r="AB19" s="273">
        <v>1081.912045</v>
      </c>
      <c r="AC19" s="273">
        <v>839.13538834999997</v>
      </c>
      <c r="AD19" s="273">
        <v>457.34328160000001</v>
      </c>
      <c r="AE19" s="273">
        <v>203.32338025000001</v>
      </c>
      <c r="AF19" s="273">
        <v>31.58549687</v>
      </c>
      <c r="AG19" s="273">
        <v>10.511847363999999</v>
      </c>
      <c r="AH19" s="273">
        <v>19.36760108</v>
      </c>
      <c r="AI19" s="273">
        <v>86.530813089999995</v>
      </c>
      <c r="AJ19" s="273">
        <v>388.51566327</v>
      </c>
      <c r="AK19" s="273">
        <v>725.40855700999998</v>
      </c>
      <c r="AL19" s="273">
        <v>1096.4235603</v>
      </c>
      <c r="AM19" s="273">
        <v>1295.544564</v>
      </c>
      <c r="AN19" s="273">
        <v>1064.2218709000001</v>
      </c>
      <c r="AO19" s="273">
        <v>835.94374931000004</v>
      </c>
      <c r="AP19" s="273">
        <v>483.34529678000001</v>
      </c>
      <c r="AQ19" s="273">
        <v>182.83696682999999</v>
      </c>
      <c r="AR19" s="273">
        <v>31.134151634999998</v>
      </c>
      <c r="AS19" s="273">
        <v>10.173518576999999</v>
      </c>
      <c r="AT19" s="273">
        <v>17.814702048000001</v>
      </c>
      <c r="AU19" s="273">
        <v>83.810071273000005</v>
      </c>
      <c r="AV19" s="273">
        <v>386.92673273000003</v>
      </c>
      <c r="AW19" s="273">
        <v>738.03909705000001</v>
      </c>
      <c r="AX19" s="273">
        <v>1073.3270613</v>
      </c>
      <c r="AY19" s="273">
        <v>1276.8910351</v>
      </c>
      <c r="AZ19" s="273">
        <v>1068.6583957</v>
      </c>
      <c r="BA19" s="273">
        <v>852.01684526999998</v>
      </c>
      <c r="BB19" s="273">
        <v>481.51229372</v>
      </c>
      <c r="BC19" s="273">
        <v>184.81455725000001</v>
      </c>
      <c r="BD19" s="273">
        <v>31.418838631</v>
      </c>
      <c r="BE19" s="334">
        <v>6.581658</v>
      </c>
      <c r="BF19" s="334">
        <v>16.914960000000001</v>
      </c>
      <c r="BG19" s="334">
        <v>78.554410000000004</v>
      </c>
      <c r="BH19" s="334">
        <v>374.35109999999997</v>
      </c>
      <c r="BI19" s="334">
        <v>768.33960000000002</v>
      </c>
      <c r="BJ19" s="334">
        <v>1054.5830000000001</v>
      </c>
      <c r="BK19" s="334">
        <v>1248.9090000000001</v>
      </c>
      <c r="BL19" s="334">
        <v>1056.672</v>
      </c>
      <c r="BM19" s="334">
        <v>851.19960000000003</v>
      </c>
      <c r="BN19" s="334">
        <v>505.54849999999999</v>
      </c>
      <c r="BO19" s="334">
        <v>193.80250000000001</v>
      </c>
      <c r="BP19" s="334">
        <v>32.952770000000001</v>
      </c>
      <c r="BQ19" s="334">
        <v>7.0056079999999996</v>
      </c>
      <c r="BR19" s="334">
        <v>17.978819999999999</v>
      </c>
      <c r="BS19" s="334">
        <v>78.404510000000002</v>
      </c>
      <c r="BT19" s="334">
        <v>378.32619999999997</v>
      </c>
      <c r="BU19" s="334">
        <v>768.3048</v>
      </c>
      <c r="BV19" s="334">
        <v>1036.047</v>
      </c>
    </row>
    <row r="20" spans="1:74" ht="11.1" customHeight="1" x14ac:dyDescent="0.2">
      <c r="A20" s="9" t="s">
        <v>142</v>
      </c>
      <c r="B20" s="211" t="s">
        <v>446</v>
      </c>
      <c r="C20" s="273">
        <v>1313.2141403999999</v>
      </c>
      <c r="D20" s="273">
        <v>1160.598941</v>
      </c>
      <c r="E20" s="273">
        <v>824.33507262000001</v>
      </c>
      <c r="F20" s="273">
        <v>455.21103188000001</v>
      </c>
      <c r="G20" s="273">
        <v>197.36895103000001</v>
      </c>
      <c r="H20" s="273">
        <v>40.483398805999997</v>
      </c>
      <c r="I20" s="273">
        <v>13.518300155</v>
      </c>
      <c r="J20" s="273">
        <v>22.058507857999999</v>
      </c>
      <c r="K20" s="273">
        <v>114.64878220999999</v>
      </c>
      <c r="L20" s="273">
        <v>416.60891198000002</v>
      </c>
      <c r="M20" s="273">
        <v>774.98039962999997</v>
      </c>
      <c r="N20" s="273">
        <v>1201.3417526000001</v>
      </c>
      <c r="O20" s="273">
        <v>1348.6615942000001</v>
      </c>
      <c r="P20" s="273">
        <v>1145.8223974</v>
      </c>
      <c r="Q20" s="273">
        <v>807.93391297000005</v>
      </c>
      <c r="R20" s="273">
        <v>466.61708641000001</v>
      </c>
      <c r="S20" s="273">
        <v>200.45926245000001</v>
      </c>
      <c r="T20" s="273">
        <v>39.866203456000001</v>
      </c>
      <c r="U20" s="273">
        <v>14.335762732999999</v>
      </c>
      <c r="V20" s="273">
        <v>22.208346039999999</v>
      </c>
      <c r="W20" s="273">
        <v>105.17250285</v>
      </c>
      <c r="X20" s="273">
        <v>397.32349945999999</v>
      </c>
      <c r="Y20" s="273">
        <v>757.46154765000006</v>
      </c>
      <c r="Z20" s="273">
        <v>1224.8778815000001</v>
      </c>
      <c r="AA20" s="273">
        <v>1342.0088008</v>
      </c>
      <c r="AB20" s="273">
        <v>1101.537253</v>
      </c>
      <c r="AC20" s="273">
        <v>820.36406772999999</v>
      </c>
      <c r="AD20" s="273">
        <v>454.64872821</v>
      </c>
      <c r="AE20" s="273">
        <v>209.88637722000001</v>
      </c>
      <c r="AF20" s="273">
        <v>40.615227290999997</v>
      </c>
      <c r="AG20" s="273">
        <v>14.504690977999999</v>
      </c>
      <c r="AH20" s="273">
        <v>25.401387677999999</v>
      </c>
      <c r="AI20" s="273">
        <v>103.70658424</v>
      </c>
      <c r="AJ20" s="273">
        <v>402.77463838</v>
      </c>
      <c r="AK20" s="273">
        <v>759.67490848</v>
      </c>
      <c r="AL20" s="273">
        <v>1216.8412662000001</v>
      </c>
      <c r="AM20" s="273">
        <v>1342.3496419999999</v>
      </c>
      <c r="AN20" s="273">
        <v>1098.1878936999999</v>
      </c>
      <c r="AO20" s="273">
        <v>814.29492189999996</v>
      </c>
      <c r="AP20" s="273">
        <v>471.34445923999999</v>
      </c>
      <c r="AQ20" s="273">
        <v>193.13981738000001</v>
      </c>
      <c r="AR20" s="273">
        <v>37.862884299999997</v>
      </c>
      <c r="AS20" s="273">
        <v>14.321136792000001</v>
      </c>
      <c r="AT20" s="273">
        <v>24.717245675000001</v>
      </c>
      <c r="AU20" s="273">
        <v>100.65084865</v>
      </c>
      <c r="AV20" s="273">
        <v>409.91655530000003</v>
      </c>
      <c r="AW20" s="273">
        <v>780.54926207000005</v>
      </c>
      <c r="AX20" s="273">
        <v>1189.413687</v>
      </c>
      <c r="AY20" s="273">
        <v>1331.491057</v>
      </c>
      <c r="AZ20" s="273">
        <v>1125.9016183000001</v>
      </c>
      <c r="BA20" s="273">
        <v>829.66574333000005</v>
      </c>
      <c r="BB20" s="273">
        <v>466.32553496999998</v>
      </c>
      <c r="BC20" s="273">
        <v>199.11050607000001</v>
      </c>
      <c r="BD20" s="273">
        <v>36.995657512000001</v>
      </c>
      <c r="BE20" s="334">
        <v>10.82718</v>
      </c>
      <c r="BF20" s="334">
        <v>23.59722</v>
      </c>
      <c r="BG20" s="334">
        <v>97.053889999999996</v>
      </c>
      <c r="BH20" s="334">
        <v>402.55500000000001</v>
      </c>
      <c r="BI20" s="334">
        <v>811.22019999999998</v>
      </c>
      <c r="BJ20" s="334">
        <v>1165.079</v>
      </c>
      <c r="BK20" s="334">
        <v>1307.8910000000001</v>
      </c>
      <c r="BL20" s="334">
        <v>1110.798</v>
      </c>
      <c r="BM20" s="334">
        <v>828.34140000000002</v>
      </c>
      <c r="BN20" s="334">
        <v>489.28640000000001</v>
      </c>
      <c r="BO20" s="334">
        <v>203.50479999999999</v>
      </c>
      <c r="BP20" s="334">
        <v>34.873699999999999</v>
      </c>
      <c r="BQ20" s="334">
        <v>11.312749999999999</v>
      </c>
      <c r="BR20" s="334">
        <v>25.02779</v>
      </c>
      <c r="BS20" s="334">
        <v>95.119100000000003</v>
      </c>
      <c r="BT20" s="334">
        <v>409.19009999999997</v>
      </c>
      <c r="BU20" s="334">
        <v>812.34259999999995</v>
      </c>
      <c r="BV20" s="334">
        <v>1154.1369999999999</v>
      </c>
    </row>
    <row r="21" spans="1:74" ht="11.1" customHeight="1" x14ac:dyDescent="0.2">
      <c r="A21" s="9" t="s">
        <v>143</v>
      </c>
      <c r="B21" s="211" t="s">
        <v>478</v>
      </c>
      <c r="C21" s="273">
        <v>614.79699015000006</v>
      </c>
      <c r="D21" s="273">
        <v>521.65162881000003</v>
      </c>
      <c r="E21" s="273">
        <v>362.28825494</v>
      </c>
      <c r="F21" s="273">
        <v>141.12837633000001</v>
      </c>
      <c r="G21" s="273">
        <v>41.574585161999998</v>
      </c>
      <c r="H21" s="273">
        <v>1.4053240704000001</v>
      </c>
      <c r="I21" s="273">
        <v>0.30398711283000002</v>
      </c>
      <c r="J21" s="273">
        <v>0.43541109469</v>
      </c>
      <c r="K21" s="273">
        <v>13.41507056</v>
      </c>
      <c r="L21" s="273">
        <v>139.87069192999999</v>
      </c>
      <c r="M21" s="273">
        <v>347.29309028</v>
      </c>
      <c r="N21" s="273">
        <v>484.96692324999998</v>
      </c>
      <c r="O21" s="273">
        <v>633.66402128000004</v>
      </c>
      <c r="P21" s="273">
        <v>518.15628692999996</v>
      </c>
      <c r="Q21" s="273">
        <v>350.36971073000001</v>
      </c>
      <c r="R21" s="273">
        <v>145.82722053000001</v>
      </c>
      <c r="S21" s="273">
        <v>40.969054886000002</v>
      </c>
      <c r="T21" s="273">
        <v>1.2274547280999999</v>
      </c>
      <c r="U21" s="273">
        <v>0.30045860739000002</v>
      </c>
      <c r="V21" s="273">
        <v>0.43222161561</v>
      </c>
      <c r="W21" s="273">
        <v>10.925615143</v>
      </c>
      <c r="X21" s="273">
        <v>131.30816639</v>
      </c>
      <c r="Y21" s="273">
        <v>344.49339319000001</v>
      </c>
      <c r="Z21" s="273">
        <v>490.08673051</v>
      </c>
      <c r="AA21" s="273">
        <v>629.74222577</v>
      </c>
      <c r="AB21" s="273">
        <v>490.95627647999999</v>
      </c>
      <c r="AC21" s="273">
        <v>355.49449043999999</v>
      </c>
      <c r="AD21" s="273">
        <v>133.73819650999999</v>
      </c>
      <c r="AE21" s="273">
        <v>41.545084160000002</v>
      </c>
      <c r="AF21" s="273">
        <v>1.3397530981000001</v>
      </c>
      <c r="AG21" s="273">
        <v>0.24535418795</v>
      </c>
      <c r="AH21" s="273">
        <v>0.48821139430999999</v>
      </c>
      <c r="AI21" s="273">
        <v>11.705049654</v>
      </c>
      <c r="AJ21" s="273">
        <v>133.46487977000001</v>
      </c>
      <c r="AK21" s="273">
        <v>341.71162543000003</v>
      </c>
      <c r="AL21" s="273">
        <v>498.59403424999999</v>
      </c>
      <c r="AM21" s="273">
        <v>638.64390200000003</v>
      </c>
      <c r="AN21" s="273">
        <v>477.73484465000001</v>
      </c>
      <c r="AO21" s="273">
        <v>363.50640292000003</v>
      </c>
      <c r="AP21" s="273">
        <v>139.15266134000001</v>
      </c>
      <c r="AQ21" s="273">
        <v>35.922924559999998</v>
      </c>
      <c r="AR21" s="273">
        <v>1.3466263956</v>
      </c>
      <c r="AS21" s="273">
        <v>0.22186172538000001</v>
      </c>
      <c r="AT21" s="273">
        <v>0.40412062107000002</v>
      </c>
      <c r="AU21" s="273">
        <v>10.804070496</v>
      </c>
      <c r="AV21" s="273">
        <v>126.04941608</v>
      </c>
      <c r="AW21" s="273">
        <v>338.61051957000001</v>
      </c>
      <c r="AX21" s="273">
        <v>498.96550382999999</v>
      </c>
      <c r="AY21" s="273">
        <v>630.04113215999996</v>
      </c>
      <c r="AZ21" s="273">
        <v>464.95844165</v>
      </c>
      <c r="BA21" s="273">
        <v>364.06983688000003</v>
      </c>
      <c r="BB21" s="273">
        <v>134.19553519999999</v>
      </c>
      <c r="BC21" s="273">
        <v>33.226192013999999</v>
      </c>
      <c r="BD21" s="273">
        <v>1.356611778</v>
      </c>
      <c r="BE21" s="334">
        <v>9.0399599999999997E-2</v>
      </c>
      <c r="BF21" s="334">
        <v>0.40293220000000002</v>
      </c>
      <c r="BG21" s="334">
        <v>9.2359469999999995</v>
      </c>
      <c r="BH21" s="334">
        <v>117.50069999999999</v>
      </c>
      <c r="BI21" s="334">
        <v>348.9307</v>
      </c>
      <c r="BJ21" s="334">
        <v>485.0806</v>
      </c>
      <c r="BK21" s="334">
        <v>605.71910000000003</v>
      </c>
      <c r="BL21" s="334">
        <v>439.2235</v>
      </c>
      <c r="BM21" s="334">
        <v>347.79860000000002</v>
      </c>
      <c r="BN21" s="334">
        <v>140.86859999999999</v>
      </c>
      <c r="BO21" s="334">
        <v>38.120220000000003</v>
      </c>
      <c r="BP21" s="334">
        <v>1.982342</v>
      </c>
      <c r="BQ21" s="334">
        <v>8.9997300000000002E-2</v>
      </c>
      <c r="BR21" s="334">
        <v>0.43264330000000001</v>
      </c>
      <c r="BS21" s="334">
        <v>9.8356860000000008</v>
      </c>
      <c r="BT21" s="334">
        <v>117.93259999999999</v>
      </c>
      <c r="BU21" s="334">
        <v>345.15050000000002</v>
      </c>
      <c r="BV21" s="334">
        <v>458.77319999999997</v>
      </c>
    </row>
    <row r="22" spans="1:74" ht="11.1" customHeight="1" x14ac:dyDescent="0.2">
      <c r="A22" s="9" t="s">
        <v>144</v>
      </c>
      <c r="B22" s="211" t="s">
        <v>448</v>
      </c>
      <c r="C22" s="273">
        <v>795.93906190999996</v>
      </c>
      <c r="D22" s="273">
        <v>669.02580359000001</v>
      </c>
      <c r="E22" s="273">
        <v>433.76347304000001</v>
      </c>
      <c r="F22" s="273">
        <v>172.73964853000001</v>
      </c>
      <c r="G22" s="273">
        <v>51.391999462000001</v>
      </c>
      <c r="H22" s="273">
        <v>1.1849783202999999</v>
      </c>
      <c r="I22" s="273">
        <v>0.23525100661000001</v>
      </c>
      <c r="J22" s="273">
        <v>0.16438956037999999</v>
      </c>
      <c r="K22" s="273">
        <v>19.038520385999998</v>
      </c>
      <c r="L22" s="273">
        <v>193.76439273</v>
      </c>
      <c r="M22" s="273">
        <v>464.85041395000002</v>
      </c>
      <c r="N22" s="273">
        <v>649.29523471000005</v>
      </c>
      <c r="O22" s="273">
        <v>824.15462264999996</v>
      </c>
      <c r="P22" s="273">
        <v>659.00728135999998</v>
      </c>
      <c r="Q22" s="273">
        <v>422.51563091999998</v>
      </c>
      <c r="R22" s="273">
        <v>179.05505631</v>
      </c>
      <c r="S22" s="273">
        <v>51.225516190999997</v>
      </c>
      <c r="T22" s="273">
        <v>0.82227160989000003</v>
      </c>
      <c r="U22" s="273">
        <v>0.23525100661000001</v>
      </c>
      <c r="V22" s="273">
        <v>0.16438956037999999</v>
      </c>
      <c r="W22" s="273">
        <v>15.399791243999999</v>
      </c>
      <c r="X22" s="273">
        <v>178.43520215999999</v>
      </c>
      <c r="Y22" s="273">
        <v>453.54825579999999</v>
      </c>
      <c r="Z22" s="273">
        <v>654.97181278000005</v>
      </c>
      <c r="AA22" s="273">
        <v>810.75030414000003</v>
      </c>
      <c r="AB22" s="273">
        <v>624.67425320999996</v>
      </c>
      <c r="AC22" s="273">
        <v>432.66560443999998</v>
      </c>
      <c r="AD22" s="273">
        <v>162.74620666999999</v>
      </c>
      <c r="AE22" s="273">
        <v>53.446847744999999</v>
      </c>
      <c r="AF22" s="273">
        <v>1.0913062764000001</v>
      </c>
      <c r="AG22" s="273">
        <v>0.23525100661000001</v>
      </c>
      <c r="AH22" s="273">
        <v>0.23456324138000001</v>
      </c>
      <c r="AI22" s="273">
        <v>17.137819776000001</v>
      </c>
      <c r="AJ22" s="273">
        <v>182.13982268000001</v>
      </c>
      <c r="AK22" s="273">
        <v>449.21691521999998</v>
      </c>
      <c r="AL22" s="273">
        <v>669.97204838000005</v>
      </c>
      <c r="AM22" s="273">
        <v>820.86813094000001</v>
      </c>
      <c r="AN22" s="273">
        <v>606.53371857000002</v>
      </c>
      <c r="AO22" s="273">
        <v>434.06614350000001</v>
      </c>
      <c r="AP22" s="273">
        <v>173.62924430000001</v>
      </c>
      <c r="AQ22" s="273">
        <v>46.873769369999998</v>
      </c>
      <c r="AR22" s="273">
        <v>1.0206147577</v>
      </c>
      <c r="AS22" s="273">
        <v>0.23525100661000001</v>
      </c>
      <c r="AT22" s="273">
        <v>0.23456324138000001</v>
      </c>
      <c r="AU22" s="273">
        <v>16.263395818999999</v>
      </c>
      <c r="AV22" s="273">
        <v>175.2024404</v>
      </c>
      <c r="AW22" s="273">
        <v>452.26101491999998</v>
      </c>
      <c r="AX22" s="273">
        <v>664.83605611999997</v>
      </c>
      <c r="AY22" s="273">
        <v>811.45493633000001</v>
      </c>
      <c r="AZ22" s="273">
        <v>593.90409421000004</v>
      </c>
      <c r="BA22" s="273">
        <v>444.00991587999999</v>
      </c>
      <c r="BB22" s="273">
        <v>169.23976905000001</v>
      </c>
      <c r="BC22" s="273">
        <v>43.851369996000003</v>
      </c>
      <c r="BD22" s="273">
        <v>1.2665185262</v>
      </c>
      <c r="BE22" s="334">
        <v>7.0474400000000006E-2</v>
      </c>
      <c r="BF22" s="334">
        <v>0.18748409999999999</v>
      </c>
      <c r="BG22" s="334">
        <v>14.789540000000001</v>
      </c>
      <c r="BH22" s="334">
        <v>163.84729999999999</v>
      </c>
      <c r="BI22" s="334">
        <v>468.88529999999997</v>
      </c>
      <c r="BJ22" s="334">
        <v>644.74</v>
      </c>
      <c r="BK22" s="334">
        <v>781.90800000000002</v>
      </c>
      <c r="BL22" s="334">
        <v>567.42520000000002</v>
      </c>
      <c r="BM22" s="334">
        <v>422.23259999999999</v>
      </c>
      <c r="BN22" s="334">
        <v>180.84630000000001</v>
      </c>
      <c r="BO22" s="334">
        <v>49.575629999999997</v>
      </c>
      <c r="BP22" s="334">
        <v>1.8012170000000001</v>
      </c>
      <c r="BQ22" s="334">
        <v>7.0474400000000006E-2</v>
      </c>
      <c r="BR22" s="334">
        <v>0.21073900000000001</v>
      </c>
      <c r="BS22" s="334">
        <v>15.598179999999999</v>
      </c>
      <c r="BT22" s="334">
        <v>163.94300000000001</v>
      </c>
      <c r="BU22" s="334">
        <v>468.65170000000001</v>
      </c>
      <c r="BV22" s="334">
        <v>621.97249999999997</v>
      </c>
    </row>
    <row r="23" spans="1:74" ht="11.1" customHeight="1" x14ac:dyDescent="0.2">
      <c r="A23" s="9" t="s">
        <v>145</v>
      </c>
      <c r="B23" s="211" t="s">
        <v>449</v>
      </c>
      <c r="C23" s="273">
        <v>558.15065861999994</v>
      </c>
      <c r="D23" s="273">
        <v>423.04128806</v>
      </c>
      <c r="E23" s="273">
        <v>239.87918081999999</v>
      </c>
      <c r="F23" s="273">
        <v>73.161590904999997</v>
      </c>
      <c r="G23" s="273">
        <v>9.8134640318000006</v>
      </c>
      <c r="H23" s="273">
        <v>6.7084325614999996E-2</v>
      </c>
      <c r="I23" s="273">
        <v>7.7023930851000001E-3</v>
      </c>
      <c r="J23" s="273">
        <v>0.1352503155</v>
      </c>
      <c r="K23" s="273">
        <v>4.7625677640999999</v>
      </c>
      <c r="L23" s="273">
        <v>66.883575116000003</v>
      </c>
      <c r="M23" s="273">
        <v>262.72241365999997</v>
      </c>
      <c r="N23" s="273">
        <v>485.22266587000001</v>
      </c>
      <c r="O23" s="273">
        <v>577.50259740000001</v>
      </c>
      <c r="P23" s="273">
        <v>411.39502643999998</v>
      </c>
      <c r="Q23" s="273">
        <v>238.63629682999999</v>
      </c>
      <c r="R23" s="273">
        <v>76.850308705000003</v>
      </c>
      <c r="S23" s="273">
        <v>11.108016597000001</v>
      </c>
      <c r="T23" s="273">
        <v>5.0529561927999997E-2</v>
      </c>
      <c r="U23" s="273">
        <v>7.7023930851000001E-3</v>
      </c>
      <c r="V23" s="273">
        <v>0.14280664081</v>
      </c>
      <c r="W23" s="273">
        <v>3.8909566594</v>
      </c>
      <c r="X23" s="273">
        <v>62.172738791</v>
      </c>
      <c r="Y23" s="273">
        <v>254.14140173000001</v>
      </c>
      <c r="Z23" s="273">
        <v>482.94161634</v>
      </c>
      <c r="AA23" s="273">
        <v>555.70312376000004</v>
      </c>
      <c r="AB23" s="273">
        <v>387.52169257999998</v>
      </c>
      <c r="AC23" s="273">
        <v>238.07159540000001</v>
      </c>
      <c r="AD23" s="273">
        <v>68.638105421000006</v>
      </c>
      <c r="AE23" s="273">
        <v>11.575094354999999</v>
      </c>
      <c r="AF23" s="273">
        <v>3.8684930550000003E-2</v>
      </c>
      <c r="AG23" s="273">
        <v>7.7023930851000001E-3</v>
      </c>
      <c r="AH23" s="273">
        <v>0.19252936046999999</v>
      </c>
      <c r="AI23" s="273">
        <v>3.9991415560000001</v>
      </c>
      <c r="AJ23" s="273">
        <v>63.614492732999999</v>
      </c>
      <c r="AK23" s="273">
        <v>249.31449185</v>
      </c>
      <c r="AL23" s="273">
        <v>487.81086864000002</v>
      </c>
      <c r="AM23" s="273">
        <v>564.33267603000002</v>
      </c>
      <c r="AN23" s="273">
        <v>386.94378958999999</v>
      </c>
      <c r="AO23" s="273">
        <v>232.01272121</v>
      </c>
      <c r="AP23" s="273">
        <v>74.018540873999996</v>
      </c>
      <c r="AQ23" s="273">
        <v>10.748290541999999</v>
      </c>
      <c r="AR23" s="273">
        <v>3.0545064608000001E-2</v>
      </c>
      <c r="AS23" s="273">
        <v>7.7023930851000001E-3</v>
      </c>
      <c r="AT23" s="273">
        <v>0.18374433542999999</v>
      </c>
      <c r="AU23" s="273">
        <v>3.3253678746999999</v>
      </c>
      <c r="AV23" s="273">
        <v>62.277579881999998</v>
      </c>
      <c r="AW23" s="273">
        <v>260.51728351999998</v>
      </c>
      <c r="AX23" s="273">
        <v>484.71343794000001</v>
      </c>
      <c r="AY23" s="273">
        <v>565.22539879999999</v>
      </c>
      <c r="AZ23" s="273">
        <v>393.59014440999999</v>
      </c>
      <c r="BA23" s="273">
        <v>240.1846444</v>
      </c>
      <c r="BB23" s="273">
        <v>72.777107649000001</v>
      </c>
      <c r="BC23" s="273">
        <v>10.443517085</v>
      </c>
      <c r="BD23" s="273">
        <v>5.5133008836000003E-2</v>
      </c>
      <c r="BE23" s="334">
        <v>7.7023899999999999E-3</v>
      </c>
      <c r="BF23" s="334">
        <v>0.13826659999999999</v>
      </c>
      <c r="BG23" s="334">
        <v>2.4771519999999998</v>
      </c>
      <c r="BH23" s="334">
        <v>58.999310000000001</v>
      </c>
      <c r="BI23" s="334">
        <v>272.41149999999999</v>
      </c>
      <c r="BJ23" s="334">
        <v>462.65940000000001</v>
      </c>
      <c r="BK23" s="334">
        <v>544.2192</v>
      </c>
      <c r="BL23" s="334">
        <v>374.54149999999998</v>
      </c>
      <c r="BM23" s="334">
        <v>221.51859999999999</v>
      </c>
      <c r="BN23" s="334">
        <v>75.036010000000005</v>
      </c>
      <c r="BO23" s="334">
        <v>10.972709999999999</v>
      </c>
      <c r="BP23" s="334">
        <v>6.1460899999999999E-2</v>
      </c>
      <c r="BQ23" s="334">
        <v>7.7023899999999999E-3</v>
      </c>
      <c r="BR23" s="334">
        <v>0.1627064</v>
      </c>
      <c r="BS23" s="334">
        <v>2.672355</v>
      </c>
      <c r="BT23" s="334">
        <v>58.905439999999999</v>
      </c>
      <c r="BU23" s="334">
        <v>270.74299999999999</v>
      </c>
      <c r="BV23" s="334">
        <v>458.79689999999999</v>
      </c>
    </row>
    <row r="24" spans="1:74" ht="11.1" customHeight="1" x14ac:dyDescent="0.2">
      <c r="A24" s="9" t="s">
        <v>146</v>
      </c>
      <c r="B24" s="211" t="s">
        <v>450</v>
      </c>
      <c r="C24" s="273">
        <v>903.08117368000001</v>
      </c>
      <c r="D24" s="273">
        <v>738.84273972999995</v>
      </c>
      <c r="E24" s="273">
        <v>589.23114518</v>
      </c>
      <c r="F24" s="273">
        <v>415.92993962000003</v>
      </c>
      <c r="G24" s="273">
        <v>235.26718245000001</v>
      </c>
      <c r="H24" s="273">
        <v>73.494864586999995</v>
      </c>
      <c r="I24" s="273">
        <v>13.370629012</v>
      </c>
      <c r="J24" s="273">
        <v>23.669272375999999</v>
      </c>
      <c r="K24" s="273">
        <v>109.77208594</v>
      </c>
      <c r="L24" s="273">
        <v>341.49328258000003</v>
      </c>
      <c r="M24" s="273">
        <v>610.40265539999996</v>
      </c>
      <c r="N24" s="273">
        <v>928.39504279000005</v>
      </c>
      <c r="O24" s="273">
        <v>913.74034759000006</v>
      </c>
      <c r="P24" s="273">
        <v>727.14786329000003</v>
      </c>
      <c r="Q24" s="273">
        <v>574.92560903000003</v>
      </c>
      <c r="R24" s="273">
        <v>417.80280854</v>
      </c>
      <c r="S24" s="273">
        <v>242.95264159999999</v>
      </c>
      <c r="T24" s="273">
        <v>72.861417509000006</v>
      </c>
      <c r="U24" s="273">
        <v>14.185491481</v>
      </c>
      <c r="V24" s="273">
        <v>23.883133351000001</v>
      </c>
      <c r="W24" s="273">
        <v>104.04601618</v>
      </c>
      <c r="X24" s="273">
        <v>329.30351173999998</v>
      </c>
      <c r="Y24" s="273">
        <v>602.39769386</v>
      </c>
      <c r="Z24" s="273">
        <v>930.04075799999998</v>
      </c>
      <c r="AA24" s="273">
        <v>905.21431787999995</v>
      </c>
      <c r="AB24" s="273">
        <v>717.93186681999998</v>
      </c>
      <c r="AC24" s="273">
        <v>570.96246195000003</v>
      </c>
      <c r="AD24" s="273">
        <v>418.07965711000003</v>
      </c>
      <c r="AE24" s="273">
        <v>246.52200963000001</v>
      </c>
      <c r="AF24" s="273">
        <v>72.214772382000007</v>
      </c>
      <c r="AG24" s="273">
        <v>14.400138562</v>
      </c>
      <c r="AH24" s="273">
        <v>24.971698370999999</v>
      </c>
      <c r="AI24" s="273">
        <v>104.68937741000001</v>
      </c>
      <c r="AJ24" s="273">
        <v>332.13894306999998</v>
      </c>
      <c r="AK24" s="273">
        <v>596.26725821000002</v>
      </c>
      <c r="AL24" s="273">
        <v>912.63122179000004</v>
      </c>
      <c r="AM24" s="273">
        <v>880.68663178999998</v>
      </c>
      <c r="AN24" s="273">
        <v>717.54707871000005</v>
      </c>
      <c r="AO24" s="273">
        <v>565.95579535000002</v>
      </c>
      <c r="AP24" s="273">
        <v>408.88583946</v>
      </c>
      <c r="AQ24" s="273">
        <v>236.78208723</v>
      </c>
      <c r="AR24" s="273">
        <v>68.656110208000001</v>
      </c>
      <c r="AS24" s="273">
        <v>14.067472757000001</v>
      </c>
      <c r="AT24" s="273">
        <v>24.832725045</v>
      </c>
      <c r="AU24" s="273">
        <v>100.11167965999999</v>
      </c>
      <c r="AV24" s="273">
        <v>337.08506871999998</v>
      </c>
      <c r="AW24" s="273">
        <v>609.85095951000005</v>
      </c>
      <c r="AX24" s="273">
        <v>908.53992340000002</v>
      </c>
      <c r="AY24" s="273">
        <v>886.18702751000001</v>
      </c>
      <c r="AZ24" s="273">
        <v>734.94487273000004</v>
      </c>
      <c r="BA24" s="273">
        <v>571.18680543999994</v>
      </c>
      <c r="BB24" s="273">
        <v>401.82497572</v>
      </c>
      <c r="BC24" s="273">
        <v>248.97053801000001</v>
      </c>
      <c r="BD24" s="273">
        <v>67.334140980000001</v>
      </c>
      <c r="BE24" s="334">
        <v>13.30536</v>
      </c>
      <c r="BF24" s="334">
        <v>22.920100000000001</v>
      </c>
      <c r="BG24" s="334">
        <v>99.153890000000004</v>
      </c>
      <c r="BH24" s="334">
        <v>338.92750000000001</v>
      </c>
      <c r="BI24" s="334">
        <v>614.14110000000005</v>
      </c>
      <c r="BJ24" s="334">
        <v>890.90930000000003</v>
      </c>
      <c r="BK24" s="334">
        <v>882.09969999999998</v>
      </c>
      <c r="BL24" s="334">
        <v>733.26990000000001</v>
      </c>
      <c r="BM24" s="334">
        <v>566.61630000000002</v>
      </c>
      <c r="BN24" s="334">
        <v>398.5052</v>
      </c>
      <c r="BO24" s="334">
        <v>236.60169999999999</v>
      </c>
      <c r="BP24" s="334">
        <v>63.591819999999998</v>
      </c>
      <c r="BQ24" s="334">
        <v>12.717219999999999</v>
      </c>
      <c r="BR24" s="334">
        <v>21.84469</v>
      </c>
      <c r="BS24" s="334">
        <v>99.850210000000004</v>
      </c>
      <c r="BT24" s="334">
        <v>340.58530000000002</v>
      </c>
      <c r="BU24" s="334">
        <v>605.06600000000003</v>
      </c>
      <c r="BV24" s="334">
        <v>899.40070000000003</v>
      </c>
    </row>
    <row r="25" spans="1:74" ht="11.1" customHeight="1" x14ac:dyDescent="0.2">
      <c r="A25" s="9" t="s">
        <v>147</v>
      </c>
      <c r="B25" s="211" t="s">
        <v>451</v>
      </c>
      <c r="C25" s="273">
        <v>563.82740695999996</v>
      </c>
      <c r="D25" s="273">
        <v>484.61698251000001</v>
      </c>
      <c r="E25" s="273">
        <v>447.57310056</v>
      </c>
      <c r="F25" s="273">
        <v>341.30210058</v>
      </c>
      <c r="G25" s="273">
        <v>195.02229073999999</v>
      </c>
      <c r="H25" s="273">
        <v>74.023116833000003</v>
      </c>
      <c r="I25" s="273">
        <v>16.942659238000001</v>
      </c>
      <c r="J25" s="273">
        <v>18.948591599</v>
      </c>
      <c r="K25" s="273">
        <v>52.506357023</v>
      </c>
      <c r="L25" s="273">
        <v>196.80409736999999</v>
      </c>
      <c r="M25" s="273">
        <v>404.01476467999998</v>
      </c>
      <c r="N25" s="273">
        <v>611.65164823999999</v>
      </c>
      <c r="O25" s="273">
        <v>564.17347041999994</v>
      </c>
      <c r="P25" s="273">
        <v>471.69770298999998</v>
      </c>
      <c r="Q25" s="273">
        <v>426.57058841000003</v>
      </c>
      <c r="R25" s="273">
        <v>327.07496988999998</v>
      </c>
      <c r="S25" s="273">
        <v>196.65661992</v>
      </c>
      <c r="T25" s="273">
        <v>73.974347459000001</v>
      </c>
      <c r="U25" s="273">
        <v>17.684837009999999</v>
      </c>
      <c r="V25" s="273">
        <v>17.609009018999998</v>
      </c>
      <c r="W25" s="273">
        <v>53.400239251000002</v>
      </c>
      <c r="X25" s="273">
        <v>192.86821143</v>
      </c>
      <c r="Y25" s="273">
        <v>397.35059605999999</v>
      </c>
      <c r="Z25" s="273">
        <v>615.48323913000002</v>
      </c>
      <c r="AA25" s="273">
        <v>563.51472052999998</v>
      </c>
      <c r="AB25" s="273">
        <v>472.54221694</v>
      </c>
      <c r="AC25" s="273">
        <v>428.57456569999999</v>
      </c>
      <c r="AD25" s="273">
        <v>325.47692146999998</v>
      </c>
      <c r="AE25" s="273">
        <v>195.75394080000001</v>
      </c>
      <c r="AF25" s="273">
        <v>71.226617998999998</v>
      </c>
      <c r="AG25" s="273">
        <v>17.796971245999998</v>
      </c>
      <c r="AH25" s="273">
        <v>16.276610708</v>
      </c>
      <c r="AI25" s="273">
        <v>49.646167366</v>
      </c>
      <c r="AJ25" s="273">
        <v>186.55691895000001</v>
      </c>
      <c r="AK25" s="273">
        <v>395.03356817000002</v>
      </c>
      <c r="AL25" s="273">
        <v>600.18912451999995</v>
      </c>
      <c r="AM25" s="273">
        <v>541.95197794000001</v>
      </c>
      <c r="AN25" s="273">
        <v>471.31501765000002</v>
      </c>
      <c r="AO25" s="273">
        <v>430.71144455000001</v>
      </c>
      <c r="AP25" s="273">
        <v>318.92688484000001</v>
      </c>
      <c r="AQ25" s="273">
        <v>192.77583920000001</v>
      </c>
      <c r="AR25" s="273">
        <v>69.881059426999997</v>
      </c>
      <c r="AS25" s="273">
        <v>16.449569755999999</v>
      </c>
      <c r="AT25" s="273">
        <v>15.578614997000001</v>
      </c>
      <c r="AU25" s="273">
        <v>50.535093420999999</v>
      </c>
      <c r="AV25" s="273">
        <v>186.73822372000001</v>
      </c>
      <c r="AW25" s="273">
        <v>397.72992126999998</v>
      </c>
      <c r="AX25" s="273">
        <v>590.20106549000002</v>
      </c>
      <c r="AY25" s="273">
        <v>542.73378918000003</v>
      </c>
      <c r="AZ25" s="273">
        <v>483.91235008000001</v>
      </c>
      <c r="BA25" s="273">
        <v>429.15196952000002</v>
      </c>
      <c r="BB25" s="273">
        <v>310.54052589000003</v>
      </c>
      <c r="BC25" s="273">
        <v>202.35452703000001</v>
      </c>
      <c r="BD25" s="273">
        <v>67.126517688999996</v>
      </c>
      <c r="BE25" s="334">
        <v>17.50385</v>
      </c>
      <c r="BF25" s="334">
        <v>14.768739999999999</v>
      </c>
      <c r="BG25" s="334">
        <v>52.958919999999999</v>
      </c>
      <c r="BH25" s="334">
        <v>185.70599999999999</v>
      </c>
      <c r="BI25" s="334">
        <v>394.04509999999999</v>
      </c>
      <c r="BJ25" s="334">
        <v>581.58240000000001</v>
      </c>
      <c r="BK25" s="334">
        <v>545.43129999999996</v>
      </c>
      <c r="BL25" s="334">
        <v>481.32709999999997</v>
      </c>
      <c r="BM25" s="334">
        <v>435.0016</v>
      </c>
      <c r="BN25" s="334">
        <v>299.31889999999999</v>
      </c>
      <c r="BO25" s="334">
        <v>188.32079999999999</v>
      </c>
      <c r="BP25" s="334">
        <v>62.885010000000001</v>
      </c>
      <c r="BQ25" s="334">
        <v>16.833739999999999</v>
      </c>
      <c r="BR25" s="334">
        <v>13.768129999999999</v>
      </c>
      <c r="BS25" s="334">
        <v>51.360329999999998</v>
      </c>
      <c r="BT25" s="334">
        <v>183.8886</v>
      </c>
      <c r="BU25" s="334">
        <v>388.30930000000001</v>
      </c>
      <c r="BV25" s="334">
        <v>584.9425</v>
      </c>
    </row>
    <row r="26" spans="1:74" ht="11.1" customHeight="1" x14ac:dyDescent="0.2">
      <c r="A26" s="9" t="s">
        <v>148</v>
      </c>
      <c r="B26" s="211" t="s">
        <v>479</v>
      </c>
      <c r="C26" s="273">
        <v>869.58827083999995</v>
      </c>
      <c r="D26" s="273">
        <v>756.50125961000003</v>
      </c>
      <c r="E26" s="273">
        <v>573.07858614999998</v>
      </c>
      <c r="F26" s="273">
        <v>316.03443171999999</v>
      </c>
      <c r="G26" s="273">
        <v>136.59679842</v>
      </c>
      <c r="H26" s="273">
        <v>30.780301789999999</v>
      </c>
      <c r="I26" s="273">
        <v>7.1542927268999996</v>
      </c>
      <c r="J26" s="273">
        <v>11.33832924</v>
      </c>
      <c r="K26" s="273">
        <v>57.560874994999999</v>
      </c>
      <c r="L26" s="273">
        <v>257.08265139999997</v>
      </c>
      <c r="M26" s="273">
        <v>515.01072705000001</v>
      </c>
      <c r="N26" s="273">
        <v>762.62179073000004</v>
      </c>
      <c r="O26" s="273">
        <v>887.84396261999996</v>
      </c>
      <c r="P26" s="273">
        <v>746.90610031999995</v>
      </c>
      <c r="Q26" s="273">
        <v>557.79065188000004</v>
      </c>
      <c r="R26" s="273">
        <v>319.42684938999997</v>
      </c>
      <c r="S26" s="273">
        <v>137.33059675999999</v>
      </c>
      <c r="T26" s="273">
        <v>30.256147373000001</v>
      </c>
      <c r="U26" s="273">
        <v>7.4219273012000002</v>
      </c>
      <c r="V26" s="273">
        <v>10.824504741</v>
      </c>
      <c r="W26" s="273">
        <v>52.726808941999998</v>
      </c>
      <c r="X26" s="273">
        <v>245.70484117000001</v>
      </c>
      <c r="Y26" s="273">
        <v>509.25639171</v>
      </c>
      <c r="Z26" s="273">
        <v>771.72206014000005</v>
      </c>
      <c r="AA26" s="273">
        <v>880.48313293000001</v>
      </c>
      <c r="AB26" s="273">
        <v>717.62280508000003</v>
      </c>
      <c r="AC26" s="273">
        <v>562.01419738000004</v>
      </c>
      <c r="AD26" s="273">
        <v>306.82011147999998</v>
      </c>
      <c r="AE26" s="273">
        <v>140.89076550999999</v>
      </c>
      <c r="AF26" s="273">
        <v>29.971163747999999</v>
      </c>
      <c r="AG26" s="273">
        <v>7.2916343757000002</v>
      </c>
      <c r="AH26" s="273">
        <v>11.444282313</v>
      </c>
      <c r="AI26" s="273">
        <v>52.157213337000002</v>
      </c>
      <c r="AJ26" s="273">
        <v>246.73798393999999</v>
      </c>
      <c r="AK26" s="273">
        <v>506.04180219</v>
      </c>
      <c r="AL26" s="273">
        <v>771.74462014999995</v>
      </c>
      <c r="AM26" s="273">
        <v>881.52636454000003</v>
      </c>
      <c r="AN26" s="273">
        <v>707.17028816000004</v>
      </c>
      <c r="AO26" s="273">
        <v>561.79013615999997</v>
      </c>
      <c r="AP26" s="273">
        <v>315.25635628999999</v>
      </c>
      <c r="AQ26" s="273">
        <v>130.55139831</v>
      </c>
      <c r="AR26" s="273">
        <v>29.619211432</v>
      </c>
      <c r="AS26" s="273">
        <v>6.9423450582999999</v>
      </c>
      <c r="AT26" s="273">
        <v>10.599255898999999</v>
      </c>
      <c r="AU26" s="273">
        <v>50.357306147999999</v>
      </c>
      <c r="AV26" s="273">
        <v>243.68198663000001</v>
      </c>
      <c r="AW26" s="273">
        <v>511.88732415999999</v>
      </c>
      <c r="AX26" s="273">
        <v>762.30616654000005</v>
      </c>
      <c r="AY26" s="273">
        <v>872.33661388999997</v>
      </c>
      <c r="AZ26" s="273">
        <v>709.64525270000001</v>
      </c>
      <c r="BA26" s="273">
        <v>567.20131014000003</v>
      </c>
      <c r="BB26" s="273">
        <v>310.59961738999999</v>
      </c>
      <c r="BC26" s="273">
        <v>132.71136813999999</v>
      </c>
      <c r="BD26" s="273">
        <v>28.625115565000002</v>
      </c>
      <c r="BE26" s="334">
        <v>5.9252890000000003</v>
      </c>
      <c r="BF26" s="334">
        <v>10.162319999999999</v>
      </c>
      <c r="BG26" s="334">
        <v>48.21302</v>
      </c>
      <c r="BH26" s="334">
        <v>235.79320000000001</v>
      </c>
      <c r="BI26" s="334">
        <v>526.1</v>
      </c>
      <c r="BJ26" s="334">
        <v>746.74270000000001</v>
      </c>
      <c r="BK26" s="334">
        <v>853.56690000000003</v>
      </c>
      <c r="BL26" s="334">
        <v>694.07069999999999</v>
      </c>
      <c r="BM26" s="334">
        <v>560.48659999999995</v>
      </c>
      <c r="BN26" s="334">
        <v>319.1542</v>
      </c>
      <c r="BO26" s="334">
        <v>134.2807</v>
      </c>
      <c r="BP26" s="334">
        <v>28.254290000000001</v>
      </c>
      <c r="BQ26" s="334">
        <v>5.9263599999999999</v>
      </c>
      <c r="BR26" s="334">
        <v>10.167070000000001</v>
      </c>
      <c r="BS26" s="334">
        <v>48.260559999999998</v>
      </c>
      <c r="BT26" s="334">
        <v>236.34899999999999</v>
      </c>
      <c r="BU26" s="334">
        <v>522.56780000000003</v>
      </c>
      <c r="BV26" s="334">
        <v>734.11170000000004</v>
      </c>
    </row>
    <row r="27" spans="1:74" ht="11.1" customHeight="1" x14ac:dyDescent="0.2">
      <c r="A27" s="8"/>
      <c r="B27" s="193" t="s">
        <v>161</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248"/>
      <c r="BD27" s="248"/>
      <c r="BE27" s="336"/>
      <c r="BF27" s="336"/>
      <c r="BG27" s="336"/>
      <c r="BH27" s="336"/>
      <c r="BI27" s="336"/>
      <c r="BJ27" s="336"/>
      <c r="BK27" s="336"/>
      <c r="BL27" s="336"/>
      <c r="BM27" s="336"/>
      <c r="BN27" s="336"/>
      <c r="BO27" s="336"/>
      <c r="BP27" s="336"/>
      <c r="BQ27" s="336"/>
      <c r="BR27" s="336"/>
      <c r="BS27" s="336"/>
      <c r="BT27" s="336"/>
      <c r="BU27" s="336"/>
      <c r="BV27" s="336"/>
    </row>
    <row r="28" spans="1:74" ht="11.1" customHeight="1" x14ac:dyDescent="0.2">
      <c r="A28" s="9" t="s">
        <v>39</v>
      </c>
      <c r="B28" s="211" t="s">
        <v>444</v>
      </c>
      <c r="C28" s="273">
        <v>0</v>
      </c>
      <c r="D28" s="273">
        <v>0</v>
      </c>
      <c r="E28" s="273">
        <v>0</v>
      </c>
      <c r="F28" s="273">
        <v>0</v>
      </c>
      <c r="G28" s="273">
        <v>6.9429501632999999</v>
      </c>
      <c r="H28" s="273">
        <v>74.804578000000006</v>
      </c>
      <c r="I28" s="273">
        <v>241.49577790999999</v>
      </c>
      <c r="J28" s="273">
        <v>241.32453444999999</v>
      </c>
      <c r="K28" s="273">
        <v>61.104476378000001</v>
      </c>
      <c r="L28" s="273">
        <v>0</v>
      </c>
      <c r="M28" s="273">
        <v>0</v>
      </c>
      <c r="N28" s="273">
        <v>0</v>
      </c>
      <c r="O28" s="273">
        <v>0</v>
      </c>
      <c r="P28" s="273">
        <v>0</v>
      </c>
      <c r="Q28" s="273">
        <v>0</v>
      </c>
      <c r="R28" s="273">
        <v>0</v>
      </c>
      <c r="S28" s="273">
        <v>3.0812953462000001</v>
      </c>
      <c r="T28" s="273">
        <v>72.280444177999996</v>
      </c>
      <c r="U28" s="273">
        <v>169.78221540000001</v>
      </c>
      <c r="V28" s="273">
        <v>128.2303833</v>
      </c>
      <c r="W28" s="273">
        <v>66.374321101999996</v>
      </c>
      <c r="X28" s="273">
        <v>10.657088376999999</v>
      </c>
      <c r="Y28" s="273">
        <v>0</v>
      </c>
      <c r="Z28" s="273">
        <v>0</v>
      </c>
      <c r="AA28" s="273">
        <v>0</v>
      </c>
      <c r="AB28" s="273">
        <v>0</v>
      </c>
      <c r="AC28" s="273">
        <v>0</v>
      </c>
      <c r="AD28" s="273">
        <v>0</v>
      </c>
      <c r="AE28" s="273">
        <v>25.200350142000001</v>
      </c>
      <c r="AF28" s="273">
        <v>57.360347716</v>
      </c>
      <c r="AG28" s="273">
        <v>254.28925645999999</v>
      </c>
      <c r="AH28" s="273">
        <v>265.74054390999999</v>
      </c>
      <c r="AI28" s="273">
        <v>64.382147716000006</v>
      </c>
      <c r="AJ28" s="273">
        <v>0</v>
      </c>
      <c r="AK28" s="273">
        <v>0</v>
      </c>
      <c r="AL28" s="273">
        <v>0</v>
      </c>
      <c r="AM28" s="273">
        <v>0</v>
      </c>
      <c r="AN28" s="273">
        <v>0</v>
      </c>
      <c r="AO28" s="273">
        <v>0</v>
      </c>
      <c r="AP28" s="273">
        <v>0</v>
      </c>
      <c r="AQ28" s="273">
        <v>3.3142173369000001</v>
      </c>
      <c r="AR28" s="273">
        <v>64.596102786000003</v>
      </c>
      <c r="AS28" s="273">
        <v>273.95477445</v>
      </c>
      <c r="AT28" s="273">
        <v>165.78629923</v>
      </c>
      <c r="AU28" s="273">
        <v>28.175447317</v>
      </c>
      <c r="AV28" s="273">
        <v>0</v>
      </c>
      <c r="AW28" s="273">
        <v>0</v>
      </c>
      <c r="AX28" s="273">
        <v>0</v>
      </c>
      <c r="AY28" s="273">
        <v>0</v>
      </c>
      <c r="AZ28" s="273">
        <v>0</v>
      </c>
      <c r="BA28" s="273">
        <v>0</v>
      </c>
      <c r="BB28" s="273">
        <v>0</v>
      </c>
      <c r="BC28" s="273">
        <v>3.1819765743000001</v>
      </c>
      <c r="BD28" s="273">
        <v>131.0956065</v>
      </c>
      <c r="BE28" s="334">
        <v>218.64202273999999</v>
      </c>
      <c r="BF28" s="334">
        <v>181.08091780000001</v>
      </c>
      <c r="BG28" s="334">
        <v>30.703918836</v>
      </c>
      <c r="BH28" s="334">
        <v>1.3969821549999999</v>
      </c>
      <c r="BI28" s="334">
        <v>0</v>
      </c>
      <c r="BJ28" s="334">
        <v>0</v>
      </c>
      <c r="BK28" s="334">
        <v>0</v>
      </c>
      <c r="BL28" s="334">
        <v>0</v>
      </c>
      <c r="BM28" s="334">
        <v>0</v>
      </c>
      <c r="BN28" s="334">
        <v>0</v>
      </c>
      <c r="BO28" s="334">
        <v>7.7349144937999998</v>
      </c>
      <c r="BP28" s="334">
        <v>76.640504127</v>
      </c>
      <c r="BQ28" s="334">
        <v>209.07996879000001</v>
      </c>
      <c r="BR28" s="334">
        <v>179.59283755000001</v>
      </c>
      <c r="BS28" s="334">
        <v>31.001583499999999</v>
      </c>
      <c r="BT28" s="334">
        <v>1.3957354754</v>
      </c>
      <c r="BU28" s="334">
        <v>0</v>
      </c>
      <c r="BV28" s="334">
        <v>0</v>
      </c>
    </row>
    <row r="29" spans="1:74" ht="11.1" customHeight="1" x14ac:dyDescent="0.2">
      <c r="A29" s="9" t="s">
        <v>40</v>
      </c>
      <c r="B29" s="211" t="s">
        <v>477</v>
      </c>
      <c r="C29" s="273">
        <v>0</v>
      </c>
      <c r="D29" s="273">
        <v>0</v>
      </c>
      <c r="E29" s="273">
        <v>0</v>
      </c>
      <c r="F29" s="273">
        <v>0</v>
      </c>
      <c r="G29" s="273">
        <v>16.980778483000002</v>
      </c>
      <c r="H29" s="273">
        <v>129.23229617999999</v>
      </c>
      <c r="I29" s="273">
        <v>309.62681778000001</v>
      </c>
      <c r="J29" s="273">
        <v>311.87921075000003</v>
      </c>
      <c r="K29" s="273">
        <v>114.0397237</v>
      </c>
      <c r="L29" s="273">
        <v>5.5743631926999999</v>
      </c>
      <c r="M29" s="273">
        <v>0</v>
      </c>
      <c r="N29" s="273">
        <v>0</v>
      </c>
      <c r="O29" s="273">
        <v>0</v>
      </c>
      <c r="P29" s="273">
        <v>0</v>
      </c>
      <c r="Q29" s="273">
        <v>0</v>
      </c>
      <c r="R29" s="273">
        <v>2.1952704368</v>
      </c>
      <c r="S29" s="273">
        <v>14.347029594</v>
      </c>
      <c r="T29" s="273">
        <v>122.51110405999999</v>
      </c>
      <c r="U29" s="273">
        <v>250.93748525000001</v>
      </c>
      <c r="V29" s="273">
        <v>162.09179270000001</v>
      </c>
      <c r="W29" s="273">
        <v>86.938066500999994</v>
      </c>
      <c r="X29" s="273">
        <v>21.577556053999999</v>
      </c>
      <c r="Y29" s="273">
        <v>0</v>
      </c>
      <c r="Z29" s="273">
        <v>0</v>
      </c>
      <c r="AA29" s="273">
        <v>0</v>
      </c>
      <c r="AB29" s="273">
        <v>0</v>
      </c>
      <c r="AC29" s="273">
        <v>0</v>
      </c>
      <c r="AD29" s="273">
        <v>0</v>
      </c>
      <c r="AE29" s="273">
        <v>65.037853966</v>
      </c>
      <c r="AF29" s="273">
        <v>110.65552518</v>
      </c>
      <c r="AG29" s="273">
        <v>286.84718910999999</v>
      </c>
      <c r="AH29" s="273">
        <v>297.49049886</v>
      </c>
      <c r="AI29" s="273">
        <v>121.41716781</v>
      </c>
      <c r="AJ29" s="273">
        <v>3.7002868960000002</v>
      </c>
      <c r="AK29" s="273">
        <v>0</v>
      </c>
      <c r="AL29" s="273">
        <v>0</v>
      </c>
      <c r="AM29" s="273">
        <v>0</v>
      </c>
      <c r="AN29" s="273">
        <v>0</v>
      </c>
      <c r="AO29" s="273">
        <v>0</v>
      </c>
      <c r="AP29" s="273">
        <v>0.43177259354999997</v>
      </c>
      <c r="AQ29" s="273">
        <v>31.601948365999998</v>
      </c>
      <c r="AR29" s="273">
        <v>112.12649442</v>
      </c>
      <c r="AS29" s="273">
        <v>326.56562514000001</v>
      </c>
      <c r="AT29" s="273">
        <v>217.72550709999999</v>
      </c>
      <c r="AU29" s="273">
        <v>87.607460093</v>
      </c>
      <c r="AV29" s="273">
        <v>7.9338831228000002</v>
      </c>
      <c r="AW29" s="273">
        <v>0</v>
      </c>
      <c r="AX29" s="273">
        <v>0</v>
      </c>
      <c r="AY29" s="273">
        <v>0</v>
      </c>
      <c r="AZ29" s="273">
        <v>0</v>
      </c>
      <c r="BA29" s="273">
        <v>0</v>
      </c>
      <c r="BB29" s="273">
        <v>0</v>
      </c>
      <c r="BC29" s="273">
        <v>11.263535306</v>
      </c>
      <c r="BD29" s="273">
        <v>169.62069649</v>
      </c>
      <c r="BE29" s="334">
        <v>266.14386275999999</v>
      </c>
      <c r="BF29" s="334">
        <v>224.92696541000001</v>
      </c>
      <c r="BG29" s="334">
        <v>61.718447482000002</v>
      </c>
      <c r="BH29" s="334">
        <v>4.3941262159000001</v>
      </c>
      <c r="BI29" s="334">
        <v>0</v>
      </c>
      <c r="BJ29" s="334">
        <v>0</v>
      </c>
      <c r="BK29" s="334">
        <v>0</v>
      </c>
      <c r="BL29" s="334">
        <v>0</v>
      </c>
      <c r="BM29" s="334">
        <v>0</v>
      </c>
      <c r="BN29" s="334">
        <v>0</v>
      </c>
      <c r="BO29" s="334">
        <v>25.522026790000002</v>
      </c>
      <c r="BP29" s="334">
        <v>127.82953510999999</v>
      </c>
      <c r="BQ29" s="334">
        <v>261.14612569000002</v>
      </c>
      <c r="BR29" s="334">
        <v>224.45762264999999</v>
      </c>
      <c r="BS29" s="334">
        <v>62.705194542999998</v>
      </c>
      <c r="BT29" s="334">
        <v>4.3973020901000002</v>
      </c>
      <c r="BU29" s="334">
        <v>0</v>
      </c>
      <c r="BV29" s="334">
        <v>0</v>
      </c>
    </row>
    <row r="30" spans="1:74" ht="11.1" customHeight="1" x14ac:dyDescent="0.2">
      <c r="A30" s="9" t="s">
        <v>41</v>
      </c>
      <c r="B30" s="211" t="s">
        <v>445</v>
      </c>
      <c r="C30" s="273">
        <v>0</v>
      </c>
      <c r="D30" s="273">
        <v>0</v>
      </c>
      <c r="E30" s="273">
        <v>3.4718497718000001</v>
      </c>
      <c r="F30" s="273">
        <v>0.68960890871000002</v>
      </c>
      <c r="G30" s="273">
        <v>42.416029278000003</v>
      </c>
      <c r="H30" s="273">
        <v>187.82647957</v>
      </c>
      <c r="I30" s="273">
        <v>276.68194543999999</v>
      </c>
      <c r="J30" s="273">
        <v>296.76762129000002</v>
      </c>
      <c r="K30" s="273">
        <v>130.91785350999999</v>
      </c>
      <c r="L30" s="273">
        <v>18.753475743999999</v>
      </c>
      <c r="M30" s="273">
        <v>0</v>
      </c>
      <c r="N30" s="273">
        <v>0</v>
      </c>
      <c r="O30" s="273">
        <v>0</v>
      </c>
      <c r="P30" s="273">
        <v>0</v>
      </c>
      <c r="Q30" s="273">
        <v>0.55694610412000001</v>
      </c>
      <c r="R30" s="273">
        <v>6.5869929608</v>
      </c>
      <c r="S30" s="273">
        <v>36.782834065000003</v>
      </c>
      <c r="T30" s="273">
        <v>167.08349716000001</v>
      </c>
      <c r="U30" s="273">
        <v>242.02509469</v>
      </c>
      <c r="V30" s="273">
        <v>147.7303857</v>
      </c>
      <c r="W30" s="273">
        <v>92.281069876999993</v>
      </c>
      <c r="X30" s="273">
        <v>15.670181381000001</v>
      </c>
      <c r="Y30" s="273">
        <v>0</v>
      </c>
      <c r="Z30" s="273">
        <v>0</v>
      </c>
      <c r="AA30" s="273">
        <v>0</v>
      </c>
      <c r="AB30" s="273">
        <v>0</v>
      </c>
      <c r="AC30" s="273">
        <v>0</v>
      </c>
      <c r="AD30" s="273">
        <v>0</v>
      </c>
      <c r="AE30" s="273">
        <v>139.87754967000001</v>
      </c>
      <c r="AF30" s="273">
        <v>192.04215593999999</v>
      </c>
      <c r="AG30" s="273">
        <v>257.37837342</v>
      </c>
      <c r="AH30" s="273">
        <v>256.56986616</v>
      </c>
      <c r="AI30" s="273">
        <v>122.44682395</v>
      </c>
      <c r="AJ30" s="273">
        <v>3.8814661186000001</v>
      </c>
      <c r="AK30" s="273">
        <v>0</v>
      </c>
      <c r="AL30" s="273">
        <v>0</v>
      </c>
      <c r="AM30" s="273">
        <v>0</v>
      </c>
      <c r="AN30" s="273">
        <v>0</v>
      </c>
      <c r="AO30" s="273">
        <v>0</v>
      </c>
      <c r="AP30" s="273">
        <v>0.66295400845999997</v>
      </c>
      <c r="AQ30" s="273">
        <v>47.677524110999997</v>
      </c>
      <c r="AR30" s="273">
        <v>126.71505202</v>
      </c>
      <c r="AS30" s="273">
        <v>320.25323130999999</v>
      </c>
      <c r="AT30" s="273">
        <v>194.65877766</v>
      </c>
      <c r="AU30" s="273">
        <v>135.84853505000001</v>
      </c>
      <c r="AV30" s="273">
        <v>6.6640052718999998</v>
      </c>
      <c r="AW30" s="273">
        <v>0</v>
      </c>
      <c r="AX30" s="273">
        <v>0</v>
      </c>
      <c r="AY30" s="273">
        <v>0</v>
      </c>
      <c r="AZ30" s="273">
        <v>0</v>
      </c>
      <c r="BA30" s="273">
        <v>2.0070782585</v>
      </c>
      <c r="BB30" s="273">
        <v>0</v>
      </c>
      <c r="BC30" s="273">
        <v>31.697253023999998</v>
      </c>
      <c r="BD30" s="273">
        <v>192.63763535000001</v>
      </c>
      <c r="BE30" s="334">
        <v>253.25010033000001</v>
      </c>
      <c r="BF30" s="334">
        <v>220.00389303</v>
      </c>
      <c r="BG30" s="334">
        <v>69.385502439999996</v>
      </c>
      <c r="BH30" s="334">
        <v>7.3602308487999997</v>
      </c>
      <c r="BI30" s="334">
        <v>0</v>
      </c>
      <c r="BJ30" s="334">
        <v>0</v>
      </c>
      <c r="BK30" s="334">
        <v>0</v>
      </c>
      <c r="BL30" s="334">
        <v>0</v>
      </c>
      <c r="BM30" s="334">
        <v>0.41321014962000002</v>
      </c>
      <c r="BN30" s="334">
        <v>1.9021723705</v>
      </c>
      <c r="BO30" s="334">
        <v>56.335425811</v>
      </c>
      <c r="BP30" s="334">
        <v>159.38633722</v>
      </c>
      <c r="BQ30" s="334">
        <v>255.5221166</v>
      </c>
      <c r="BR30" s="334">
        <v>218.83022812999999</v>
      </c>
      <c r="BS30" s="334">
        <v>69.245730699000006</v>
      </c>
      <c r="BT30" s="334">
        <v>7.3592764402000004</v>
      </c>
      <c r="BU30" s="334">
        <v>0</v>
      </c>
      <c r="BV30" s="334">
        <v>0</v>
      </c>
    </row>
    <row r="31" spans="1:74" ht="11.1" customHeight="1" x14ac:dyDescent="0.2">
      <c r="A31" s="9" t="s">
        <v>42</v>
      </c>
      <c r="B31" s="211" t="s">
        <v>446</v>
      </c>
      <c r="C31" s="273">
        <v>0</v>
      </c>
      <c r="D31" s="273">
        <v>7.6355745214000001E-2</v>
      </c>
      <c r="E31" s="273">
        <v>9.5590538821000006</v>
      </c>
      <c r="F31" s="273">
        <v>7.7981151947000003</v>
      </c>
      <c r="G31" s="273">
        <v>48.685852683999997</v>
      </c>
      <c r="H31" s="273">
        <v>263.33631735</v>
      </c>
      <c r="I31" s="273">
        <v>306.13323129000003</v>
      </c>
      <c r="J31" s="273">
        <v>268.51069006</v>
      </c>
      <c r="K31" s="273">
        <v>138.22961129999999</v>
      </c>
      <c r="L31" s="273">
        <v>28.478217400999998</v>
      </c>
      <c r="M31" s="273">
        <v>1.9849946745</v>
      </c>
      <c r="N31" s="273">
        <v>0</v>
      </c>
      <c r="O31" s="273">
        <v>0</v>
      </c>
      <c r="P31" s="273">
        <v>2.9691825148</v>
      </c>
      <c r="Q31" s="273">
        <v>5.7266368188000003</v>
      </c>
      <c r="R31" s="273">
        <v>8.7278355653999995</v>
      </c>
      <c r="S31" s="273">
        <v>50.603348938000003</v>
      </c>
      <c r="T31" s="273">
        <v>205.54876204999999</v>
      </c>
      <c r="U31" s="273">
        <v>330.50418642</v>
      </c>
      <c r="V31" s="273">
        <v>165.70961578000001</v>
      </c>
      <c r="W31" s="273">
        <v>126.93570371</v>
      </c>
      <c r="X31" s="273">
        <v>14.00239667</v>
      </c>
      <c r="Y31" s="273">
        <v>0</v>
      </c>
      <c r="Z31" s="273">
        <v>0</v>
      </c>
      <c r="AA31" s="273">
        <v>0</v>
      </c>
      <c r="AB31" s="273">
        <v>0</v>
      </c>
      <c r="AC31" s="273">
        <v>1.8153908825</v>
      </c>
      <c r="AD31" s="273">
        <v>0</v>
      </c>
      <c r="AE31" s="273">
        <v>167.98518680000001</v>
      </c>
      <c r="AF31" s="273">
        <v>272.41845123000002</v>
      </c>
      <c r="AG31" s="273">
        <v>304.34618272</v>
      </c>
      <c r="AH31" s="273">
        <v>258.07929557</v>
      </c>
      <c r="AI31" s="273">
        <v>124.0292596</v>
      </c>
      <c r="AJ31" s="273">
        <v>5.6610514298999997</v>
      </c>
      <c r="AK31" s="273">
        <v>0</v>
      </c>
      <c r="AL31" s="273">
        <v>0</v>
      </c>
      <c r="AM31" s="273">
        <v>0</v>
      </c>
      <c r="AN31" s="273">
        <v>0</v>
      </c>
      <c r="AO31" s="273">
        <v>0</v>
      </c>
      <c r="AP31" s="273">
        <v>5.7929215698999998</v>
      </c>
      <c r="AQ31" s="273">
        <v>42.496669445999999</v>
      </c>
      <c r="AR31" s="273">
        <v>174.70375666999999</v>
      </c>
      <c r="AS31" s="273">
        <v>321.08321956999998</v>
      </c>
      <c r="AT31" s="273">
        <v>225.1978096</v>
      </c>
      <c r="AU31" s="273">
        <v>182.72301433999999</v>
      </c>
      <c r="AV31" s="273">
        <v>2.4117229862</v>
      </c>
      <c r="AW31" s="273">
        <v>0</v>
      </c>
      <c r="AX31" s="273">
        <v>0</v>
      </c>
      <c r="AY31" s="273">
        <v>0</v>
      </c>
      <c r="AZ31" s="273">
        <v>0</v>
      </c>
      <c r="BA31" s="273">
        <v>6.2192297683</v>
      </c>
      <c r="BB31" s="273">
        <v>1.3864386369999999</v>
      </c>
      <c r="BC31" s="273">
        <v>36.715894343999999</v>
      </c>
      <c r="BD31" s="273">
        <v>260.72332066000001</v>
      </c>
      <c r="BE31" s="334">
        <v>308.5576221</v>
      </c>
      <c r="BF31" s="334">
        <v>271.85953632000002</v>
      </c>
      <c r="BG31" s="334">
        <v>97.152939774000004</v>
      </c>
      <c r="BH31" s="334">
        <v>10.813942462</v>
      </c>
      <c r="BI31" s="334">
        <v>0.28601078132000002</v>
      </c>
      <c r="BJ31" s="334">
        <v>0</v>
      </c>
      <c r="BK31" s="334">
        <v>0</v>
      </c>
      <c r="BL31" s="334">
        <v>0</v>
      </c>
      <c r="BM31" s="334">
        <v>2.9919548777</v>
      </c>
      <c r="BN31" s="334">
        <v>7.2203738673000002</v>
      </c>
      <c r="BO31" s="334">
        <v>67.249166428999999</v>
      </c>
      <c r="BP31" s="334">
        <v>192.35450187000001</v>
      </c>
      <c r="BQ31" s="334">
        <v>311.03197755999997</v>
      </c>
      <c r="BR31" s="334">
        <v>269.00076694000001</v>
      </c>
      <c r="BS31" s="334">
        <v>95.715715146999997</v>
      </c>
      <c r="BT31" s="334">
        <v>10.803506829</v>
      </c>
      <c r="BU31" s="334">
        <v>0.28570824118999999</v>
      </c>
      <c r="BV31" s="334">
        <v>0</v>
      </c>
    </row>
    <row r="32" spans="1:74" ht="11.1" customHeight="1" x14ac:dyDescent="0.2">
      <c r="A32" s="9" t="s">
        <v>338</v>
      </c>
      <c r="B32" s="211" t="s">
        <v>478</v>
      </c>
      <c r="C32" s="273">
        <v>24.843597566</v>
      </c>
      <c r="D32" s="273">
        <v>23.498345171</v>
      </c>
      <c r="E32" s="273">
        <v>89.069081409999995</v>
      </c>
      <c r="F32" s="273">
        <v>87.113455776999999</v>
      </c>
      <c r="G32" s="273">
        <v>185.09972343000001</v>
      </c>
      <c r="H32" s="273">
        <v>378.98053598000001</v>
      </c>
      <c r="I32" s="273">
        <v>509.25869465</v>
      </c>
      <c r="J32" s="273">
        <v>483.87916173999997</v>
      </c>
      <c r="K32" s="273">
        <v>352.04206662000001</v>
      </c>
      <c r="L32" s="273">
        <v>156.4889585</v>
      </c>
      <c r="M32" s="273">
        <v>56.061109637999998</v>
      </c>
      <c r="N32" s="273">
        <v>65.348261265000005</v>
      </c>
      <c r="O32" s="273">
        <v>50.228793220999997</v>
      </c>
      <c r="P32" s="273">
        <v>54.535873246000001</v>
      </c>
      <c r="Q32" s="273">
        <v>56.002271520999997</v>
      </c>
      <c r="R32" s="273">
        <v>123.91028535</v>
      </c>
      <c r="S32" s="273">
        <v>212.49454420000001</v>
      </c>
      <c r="T32" s="273">
        <v>337.01760839999997</v>
      </c>
      <c r="U32" s="273">
        <v>468.54001299999999</v>
      </c>
      <c r="V32" s="273">
        <v>406.15240240999998</v>
      </c>
      <c r="W32" s="273">
        <v>281.75783733999998</v>
      </c>
      <c r="X32" s="273">
        <v>158.69881407</v>
      </c>
      <c r="Y32" s="273">
        <v>66.387678155000003</v>
      </c>
      <c r="Z32" s="273">
        <v>38.188036406000002</v>
      </c>
      <c r="AA32" s="273">
        <v>20.891786569000001</v>
      </c>
      <c r="AB32" s="273">
        <v>80.785904712999994</v>
      </c>
      <c r="AC32" s="273">
        <v>34.768319398000003</v>
      </c>
      <c r="AD32" s="273">
        <v>79.382297042000005</v>
      </c>
      <c r="AE32" s="273">
        <v>264.94064827</v>
      </c>
      <c r="AF32" s="273">
        <v>384.58047900999998</v>
      </c>
      <c r="AG32" s="273">
        <v>440.99387956999999</v>
      </c>
      <c r="AH32" s="273">
        <v>438.69797668000001</v>
      </c>
      <c r="AI32" s="273">
        <v>390.96846459</v>
      </c>
      <c r="AJ32" s="273">
        <v>176.06806272</v>
      </c>
      <c r="AK32" s="273">
        <v>66.118193933000001</v>
      </c>
      <c r="AL32" s="273">
        <v>39.675665336999998</v>
      </c>
      <c r="AM32" s="273">
        <v>29.466990546000002</v>
      </c>
      <c r="AN32" s="273">
        <v>67.134152799999995</v>
      </c>
      <c r="AO32" s="273">
        <v>56.467394810000002</v>
      </c>
      <c r="AP32" s="273">
        <v>101.15187249</v>
      </c>
      <c r="AQ32" s="273">
        <v>293.58381351999998</v>
      </c>
      <c r="AR32" s="273">
        <v>361.15035954000001</v>
      </c>
      <c r="AS32" s="273">
        <v>480.84517399999999</v>
      </c>
      <c r="AT32" s="273">
        <v>441.68882748999999</v>
      </c>
      <c r="AU32" s="273">
        <v>375.81469165999999</v>
      </c>
      <c r="AV32" s="273">
        <v>204.51005236</v>
      </c>
      <c r="AW32" s="273">
        <v>53.524920504999997</v>
      </c>
      <c r="AX32" s="273">
        <v>50.471357214999998</v>
      </c>
      <c r="AY32" s="273">
        <v>47.947840958</v>
      </c>
      <c r="AZ32" s="273">
        <v>46.649926878999999</v>
      </c>
      <c r="BA32" s="273">
        <v>103.67124707000001</v>
      </c>
      <c r="BB32" s="273">
        <v>110.39048258</v>
      </c>
      <c r="BC32" s="273">
        <v>164.65249976999999</v>
      </c>
      <c r="BD32" s="273">
        <v>354.60085555000001</v>
      </c>
      <c r="BE32" s="334">
        <v>455.43266048999999</v>
      </c>
      <c r="BF32" s="334">
        <v>429.90552441</v>
      </c>
      <c r="BG32" s="334">
        <v>280.71010755999998</v>
      </c>
      <c r="BH32" s="334">
        <v>138.03131198</v>
      </c>
      <c r="BI32" s="334">
        <v>60.646403225999997</v>
      </c>
      <c r="BJ32" s="334">
        <v>36.792069683999998</v>
      </c>
      <c r="BK32" s="334">
        <v>34.564059425000004</v>
      </c>
      <c r="BL32" s="334">
        <v>36.637423484000003</v>
      </c>
      <c r="BM32" s="334">
        <v>57.465099559999999</v>
      </c>
      <c r="BN32" s="334">
        <v>85.669366289999999</v>
      </c>
      <c r="BO32" s="334">
        <v>217.38041874000001</v>
      </c>
      <c r="BP32" s="334">
        <v>369.09790464999998</v>
      </c>
      <c r="BQ32" s="334">
        <v>462.39395830000001</v>
      </c>
      <c r="BR32" s="334">
        <v>435.90439408999998</v>
      </c>
      <c r="BS32" s="334">
        <v>286.79297474999998</v>
      </c>
      <c r="BT32" s="334">
        <v>138.24393137999999</v>
      </c>
      <c r="BU32" s="334">
        <v>60.762886088999998</v>
      </c>
      <c r="BV32" s="334">
        <v>36.867661179000002</v>
      </c>
    </row>
    <row r="33" spans="1:74" ht="11.1" customHeight="1" x14ac:dyDescent="0.2">
      <c r="A33" s="9" t="s">
        <v>43</v>
      </c>
      <c r="B33" s="211" t="s">
        <v>448</v>
      </c>
      <c r="C33" s="273">
        <v>2.1341365482999999</v>
      </c>
      <c r="D33" s="273">
        <v>3.4373249989999999</v>
      </c>
      <c r="E33" s="273">
        <v>36.058512595000003</v>
      </c>
      <c r="F33" s="273">
        <v>37.184532286</v>
      </c>
      <c r="G33" s="273">
        <v>124.30398615999999</v>
      </c>
      <c r="H33" s="273">
        <v>371.02401899</v>
      </c>
      <c r="I33" s="273">
        <v>472.85966428</v>
      </c>
      <c r="J33" s="273">
        <v>460.00786632000001</v>
      </c>
      <c r="K33" s="273">
        <v>320.75546092000002</v>
      </c>
      <c r="L33" s="273">
        <v>113.38789663</v>
      </c>
      <c r="M33" s="273">
        <v>11.887992240000001</v>
      </c>
      <c r="N33" s="273">
        <v>3.8821882471000002</v>
      </c>
      <c r="O33" s="273">
        <v>20.070630431000001</v>
      </c>
      <c r="P33" s="273">
        <v>17.704078002999999</v>
      </c>
      <c r="Q33" s="273">
        <v>27.527434854999999</v>
      </c>
      <c r="R33" s="273">
        <v>74.244668021999999</v>
      </c>
      <c r="S33" s="273">
        <v>135.04374913000001</v>
      </c>
      <c r="T33" s="273">
        <v>272.40366460000001</v>
      </c>
      <c r="U33" s="273">
        <v>429.74919784999997</v>
      </c>
      <c r="V33" s="273">
        <v>340.72787281000001</v>
      </c>
      <c r="W33" s="273">
        <v>194.17325604999999</v>
      </c>
      <c r="X33" s="273">
        <v>65.911581237999997</v>
      </c>
      <c r="Y33" s="273">
        <v>6.2041496163999996</v>
      </c>
      <c r="Z33" s="273">
        <v>1.3940320816</v>
      </c>
      <c r="AA33" s="273">
        <v>0.66839470778999999</v>
      </c>
      <c r="AB33" s="273">
        <v>21.729006817999998</v>
      </c>
      <c r="AC33" s="273">
        <v>14.533561303000001</v>
      </c>
      <c r="AD33" s="273">
        <v>7.3170382300999997</v>
      </c>
      <c r="AE33" s="273">
        <v>267.61408686999999</v>
      </c>
      <c r="AF33" s="273">
        <v>376.20331131</v>
      </c>
      <c r="AG33" s="273">
        <v>430.26429895000001</v>
      </c>
      <c r="AH33" s="273">
        <v>391.60975735</v>
      </c>
      <c r="AI33" s="273">
        <v>337.88730536999998</v>
      </c>
      <c r="AJ33" s="273">
        <v>77.078668238000006</v>
      </c>
      <c r="AK33" s="273">
        <v>0.97846193130000003</v>
      </c>
      <c r="AL33" s="273">
        <v>2.3677586075999999</v>
      </c>
      <c r="AM33" s="273">
        <v>4.9348902259000003</v>
      </c>
      <c r="AN33" s="273">
        <v>14.067994129000001</v>
      </c>
      <c r="AO33" s="273">
        <v>9.8550666150000001</v>
      </c>
      <c r="AP33" s="273">
        <v>31.086436039999999</v>
      </c>
      <c r="AQ33" s="273">
        <v>218.95324033</v>
      </c>
      <c r="AR33" s="273">
        <v>298.95876915999997</v>
      </c>
      <c r="AS33" s="273">
        <v>426.93343439</v>
      </c>
      <c r="AT33" s="273">
        <v>405.85612977</v>
      </c>
      <c r="AU33" s="273">
        <v>380.94885823999999</v>
      </c>
      <c r="AV33" s="273">
        <v>80.796902474000007</v>
      </c>
      <c r="AW33" s="273">
        <v>0.82079621396000002</v>
      </c>
      <c r="AX33" s="273">
        <v>5.4830961526999999</v>
      </c>
      <c r="AY33" s="273">
        <v>12.866794584000001</v>
      </c>
      <c r="AZ33" s="273">
        <v>4.1557139649000003</v>
      </c>
      <c r="BA33" s="273">
        <v>55.330898194</v>
      </c>
      <c r="BB33" s="273">
        <v>20.230853343</v>
      </c>
      <c r="BC33" s="273">
        <v>102.31675398</v>
      </c>
      <c r="BD33" s="273">
        <v>307.63119389000002</v>
      </c>
      <c r="BE33" s="334">
        <v>415.89983690999998</v>
      </c>
      <c r="BF33" s="334">
        <v>403.66267484000002</v>
      </c>
      <c r="BG33" s="334">
        <v>221.33425736000001</v>
      </c>
      <c r="BH33" s="334">
        <v>57.860741631000003</v>
      </c>
      <c r="BI33" s="334">
        <v>7.6819680697999999</v>
      </c>
      <c r="BJ33" s="334">
        <v>2.6121600693999998</v>
      </c>
      <c r="BK33" s="334">
        <v>5.7623639335999997</v>
      </c>
      <c r="BL33" s="334">
        <v>4.3522626507000002</v>
      </c>
      <c r="BM33" s="334">
        <v>19.746835095000002</v>
      </c>
      <c r="BN33" s="334">
        <v>39.441532047999999</v>
      </c>
      <c r="BO33" s="334">
        <v>169.86348803999999</v>
      </c>
      <c r="BP33" s="334">
        <v>328.44617502</v>
      </c>
      <c r="BQ33" s="334">
        <v>433.73597845</v>
      </c>
      <c r="BR33" s="334">
        <v>416.27889561000001</v>
      </c>
      <c r="BS33" s="334">
        <v>230.01017127</v>
      </c>
      <c r="BT33" s="334">
        <v>57.821319119000002</v>
      </c>
      <c r="BU33" s="334">
        <v>7.6722782706999997</v>
      </c>
      <c r="BV33" s="334">
        <v>2.6072145494000001</v>
      </c>
    </row>
    <row r="34" spans="1:74" ht="11.1" customHeight="1" x14ac:dyDescent="0.2">
      <c r="A34" s="9" t="s">
        <v>44</v>
      </c>
      <c r="B34" s="211" t="s">
        <v>449</v>
      </c>
      <c r="C34" s="273">
        <v>9.3136860255999991</v>
      </c>
      <c r="D34" s="273">
        <v>25.485120237</v>
      </c>
      <c r="E34" s="273">
        <v>86.028454331000006</v>
      </c>
      <c r="F34" s="273">
        <v>122.65711698</v>
      </c>
      <c r="G34" s="273">
        <v>238.00950506999999</v>
      </c>
      <c r="H34" s="273">
        <v>475.26743498000002</v>
      </c>
      <c r="I34" s="273">
        <v>619.45852952999996</v>
      </c>
      <c r="J34" s="273">
        <v>547.04729206000002</v>
      </c>
      <c r="K34" s="273">
        <v>429.30489548999998</v>
      </c>
      <c r="L34" s="273">
        <v>232.53214145999999</v>
      </c>
      <c r="M34" s="273">
        <v>79.807031993999999</v>
      </c>
      <c r="N34" s="273">
        <v>16.746957008999999</v>
      </c>
      <c r="O34" s="273">
        <v>35.647631771999997</v>
      </c>
      <c r="P34" s="273">
        <v>66.882305384999995</v>
      </c>
      <c r="Q34" s="273">
        <v>111.42590944</v>
      </c>
      <c r="R34" s="273">
        <v>141.29484522000001</v>
      </c>
      <c r="S34" s="273">
        <v>239.74788784</v>
      </c>
      <c r="T34" s="273">
        <v>445.30853294999997</v>
      </c>
      <c r="U34" s="273">
        <v>582.13634553999998</v>
      </c>
      <c r="V34" s="273">
        <v>508.02458302000002</v>
      </c>
      <c r="W34" s="273">
        <v>368.34120997999997</v>
      </c>
      <c r="X34" s="273">
        <v>145.49168263999999</v>
      </c>
      <c r="Y34" s="273">
        <v>67.412226337999996</v>
      </c>
      <c r="Z34" s="273">
        <v>6.1369211072000001</v>
      </c>
      <c r="AA34" s="273">
        <v>4.4833388025999996</v>
      </c>
      <c r="AB34" s="273">
        <v>33.390397950999997</v>
      </c>
      <c r="AC34" s="273">
        <v>87.338930480000002</v>
      </c>
      <c r="AD34" s="273">
        <v>57.931006011000001</v>
      </c>
      <c r="AE34" s="273">
        <v>395.42738958000001</v>
      </c>
      <c r="AF34" s="273">
        <v>550.02709854</v>
      </c>
      <c r="AG34" s="273">
        <v>607.49101664</v>
      </c>
      <c r="AH34" s="273">
        <v>564.68492894999997</v>
      </c>
      <c r="AI34" s="273">
        <v>391.72010811000001</v>
      </c>
      <c r="AJ34" s="273">
        <v>142.26629299999999</v>
      </c>
      <c r="AK34" s="273">
        <v>12.647051512999999</v>
      </c>
      <c r="AL34" s="273">
        <v>8.9687662931999999</v>
      </c>
      <c r="AM34" s="273">
        <v>11.912380859000001</v>
      </c>
      <c r="AN34" s="273">
        <v>24.218910438999998</v>
      </c>
      <c r="AO34" s="273">
        <v>35.986857684</v>
      </c>
      <c r="AP34" s="273">
        <v>90.667299338999996</v>
      </c>
      <c r="AQ34" s="273">
        <v>290.93775667</v>
      </c>
      <c r="AR34" s="273">
        <v>437.04218600000002</v>
      </c>
      <c r="AS34" s="273">
        <v>545.70632448000003</v>
      </c>
      <c r="AT34" s="273">
        <v>623.48056584999995</v>
      </c>
      <c r="AU34" s="273">
        <v>522.17253456000003</v>
      </c>
      <c r="AV34" s="273">
        <v>139.68175669999999</v>
      </c>
      <c r="AW34" s="273">
        <v>15.779231922999999</v>
      </c>
      <c r="AX34" s="273">
        <v>12.474194732000001</v>
      </c>
      <c r="AY34" s="273">
        <v>29.394478942999999</v>
      </c>
      <c r="AZ34" s="273">
        <v>13.570644601</v>
      </c>
      <c r="BA34" s="273">
        <v>131.38553608999999</v>
      </c>
      <c r="BB34" s="273">
        <v>104.7809792</v>
      </c>
      <c r="BC34" s="273">
        <v>274.42914897999998</v>
      </c>
      <c r="BD34" s="273">
        <v>454.27585044</v>
      </c>
      <c r="BE34" s="334">
        <v>566.22807818000001</v>
      </c>
      <c r="BF34" s="334">
        <v>568.25171297999998</v>
      </c>
      <c r="BG34" s="334">
        <v>375.13871547000002</v>
      </c>
      <c r="BH34" s="334">
        <v>154.08273421000001</v>
      </c>
      <c r="BI34" s="334">
        <v>45.422449325999999</v>
      </c>
      <c r="BJ34" s="334">
        <v>11.462360135000001</v>
      </c>
      <c r="BK34" s="334">
        <v>17.152148205</v>
      </c>
      <c r="BL34" s="334">
        <v>21.181017933</v>
      </c>
      <c r="BM34" s="334">
        <v>60.428283192000002</v>
      </c>
      <c r="BN34" s="334">
        <v>120.30380561</v>
      </c>
      <c r="BO34" s="334">
        <v>301.14945667000001</v>
      </c>
      <c r="BP34" s="334">
        <v>468.15044515</v>
      </c>
      <c r="BQ34" s="334">
        <v>575.64518568999995</v>
      </c>
      <c r="BR34" s="334">
        <v>576.60866111999997</v>
      </c>
      <c r="BS34" s="334">
        <v>381.38607829</v>
      </c>
      <c r="BT34" s="334">
        <v>154.17942733999999</v>
      </c>
      <c r="BU34" s="334">
        <v>45.464552840000003</v>
      </c>
      <c r="BV34" s="334">
        <v>11.467458191</v>
      </c>
    </row>
    <row r="35" spans="1:74" ht="11.1" customHeight="1" x14ac:dyDescent="0.2">
      <c r="A35" s="9" t="s">
        <v>47</v>
      </c>
      <c r="B35" s="211" t="s">
        <v>450</v>
      </c>
      <c r="C35" s="273">
        <v>0</v>
      </c>
      <c r="D35" s="273">
        <v>10.089299356</v>
      </c>
      <c r="E35" s="273">
        <v>24.152480937</v>
      </c>
      <c r="F35" s="273">
        <v>41.950119895999997</v>
      </c>
      <c r="G35" s="273">
        <v>90.266683971999996</v>
      </c>
      <c r="H35" s="273">
        <v>331.16042097000002</v>
      </c>
      <c r="I35" s="273">
        <v>407.76949933999998</v>
      </c>
      <c r="J35" s="273">
        <v>305.33980442000001</v>
      </c>
      <c r="K35" s="273">
        <v>173.46135584999999</v>
      </c>
      <c r="L35" s="273">
        <v>99.173559531999999</v>
      </c>
      <c r="M35" s="273">
        <v>13.752978812</v>
      </c>
      <c r="N35" s="273">
        <v>0</v>
      </c>
      <c r="O35" s="273">
        <v>0</v>
      </c>
      <c r="P35" s="273">
        <v>5.2760542649</v>
      </c>
      <c r="Q35" s="273">
        <v>31.542024007999999</v>
      </c>
      <c r="R35" s="273">
        <v>50.699460099</v>
      </c>
      <c r="S35" s="273">
        <v>109.19680839999999</v>
      </c>
      <c r="T35" s="273">
        <v>307.68668722000001</v>
      </c>
      <c r="U35" s="273">
        <v>414.38730776</v>
      </c>
      <c r="V35" s="273">
        <v>329.27656905999999</v>
      </c>
      <c r="W35" s="273">
        <v>177.69368596000001</v>
      </c>
      <c r="X35" s="273">
        <v>91.829764467000004</v>
      </c>
      <c r="Y35" s="273">
        <v>29.106898455</v>
      </c>
      <c r="Z35" s="273">
        <v>1.1671694617999999</v>
      </c>
      <c r="AA35" s="273">
        <v>4.2418762890000004</v>
      </c>
      <c r="AB35" s="273">
        <v>2.6269690199000002</v>
      </c>
      <c r="AC35" s="273">
        <v>13.872677479</v>
      </c>
      <c r="AD35" s="273">
        <v>70.451198259999998</v>
      </c>
      <c r="AE35" s="273">
        <v>136.57894819000001</v>
      </c>
      <c r="AF35" s="273">
        <v>298.50877270000001</v>
      </c>
      <c r="AG35" s="273">
        <v>415.01102272999998</v>
      </c>
      <c r="AH35" s="273">
        <v>343.64849747</v>
      </c>
      <c r="AI35" s="273">
        <v>238.03068023</v>
      </c>
      <c r="AJ35" s="273">
        <v>45.052946640000002</v>
      </c>
      <c r="AK35" s="273">
        <v>4.8814462602999997</v>
      </c>
      <c r="AL35" s="273">
        <v>0</v>
      </c>
      <c r="AM35" s="273">
        <v>4.3090083267999998E-2</v>
      </c>
      <c r="AN35" s="273">
        <v>0</v>
      </c>
      <c r="AO35" s="273">
        <v>10.188764259999999</v>
      </c>
      <c r="AP35" s="273">
        <v>52.003447907000002</v>
      </c>
      <c r="AQ35" s="273">
        <v>57.087449788999997</v>
      </c>
      <c r="AR35" s="273">
        <v>232.92821327999999</v>
      </c>
      <c r="AS35" s="273">
        <v>394.31242197</v>
      </c>
      <c r="AT35" s="273">
        <v>385.76421685000003</v>
      </c>
      <c r="AU35" s="273">
        <v>204.75594946999999</v>
      </c>
      <c r="AV35" s="273">
        <v>49.321425400000003</v>
      </c>
      <c r="AW35" s="273">
        <v>10.71454108</v>
      </c>
      <c r="AX35" s="273">
        <v>0</v>
      </c>
      <c r="AY35" s="273">
        <v>0</v>
      </c>
      <c r="AZ35" s="273">
        <v>1.7602736867</v>
      </c>
      <c r="BA35" s="273">
        <v>7.7013615695000004</v>
      </c>
      <c r="BB35" s="273">
        <v>43.756516451000003</v>
      </c>
      <c r="BC35" s="273">
        <v>158.56344995000001</v>
      </c>
      <c r="BD35" s="273">
        <v>248.62597109999999</v>
      </c>
      <c r="BE35" s="334">
        <v>397.40375465</v>
      </c>
      <c r="BF35" s="334">
        <v>349.92101901000001</v>
      </c>
      <c r="BG35" s="334">
        <v>207.00022011999999</v>
      </c>
      <c r="BH35" s="334">
        <v>69.628075914999997</v>
      </c>
      <c r="BI35" s="334">
        <v>8.8415960213000009</v>
      </c>
      <c r="BJ35" s="334">
        <v>0.58719888602000003</v>
      </c>
      <c r="BK35" s="334">
        <v>1.3414121152</v>
      </c>
      <c r="BL35" s="334">
        <v>3.7724961957000001</v>
      </c>
      <c r="BM35" s="334">
        <v>13.612544329</v>
      </c>
      <c r="BN35" s="334">
        <v>41.918741019999999</v>
      </c>
      <c r="BO35" s="334">
        <v>123.84552128</v>
      </c>
      <c r="BP35" s="334">
        <v>262.01184561999997</v>
      </c>
      <c r="BQ35" s="334">
        <v>387.23295643</v>
      </c>
      <c r="BR35" s="334">
        <v>342.36295799999999</v>
      </c>
      <c r="BS35" s="334">
        <v>204.50100116999999</v>
      </c>
      <c r="BT35" s="334">
        <v>69.707626457000003</v>
      </c>
      <c r="BU35" s="334">
        <v>8.8521194799000007</v>
      </c>
      <c r="BV35" s="334">
        <v>0.58790266624999998</v>
      </c>
    </row>
    <row r="36" spans="1:74" ht="11.1" customHeight="1" x14ac:dyDescent="0.2">
      <c r="A36" s="9" t="s">
        <v>48</v>
      </c>
      <c r="B36" s="211" t="s">
        <v>451</v>
      </c>
      <c r="C36" s="273">
        <v>7.7841288229999996</v>
      </c>
      <c r="D36" s="273">
        <v>15.024821181</v>
      </c>
      <c r="E36" s="273">
        <v>12.643504653999999</v>
      </c>
      <c r="F36" s="273">
        <v>26.807977768000001</v>
      </c>
      <c r="G36" s="273">
        <v>36.786793306</v>
      </c>
      <c r="H36" s="273">
        <v>165.61636110000001</v>
      </c>
      <c r="I36" s="273">
        <v>235.53874306</v>
      </c>
      <c r="J36" s="273">
        <v>233.80653007000001</v>
      </c>
      <c r="K36" s="273">
        <v>122.14812689</v>
      </c>
      <c r="L36" s="273">
        <v>47.051723858999999</v>
      </c>
      <c r="M36" s="273">
        <v>17.124572830000002</v>
      </c>
      <c r="N36" s="273">
        <v>7.9990345094000004</v>
      </c>
      <c r="O36" s="273">
        <v>6.9971646890999999</v>
      </c>
      <c r="P36" s="273">
        <v>6.5884399240000002</v>
      </c>
      <c r="Q36" s="273">
        <v>16.713555589999999</v>
      </c>
      <c r="R36" s="273">
        <v>24.870916306000002</v>
      </c>
      <c r="S36" s="273">
        <v>45.646436489999999</v>
      </c>
      <c r="T36" s="273">
        <v>149.71264916999999</v>
      </c>
      <c r="U36" s="273">
        <v>283.34522678000002</v>
      </c>
      <c r="V36" s="273">
        <v>281.34879862000003</v>
      </c>
      <c r="W36" s="273">
        <v>139.14877572</v>
      </c>
      <c r="X36" s="273">
        <v>68.446706062999993</v>
      </c>
      <c r="Y36" s="273">
        <v>20.609493201999999</v>
      </c>
      <c r="Z36" s="273">
        <v>9.7032910209000001</v>
      </c>
      <c r="AA36" s="273">
        <v>15.003219937000001</v>
      </c>
      <c r="AB36" s="273">
        <v>7.5527819591999998</v>
      </c>
      <c r="AC36" s="273">
        <v>8.8487314673000004</v>
      </c>
      <c r="AD36" s="273">
        <v>24.532760204999999</v>
      </c>
      <c r="AE36" s="273">
        <v>39.204807068999997</v>
      </c>
      <c r="AF36" s="273">
        <v>117.46989487</v>
      </c>
      <c r="AG36" s="273">
        <v>320.37446965999999</v>
      </c>
      <c r="AH36" s="273">
        <v>256.55439631000002</v>
      </c>
      <c r="AI36" s="273">
        <v>141.75187450999999</v>
      </c>
      <c r="AJ36" s="273">
        <v>45.816606106000002</v>
      </c>
      <c r="AK36" s="273">
        <v>15.872858558000001</v>
      </c>
      <c r="AL36" s="273">
        <v>9.3157059162000007</v>
      </c>
      <c r="AM36" s="273">
        <v>8.2761454844000006</v>
      </c>
      <c r="AN36" s="273">
        <v>5.4879321521</v>
      </c>
      <c r="AO36" s="273">
        <v>8.2376487012999995</v>
      </c>
      <c r="AP36" s="273">
        <v>25.760039467999999</v>
      </c>
      <c r="AQ36" s="273">
        <v>23.705111792</v>
      </c>
      <c r="AR36" s="273">
        <v>117.89624178</v>
      </c>
      <c r="AS36" s="273">
        <v>210.05859509999999</v>
      </c>
      <c r="AT36" s="273">
        <v>247.75605203000001</v>
      </c>
      <c r="AU36" s="273">
        <v>132.22198854999999</v>
      </c>
      <c r="AV36" s="273">
        <v>41.015271224000003</v>
      </c>
      <c r="AW36" s="273">
        <v>15.962527912000001</v>
      </c>
      <c r="AX36" s="273">
        <v>10.025555004999999</v>
      </c>
      <c r="AY36" s="273">
        <v>8.8079506465000001</v>
      </c>
      <c r="AZ36" s="273">
        <v>7.5392609778999997</v>
      </c>
      <c r="BA36" s="273">
        <v>8.0109885914000003</v>
      </c>
      <c r="BB36" s="273">
        <v>19.707657024</v>
      </c>
      <c r="BC36" s="273">
        <v>67.046437279000003</v>
      </c>
      <c r="BD36" s="273">
        <v>110.85933436000001</v>
      </c>
      <c r="BE36" s="334">
        <v>236.81899007999999</v>
      </c>
      <c r="BF36" s="334">
        <v>227.05513443000001</v>
      </c>
      <c r="BG36" s="334">
        <v>138.59049216</v>
      </c>
      <c r="BH36" s="334">
        <v>39.469507182999997</v>
      </c>
      <c r="BI36" s="334">
        <v>11.864930666999999</v>
      </c>
      <c r="BJ36" s="334">
        <v>8.0150557859999996</v>
      </c>
      <c r="BK36" s="334">
        <v>8.3592009944000001</v>
      </c>
      <c r="BL36" s="334">
        <v>7.5648417383000002</v>
      </c>
      <c r="BM36" s="334">
        <v>11.181818609</v>
      </c>
      <c r="BN36" s="334">
        <v>18.159767944999999</v>
      </c>
      <c r="BO36" s="334">
        <v>45.773103730000003</v>
      </c>
      <c r="BP36" s="334">
        <v>104.21245093</v>
      </c>
      <c r="BQ36" s="334">
        <v>226.33092164000001</v>
      </c>
      <c r="BR36" s="334">
        <v>220.49757602</v>
      </c>
      <c r="BS36" s="334">
        <v>138.76730384000001</v>
      </c>
      <c r="BT36" s="334">
        <v>39.407311008000001</v>
      </c>
      <c r="BU36" s="334">
        <v>11.826452729</v>
      </c>
      <c r="BV36" s="334">
        <v>7.9821916801999997</v>
      </c>
    </row>
    <row r="37" spans="1:74" ht="11.1" customHeight="1" x14ac:dyDescent="0.2">
      <c r="A37" s="9" t="s">
        <v>581</v>
      </c>
      <c r="B37" s="211" t="s">
        <v>479</v>
      </c>
      <c r="C37" s="273">
        <v>7.4405600420000004</v>
      </c>
      <c r="D37" s="273">
        <v>11.159724407000001</v>
      </c>
      <c r="E37" s="273">
        <v>35.216666811000003</v>
      </c>
      <c r="F37" s="273">
        <v>42.495039171999998</v>
      </c>
      <c r="G37" s="273">
        <v>97.534597796</v>
      </c>
      <c r="H37" s="273">
        <v>270.85030499999999</v>
      </c>
      <c r="I37" s="273">
        <v>383.70547388</v>
      </c>
      <c r="J37" s="273">
        <v>361.95328028</v>
      </c>
      <c r="K37" s="273">
        <v>219.27566680999999</v>
      </c>
      <c r="L37" s="273">
        <v>86.479280372999995</v>
      </c>
      <c r="M37" s="273">
        <v>25.543511745</v>
      </c>
      <c r="N37" s="273">
        <v>16.554870723000001</v>
      </c>
      <c r="O37" s="273">
        <v>16.661354357</v>
      </c>
      <c r="P37" s="273">
        <v>21.733911524</v>
      </c>
      <c r="Q37" s="273">
        <v>31.938342560999999</v>
      </c>
      <c r="R37" s="273">
        <v>55.948397116000002</v>
      </c>
      <c r="S37" s="273">
        <v>105.7457019</v>
      </c>
      <c r="T37" s="273">
        <v>241.38829265999999</v>
      </c>
      <c r="U37" s="273">
        <v>363.07942250000002</v>
      </c>
      <c r="V37" s="273">
        <v>292.196528</v>
      </c>
      <c r="W37" s="273">
        <v>184.33663913999999</v>
      </c>
      <c r="X37" s="273">
        <v>77.773442371000002</v>
      </c>
      <c r="Y37" s="273">
        <v>27.420420118999999</v>
      </c>
      <c r="Z37" s="273">
        <v>10.119832095</v>
      </c>
      <c r="AA37" s="273">
        <v>7.5232976449000004</v>
      </c>
      <c r="AB37" s="273">
        <v>22.923752128</v>
      </c>
      <c r="AC37" s="273">
        <v>21.141661171999999</v>
      </c>
      <c r="AD37" s="273">
        <v>32.692720792999999</v>
      </c>
      <c r="AE37" s="273">
        <v>174.30277226000001</v>
      </c>
      <c r="AF37" s="273">
        <v>270.07541722000002</v>
      </c>
      <c r="AG37" s="273">
        <v>376.09655803999999</v>
      </c>
      <c r="AH37" s="273">
        <v>351.07406743000001</v>
      </c>
      <c r="AI37" s="273">
        <v>231.13134208</v>
      </c>
      <c r="AJ37" s="273">
        <v>69.531336924000001</v>
      </c>
      <c r="AK37" s="273">
        <v>17.801906820999999</v>
      </c>
      <c r="AL37" s="273">
        <v>10.704606985</v>
      </c>
      <c r="AM37" s="273">
        <v>9.0113121250999999</v>
      </c>
      <c r="AN37" s="273">
        <v>18.152664408</v>
      </c>
      <c r="AO37" s="273">
        <v>18.448910945000002</v>
      </c>
      <c r="AP37" s="273">
        <v>41.958726009000003</v>
      </c>
      <c r="AQ37" s="273">
        <v>129.51736004</v>
      </c>
      <c r="AR37" s="273">
        <v>227.30207156</v>
      </c>
      <c r="AS37" s="273">
        <v>373.02492969000002</v>
      </c>
      <c r="AT37" s="273">
        <v>336.40486254000001</v>
      </c>
      <c r="AU37" s="273">
        <v>243.00207893999999</v>
      </c>
      <c r="AV37" s="273">
        <v>75.617320786999997</v>
      </c>
      <c r="AW37" s="273">
        <v>16.166930922999999</v>
      </c>
      <c r="AX37" s="273">
        <v>13.637360202</v>
      </c>
      <c r="AY37" s="273">
        <v>15.466756611999999</v>
      </c>
      <c r="AZ37" s="273">
        <v>12.663001876999999</v>
      </c>
      <c r="BA37" s="273">
        <v>42.966709537</v>
      </c>
      <c r="BB37" s="273">
        <v>43.021149981999997</v>
      </c>
      <c r="BC37" s="273">
        <v>104.64296708000001</v>
      </c>
      <c r="BD37" s="273">
        <v>254.18847708000001</v>
      </c>
      <c r="BE37" s="334">
        <v>354.29731628000002</v>
      </c>
      <c r="BF37" s="334">
        <v>329.56666576999999</v>
      </c>
      <c r="BG37" s="334">
        <v>179.70902534000001</v>
      </c>
      <c r="BH37" s="334">
        <v>64.435830504999998</v>
      </c>
      <c r="BI37" s="334">
        <v>20.933150469000001</v>
      </c>
      <c r="BJ37" s="334">
        <v>10.333969014999999</v>
      </c>
      <c r="BK37" s="334">
        <v>10.894062646</v>
      </c>
      <c r="BL37" s="334">
        <v>11.790327232999999</v>
      </c>
      <c r="BM37" s="334">
        <v>23.375133100999999</v>
      </c>
      <c r="BN37" s="334">
        <v>41.472221222000002</v>
      </c>
      <c r="BO37" s="334">
        <v>124.11132609000001</v>
      </c>
      <c r="BP37" s="334">
        <v>243.44619824</v>
      </c>
      <c r="BQ37" s="334">
        <v>355.15619857000002</v>
      </c>
      <c r="BR37" s="334">
        <v>330.7490535</v>
      </c>
      <c r="BS37" s="334">
        <v>182.40684694999999</v>
      </c>
      <c r="BT37" s="334">
        <v>64.655041792999995</v>
      </c>
      <c r="BU37" s="334">
        <v>21.014950940999999</v>
      </c>
      <c r="BV37" s="334">
        <v>10.370562208000001</v>
      </c>
    </row>
    <row r="38" spans="1:74" ht="11.1" customHeight="1" x14ac:dyDescent="0.2">
      <c r="A38" s="9"/>
      <c r="B38" s="193" t="s">
        <v>162</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335"/>
      <c r="BF38" s="335"/>
      <c r="BG38" s="335"/>
      <c r="BH38" s="335"/>
      <c r="BI38" s="335"/>
      <c r="BJ38" s="335"/>
      <c r="BK38" s="335"/>
      <c r="BL38" s="335"/>
      <c r="BM38" s="335"/>
      <c r="BN38" s="335"/>
      <c r="BO38" s="335"/>
      <c r="BP38" s="335"/>
      <c r="BQ38" s="335"/>
      <c r="BR38" s="335"/>
      <c r="BS38" s="335"/>
      <c r="BT38" s="335"/>
      <c r="BU38" s="335"/>
      <c r="BV38" s="335"/>
    </row>
    <row r="39" spans="1:74" ht="11.1" customHeight="1" x14ac:dyDescent="0.2">
      <c r="A39" s="9" t="s">
        <v>149</v>
      </c>
      <c r="B39" s="211" t="s">
        <v>444</v>
      </c>
      <c r="C39" s="255">
        <v>0</v>
      </c>
      <c r="D39" s="255">
        <v>0</v>
      </c>
      <c r="E39" s="255">
        <v>0</v>
      </c>
      <c r="F39" s="255">
        <v>0</v>
      </c>
      <c r="G39" s="255">
        <v>12.041309147</v>
      </c>
      <c r="H39" s="255">
        <v>68.943716930999997</v>
      </c>
      <c r="I39" s="255">
        <v>223.71003289000001</v>
      </c>
      <c r="J39" s="255">
        <v>157.21175969999999</v>
      </c>
      <c r="K39" s="255">
        <v>37.847215296999998</v>
      </c>
      <c r="L39" s="255">
        <v>0.76354212707000002</v>
      </c>
      <c r="M39" s="255">
        <v>0</v>
      </c>
      <c r="N39" s="255">
        <v>0</v>
      </c>
      <c r="O39" s="255">
        <v>0</v>
      </c>
      <c r="P39" s="255">
        <v>0</v>
      </c>
      <c r="Q39" s="255">
        <v>0</v>
      </c>
      <c r="R39" s="255">
        <v>0</v>
      </c>
      <c r="S39" s="255">
        <v>12.298907823</v>
      </c>
      <c r="T39" s="255">
        <v>68.622649498000001</v>
      </c>
      <c r="U39" s="255">
        <v>222.13398355999999</v>
      </c>
      <c r="V39" s="255">
        <v>168.29185835000001</v>
      </c>
      <c r="W39" s="255">
        <v>42.561968293</v>
      </c>
      <c r="X39" s="255">
        <v>0.76354212707000002</v>
      </c>
      <c r="Y39" s="255">
        <v>0</v>
      </c>
      <c r="Z39" s="255">
        <v>0</v>
      </c>
      <c r="AA39" s="255">
        <v>0</v>
      </c>
      <c r="AB39" s="255">
        <v>0</v>
      </c>
      <c r="AC39" s="255">
        <v>0</v>
      </c>
      <c r="AD39" s="255">
        <v>0</v>
      </c>
      <c r="AE39" s="255">
        <v>11.512879481000001</v>
      </c>
      <c r="AF39" s="255">
        <v>69.345285747999995</v>
      </c>
      <c r="AG39" s="255">
        <v>222.38735592</v>
      </c>
      <c r="AH39" s="255">
        <v>165.70331752000001</v>
      </c>
      <c r="AI39" s="255">
        <v>45.127796754999999</v>
      </c>
      <c r="AJ39" s="255">
        <v>1.1637295256</v>
      </c>
      <c r="AK39" s="255">
        <v>0</v>
      </c>
      <c r="AL39" s="255">
        <v>0</v>
      </c>
      <c r="AM39" s="255">
        <v>0</v>
      </c>
      <c r="AN39" s="255">
        <v>0</v>
      </c>
      <c r="AO39" s="255">
        <v>0</v>
      </c>
      <c r="AP39" s="255">
        <v>0</v>
      </c>
      <c r="AQ39" s="255">
        <v>14.032914495</v>
      </c>
      <c r="AR39" s="255">
        <v>65.181554797000004</v>
      </c>
      <c r="AS39" s="255">
        <v>224.73527842999999</v>
      </c>
      <c r="AT39" s="255">
        <v>182.0083448</v>
      </c>
      <c r="AU39" s="255">
        <v>48.628297691999997</v>
      </c>
      <c r="AV39" s="255">
        <v>1.1637295256</v>
      </c>
      <c r="AW39" s="255">
        <v>0</v>
      </c>
      <c r="AX39" s="255">
        <v>0</v>
      </c>
      <c r="AY39" s="255">
        <v>0</v>
      </c>
      <c r="AZ39" s="255">
        <v>0</v>
      </c>
      <c r="BA39" s="255">
        <v>0</v>
      </c>
      <c r="BB39" s="255">
        <v>0</v>
      </c>
      <c r="BC39" s="255">
        <v>13.839594097999999</v>
      </c>
      <c r="BD39" s="255">
        <v>68.891782270999997</v>
      </c>
      <c r="BE39" s="337">
        <v>241.29580000000001</v>
      </c>
      <c r="BF39" s="337">
        <v>178.9288</v>
      </c>
      <c r="BG39" s="337">
        <v>50.26896</v>
      </c>
      <c r="BH39" s="337">
        <v>1.1637299999999999</v>
      </c>
      <c r="BI39" s="337">
        <v>0</v>
      </c>
      <c r="BJ39" s="337">
        <v>0</v>
      </c>
      <c r="BK39" s="337">
        <v>0</v>
      </c>
      <c r="BL39" s="337">
        <v>0</v>
      </c>
      <c r="BM39" s="337">
        <v>0</v>
      </c>
      <c r="BN39" s="337">
        <v>0</v>
      </c>
      <c r="BO39" s="337">
        <v>12.11795</v>
      </c>
      <c r="BP39" s="337">
        <v>71.683019999999999</v>
      </c>
      <c r="BQ39" s="337">
        <v>234.8657</v>
      </c>
      <c r="BR39" s="337">
        <v>179.95660000000001</v>
      </c>
      <c r="BS39" s="337">
        <v>47.653260000000003</v>
      </c>
      <c r="BT39" s="337">
        <v>1.303428</v>
      </c>
      <c r="BU39" s="337">
        <v>0</v>
      </c>
      <c r="BV39" s="337">
        <v>0</v>
      </c>
    </row>
    <row r="40" spans="1:74" ht="11.1" customHeight="1" x14ac:dyDescent="0.2">
      <c r="A40" s="9" t="s">
        <v>150</v>
      </c>
      <c r="B40" s="211" t="s">
        <v>477</v>
      </c>
      <c r="C40" s="255">
        <v>0</v>
      </c>
      <c r="D40" s="255">
        <v>0</v>
      </c>
      <c r="E40" s="255">
        <v>0.19798233819</v>
      </c>
      <c r="F40" s="255">
        <v>4.3019734163999998E-2</v>
      </c>
      <c r="G40" s="255">
        <v>35.166327821000003</v>
      </c>
      <c r="H40" s="255">
        <v>132.44615596</v>
      </c>
      <c r="I40" s="255">
        <v>272.70091943</v>
      </c>
      <c r="J40" s="255">
        <v>204.99350726</v>
      </c>
      <c r="K40" s="255">
        <v>70.718821422999994</v>
      </c>
      <c r="L40" s="255">
        <v>5.1694943689999997</v>
      </c>
      <c r="M40" s="255">
        <v>0</v>
      </c>
      <c r="N40" s="255">
        <v>8.5914281713000001E-2</v>
      </c>
      <c r="O40" s="255">
        <v>0</v>
      </c>
      <c r="P40" s="255">
        <v>0</v>
      </c>
      <c r="Q40" s="255">
        <v>0.19798233819</v>
      </c>
      <c r="R40" s="255">
        <v>4.3019734163999998E-2</v>
      </c>
      <c r="S40" s="255">
        <v>34.831201792000002</v>
      </c>
      <c r="T40" s="255">
        <v>133.84447422</v>
      </c>
      <c r="U40" s="255">
        <v>273.63130410000002</v>
      </c>
      <c r="V40" s="255">
        <v>213.86636092000001</v>
      </c>
      <c r="W40" s="255">
        <v>78.783187221000006</v>
      </c>
      <c r="X40" s="255">
        <v>5.6624295131000002</v>
      </c>
      <c r="Y40" s="255">
        <v>0</v>
      </c>
      <c r="Z40" s="255">
        <v>8.5914281713000001E-2</v>
      </c>
      <c r="AA40" s="255">
        <v>0</v>
      </c>
      <c r="AB40" s="255">
        <v>0</v>
      </c>
      <c r="AC40" s="255">
        <v>0.19798233819</v>
      </c>
      <c r="AD40" s="255">
        <v>0.26254677784000002</v>
      </c>
      <c r="AE40" s="255">
        <v>32.909836636999998</v>
      </c>
      <c r="AF40" s="255">
        <v>132.68930667000001</v>
      </c>
      <c r="AG40" s="255">
        <v>278.59524993999997</v>
      </c>
      <c r="AH40" s="255">
        <v>208.57239318000001</v>
      </c>
      <c r="AI40" s="255">
        <v>79.226072391000002</v>
      </c>
      <c r="AJ40" s="255">
        <v>5.1243246141999998</v>
      </c>
      <c r="AK40" s="255">
        <v>0</v>
      </c>
      <c r="AL40" s="255">
        <v>8.5914281713000001E-2</v>
      </c>
      <c r="AM40" s="255">
        <v>0</v>
      </c>
      <c r="AN40" s="255">
        <v>0</v>
      </c>
      <c r="AO40" s="255">
        <v>0.19798233819</v>
      </c>
      <c r="AP40" s="255">
        <v>0.26254677784000002</v>
      </c>
      <c r="AQ40" s="255">
        <v>38.845395572999998</v>
      </c>
      <c r="AR40" s="255">
        <v>126.17635516</v>
      </c>
      <c r="AS40" s="255">
        <v>280.49700197999999</v>
      </c>
      <c r="AT40" s="255">
        <v>223.80455302999999</v>
      </c>
      <c r="AU40" s="255">
        <v>84.239991923999995</v>
      </c>
      <c r="AV40" s="255">
        <v>5.4298748442999996</v>
      </c>
      <c r="AW40" s="255">
        <v>0</v>
      </c>
      <c r="AX40" s="255">
        <v>8.5914281713000001E-2</v>
      </c>
      <c r="AY40" s="255">
        <v>0</v>
      </c>
      <c r="AZ40" s="255">
        <v>0</v>
      </c>
      <c r="BA40" s="255">
        <v>0.19798233819</v>
      </c>
      <c r="BB40" s="255">
        <v>0.30572403720000002</v>
      </c>
      <c r="BC40" s="255">
        <v>39.901839713000001</v>
      </c>
      <c r="BD40" s="255">
        <v>130.08956595999999</v>
      </c>
      <c r="BE40" s="337">
        <v>297.75760000000002</v>
      </c>
      <c r="BF40" s="337">
        <v>221.85489999999999</v>
      </c>
      <c r="BG40" s="337">
        <v>89.242670000000004</v>
      </c>
      <c r="BH40" s="337">
        <v>6.1587500000000004</v>
      </c>
      <c r="BI40" s="337">
        <v>0</v>
      </c>
      <c r="BJ40" s="337">
        <v>8.5914299999999999E-2</v>
      </c>
      <c r="BK40" s="337">
        <v>0</v>
      </c>
      <c r="BL40" s="337">
        <v>0</v>
      </c>
      <c r="BM40" s="337">
        <v>0.1979823</v>
      </c>
      <c r="BN40" s="337">
        <v>0.2627043</v>
      </c>
      <c r="BO40" s="337">
        <v>36.600119999999997</v>
      </c>
      <c r="BP40" s="337">
        <v>128.3467</v>
      </c>
      <c r="BQ40" s="337">
        <v>290.45049999999998</v>
      </c>
      <c r="BR40" s="337">
        <v>220.13329999999999</v>
      </c>
      <c r="BS40" s="337">
        <v>86.199719999999999</v>
      </c>
      <c r="BT40" s="337">
        <v>6.2810969999999999</v>
      </c>
      <c r="BU40" s="337">
        <v>0</v>
      </c>
      <c r="BV40" s="337">
        <v>8.5914299999999999E-2</v>
      </c>
    </row>
    <row r="41" spans="1:74" ht="11.1" customHeight="1" x14ac:dyDescent="0.2">
      <c r="A41" s="9" t="s">
        <v>151</v>
      </c>
      <c r="B41" s="211" t="s">
        <v>445</v>
      </c>
      <c r="C41" s="255">
        <v>0.1047395297</v>
      </c>
      <c r="D41" s="255">
        <v>0</v>
      </c>
      <c r="E41" s="255">
        <v>2.7362651726</v>
      </c>
      <c r="F41" s="255">
        <v>1.8307868759000001</v>
      </c>
      <c r="G41" s="255">
        <v>64.076112206000005</v>
      </c>
      <c r="H41" s="255">
        <v>162.75444374</v>
      </c>
      <c r="I41" s="255">
        <v>248.65562241000001</v>
      </c>
      <c r="J41" s="255">
        <v>210.44814559</v>
      </c>
      <c r="K41" s="255">
        <v>68.566037484000006</v>
      </c>
      <c r="L41" s="255">
        <v>5.9834715624000001</v>
      </c>
      <c r="M41" s="255">
        <v>0</v>
      </c>
      <c r="N41" s="255">
        <v>0.15512025712999999</v>
      </c>
      <c r="O41" s="255">
        <v>0</v>
      </c>
      <c r="P41" s="255">
        <v>0</v>
      </c>
      <c r="Q41" s="255">
        <v>3.0560061559</v>
      </c>
      <c r="R41" s="255">
        <v>1.3649557071</v>
      </c>
      <c r="S41" s="255">
        <v>64.190358605</v>
      </c>
      <c r="T41" s="255">
        <v>168.73746631</v>
      </c>
      <c r="U41" s="255">
        <v>247.01332479000001</v>
      </c>
      <c r="V41" s="255">
        <v>217.00015680999999</v>
      </c>
      <c r="W41" s="255">
        <v>78.440909719000004</v>
      </c>
      <c r="X41" s="255">
        <v>7.8175837197</v>
      </c>
      <c r="Y41" s="255">
        <v>0</v>
      </c>
      <c r="Z41" s="255">
        <v>0.15512025712999999</v>
      </c>
      <c r="AA41" s="255">
        <v>0</v>
      </c>
      <c r="AB41" s="255">
        <v>0</v>
      </c>
      <c r="AC41" s="255">
        <v>2.8140854165000002</v>
      </c>
      <c r="AD41" s="255">
        <v>2.0236550032</v>
      </c>
      <c r="AE41" s="255">
        <v>58.713707712999998</v>
      </c>
      <c r="AF41" s="255">
        <v>167.49674831999999</v>
      </c>
      <c r="AG41" s="255">
        <v>251.66148389</v>
      </c>
      <c r="AH41" s="255">
        <v>203.67597735999999</v>
      </c>
      <c r="AI41" s="255">
        <v>77.373862661000004</v>
      </c>
      <c r="AJ41" s="255">
        <v>6.6281116675999998</v>
      </c>
      <c r="AK41" s="255">
        <v>0</v>
      </c>
      <c r="AL41" s="255">
        <v>0.15512025712999999</v>
      </c>
      <c r="AM41" s="255">
        <v>0</v>
      </c>
      <c r="AN41" s="255">
        <v>0</v>
      </c>
      <c r="AO41" s="255">
        <v>2.8140854165000002</v>
      </c>
      <c r="AP41" s="255">
        <v>2.0097762505999999</v>
      </c>
      <c r="AQ41" s="255">
        <v>70.545047494000002</v>
      </c>
      <c r="AR41" s="255">
        <v>169.25161635000001</v>
      </c>
      <c r="AS41" s="255">
        <v>254.75263373000001</v>
      </c>
      <c r="AT41" s="255">
        <v>211.85689435</v>
      </c>
      <c r="AU41" s="255">
        <v>81.268691680000003</v>
      </c>
      <c r="AV41" s="255">
        <v>6.8003586084999998</v>
      </c>
      <c r="AW41" s="255">
        <v>0</v>
      </c>
      <c r="AX41" s="255">
        <v>0.15512025712999999</v>
      </c>
      <c r="AY41" s="255">
        <v>0</v>
      </c>
      <c r="AZ41" s="255">
        <v>0</v>
      </c>
      <c r="BA41" s="255">
        <v>2.7061696274</v>
      </c>
      <c r="BB41" s="255">
        <v>2.0345403096000001</v>
      </c>
      <c r="BC41" s="255">
        <v>70.526811210999995</v>
      </c>
      <c r="BD41" s="255">
        <v>167.81414004999999</v>
      </c>
      <c r="BE41" s="337">
        <v>274.79939999999999</v>
      </c>
      <c r="BF41" s="337">
        <v>215.16470000000001</v>
      </c>
      <c r="BG41" s="337">
        <v>88.668509999999998</v>
      </c>
      <c r="BH41" s="337">
        <v>7.4667589999999997</v>
      </c>
      <c r="BI41" s="337">
        <v>0</v>
      </c>
      <c r="BJ41" s="337">
        <v>0.15512029999999999</v>
      </c>
      <c r="BK41" s="337">
        <v>0</v>
      </c>
      <c r="BL41" s="337">
        <v>0</v>
      </c>
      <c r="BM41" s="337">
        <v>2.8652630000000001</v>
      </c>
      <c r="BN41" s="337">
        <v>1.204453</v>
      </c>
      <c r="BO41" s="337">
        <v>66.447370000000006</v>
      </c>
      <c r="BP41" s="337">
        <v>167.0556</v>
      </c>
      <c r="BQ41" s="337">
        <v>268.73790000000002</v>
      </c>
      <c r="BR41" s="337">
        <v>208.36689999999999</v>
      </c>
      <c r="BS41" s="337">
        <v>88.485979999999998</v>
      </c>
      <c r="BT41" s="337">
        <v>7.3322039999999999</v>
      </c>
      <c r="BU41" s="337">
        <v>0</v>
      </c>
      <c r="BV41" s="337">
        <v>0.15512029999999999</v>
      </c>
    </row>
    <row r="42" spans="1:74" ht="11.1" customHeight="1" x14ac:dyDescent="0.2">
      <c r="A42" s="9" t="s">
        <v>152</v>
      </c>
      <c r="B42" s="211" t="s">
        <v>446</v>
      </c>
      <c r="C42" s="255">
        <v>0.20605248340999999</v>
      </c>
      <c r="D42" s="255">
        <v>0</v>
      </c>
      <c r="E42" s="255">
        <v>6.6768635670999998</v>
      </c>
      <c r="F42" s="255">
        <v>7.6266563278000001</v>
      </c>
      <c r="G42" s="255">
        <v>66.768926246999996</v>
      </c>
      <c r="H42" s="255">
        <v>204.28167049000001</v>
      </c>
      <c r="I42" s="255">
        <v>315.30875478000002</v>
      </c>
      <c r="J42" s="255">
        <v>263.38448247000002</v>
      </c>
      <c r="K42" s="255">
        <v>95.114760739999994</v>
      </c>
      <c r="L42" s="255">
        <v>9.2151671319999995</v>
      </c>
      <c r="M42" s="255">
        <v>7.2334988961999996E-2</v>
      </c>
      <c r="N42" s="255">
        <v>0</v>
      </c>
      <c r="O42" s="255">
        <v>0</v>
      </c>
      <c r="P42" s="255">
        <v>7.6355745213999996E-3</v>
      </c>
      <c r="Q42" s="255">
        <v>7.2739775734999998</v>
      </c>
      <c r="R42" s="255">
        <v>6.3263238827999997</v>
      </c>
      <c r="S42" s="255">
        <v>64.662486090000002</v>
      </c>
      <c r="T42" s="255">
        <v>209.93628311000001</v>
      </c>
      <c r="U42" s="255">
        <v>307.97548888</v>
      </c>
      <c r="V42" s="255">
        <v>260.77882438</v>
      </c>
      <c r="W42" s="255">
        <v>103.71515131</v>
      </c>
      <c r="X42" s="255">
        <v>11.678048678</v>
      </c>
      <c r="Y42" s="255">
        <v>0.27083445640999998</v>
      </c>
      <c r="Z42" s="255">
        <v>0</v>
      </c>
      <c r="AA42" s="255">
        <v>0</v>
      </c>
      <c r="AB42" s="255">
        <v>0.30455382600000003</v>
      </c>
      <c r="AC42" s="255">
        <v>6.4417983393</v>
      </c>
      <c r="AD42" s="255">
        <v>7.1714177058999997</v>
      </c>
      <c r="AE42" s="255">
        <v>58.986252647999997</v>
      </c>
      <c r="AF42" s="255">
        <v>210.44102101999999</v>
      </c>
      <c r="AG42" s="255">
        <v>310.85907871000001</v>
      </c>
      <c r="AH42" s="255">
        <v>243.30836381</v>
      </c>
      <c r="AI42" s="255">
        <v>104.60114711999999</v>
      </c>
      <c r="AJ42" s="255">
        <v>11.074171618999999</v>
      </c>
      <c r="AK42" s="255">
        <v>0.27083445640999998</v>
      </c>
      <c r="AL42" s="255">
        <v>0</v>
      </c>
      <c r="AM42" s="255">
        <v>0</v>
      </c>
      <c r="AN42" s="255">
        <v>0.30455382600000003</v>
      </c>
      <c r="AO42" s="255">
        <v>6.5370886342999999</v>
      </c>
      <c r="AP42" s="255">
        <v>7.1436857489000003</v>
      </c>
      <c r="AQ42" s="255">
        <v>71.770300043999995</v>
      </c>
      <c r="AR42" s="255">
        <v>219.48483143999999</v>
      </c>
      <c r="AS42" s="255">
        <v>312.50081548999998</v>
      </c>
      <c r="AT42" s="255">
        <v>246.99769169000001</v>
      </c>
      <c r="AU42" s="255">
        <v>109.04234058999999</v>
      </c>
      <c r="AV42" s="255">
        <v>11.028744815</v>
      </c>
      <c r="AW42" s="255">
        <v>0.27083445640999998</v>
      </c>
      <c r="AX42" s="255">
        <v>0</v>
      </c>
      <c r="AY42" s="255">
        <v>0</v>
      </c>
      <c r="AZ42" s="255">
        <v>0.30455382600000003</v>
      </c>
      <c r="BA42" s="255">
        <v>6.2198814202000001</v>
      </c>
      <c r="BB42" s="255">
        <v>7.5658324969999997</v>
      </c>
      <c r="BC42" s="255">
        <v>70.530305166000005</v>
      </c>
      <c r="BD42" s="255">
        <v>218.10713312999999</v>
      </c>
      <c r="BE42" s="337">
        <v>326.08890000000002</v>
      </c>
      <c r="BF42" s="337">
        <v>251.42310000000001</v>
      </c>
      <c r="BG42" s="337">
        <v>119.0247</v>
      </c>
      <c r="BH42" s="337">
        <v>11.269920000000001</v>
      </c>
      <c r="BI42" s="337">
        <v>0.1984995</v>
      </c>
      <c r="BJ42" s="337">
        <v>0</v>
      </c>
      <c r="BK42" s="337">
        <v>0</v>
      </c>
      <c r="BL42" s="337">
        <v>0.30455379999999999</v>
      </c>
      <c r="BM42" s="337">
        <v>6.5830929999999999</v>
      </c>
      <c r="BN42" s="337">
        <v>5.6859140000000004</v>
      </c>
      <c r="BO42" s="337">
        <v>68.566839999999999</v>
      </c>
      <c r="BP42" s="337">
        <v>220.43610000000001</v>
      </c>
      <c r="BQ42" s="337">
        <v>323.52870000000001</v>
      </c>
      <c r="BR42" s="337">
        <v>245.14230000000001</v>
      </c>
      <c r="BS42" s="337">
        <v>119.2521</v>
      </c>
      <c r="BT42" s="337">
        <v>10.89941</v>
      </c>
      <c r="BU42" s="337">
        <v>0.22710050000000001</v>
      </c>
      <c r="BV42" s="337">
        <v>0</v>
      </c>
    </row>
    <row r="43" spans="1:74" ht="11.1" customHeight="1" x14ac:dyDescent="0.2">
      <c r="A43" s="9" t="s">
        <v>153</v>
      </c>
      <c r="B43" s="211" t="s">
        <v>478</v>
      </c>
      <c r="C43" s="255">
        <v>31.188478663000001</v>
      </c>
      <c r="D43" s="255">
        <v>29.334828197</v>
      </c>
      <c r="E43" s="255">
        <v>52.953602801999999</v>
      </c>
      <c r="F43" s="255">
        <v>89.911449645000005</v>
      </c>
      <c r="G43" s="255">
        <v>204.5565488</v>
      </c>
      <c r="H43" s="255">
        <v>366.4497647</v>
      </c>
      <c r="I43" s="255">
        <v>441.79470772000002</v>
      </c>
      <c r="J43" s="255">
        <v>427.40602453000002</v>
      </c>
      <c r="K43" s="255">
        <v>277.69370020999997</v>
      </c>
      <c r="L43" s="255">
        <v>125.72024152</v>
      </c>
      <c r="M43" s="255">
        <v>49.862241679</v>
      </c>
      <c r="N43" s="255">
        <v>46.141239595000002</v>
      </c>
      <c r="O43" s="255">
        <v>29.631265142</v>
      </c>
      <c r="P43" s="255">
        <v>29.691021932000002</v>
      </c>
      <c r="Q43" s="255">
        <v>57.268517441999997</v>
      </c>
      <c r="R43" s="255">
        <v>87.740372746999995</v>
      </c>
      <c r="S43" s="255">
        <v>206.16936523999999</v>
      </c>
      <c r="T43" s="255">
        <v>371.67142289999998</v>
      </c>
      <c r="U43" s="255">
        <v>447.86804207</v>
      </c>
      <c r="V43" s="255">
        <v>429.46860719</v>
      </c>
      <c r="W43" s="255">
        <v>289.36635045000003</v>
      </c>
      <c r="X43" s="255">
        <v>130.83691232999999</v>
      </c>
      <c r="Y43" s="255">
        <v>51.740688431000002</v>
      </c>
      <c r="Z43" s="255">
        <v>47.125718403999997</v>
      </c>
      <c r="AA43" s="255">
        <v>29.911160381999998</v>
      </c>
      <c r="AB43" s="255">
        <v>32.932729864999999</v>
      </c>
      <c r="AC43" s="255">
        <v>56.439365023000001</v>
      </c>
      <c r="AD43" s="255">
        <v>94.125230522999999</v>
      </c>
      <c r="AE43" s="255">
        <v>209.40575419000001</v>
      </c>
      <c r="AF43" s="255">
        <v>371.48139986000001</v>
      </c>
      <c r="AG43" s="255">
        <v>453.89841948999998</v>
      </c>
      <c r="AH43" s="255">
        <v>419.73856938</v>
      </c>
      <c r="AI43" s="255">
        <v>286.78512982000001</v>
      </c>
      <c r="AJ43" s="255">
        <v>127.72507487</v>
      </c>
      <c r="AK43" s="255">
        <v>53.619524204000001</v>
      </c>
      <c r="AL43" s="255">
        <v>45.679626493000001</v>
      </c>
      <c r="AM43" s="255">
        <v>28.950014631999998</v>
      </c>
      <c r="AN43" s="255">
        <v>36.548145173000002</v>
      </c>
      <c r="AO43" s="255">
        <v>54.898419015000002</v>
      </c>
      <c r="AP43" s="255">
        <v>95.071481255999998</v>
      </c>
      <c r="AQ43" s="255">
        <v>218.15438508</v>
      </c>
      <c r="AR43" s="255">
        <v>371.03260890000001</v>
      </c>
      <c r="AS43" s="255">
        <v>456.45711872999999</v>
      </c>
      <c r="AT43" s="255">
        <v>425.33846377999998</v>
      </c>
      <c r="AU43" s="255">
        <v>298.18961639000003</v>
      </c>
      <c r="AV43" s="255">
        <v>135.53442806000001</v>
      </c>
      <c r="AW43" s="255">
        <v>57.592083817999999</v>
      </c>
      <c r="AX43" s="255">
        <v>45.975134353000001</v>
      </c>
      <c r="AY43" s="255">
        <v>29.643122028000001</v>
      </c>
      <c r="AZ43" s="255">
        <v>41.474619191999999</v>
      </c>
      <c r="BA43" s="255">
        <v>55.849985384999997</v>
      </c>
      <c r="BB43" s="255">
        <v>97.904035382000004</v>
      </c>
      <c r="BC43" s="255">
        <v>227.25539247</v>
      </c>
      <c r="BD43" s="255">
        <v>370.98901316000001</v>
      </c>
      <c r="BE43" s="337">
        <v>466.21519999999998</v>
      </c>
      <c r="BF43" s="337">
        <v>426.23700000000002</v>
      </c>
      <c r="BG43" s="337">
        <v>309.2577</v>
      </c>
      <c r="BH43" s="337">
        <v>142.39150000000001</v>
      </c>
      <c r="BI43" s="337">
        <v>57.358539999999998</v>
      </c>
      <c r="BJ43" s="337">
        <v>47.538269999999997</v>
      </c>
      <c r="BK43" s="337">
        <v>33.470239999999997</v>
      </c>
      <c r="BL43" s="337">
        <v>45.35322</v>
      </c>
      <c r="BM43" s="337">
        <v>64.541020000000003</v>
      </c>
      <c r="BN43" s="337">
        <v>100.91330000000001</v>
      </c>
      <c r="BO43" s="337">
        <v>218.5779</v>
      </c>
      <c r="BP43" s="337">
        <v>361.55119999999999</v>
      </c>
      <c r="BQ43" s="337">
        <v>462.0582</v>
      </c>
      <c r="BR43" s="337">
        <v>422.03640000000001</v>
      </c>
      <c r="BS43" s="337">
        <v>304.92129999999997</v>
      </c>
      <c r="BT43" s="337">
        <v>144.4614</v>
      </c>
      <c r="BU43" s="337">
        <v>58.890729999999998</v>
      </c>
      <c r="BV43" s="337">
        <v>50.871319999999997</v>
      </c>
    </row>
    <row r="44" spans="1:74" ht="11.1" customHeight="1" x14ac:dyDescent="0.2">
      <c r="A44" s="9" t="s">
        <v>154</v>
      </c>
      <c r="B44" s="211" t="s">
        <v>448</v>
      </c>
      <c r="C44" s="255">
        <v>5.7296101806999999</v>
      </c>
      <c r="D44" s="255">
        <v>2.1640767095000002</v>
      </c>
      <c r="E44" s="255">
        <v>24.463180555000001</v>
      </c>
      <c r="F44" s="255">
        <v>38.370370362000003</v>
      </c>
      <c r="G44" s="255">
        <v>156.98706841000001</v>
      </c>
      <c r="H44" s="255">
        <v>345.76657108000001</v>
      </c>
      <c r="I44" s="255">
        <v>408.84325193000001</v>
      </c>
      <c r="J44" s="255">
        <v>405.83606130999999</v>
      </c>
      <c r="K44" s="255">
        <v>222.48316754999999</v>
      </c>
      <c r="L44" s="255">
        <v>47.084452222000003</v>
      </c>
      <c r="M44" s="255">
        <v>4.0826389706999997</v>
      </c>
      <c r="N44" s="255">
        <v>5.0676977196999999</v>
      </c>
      <c r="O44" s="255">
        <v>4.1095498306999998</v>
      </c>
      <c r="P44" s="255">
        <v>2.3906381668000001</v>
      </c>
      <c r="Q44" s="255">
        <v>26.321480019999999</v>
      </c>
      <c r="R44" s="255">
        <v>34.220052185999997</v>
      </c>
      <c r="S44" s="255">
        <v>156.57400856000001</v>
      </c>
      <c r="T44" s="255">
        <v>353.16943663000001</v>
      </c>
      <c r="U44" s="255">
        <v>411.98322237999997</v>
      </c>
      <c r="V44" s="255">
        <v>404.9698482</v>
      </c>
      <c r="W44" s="255">
        <v>238.70373011000001</v>
      </c>
      <c r="X44" s="255">
        <v>55.232841817999997</v>
      </c>
      <c r="Y44" s="255">
        <v>5.0539068299999999</v>
      </c>
      <c r="Z44" s="255">
        <v>5.1443890581999998</v>
      </c>
      <c r="AA44" s="255">
        <v>5.5845867305999999</v>
      </c>
      <c r="AB44" s="255">
        <v>4.0442098214</v>
      </c>
      <c r="AC44" s="255">
        <v>24.480493982999999</v>
      </c>
      <c r="AD44" s="255">
        <v>40.369564988999997</v>
      </c>
      <c r="AE44" s="255">
        <v>152.20978615999999</v>
      </c>
      <c r="AF44" s="255">
        <v>346.13772368999997</v>
      </c>
      <c r="AG44" s="255">
        <v>417.78096676000001</v>
      </c>
      <c r="AH44" s="255">
        <v>383.61675127000001</v>
      </c>
      <c r="AI44" s="255">
        <v>230.03409144</v>
      </c>
      <c r="AJ44" s="255">
        <v>52.901609102999998</v>
      </c>
      <c r="AK44" s="255">
        <v>5.3080202022999998</v>
      </c>
      <c r="AL44" s="255">
        <v>4.6874839136000004</v>
      </c>
      <c r="AM44" s="255">
        <v>5.4083815103999999</v>
      </c>
      <c r="AN44" s="255">
        <v>5.9092691097000003</v>
      </c>
      <c r="AO44" s="255">
        <v>24.542589776</v>
      </c>
      <c r="AP44" s="255">
        <v>38.579362476999997</v>
      </c>
      <c r="AQ44" s="255">
        <v>166.88566370999999</v>
      </c>
      <c r="AR44" s="255">
        <v>349.03669574000003</v>
      </c>
      <c r="AS44" s="255">
        <v>420.78879208000001</v>
      </c>
      <c r="AT44" s="255">
        <v>387.81477387000001</v>
      </c>
      <c r="AU44" s="255">
        <v>240.32950640999999</v>
      </c>
      <c r="AV44" s="255">
        <v>57.135949287000003</v>
      </c>
      <c r="AW44" s="255">
        <v>5.2472555427999996</v>
      </c>
      <c r="AX44" s="255">
        <v>4.6036848045000003</v>
      </c>
      <c r="AY44" s="255">
        <v>5.4746137025000001</v>
      </c>
      <c r="AZ44" s="255">
        <v>7.0346893287999999</v>
      </c>
      <c r="BA44" s="255">
        <v>23.379812923999999</v>
      </c>
      <c r="BB44" s="255">
        <v>39.485839286999997</v>
      </c>
      <c r="BC44" s="255">
        <v>173.79397030999999</v>
      </c>
      <c r="BD44" s="255">
        <v>343.40583233000001</v>
      </c>
      <c r="BE44" s="337">
        <v>431.63740000000001</v>
      </c>
      <c r="BF44" s="337">
        <v>394.43360000000001</v>
      </c>
      <c r="BG44" s="337">
        <v>255.56559999999999</v>
      </c>
      <c r="BH44" s="337">
        <v>61.910809999999998</v>
      </c>
      <c r="BI44" s="337">
        <v>5.0041260000000003</v>
      </c>
      <c r="BJ44" s="337">
        <v>5.1099519999999998</v>
      </c>
      <c r="BK44" s="337">
        <v>6.6772169999999997</v>
      </c>
      <c r="BL44" s="337">
        <v>7.4502610000000002</v>
      </c>
      <c r="BM44" s="337">
        <v>28.114979999999999</v>
      </c>
      <c r="BN44" s="337">
        <v>36.950809999999997</v>
      </c>
      <c r="BO44" s="337">
        <v>163.75880000000001</v>
      </c>
      <c r="BP44" s="337">
        <v>331.60969999999998</v>
      </c>
      <c r="BQ44" s="337">
        <v>424.91590000000002</v>
      </c>
      <c r="BR44" s="337">
        <v>385.63220000000001</v>
      </c>
      <c r="BS44" s="337">
        <v>251.60050000000001</v>
      </c>
      <c r="BT44" s="337">
        <v>62.549909999999997</v>
      </c>
      <c r="BU44" s="337">
        <v>5.2203819999999999</v>
      </c>
      <c r="BV44" s="337">
        <v>5.3711679999999999</v>
      </c>
    </row>
    <row r="45" spans="1:74" ht="11.1" customHeight="1" x14ac:dyDescent="0.2">
      <c r="A45" s="9" t="s">
        <v>155</v>
      </c>
      <c r="B45" s="211" t="s">
        <v>449</v>
      </c>
      <c r="C45" s="255">
        <v>13.723784876</v>
      </c>
      <c r="D45" s="255">
        <v>14.758363730999999</v>
      </c>
      <c r="E45" s="255">
        <v>61.922601591999999</v>
      </c>
      <c r="F45" s="255">
        <v>121.74198611</v>
      </c>
      <c r="G45" s="255">
        <v>278.18371997000003</v>
      </c>
      <c r="H45" s="255">
        <v>489.57762887000001</v>
      </c>
      <c r="I45" s="255">
        <v>558.70771334999995</v>
      </c>
      <c r="J45" s="255">
        <v>586.05569616000002</v>
      </c>
      <c r="K45" s="255">
        <v>372.38181845999998</v>
      </c>
      <c r="L45" s="255">
        <v>145.58520394999999</v>
      </c>
      <c r="M45" s="255">
        <v>34.387369941999999</v>
      </c>
      <c r="N45" s="255">
        <v>11.024094593999999</v>
      </c>
      <c r="O45" s="255">
        <v>11.175439101</v>
      </c>
      <c r="P45" s="255">
        <v>16.251619700999999</v>
      </c>
      <c r="Q45" s="255">
        <v>62.099637215000001</v>
      </c>
      <c r="R45" s="255">
        <v>113.61212153</v>
      </c>
      <c r="S45" s="255">
        <v>270.85603355000001</v>
      </c>
      <c r="T45" s="255">
        <v>491.80826331999998</v>
      </c>
      <c r="U45" s="255">
        <v>563.86333166999998</v>
      </c>
      <c r="V45" s="255">
        <v>579.67526312999996</v>
      </c>
      <c r="W45" s="255">
        <v>383.76354155000001</v>
      </c>
      <c r="X45" s="255">
        <v>154.27068661999999</v>
      </c>
      <c r="Y45" s="255">
        <v>38.427541140999999</v>
      </c>
      <c r="Z45" s="255">
        <v>11.848388255</v>
      </c>
      <c r="AA45" s="255">
        <v>14.038109915</v>
      </c>
      <c r="AB45" s="255">
        <v>22.071028409</v>
      </c>
      <c r="AC45" s="255">
        <v>63.640565082999998</v>
      </c>
      <c r="AD45" s="255">
        <v>122.29653915999999</v>
      </c>
      <c r="AE45" s="255">
        <v>269.42440837999999</v>
      </c>
      <c r="AF45" s="255">
        <v>494.84883658000001</v>
      </c>
      <c r="AG45" s="255">
        <v>576.25566856</v>
      </c>
      <c r="AH45" s="255">
        <v>573.62882427</v>
      </c>
      <c r="AI45" s="255">
        <v>381.76409432999998</v>
      </c>
      <c r="AJ45" s="255">
        <v>152.00837429000001</v>
      </c>
      <c r="AK45" s="255">
        <v>40.954476683000003</v>
      </c>
      <c r="AL45" s="255">
        <v>10.845882014000001</v>
      </c>
      <c r="AM45" s="255">
        <v>13.502855895</v>
      </c>
      <c r="AN45" s="255">
        <v>22.786073996999999</v>
      </c>
      <c r="AO45" s="255">
        <v>67.133011155999995</v>
      </c>
      <c r="AP45" s="255">
        <v>118.12639944</v>
      </c>
      <c r="AQ45" s="255">
        <v>279.91140378</v>
      </c>
      <c r="AR45" s="255">
        <v>498.96666003000001</v>
      </c>
      <c r="AS45" s="255">
        <v>582.24455450000005</v>
      </c>
      <c r="AT45" s="255">
        <v>578.82501743</v>
      </c>
      <c r="AU45" s="255">
        <v>391.04410283999999</v>
      </c>
      <c r="AV45" s="255">
        <v>155.28495759</v>
      </c>
      <c r="AW45" s="255">
        <v>38.734803925999998</v>
      </c>
      <c r="AX45" s="255">
        <v>10.896193468</v>
      </c>
      <c r="AY45" s="255">
        <v>13.157583540999999</v>
      </c>
      <c r="AZ45" s="255">
        <v>21.871670198</v>
      </c>
      <c r="BA45" s="255">
        <v>64.813369780000002</v>
      </c>
      <c r="BB45" s="255">
        <v>118.12325226999999</v>
      </c>
      <c r="BC45" s="255">
        <v>281.48867462999999</v>
      </c>
      <c r="BD45" s="255">
        <v>492.02576632</v>
      </c>
      <c r="BE45" s="337">
        <v>578.41690000000006</v>
      </c>
      <c r="BF45" s="337">
        <v>585.50170000000003</v>
      </c>
      <c r="BG45" s="337">
        <v>411.3125</v>
      </c>
      <c r="BH45" s="337">
        <v>158.01840000000001</v>
      </c>
      <c r="BI45" s="337">
        <v>36.966439999999999</v>
      </c>
      <c r="BJ45" s="337">
        <v>12.01205</v>
      </c>
      <c r="BK45" s="337">
        <v>15.48807</v>
      </c>
      <c r="BL45" s="337">
        <v>23.159549999999999</v>
      </c>
      <c r="BM45" s="337">
        <v>75.491069999999993</v>
      </c>
      <c r="BN45" s="337">
        <v>118.27079999999999</v>
      </c>
      <c r="BO45" s="337">
        <v>277.17110000000002</v>
      </c>
      <c r="BP45" s="337">
        <v>483.99279999999999</v>
      </c>
      <c r="BQ45" s="337">
        <v>579.84870000000001</v>
      </c>
      <c r="BR45" s="337">
        <v>578.91980000000001</v>
      </c>
      <c r="BS45" s="337">
        <v>408.62029999999999</v>
      </c>
      <c r="BT45" s="337">
        <v>159.5325</v>
      </c>
      <c r="BU45" s="337">
        <v>38.074309999999997</v>
      </c>
      <c r="BV45" s="337">
        <v>12.427770000000001</v>
      </c>
    </row>
    <row r="46" spans="1:74" ht="11.1" customHeight="1" x14ac:dyDescent="0.2">
      <c r="A46" s="9" t="s">
        <v>156</v>
      </c>
      <c r="B46" s="211" t="s">
        <v>450</v>
      </c>
      <c r="C46" s="255">
        <v>1.0583117285999999</v>
      </c>
      <c r="D46" s="255">
        <v>3.3760331522000002</v>
      </c>
      <c r="E46" s="255">
        <v>16.244446964000002</v>
      </c>
      <c r="F46" s="255">
        <v>41.013781801999997</v>
      </c>
      <c r="G46" s="255">
        <v>114.09367758</v>
      </c>
      <c r="H46" s="255">
        <v>273.85495658999997</v>
      </c>
      <c r="I46" s="255">
        <v>387.77351779000003</v>
      </c>
      <c r="J46" s="255">
        <v>338.92048872999999</v>
      </c>
      <c r="K46" s="255">
        <v>203.03168538</v>
      </c>
      <c r="L46" s="255">
        <v>65.526439518999993</v>
      </c>
      <c r="M46" s="255">
        <v>10.352733408000001</v>
      </c>
      <c r="N46" s="255">
        <v>0</v>
      </c>
      <c r="O46" s="255">
        <v>0.91434051586999998</v>
      </c>
      <c r="P46" s="255">
        <v>3.9874308615</v>
      </c>
      <c r="Q46" s="255">
        <v>18.223322189000001</v>
      </c>
      <c r="R46" s="255">
        <v>41.36097084</v>
      </c>
      <c r="S46" s="255">
        <v>107.66720485</v>
      </c>
      <c r="T46" s="255">
        <v>275.11416492000001</v>
      </c>
      <c r="U46" s="255">
        <v>385.78950263000002</v>
      </c>
      <c r="V46" s="255">
        <v>338.94558175999998</v>
      </c>
      <c r="W46" s="255">
        <v>205.56487308000001</v>
      </c>
      <c r="X46" s="255">
        <v>70.378264251999994</v>
      </c>
      <c r="Y46" s="255">
        <v>10.506263518000001</v>
      </c>
      <c r="Z46" s="255">
        <v>0</v>
      </c>
      <c r="AA46" s="255">
        <v>0.91434051586999998</v>
      </c>
      <c r="AB46" s="255">
        <v>4.2037590472000002</v>
      </c>
      <c r="AC46" s="255">
        <v>19.054068783999998</v>
      </c>
      <c r="AD46" s="255">
        <v>41.989209854999999</v>
      </c>
      <c r="AE46" s="255">
        <v>105.17971248000001</v>
      </c>
      <c r="AF46" s="255">
        <v>278.92774868999999</v>
      </c>
      <c r="AG46" s="255">
        <v>384.38496253</v>
      </c>
      <c r="AH46" s="255">
        <v>334.70227397999997</v>
      </c>
      <c r="AI46" s="255">
        <v>203.37710208999999</v>
      </c>
      <c r="AJ46" s="255">
        <v>72.841538174999997</v>
      </c>
      <c r="AK46" s="255">
        <v>11.363002075000001</v>
      </c>
      <c r="AL46" s="255">
        <v>0.11671694618</v>
      </c>
      <c r="AM46" s="255">
        <v>1.3385281447999999</v>
      </c>
      <c r="AN46" s="255">
        <v>4.2916259033999999</v>
      </c>
      <c r="AO46" s="255">
        <v>19.161780196999999</v>
      </c>
      <c r="AP46" s="255">
        <v>45.139111733</v>
      </c>
      <c r="AQ46" s="255">
        <v>110.66268072</v>
      </c>
      <c r="AR46" s="255">
        <v>282.23395017000001</v>
      </c>
      <c r="AS46" s="255">
        <v>388.11588749999999</v>
      </c>
      <c r="AT46" s="255">
        <v>336.40161775000001</v>
      </c>
      <c r="AU46" s="255">
        <v>207.60846434999999</v>
      </c>
      <c r="AV46" s="255">
        <v>70.266701784999995</v>
      </c>
      <c r="AW46" s="255">
        <v>10.482314050999999</v>
      </c>
      <c r="AX46" s="255">
        <v>0.11671694618</v>
      </c>
      <c r="AY46" s="255">
        <v>1.1684876631000001</v>
      </c>
      <c r="AZ46" s="255">
        <v>4.0301899418999998</v>
      </c>
      <c r="BA46" s="255">
        <v>18.712690090999999</v>
      </c>
      <c r="BB46" s="255">
        <v>47.132683649999997</v>
      </c>
      <c r="BC46" s="255">
        <v>99.781839074999993</v>
      </c>
      <c r="BD46" s="255">
        <v>285.58657449999998</v>
      </c>
      <c r="BE46" s="337">
        <v>388.73880000000003</v>
      </c>
      <c r="BF46" s="337">
        <v>343.13010000000003</v>
      </c>
      <c r="BG46" s="337">
        <v>206.70140000000001</v>
      </c>
      <c r="BH46" s="337">
        <v>70.934229999999999</v>
      </c>
      <c r="BI46" s="337">
        <v>10.25061</v>
      </c>
      <c r="BJ46" s="337">
        <v>0.1167169</v>
      </c>
      <c r="BK46" s="337">
        <v>1.052597</v>
      </c>
      <c r="BL46" s="337">
        <v>4.0324080000000002</v>
      </c>
      <c r="BM46" s="337">
        <v>18.904789999999998</v>
      </c>
      <c r="BN46" s="337">
        <v>48.982230000000001</v>
      </c>
      <c r="BO46" s="337">
        <v>108.5295</v>
      </c>
      <c r="BP46" s="337">
        <v>285.5607</v>
      </c>
      <c r="BQ46" s="337">
        <v>390.20949999999999</v>
      </c>
      <c r="BR46" s="337">
        <v>345.71089999999998</v>
      </c>
      <c r="BS46" s="337">
        <v>204.87389999999999</v>
      </c>
      <c r="BT46" s="337">
        <v>71.182559999999995</v>
      </c>
      <c r="BU46" s="337">
        <v>10.787229999999999</v>
      </c>
      <c r="BV46" s="337">
        <v>0.1754368</v>
      </c>
    </row>
    <row r="47" spans="1:74" ht="11.1" customHeight="1" x14ac:dyDescent="0.2">
      <c r="A47" s="9" t="s">
        <v>157</v>
      </c>
      <c r="B47" s="211" t="s">
        <v>451</v>
      </c>
      <c r="C47" s="255">
        <v>8.9442748620000003</v>
      </c>
      <c r="D47" s="255">
        <v>7.4344157797000001</v>
      </c>
      <c r="E47" s="255">
        <v>12.395978863</v>
      </c>
      <c r="F47" s="255">
        <v>17.653166119000002</v>
      </c>
      <c r="G47" s="255">
        <v>46.291067024</v>
      </c>
      <c r="H47" s="255">
        <v>115.8304469</v>
      </c>
      <c r="I47" s="255">
        <v>232.47497607</v>
      </c>
      <c r="J47" s="255">
        <v>222.12648175000001</v>
      </c>
      <c r="K47" s="255">
        <v>156.13331072</v>
      </c>
      <c r="L47" s="255">
        <v>48.830546550999998</v>
      </c>
      <c r="M47" s="255">
        <v>14.260272451000001</v>
      </c>
      <c r="N47" s="255">
        <v>8.5622546746000001</v>
      </c>
      <c r="O47" s="255">
        <v>8.9148078539999993</v>
      </c>
      <c r="P47" s="255">
        <v>8.3869402931000003</v>
      </c>
      <c r="Q47" s="255">
        <v>12.91404311</v>
      </c>
      <c r="R47" s="255">
        <v>19.407195905999998</v>
      </c>
      <c r="S47" s="255">
        <v>44.739591695999998</v>
      </c>
      <c r="T47" s="255">
        <v>116.27256388000001</v>
      </c>
      <c r="U47" s="255">
        <v>224.28461178000001</v>
      </c>
      <c r="V47" s="255">
        <v>227.01252162</v>
      </c>
      <c r="W47" s="255">
        <v>156.08061791</v>
      </c>
      <c r="X47" s="255">
        <v>50.944501465000002</v>
      </c>
      <c r="Y47" s="255">
        <v>14.328494405000001</v>
      </c>
      <c r="Z47" s="255">
        <v>8.4671223683000001</v>
      </c>
      <c r="AA47" s="255">
        <v>8.8040525182000007</v>
      </c>
      <c r="AB47" s="255">
        <v>8.4258669518999998</v>
      </c>
      <c r="AC47" s="255">
        <v>13.056582552</v>
      </c>
      <c r="AD47" s="255">
        <v>20.019115048</v>
      </c>
      <c r="AE47" s="255">
        <v>44.523290813000003</v>
      </c>
      <c r="AF47" s="255">
        <v>120.54458477</v>
      </c>
      <c r="AG47" s="255">
        <v>228.87586171000001</v>
      </c>
      <c r="AH47" s="255">
        <v>231.47325092</v>
      </c>
      <c r="AI47" s="255">
        <v>160.58672207999999</v>
      </c>
      <c r="AJ47" s="255">
        <v>54.470919815999999</v>
      </c>
      <c r="AK47" s="255">
        <v>14.919562806</v>
      </c>
      <c r="AL47" s="255">
        <v>8.5726916975999998</v>
      </c>
      <c r="AM47" s="255">
        <v>9.6434732970999999</v>
      </c>
      <c r="AN47" s="255">
        <v>8.4739074159999994</v>
      </c>
      <c r="AO47" s="255">
        <v>12.701013885</v>
      </c>
      <c r="AP47" s="255">
        <v>20.702899028000001</v>
      </c>
      <c r="AQ47" s="255">
        <v>45.033779871</v>
      </c>
      <c r="AR47" s="255">
        <v>119.24394482</v>
      </c>
      <c r="AS47" s="255">
        <v>238.37341412999999</v>
      </c>
      <c r="AT47" s="255">
        <v>233.36180999000001</v>
      </c>
      <c r="AU47" s="255">
        <v>158.89551598</v>
      </c>
      <c r="AV47" s="255">
        <v>53.010703157000002</v>
      </c>
      <c r="AW47" s="255">
        <v>14.649383201999999</v>
      </c>
      <c r="AX47" s="255">
        <v>8.6796579904000009</v>
      </c>
      <c r="AY47" s="255">
        <v>9.4797082309</v>
      </c>
      <c r="AZ47" s="255">
        <v>8.4348538481999995</v>
      </c>
      <c r="BA47" s="255">
        <v>12.786016322</v>
      </c>
      <c r="BB47" s="255">
        <v>21.973775502999999</v>
      </c>
      <c r="BC47" s="255">
        <v>39.823448104999997</v>
      </c>
      <c r="BD47" s="255">
        <v>123.37106787</v>
      </c>
      <c r="BE47" s="337">
        <v>233.8476</v>
      </c>
      <c r="BF47" s="337">
        <v>237.01660000000001</v>
      </c>
      <c r="BG47" s="337">
        <v>153.1849</v>
      </c>
      <c r="BH47" s="337">
        <v>54.307850000000002</v>
      </c>
      <c r="BI47" s="337">
        <v>14.82023</v>
      </c>
      <c r="BJ47" s="337">
        <v>8.9380430000000004</v>
      </c>
      <c r="BK47" s="337">
        <v>9.5670970000000004</v>
      </c>
      <c r="BL47" s="337">
        <v>8.583361</v>
      </c>
      <c r="BM47" s="337">
        <v>12.787879999999999</v>
      </c>
      <c r="BN47" s="337">
        <v>22.99127</v>
      </c>
      <c r="BO47" s="337">
        <v>44.386859999999999</v>
      </c>
      <c r="BP47" s="337">
        <v>125.7495</v>
      </c>
      <c r="BQ47" s="337">
        <v>239.16499999999999</v>
      </c>
      <c r="BR47" s="337">
        <v>242.8689</v>
      </c>
      <c r="BS47" s="337">
        <v>154.01060000000001</v>
      </c>
      <c r="BT47" s="337">
        <v>54.949060000000003</v>
      </c>
      <c r="BU47" s="337">
        <v>15.028689999999999</v>
      </c>
      <c r="BV47" s="337">
        <v>8.9198339999999998</v>
      </c>
    </row>
    <row r="48" spans="1:74" ht="11.1" customHeight="1" x14ac:dyDescent="0.2">
      <c r="A48" s="9" t="s">
        <v>158</v>
      </c>
      <c r="B48" s="212" t="s">
        <v>479</v>
      </c>
      <c r="C48" s="253">
        <v>9.5484675261999996</v>
      </c>
      <c r="D48" s="253">
        <v>9.0066481118000006</v>
      </c>
      <c r="E48" s="253">
        <v>23.062230616000001</v>
      </c>
      <c r="F48" s="253">
        <v>40.690856689</v>
      </c>
      <c r="G48" s="253">
        <v>116.72093335</v>
      </c>
      <c r="H48" s="253">
        <v>246.58303076000001</v>
      </c>
      <c r="I48" s="253">
        <v>346.12985078999998</v>
      </c>
      <c r="J48" s="253">
        <v>320.09204806999998</v>
      </c>
      <c r="K48" s="253">
        <v>178.79444197000001</v>
      </c>
      <c r="L48" s="253">
        <v>59.360425503000002</v>
      </c>
      <c r="M48" s="253">
        <v>17.076087444999999</v>
      </c>
      <c r="N48" s="253">
        <v>12.023066537</v>
      </c>
      <c r="O48" s="253">
        <v>8.8435451250000003</v>
      </c>
      <c r="P48" s="253">
        <v>9.4979182371000004</v>
      </c>
      <c r="Q48" s="253">
        <v>24.460466907000001</v>
      </c>
      <c r="R48" s="253">
        <v>39.420351314999998</v>
      </c>
      <c r="S48" s="253">
        <v>115.6008875</v>
      </c>
      <c r="T48" s="253">
        <v>250.36014379</v>
      </c>
      <c r="U48" s="253">
        <v>346.34943514000003</v>
      </c>
      <c r="V48" s="253">
        <v>323.34575389000003</v>
      </c>
      <c r="W48" s="253">
        <v>187.27841909</v>
      </c>
      <c r="X48" s="253">
        <v>63.315451537999998</v>
      </c>
      <c r="Y48" s="253">
        <v>18.099929418999999</v>
      </c>
      <c r="Z48" s="253">
        <v>12.352288241</v>
      </c>
      <c r="AA48" s="253">
        <v>9.3555300720000005</v>
      </c>
      <c r="AB48" s="253">
        <v>11.017811457000001</v>
      </c>
      <c r="AC48" s="253">
        <v>24.490591202000001</v>
      </c>
      <c r="AD48" s="253">
        <v>42.541709664000003</v>
      </c>
      <c r="AE48" s="253">
        <v>114.38090945</v>
      </c>
      <c r="AF48" s="253">
        <v>251.33387965</v>
      </c>
      <c r="AG48" s="253">
        <v>351.96086617999998</v>
      </c>
      <c r="AH48" s="253">
        <v>316.38932449999999</v>
      </c>
      <c r="AI48" s="253">
        <v>187.04425878000001</v>
      </c>
      <c r="AJ48" s="253">
        <v>63.004586011999997</v>
      </c>
      <c r="AK48" s="253">
        <v>19.034089168000001</v>
      </c>
      <c r="AL48" s="253">
        <v>11.987571027</v>
      </c>
      <c r="AM48" s="253">
        <v>9.2849541813999998</v>
      </c>
      <c r="AN48" s="253">
        <v>12.000857949</v>
      </c>
      <c r="AO48" s="253">
        <v>24.650040546</v>
      </c>
      <c r="AP48" s="253">
        <v>42.590640350999998</v>
      </c>
      <c r="AQ48" s="253">
        <v>122.49130596000001</v>
      </c>
      <c r="AR48" s="253">
        <v>252.18579792</v>
      </c>
      <c r="AS48" s="253">
        <v>356.46816746000002</v>
      </c>
      <c r="AT48" s="253">
        <v>323.36209926999999</v>
      </c>
      <c r="AU48" s="253">
        <v>193.0947912</v>
      </c>
      <c r="AV48" s="253">
        <v>65.023938362999999</v>
      </c>
      <c r="AW48" s="253">
        <v>19.492290806</v>
      </c>
      <c r="AX48" s="253">
        <v>12.097832991000001</v>
      </c>
      <c r="AY48" s="253">
        <v>9.3735720414999992</v>
      </c>
      <c r="AZ48" s="253">
        <v>12.950940844</v>
      </c>
      <c r="BA48" s="253">
        <v>24.506285436999999</v>
      </c>
      <c r="BB48" s="253">
        <v>43.730745245000001</v>
      </c>
      <c r="BC48" s="253">
        <v>123.61339663</v>
      </c>
      <c r="BD48" s="253">
        <v>252.73061328</v>
      </c>
      <c r="BE48" s="338">
        <v>365.13490000000002</v>
      </c>
      <c r="BF48" s="338">
        <v>326.68650000000002</v>
      </c>
      <c r="BG48" s="338">
        <v>200.5326</v>
      </c>
      <c r="BH48" s="338">
        <v>67.673169999999999</v>
      </c>
      <c r="BI48" s="338">
        <v>19.287379999999999</v>
      </c>
      <c r="BJ48" s="338">
        <v>12.64908</v>
      </c>
      <c r="BK48" s="338">
        <v>10.519819999999999</v>
      </c>
      <c r="BL48" s="338">
        <v>13.94661</v>
      </c>
      <c r="BM48" s="338">
        <v>27.94698</v>
      </c>
      <c r="BN48" s="338">
        <v>44.388820000000003</v>
      </c>
      <c r="BO48" s="338">
        <v>121.2538</v>
      </c>
      <c r="BP48" s="338">
        <v>249.87809999999999</v>
      </c>
      <c r="BQ48" s="338">
        <v>363.096</v>
      </c>
      <c r="BR48" s="338">
        <v>324.49360000000001</v>
      </c>
      <c r="BS48" s="338">
        <v>199.01339999999999</v>
      </c>
      <c r="BT48" s="338">
        <v>68.608000000000004</v>
      </c>
      <c r="BU48" s="338">
        <v>19.87933</v>
      </c>
      <c r="BV48" s="338">
        <v>13.396280000000001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2"/>
      <c r="BE49" s="702"/>
      <c r="BF49" s="702"/>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5">
      <c r="A50" s="148"/>
      <c r="B50" s="826" t="s">
        <v>827</v>
      </c>
      <c r="C50" s="805"/>
      <c r="D50" s="805"/>
      <c r="E50" s="805"/>
      <c r="F50" s="805"/>
      <c r="G50" s="805"/>
      <c r="H50" s="805"/>
      <c r="I50" s="805"/>
      <c r="J50" s="805"/>
      <c r="K50" s="805"/>
      <c r="L50" s="805"/>
      <c r="M50" s="805"/>
      <c r="N50" s="805"/>
      <c r="O50" s="805"/>
      <c r="P50" s="805"/>
      <c r="Q50" s="805"/>
      <c r="AY50" s="498"/>
      <c r="AZ50" s="498"/>
      <c r="BA50" s="498"/>
      <c r="BB50" s="498"/>
      <c r="BC50" s="749"/>
      <c r="BD50" s="749"/>
      <c r="BE50" s="749"/>
      <c r="BF50" s="749"/>
      <c r="BG50" s="498"/>
      <c r="BH50" s="498"/>
      <c r="BI50" s="498"/>
      <c r="BJ50" s="498"/>
    </row>
    <row r="51" spans="1:74" s="465" customFormat="1" ht="12" customHeight="1" x14ac:dyDescent="0.25">
      <c r="A51" s="462"/>
      <c r="B51" s="794" t="s">
        <v>167</v>
      </c>
      <c r="C51" s="794"/>
      <c r="D51" s="794"/>
      <c r="E51" s="794"/>
      <c r="F51" s="794"/>
      <c r="G51" s="794"/>
      <c r="H51" s="794"/>
      <c r="I51" s="794"/>
      <c r="J51" s="794"/>
      <c r="K51" s="794"/>
      <c r="L51" s="794"/>
      <c r="M51" s="794"/>
      <c r="N51" s="794"/>
      <c r="O51" s="794"/>
      <c r="P51" s="794"/>
      <c r="Q51" s="794"/>
      <c r="AY51" s="499"/>
      <c r="AZ51" s="499"/>
      <c r="BA51" s="499"/>
      <c r="BB51" s="499"/>
      <c r="BC51" s="703"/>
      <c r="BD51" s="703"/>
      <c r="BE51" s="703"/>
      <c r="BF51" s="703"/>
      <c r="BG51" s="499"/>
      <c r="BH51" s="499"/>
      <c r="BI51" s="499"/>
      <c r="BJ51" s="499"/>
    </row>
    <row r="52" spans="1:74" s="465" customFormat="1" ht="12" customHeight="1" x14ac:dyDescent="0.25">
      <c r="A52" s="466"/>
      <c r="B52" s="821" t="s">
        <v>168</v>
      </c>
      <c r="C52" s="795"/>
      <c r="D52" s="795"/>
      <c r="E52" s="795"/>
      <c r="F52" s="795"/>
      <c r="G52" s="795"/>
      <c r="H52" s="795"/>
      <c r="I52" s="795"/>
      <c r="J52" s="795"/>
      <c r="K52" s="795"/>
      <c r="L52" s="795"/>
      <c r="M52" s="795"/>
      <c r="N52" s="795"/>
      <c r="O52" s="795"/>
      <c r="P52" s="795"/>
      <c r="Q52" s="791"/>
      <c r="AY52" s="499"/>
      <c r="AZ52" s="499"/>
      <c r="BA52" s="499"/>
      <c r="BB52" s="499"/>
      <c r="BC52" s="499"/>
      <c r="BD52" s="703"/>
      <c r="BE52" s="703"/>
      <c r="BF52" s="703"/>
      <c r="BG52" s="499"/>
      <c r="BH52" s="499"/>
      <c r="BI52" s="499"/>
      <c r="BJ52" s="499"/>
    </row>
    <row r="53" spans="1:74" s="465" customFormat="1" ht="12" customHeight="1" x14ac:dyDescent="0.25">
      <c r="A53" s="466"/>
      <c r="B53" s="821" t="s">
        <v>163</v>
      </c>
      <c r="C53" s="795"/>
      <c r="D53" s="795"/>
      <c r="E53" s="795"/>
      <c r="F53" s="795"/>
      <c r="G53" s="795"/>
      <c r="H53" s="795"/>
      <c r="I53" s="795"/>
      <c r="J53" s="795"/>
      <c r="K53" s="795"/>
      <c r="L53" s="795"/>
      <c r="M53" s="795"/>
      <c r="N53" s="795"/>
      <c r="O53" s="795"/>
      <c r="P53" s="795"/>
      <c r="Q53" s="791"/>
      <c r="AY53" s="499"/>
      <c r="AZ53" s="499"/>
      <c r="BA53" s="499"/>
      <c r="BB53" s="499"/>
      <c r="BC53" s="499"/>
      <c r="BD53" s="703"/>
      <c r="BE53" s="703"/>
      <c r="BF53" s="703"/>
      <c r="BG53" s="499"/>
      <c r="BH53" s="499"/>
      <c r="BI53" s="499"/>
      <c r="BJ53" s="499"/>
    </row>
    <row r="54" spans="1:74" s="465" customFormat="1" ht="12" customHeight="1" x14ac:dyDescent="0.25">
      <c r="A54" s="466"/>
      <c r="B54" s="821" t="s">
        <v>360</v>
      </c>
      <c r="C54" s="795"/>
      <c r="D54" s="795"/>
      <c r="E54" s="795"/>
      <c r="F54" s="795"/>
      <c r="G54" s="795"/>
      <c r="H54" s="795"/>
      <c r="I54" s="795"/>
      <c r="J54" s="795"/>
      <c r="K54" s="795"/>
      <c r="L54" s="795"/>
      <c r="M54" s="795"/>
      <c r="N54" s="795"/>
      <c r="O54" s="795"/>
      <c r="P54" s="795"/>
      <c r="Q54" s="791"/>
      <c r="AY54" s="499"/>
      <c r="AZ54" s="499"/>
      <c r="BA54" s="499"/>
      <c r="BB54" s="499"/>
      <c r="BC54" s="499"/>
      <c r="BD54" s="703"/>
      <c r="BE54" s="703"/>
      <c r="BF54" s="703"/>
      <c r="BG54" s="499"/>
      <c r="BH54" s="499"/>
      <c r="BI54" s="499"/>
      <c r="BJ54" s="499"/>
    </row>
    <row r="55" spans="1:74" s="467" customFormat="1" ht="12" customHeight="1" x14ac:dyDescent="0.25">
      <c r="A55" s="466"/>
      <c r="B55" s="821" t="s">
        <v>164</v>
      </c>
      <c r="C55" s="795"/>
      <c r="D55" s="795"/>
      <c r="E55" s="795"/>
      <c r="F55" s="795"/>
      <c r="G55" s="795"/>
      <c r="H55" s="795"/>
      <c r="I55" s="795"/>
      <c r="J55" s="795"/>
      <c r="K55" s="795"/>
      <c r="L55" s="795"/>
      <c r="M55" s="795"/>
      <c r="N55" s="795"/>
      <c r="O55" s="795"/>
      <c r="P55" s="795"/>
      <c r="Q55" s="791"/>
      <c r="AY55" s="500"/>
      <c r="AZ55" s="500"/>
      <c r="BA55" s="500"/>
      <c r="BB55" s="500"/>
      <c r="BC55" s="500"/>
      <c r="BD55" s="704"/>
      <c r="BE55" s="704"/>
      <c r="BF55" s="704"/>
      <c r="BG55" s="500"/>
      <c r="BH55" s="500"/>
      <c r="BI55" s="500"/>
      <c r="BJ55" s="500"/>
    </row>
    <row r="56" spans="1:74" s="467" customFormat="1" ht="12" customHeight="1" x14ac:dyDescent="0.25">
      <c r="A56" s="466"/>
      <c r="B56" s="794" t="s">
        <v>165</v>
      </c>
      <c r="C56" s="795"/>
      <c r="D56" s="795"/>
      <c r="E56" s="795"/>
      <c r="F56" s="795"/>
      <c r="G56" s="795"/>
      <c r="H56" s="795"/>
      <c r="I56" s="795"/>
      <c r="J56" s="795"/>
      <c r="K56" s="795"/>
      <c r="L56" s="795"/>
      <c r="M56" s="795"/>
      <c r="N56" s="795"/>
      <c r="O56" s="795"/>
      <c r="P56" s="795"/>
      <c r="Q56" s="791"/>
      <c r="AY56" s="500"/>
      <c r="AZ56" s="500"/>
      <c r="BA56" s="500"/>
      <c r="BB56" s="500"/>
      <c r="BC56" s="500"/>
      <c r="BD56" s="704"/>
      <c r="BE56" s="704"/>
      <c r="BF56" s="704"/>
      <c r="BG56" s="500"/>
      <c r="BH56" s="500"/>
      <c r="BI56" s="500"/>
      <c r="BJ56" s="500"/>
    </row>
    <row r="57" spans="1:74" s="467" customFormat="1" ht="12" customHeight="1" x14ac:dyDescent="0.25">
      <c r="A57" s="429"/>
      <c r="B57" s="811" t="s">
        <v>166</v>
      </c>
      <c r="C57" s="791"/>
      <c r="D57" s="791"/>
      <c r="E57" s="791"/>
      <c r="F57" s="791"/>
      <c r="G57" s="791"/>
      <c r="H57" s="791"/>
      <c r="I57" s="791"/>
      <c r="J57" s="791"/>
      <c r="K57" s="791"/>
      <c r="L57" s="791"/>
      <c r="M57" s="791"/>
      <c r="N57" s="791"/>
      <c r="O57" s="791"/>
      <c r="P57" s="791"/>
      <c r="Q57" s="791"/>
      <c r="AY57" s="500"/>
      <c r="AZ57" s="500"/>
      <c r="BA57" s="500"/>
      <c r="BB57" s="500"/>
      <c r="BC57" s="500"/>
      <c r="BD57" s="704"/>
      <c r="BE57" s="704"/>
      <c r="BF57" s="704"/>
      <c r="BG57" s="500"/>
      <c r="BH57" s="500"/>
      <c r="BI57" s="500"/>
      <c r="BJ57" s="500"/>
    </row>
    <row r="58" spans="1:74" x14ac:dyDescent="0.15">
      <c r="BK58" s="340"/>
      <c r="BL58" s="340"/>
      <c r="BM58" s="340"/>
      <c r="BN58" s="340"/>
      <c r="BO58" s="340"/>
      <c r="BP58" s="340"/>
      <c r="BQ58" s="340"/>
      <c r="BR58" s="340"/>
      <c r="BS58" s="340"/>
      <c r="BT58" s="340"/>
      <c r="BU58" s="340"/>
      <c r="BV58" s="340"/>
    </row>
    <row r="59" spans="1:74" x14ac:dyDescent="0.15">
      <c r="BK59" s="340"/>
      <c r="BL59" s="340"/>
      <c r="BM59" s="340"/>
      <c r="BN59" s="340"/>
      <c r="BO59" s="340"/>
      <c r="BP59" s="340"/>
      <c r="BQ59" s="340"/>
      <c r="BR59" s="340"/>
      <c r="BS59" s="340"/>
      <c r="BT59" s="340"/>
      <c r="BU59" s="340"/>
      <c r="BV59" s="340"/>
    </row>
    <row r="60" spans="1:74" x14ac:dyDescent="0.15">
      <c r="BK60" s="340"/>
      <c r="BL60" s="340"/>
      <c r="BM60" s="340"/>
      <c r="BN60" s="340"/>
      <c r="BO60" s="340"/>
      <c r="BP60" s="340"/>
      <c r="BQ60" s="340"/>
      <c r="BR60" s="340"/>
      <c r="BS60" s="340"/>
      <c r="BT60" s="340"/>
      <c r="BU60" s="340"/>
      <c r="BV60" s="340"/>
    </row>
    <row r="61" spans="1:74" x14ac:dyDescent="0.15">
      <c r="BK61" s="340"/>
      <c r="BL61" s="340"/>
      <c r="BM61" s="340"/>
      <c r="BN61" s="340"/>
      <c r="BO61" s="340"/>
      <c r="BP61" s="340"/>
      <c r="BQ61" s="340"/>
      <c r="BR61" s="340"/>
      <c r="BS61" s="340"/>
      <c r="BT61" s="340"/>
      <c r="BU61" s="340"/>
      <c r="BV61" s="340"/>
    </row>
    <row r="62" spans="1:74" x14ac:dyDescent="0.15">
      <c r="BK62" s="340"/>
      <c r="BL62" s="340"/>
      <c r="BM62" s="340"/>
      <c r="BN62" s="340"/>
      <c r="BO62" s="340"/>
      <c r="BP62" s="340"/>
      <c r="BQ62" s="340"/>
      <c r="BR62" s="340"/>
      <c r="BS62" s="340"/>
      <c r="BT62" s="340"/>
      <c r="BU62" s="340"/>
      <c r="BV62" s="340"/>
    </row>
    <row r="63" spans="1:74" x14ac:dyDescent="0.15">
      <c r="BK63" s="340"/>
      <c r="BL63" s="340"/>
      <c r="BM63" s="340"/>
      <c r="BN63" s="340"/>
      <c r="BO63" s="340"/>
      <c r="BP63" s="340"/>
      <c r="BQ63" s="340"/>
      <c r="BR63" s="340"/>
      <c r="BS63" s="340"/>
      <c r="BT63" s="340"/>
      <c r="BU63" s="340"/>
      <c r="BV63" s="340"/>
    </row>
    <row r="64" spans="1:74" x14ac:dyDescent="0.15">
      <c r="BK64" s="340"/>
      <c r="BL64" s="340"/>
      <c r="BM64" s="340"/>
      <c r="BN64" s="340"/>
      <c r="BO64" s="340"/>
      <c r="BP64" s="340"/>
      <c r="BQ64" s="340"/>
      <c r="BR64" s="340"/>
      <c r="BS64" s="340"/>
      <c r="BT64" s="340"/>
      <c r="BU64" s="340"/>
      <c r="BV64" s="340"/>
    </row>
    <row r="65" spans="63:74" x14ac:dyDescent="0.15">
      <c r="BK65" s="340"/>
      <c r="BL65" s="340"/>
      <c r="BM65" s="340"/>
      <c r="BN65" s="340"/>
      <c r="BO65" s="340"/>
      <c r="BP65" s="340"/>
      <c r="BQ65" s="340"/>
      <c r="BR65" s="340"/>
      <c r="BS65" s="340"/>
      <c r="BT65" s="340"/>
      <c r="BU65" s="340"/>
      <c r="BV65" s="340"/>
    </row>
    <row r="66" spans="63:74" x14ac:dyDescent="0.15">
      <c r="BK66" s="340"/>
      <c r="BL66" s="340"/>
      <c r="BM66" s="340"/>
      <c r="BN66" s="340"/>
      <c r="BO66" s="340"/>
      <c r="BP66" s="340"/>
      <c r="BQ66" s="340"/>
      <c r="BR66" s="340"/>
      <c r="BS66" s="340"/>
      <c r="BT66" s="340"/>
      <c r="BU66" s="340"/>
      <c r="BV66" s="340"/>
    </row>
    <row r="67" spans="63:74" x14ac:dyDescent="0.15">
      <c r="BK67" s="340"/>
      <c r="BL67" s="340"/>
      <c r="BM67" s="340"/>
      <c r="BN67" s="340"/>
      <c r="BO67" s="340"/>
      <c r="BP67" s="340"/>
      <c r="BQ67" s="340"/>
      <c r="BR67" s="340"/>
      <c r="BS67" s="340"/>
      <c r="BT67" s="340"/>
      <c r="BU67" s="340"/>
      <c r="BV67" s="340"/>
    </row>
    <row r="68" spans="63:74" x14ac:dyDescent="0.15">
      <c r="BK68" s="340"/>
      <c r="BL68" s="340"/>
      <c r="BM68" s="340"/>
      <c r="BN68" s="340"/>
      <c r="BO68" s="340"/>
      <c r="BP68" s="340"/>
      <c r="BQ68" s="340"/>
      <c r="BR68" s="340"/>
      <c r="BS68" s="340"/>
      <c r="BT68" s="340"/>
      <c r="BU68" s="340"/>
      <c r="BV68" s="340"/>
    </row>
    <row r="69" spans="63:74" x14ac:dyDescent="0.15">
      <c r="BK69" s="340"/>
      <c r="BL69" s="340"/>
      <c r="BM69" s="340"/>
      <c r="BN69" s="340"/>
      <c r="BO69" s="340"/>
      <c r="BP69" s="340"/>
      <c r="BQ69" s="340"/>
      <c r="BR69" s="340"/>
      <c r="BS69" s="340"/>
      <c r="BT69" s="340"/>
      <c r="BU69" s="340"/>
      <c r="BV69" s="340"/>
    </row>
    <row r="70" spans="63:74" x14ac:dyDescent="0.15">
      <c r="BK70" s="340"/>
      <c r="BL70" s="340"/>
      <c r="BM70" s="340"/>
      <c r="BN70" s="340"/>
      <c r="BO70" s="340"/>
      <c r="BP70" s="340"/>
      <c r="BQ70" s="340"/>
      <c r="BR70" s="340"/>
      <c r="BS70" s="340"/>
      <c r="BT70" s="340"/>
      <c r="BU70" s="340"/>
      <c r="BV70" s="340"/>
    </row>
    <row r="71" spans="63:74" x14ac:dyDescent="0.15">
      <c r="BK71" s="340"/>
      <c r="BL71" s="340"/>
      <c r="BM71" s="340"/>
      <c r="BN71" s="340"/>
      <c r="BO71" s="340"/>
      <c r="BP71" s="340"/>
      <c r="BQ71" s="340"/>
      <c r="BR71" s="340"/>
      <c r="BS71" s="340"/>
      <c r="BT71" s="340"/>
      <c r="BU71" s="340"/>
      <c r="BV71" s="340"/>
    </row>
    <row r="72" spans="63:74" x14ac:dyDescent="0.15">
      <c r="BK72" s="340"/>
      <c r="BL72" s="340"/>
      <c r="BM72" s="340"/>
      <c r="BN72" s="340"/>
      <c r="BO72" s="340"/>
      <c r="BP72" s="340"/>
      <c r="BQ72" s="340"/>
      <c r="BR72" s="340"/>
      <c r="BS72" s="340"/>
      <c r="BT72" s="340"/>
      <c r="BU72" s="340"/>
      <c r="BV72" s="340"/>
    </row>
    <row r="73" spans="63:74" x14ac:dyDescent="0.15">
      <c r="BK73" s="340"/>
      <c r="BL73" s="340"/>
      <c r="BM73" s="340"/>
      <c r="BN73" s="340"/>
      <c r="BO73" s="340"/>
      <c r="BP73" s="340"/>
      <c r="BQ73" s="340"/>
      <c r="BR73" s="340"/>
      <c r="BS73" s="340"/>
      <c r="BT73" s="340"/>
      <c r="BU73" s="340"/>
      <c r="BV73" s="340"/>
    </row>
    <row r="74" spans="63:74" x14ac:dyDescent="0.15">
      <c r="BK74" s="340"/>
      <c r="BL74" s="340"/>
      <c r="BM74" s="340"/>
      <c r="BN74" s="340"/>
      <c r="BO74" s="340"/>
      <c r="BP74" s="340"/>
      <c r="BQ74" s="340"/>
      <c r="BR74" s="340"/>
      <c r="BS74" s="340"/>
      <c r="BT74" s="340"/>
      <c r="BU74" s="340"/>
      <c r="BV74" s="340"/>
    </row>
    <row r="75" spans="63:74" x14ac:dyDescent="0.15">
      <c r="BK75" s="340"/>
      <c r="BL75" s="340"/>
      <c r="BM75" s="340"/>
      <c r="BN75" s="340"/>
      <c r="BO75" s="340"/>
      <c r="BP75" s="340"/>
      <c r="BQ75" s="340"/>
      <c r="BR75" s="340"/>
      <c r="BS75" s="340"/>
      <c r="BT75" s="340"/>
      <c r="BU75" s="340"/>
      <c r="BV75" s="340"/>
    </row>
    <row r="76" spans="63:74" x14ac:dyDescent="0.15">
      <c r="BK76" s="340"/>
      <c r="BL76" s="340"/>
      <c r="BM76" s="340"/>
      <c r="BN76" s="340"/>
      <c r="BO76" s="340"/>
      <c r="BP76" s="340"/>
      <c r="BQ76" s="340"/>
      <c r="BR76" s="340"/>
      <c r="BS76" s="340"/>
      <c r="BT76" s="340"/>
      <c r="BU76" s="340"/>
      <c r="BV76" s="340"/>
    </row>
    <row r="77" spans="63:74" x14ac:dyDescent="0.15">
      <c r="BK77" s="340"/>
      <c r="BL77" s="340"/>
      <c r="BM77" s="340"/>
      <c r="BN77" s="340"/>
      <c r="BO77" s="340"/>
      <c r="BP77" s="340"/>
      <c r="BQ77" s="340"/>
      <c r="BR77" s="340"/>
      <c r="BS77" s="340"/>
      <c r="BT77" s="340"/>
      <c r="BU77" s="340"/>
      <c r="BV77" s="340"/>
    </row>
    <row r="78" spans="63:74" x14ac:dyDescent="0.15">
      <c r="BK78" s="340"/>
      <c r="BL78" s="340"/>
      <c r="BM78" s="340"/>
      <c r="BN78" s="340"/>
      <c r="BO78" s="340"/>
      <c r="BP78" s="340"/>
      <c r="BQ78" s="340"/>
      <c r="BR78" s="340"/>
      <c r="BS78" s="340"/>
      <c r="BT78" s="340"/>
      <c r="BU78" s="340"/>
      <c r="BV78" s="340"/>
    </row>
    <row r="79" spans="63:74" x14ac:dyDescent="0.15">
      <c r="BK79" s="340"/>
      <c r="BL79" s="340"/>
      <c r="BM79" s="340"/>
      <c r="BN79" s="340"/>
      <c r="BO79" s="340"/>
      <c r="BP79" s="340"/>
      <c r="BQ79" s="340"/>
      <c r="BR79" s="340"/>
      <c r="BS79" s="340"/>
      <c r="BT79" s="340"/>
      <c r="BU79" s="340"/>
      <c r="BV79" s="340"/>
    </row>
    <row r="80" spans="63:74" x14ac:dyDescent="0.15">
      <c r="BK80" s="340"/>
      <c r="BL80" s="340"/>
      <c r="BM80" s="340"/>
      <c r="BN80" s="340"/>
      <c r="BO80" s="340"/>
      <c r="BP80" s="340"/>
      <c r="BQ80" s="340"/>
      <c r="BR80" s="340"/>
      <c r="BS80" s="340"/>
      <c r="BT80" s="340"/>
      <c r="BU80" s="340"/>
      <c r="BV80" s="340"/>
    </row>
    <row r="81" spans="63:74" x14ac:dyDescent="0.15">
      <c r="BK81" s="340"/>
      <c r="BL81" s="340"/>
      <c r="BM81" s="340"/>
      <c r="BN81" s="340"/>
      <c r="BO81" s="340"/>
      <c r="BP81" s="340"/>
      <c r="BQ81" s="340"/>
      <c r="BR81" s="340"/>
      <c r="BS81" s="340"/>
      <c r="BT81" s="340"/>
      <c r="BU81" s="340"/>
      <c r="BV81" s="340"/>
    </row>
    <row r="82" spans="63:74" x14ac:dyDescent="0.15">
      <c r="BK82" s="340"/>
      <c r="BL82" s="340"/>
      <c r="BM82" s="340"/>
      <c r="BN82" s="340"/>
      <c r="BO82" s="340"/>
      <c r="BP82" s="340"/>
      <c r="BQ82" s="340"/>
      <c r="BR82" s="340"/>
      <c r="BS82" s="340"/>
      <c r="BT82" s="340"/>
      <c r="BU82" s="340"/>
      <c r="BV82" s="340"/>
    </row>
    <row r="83" spans="63:74" x14ac:dyDescent="0.15">
      <c r="BK83" s="340"/>
      <c r="BL83" s="340"/>
      <c r="BM83" s="340"/>
      <c r="BN83" s="340"/>
      <c r="BO83" s="340"/>
      <c r="BP83" s="340"/>
      <c r="BQ83" s="340"/>
      <c r="BR83" s="340"/>
      <c r="BS83" s="340"/>
      <c r="BT83" s="340"/>
      <c r="BU83" s="340"/>
      <c r="BV83" s="340"/>
    </row>
    <row r="84" spans="63:74" x14ac:dyDescent="0.15">
      <c r="BK84" s="340"/>
      <c r="BL84" s="340"/>
      <c r="BM84" s="340"/>
      <c r="BN84" s="340"/>
      <c r="BO84" s="340"/>
      <c r="BP84" s="340"/>
      <c r="BQ84" s="340"/>
      <c r="BR84" s="340"/>
      <c r="BS84" s="340"/>
      <c r="BT84" s="340"/>
      <c r="BU84" s="340"/>
      <c r="BV84" s="340"/>
    </row>
    <row r="85" spans="63:74" x14ac:dyDescent="0.15">
      <c r="BK85" s="340"/>
      <c r="BL85" s="340"/>
      <c r="BM85" s="340"/>
      <c r="BN85" s="340"/>
      <c r="BO85" s="340"/>
      <c r="BP85" s="340"/>
      <c r="BQ85" s="340"/>
      <c r="BR85" s="340"/>
      <c r="BS85" s="340"/>
      <c r="BT85" s="340"/>
      <c r="BU85" s="340"/>
      <c r="BV85" s="340"/>
    </row>
    <row r="86" spans="63:74" x14ac:dyDescent="0.15">
      <c r="BK86" s="340"/>
      <c r="BL86" s="340"/>
      <c r="BM86" s="340"/>
      <c r="BN86" s="340"/>
      <c r="BO86" s="340"/>
      <c r="BP86" s="340"/>
      <c r="BQ86" s="340"/>
      <c r="BR86" s="340"/>
      <c r="BS86" s="340"/>
      <c r="BT86" s="340"/>
      <c r="BU86" s="340"/>
      <c r="BV86" s="340"/>
    </row>
    <row r="87" spans="63:74" x14ac:dyDescent="0.15">
      <c r="BK87" s="340"/>
      <c r="BL87" s="340"/>
      <c r="BM87" s="340"/>
      <c r="BN87" s="340"/>
      <c r="BO87" s="340"/>
      <c r="BP87" s="340"/>
      <c r="BQ87" s="340"/>
      <c r="BR87" s="340"/>
      <c r="BS87" s="340"/>
      <c r="BT87" s="340"/>
      <c r="BU87" s="340"/>
      <c r="BV87" s="340"/>
    </row>
    <row r="88" spans="63:74" x14ac:dyDescent="0.15">
      <c r="BK88" s="340"/>
      <c r="BL88" s="340"/>
      <c r="BM88" s="340"/>
      <c r="BN88" s="340"/>
      <c r="BO88" s="340"/>
      <c r="BP88" s="340"/>
      <c r="BQ88" s="340"/>
      <c r="BR88" s="340"/>
      <c r="BS88" s="340"/>
      <c r="BT88" s="340"/>
      <c r="BU88" s="340"/>
      <c r="BV88" s="340"/>
    </row>
    <row r="89" spans="63:74" x14ac:dyDescent="0.15">
      <c r="BK89" s="340"/>
      <c r="BL89" s="340"/>
      <c r="BM89" s="340"/>
      <c r="BN89" s="340"/>
      <c r="BO89" s="340"/>
      <c r="BP89" s="340"/>
      <c r="BQ89" s="340"/>
      <c r="BR89" s="340"/>
      <c r="BS89" s="340"/>
      <c r="BT89" s="340"/>
      <c r="BU89" s="340"/>
      <c r="BV89" s="340"/>
    </row>
    <row r="90" spans="63:74" x14ac:dyDescent="0.15">
      <c r="BK90" s="340"/>
      <c r="BL90" s="340"/>
      <c r="BM90" s="340"/>
      <c r="BN90" s="340"/>
      <c r="BO90" s="340"/>
      <c r="BP90" s="340"/>
      <c r="BQ90" s="340"/>
      <c r="BR90" s="340"/>
      <c r="BS90" s="340"/>
      <c r="BT90" s="340"/>
      <c r="BU90" s="340"/>
      <c r="BV90" s="340"/>
    </row>
    <row r="91" spans="63:74" x14ac:dyDescent="0.15">
      <c r="BK91" s="340"/>
      <c r="BL91" s="340"/>
      <c r="BM91" s="340"/>
      <c r="BN91" s="340"/>
      <c r="BO91" s="340"/>
      <c r="BP91" s="340"/>
      <c r="BQ91" s="340"/>
      <c r="BR91" s="340"/>
      <c r="BS91" s="340"/>
      <c r="BT91" s="340"/>
      <c r="BU91" s="340"/>
      <c r="BV91" s="340"/>
    </row>
    <row r="92" spans="63:74" x14ac:dyDescent="0.15">
      <c r="BK92" s="340"/>
      <c r="BL92" s="340"/>
      <c r="BM92" s="340"/>
      <c r="BN92" s="340"/>
      <c r="BO92" s="340"/>
      <c r="BP92" s="340"/>
      <c r="BQ92" s="340"/>
      <c r="BR92" s="340"/>
      <c r="BS92" s="340"/>
      <c r="BT92" s="340"/>
      <c r="BU92" s="340"/>
      <c r="BV92" s="340"/>
    </row>
    <row r="93" spans="63:74" x14ac:dyDescent="0.15">
      <c r="BK93" s="340"/>
      <c r="BL93" s="340"/>
      <c r="BM93" s="340"/>
      <c r="BN93" s="340"/>
      <c r="BO93" s="340"/>
      <c r="BP93" s="340"/>
      <c r="BQ93" s="340"/>
      <c r="BR93" s="340"/>
      <c r="BS93" s="340"/>
      <c r="BT93" s="340"/>
      <c r="BU93" s="340"/>
      <c r="BV93" s="340"/>
    </row>
    <row r="94" spans="63:74" x14ac:dyDescent="0.15">
      <c r="BK94" s="340"/>
      <c r="BL94" s="340"/>
      <c r="BM94" s="340"/>
      <c r="BN94" s="340"/>
      <c r="BO94" s="340"/>
      <c r="BP94" s="340"/>
      <c r="BQ94" s="340"/>
      <c r="BR94" s="340"/>
      <c r="BS94" s="340"/>
      <c r="BT94" s="340"/>
      <c r="BU94" s="340"/>
      <c r="BV94" s="340"/>
    </row>
    <row r="95" spans="63:74" x14ac:dyDescent="0.15">
      <c r="BK95" s="340"/>
      <c r="BL95" s="340"/>
      <c r="BM95" s="340"/>
      <c r="BN95" s="340"/>
      <c r="BO95" s="340"/>
      <c r="BP95" s="340"/>
      <c r="BQ95" s="340"/>
      <c r="BR95" s="340"/>
      <c r="BS95" s="340"/>
      <c r="BT95" s="340"/>
      <c r="BU95" s="340"/>
      <c r="BV95" s="340"/>
    </row>
    <row r="96" spans="63:74" x14ac:dyDescent="0.15">
      <c r="BK96" s="340"/>
      <c r="BL96" s="340"/>
      <c r="BM96" s="340"/>
      <c r="BN96" s="340"/>
      <c r="BO96" s="340"/>
      <c r="BP96" s="340"/>
      <c r="BQ96" s="340"/>
      <c r="BR96" s="340"/>
      <c r="BS96" s="340"/>
      <c r="BT96" s="340"/>
      <c r="BU96" s="340"/>
      <c r="BV96" s="340"/>
    </row>
    <row r="97" spans="63:74" x14ac:dyDescent="0.15">
      <c r="BK97" s="340"/>
      <c r="BL97" s="340"/>
      <c r="BM97" s="340"/>
      <c r="BN97" s="340"/>
      <c r="BO97" s="340"/>
      <c r="BP97" s="340"/>
      <c r="BQ97" s="340"/>
      <c r="BR97" s="340"/>
      <c r="BS97" s="340"/>
      <c r="BT97" s="340"/>
      <c r="BU97" s="340"/>
      <c r="BV97" s="340"/>
    </row>
    <row r="98" spans="63:74" x14ac:dyDescent="0.15">
      <c r="BK98" s="340"/>
      <c r="BL98" s="340"/>
      <c r="BM98" s="340"/>
      <c r="BN98" s="340"/>
      <c r="BO98" s="340"/>
      <c r="BP98" s="340"/>
      <c r="BQ98" s="340"/>
      <c r="BR98" s="340"/>
      <c r="BS98" s="340"/>
      <c r="BT98" s="340"/>
      <c r="BU98" s="340"/>
      <c r="BV98" s="340"/>
    </row>
    <row r="99" spans="63:74" x14ac:dyDescent="0.15">
      <c r="BK99" s="340"/>
      <c r="BL99" s="340"/>
      <c r="BM99" s="340"/>
      <c r="BN99" s="340"/>
      <c r="BO99" s="340"/>
      <c r="BP99" s="340"/>
      <c r="BQ99" s="340"/>
      <c r="BR99" s="340"/>
      <c r="BS99" s="340"/>
      <c r="BT99" s="340"/>
      <c r="BU99" s="340"/>
      <c r="BV99" s="340"/>
    </row>
    <row r="100" spans="63:74" x14ac:dyDescent="0.15">
      <c r="BK100" s="340"/>
      <c r="BL100" s="340"/>
      <c r="BM100" s="340"/>
      <c r="BN100" s="340"/>
      <c r="BO100" s="340"/>
      <c r="BP100" s="340"/>
      <c r="BQ100" s="340"/>
      <c r="BR100" s="340"/>
      <c r="BS100" s="340"/>
      <c r="BT100" s="340"/>
      <c r="BU100" s="340"/>
      <c r="BV100" s="340"/>
    </row>
    <row r="101" spans="63:74" x14ac:dyDescent="0.15">
      <c r="BK101" s="340"/>
      <c r="BL101" s="340"/>
      <c r="BM101" s="340"/>
      <c r="BN101" s="340"/>
      <c r="BO101" s="340"/>
      <c r="BP101" s="340"/>
      <c r="BQ101" s="340"/>
      <c r="BR101" s="340"/>
      <c r="BS101" s="340"/>
      <c r="BT101" s="340"/>
      <c r="BU101" s="340"/>
      <c r="BV101" s="340"/>
    </row>
    <row r="102" spans="63:74" x14ac:dyDescent="0.15">
      <c r="BK102" s="340"/>
      <c r="BL102" s="340"/>
      <c r="BM102" s="340"/>
      <c r="BN102" s="340"/>
      <c r="BO102" s="340"/>
      <c r="BP102" s="340"/>
      <c r="BQ102" s="340"/>
      <c r="BR102" s="340"/>
      <c r="BS102" s="340"/>
      <c r="BT102" s="340"/>
      <c r="BU102" s="340"/>
      <c r="BV102" s="340"/>
    </row>
    <row r="103" spans="63:74" x14ac:dyDescent="0.15">
      <c r="BK103" s="340"/>
      <c r="BL103" s="340"/>
      <c r="BM103" s="340"/>
      <c r="BN103" s="340"/>
      <c r="BO103" s="340"/>
      <c r="BP103" s="340"/>
      <c r="BQ103" s="340"/>
      <c r="BR103" s="340"/>
      <c r="BS103" s="340"/>
      <c r="BT103" s="340"/>
      <c r="BU103" s="340"/>
      <c r="BV103" s="340"/>
    </row>
    <row r="104" spans="63:74" x14ac:dyDescent="0.15">
      <c r="BK104" s="340"/>
      <c r="BL104" s="340"/>
      <c r="BM104" s="340"/>
      <c r="BN104" s="340"/>
      <c r="BO104" s="340"/>
      <c r="BP104" s="340"/>
      <c r="BQ104" s="340"/>
      <c r="BR104" s="340"/>
      <c r="BS104" s="340"/>
      <c r="BT104" s="340"/>
      <c r="BU104" s="340"/>
      <c r="BV104" s="340"/>
    </row>
    <row r="105" spans="63:74" x14ac:dyDescent="0.15">
      <c r="BK105" s="340"/>
      <c r="BL105" s="340"/>
      <c r="BM105" s="340"/>
      <c r="BN105" s="340"/>
      <c r="BO105" s="340"/>
      <c r="BP105" s="340"/>
      <c r="BQ105" s="340"/>
      <c r="BR105" s="340"/>
      <c r="BS105" s="340"/>
      <c r="BT105" s="340"/>
      <c r="BU105" s="340"/>
      <c r="BV105" s="340"/>
    </row>
    <row r="106" spans="63:74" x14ac:dyDescent="0.15">
      <c r="BK106" s="340"/>
      <c r="BL106" s="340"/>
      <c r="BM106" s="340"/>
      <c r="BN106" s="340"/>
      <c r="BO106" s="340"/>
      <c r="BP106" s="340"/>
      <c r="BQ106" s="340"/>
      <c r="BR106" s="340"/>
      <c r="BS106" s="340"/>
      <c r="BT106" s="340"/>
      <c r="BU106" s="340"/>
      <c r="BV106" s="340"/>
    </row>
    <row r="107" spans="63:74" x14ac:dyDescent="0.15">
      <c r="BK107" s="340"/>
      <c r="BL107" s="340"/>
      <c r="BM107" s="340"/>
      <c r="BN107" s="340"/>
      <c r="BO107" s="340"/>
      <c r="BP107" s="340"/>
      <c r="BQ107" s="340"/>
      <c r="BR107" s="340"/>
      <c r="BS107" s="340"/>
      <c r="BT107" s="340"/>
      <c r="BU107" s="340"/>
      <c r="BV107" s="340"/>
    </row>
    <row r="108" spans="63:74" x14ac:dyDescent="0.15">
      <c r="BK108" s="340"/>
      <c r="BL108" s="340"/>
      <c r="BM108" s="340"/>
      <c r="BN108" s="340"/>
      <c r="BO108" s="340"/>
      <c r="BP108" s="340"/>
      <c r="BQ108" s="340"/>
      <c r="BR108" s="340"/>
      <c r="BS108" s="340"/>
      <c r="BT108" s="340"/>
      <c r="BU108" s="340"/>
      <c r="BV108" s="340"/>
    </row>
    <row r="109" spans="63:74" x14ac:dyDescent="0.15">
      <c r="BK109" s="340"/>
      <c r="BL109" s="340"/>
      <c r="BM109" s="340"/>
      <c r="BN109" s="340"/>
      <c r="BO109" s="340"/>
      <c r="BP109" s="340"/>
      <c r="BQ109" s="340"/>
      <c r="BR109" s="340"/>
      <c r="BS109" s="340"/>
      <c r="BT109" s="340"/>
      <c r="BU109" s="340"/>
      <c r="BV109" s="340"/>
    </row>
    <row r="110" spans="63:74" x14ac:dyDescent="0.15">
      <c r="BK110" s="340"/>
      <c r="BL110" s="340"/>
      <c r="BM110" s="340"/>
      <c r="BN110" s="340"/>
      <c r="BO110" s="340"/>
      <c r="BP110" s="340"/>
      <c r="BQ110" s="340"/>
      <c r="BR110" s="340"/>
      <c r="BS110" s="340"/>
      <c r="BT110" s="340"/>
      <c r="BU110" s="340"/>
      <c r="BV110" s="340"/>
    </row>
    <row r="111" spans="63:74" x14ac:dyDescent="0.15">
      <c r="BK111" s="340"/>
      <c r="BL111" s="340"/>
      <c r="BM111" s="340"/>
      <c r="BN111" s="340"/>
      <c r="BO111" s="340"/>
      <c r="BP111" s="340"/>
      <c r="BQ111" s="340"/>
      <c r="BR111" s="340"/>
      <c r="BS111" s="340"/>
      <c r="BT111" s="340"/>
      <c r="BU111" s="340"/>
      <c r="BV111" s="340"/>
    </row>
    <row r="112" spans="63:74" x14ac:dyDescent="0.15">
      <c r="BK112" s="340"/>
      <c r="BL112" s="340"/>
      <c r="BM112" s="340"/>
      <c r="BN112" s="340"/>
      <c r="BO112" s="340"/>
      <c r="BP112" s="340"/>
      <c r="BQ112" s="340"/>
      <c r="BR112" s="340"/>
      <c r="BS112" s="340"/>
      <c r="BT112" s="340"/>
      <c r="BU112" s="340"/>
      <c r="BV112" s="340"/>
    </row>
    <row r="113" spans="63:74" x14ac:dyDescent="0.15">
      <c r="BK113" s="340"/>
      <c r="BL113" s="340"/>
      <c r="BM113" s="340"/>
      <c r="BN113" s="340"/>
      <c r="BO113" s="340"/>
      <c r="BP113" s="340"/>
      <c r="BQ113" s="340"/>
      <c r="BR113" s="340"/>
      <c r="BS113" s="340"/>
      <c r="BT113" s="340"/>
      <c r="BU113" s="340"/>
      <c r="BV113" s="340"/>
    </row>
    <row r="114" spans="63:74" x14ac:dyDescent="0.15">
      <c r="BK114" s="340"/>
      <c r="BL114" s="340"/>
      <c r="BM114" s="340"/>
      <c r="BN114" s="340"/>
      <c r="BO114" s="340"/>
      <c r="BP114" s="340"/>
      <c r="BQ114" s="340"/>
      <c r="BR114" s="340"/>
      <c r="BS114" s="340"/>
      <c r="BT114" s="340"/>
      <c r="BU114" s="340"/>
      <c r="BV114" s="340"/>
    </row>
    <row r="115" spans="63:74" x14ac:dyDescent="0.15">
      <c r="BK115" s="340"/>
      <c r="BL115" s="340"/>
      <c r="BM115" s="340"/>
      <c r="BN115" s="340"/>
      <c r="BO115" s="340"/>
      <c r="BP115" s="340"/>
      <c r="BQ115" s="340"/>
      <c r="BR115" s="340"/>
      <c r="BS115" s="340"/>
      <c r="BT115" s="340"/>
      <c r="BU115" s="340"/>
      <c r="BV115" s="340"/>
    </row>
    <row r="116" spans="63:74" x14ac:dyDescent="0.15">
      <c r="BK116" s="340"/>
      <c r="BL116" s="340"/>
      <c r="BM116" s="340"/>
      <c r="BN116" s="340"/>
      <c r="BO116" s="340"/>
      <c r="BP116" s="340"/>
      <c r="BQ116" s="340"/>
      <c r="BR116" s="340"/>
      <c r="BS116" s="340"/>
      <c r="BT116" s="340"/>
      <c r="BU116" s="340"/>
      <c r="BV116" s="340"/>
    </row>
    <row r="117" spans="63:74" x14ac:dyDescent="0.15">
      <c r="BK117" s="340"/>
      <c r="BL117" s="340"/>
      <c r="BM117" s="340"/>
      <c r="BN117" s="340"/>
      <c r="BO117" s="340"/>
      <c r="BP117" s="340"/>
      <c r="BQ117" s="340"/>
      <c r="BR117" s="340"/>
      <c r="BS117" s="340"/>
      <c r="BT117" s="340"/>
      <c r="BU117" s="340"/>
      <c r="BV117" s="340"/>
    </row>
    <row r="118" spans="63:74" x14ac:dyDescent="0.15">
      <c r="BK118" s="340"/>
      <c r="BL118" s="340"/>
      <c r="BM118" s="340"/>
      <c r="BN118" s="340"/>
      <c r="BO118" s="340"/>
      <c r="BP118" s="340"/>
      <c r="BQ118" s="340"/>
      <c r="BR118" s="340"/>
      <c r="BS118" s="340"/>
      <c r="BT118" s="340"/>
      <c r="BU118" s="340"/>
      <c r="BV118" s="340"/>
    </row>
    <row r="119" spans="63:74" x14ac:dyDescent="0.15">
      <c r="BK119" s="340"/>
      <c r="BL119" s="340"/>
      <c r="BM119" s="340"/>
      <c r="BN119" s="340"/>
      <c r="BO119" s="340"/>
      <c r="BP119" s="340"/>
      <c r="BQ119" s="340"/>
      <c r="BR119" s="340"/>
      <c r="BS119" s="340"/>
      <c r="BT119" s="340"/>
      <c r="BU119" s="340"/>
      <c r="BV119" s="340"/>
    </row>
    <row r="120" spans="63:74" x14ac:dyDescent="0.15">
      <c r="BK120" s="340"/>
      <c r="BL120" s="340"/>
      <c r="BM120" s="340"/>
      <c r="BN120" s="340"/>
      <c r="BO120" s="340"/>
      <c r="BP120" s="340"/>
      <c r="BQ120" s="340"/>
      <c r="BR120" s="340"/>
      <c r="BS120" s="340"/>
      <c r="BT120" s="340"/>
      <c r="BU120" s="340"/>
      <c r="BV120" s="340"/>
    </row>
    <row r="121" spans="63:74" x14ac:dyDescent="0.15">
      <c r="BK121" s="340"/>
      <c r="BL121" s="340"/>
      <c r="BM121" s="340"/>
      <c r="BN121" s="340"/>
      <c r="BO121" s="340"/>
      <c r="BP121" s="340"/>
      <c r="BQ121" s="340"/>
      <c r="BR121" s="340"/>
      <c r="BS121" s="340"/>
      <c r="BT121" s="340"/>
      <c r="BU121" s="340"/>
      <c r="BV121" s="340"/>
    </row>
    <row r="122" spans="63:74" x14ac:dyDescent="0.15">
      <c r="BK122" s="340"/>
      <c r="BL122" s="340"/>
      <c r="BM122" s="340"/>
      <c r="BN122" s="340"/>
      <c r="BO122" s="340"/>
      <c r="BP122" s="340"/>
      <c r="BQ122" s="340"/>
      <c r="BR122" s="340"/>
      <c r="BS122" s="340"/>
      <c r="BT122" s="340"/>
      <c r="BU122" s="340"/>
      <c r="BV122" s="340"/>
    </row>
    <row r="123" spans="63:74" x14ac:dyDescent="0.15">
      <c r="BK123" s="340"/>
      <c r="BL123" s="340"/>
      <c r="BM123" s="340"/>
      <c r="BN123" s="340"/>
      <c r="BO123" s="340"/>
      <c r="BP123" s="340"/>
      <c r="BQ123" s="340"/>
      <c r="BR123" s="340"/>
      <c r="BS123" s="340"/>
      <c r="BT123" s="340"/>
      <c r="BU123" s="340"/>
      <c r="BV123" s="340"/>
    </row>
    <row r="124" spans="63:74" x14ac:dyDescent="0.15">
      <c r="BK124" s="340"/>
      <c r="BL124" s="340"/>
      <c r="BM124" s="340"/>
      <c r="BN124" s="340"/>
      <c r="BO124" s="340"/>
      <c r="BP124" s="340"/>
      <c r="BQ124" s="340"/>
      <c r="BR124" s="340"/>
      <c r="BS124" s="340"/>
      <c r="BT124" s="340"/>
      <c r="BU124" s="340"/>
      <c r="BV124" s="340"/>
    </row>
    <row r="125" spans="63:74" x14ac:dyDescent="0.15">
      <c r="BK125" s="340"/>
      <c r="BL125" s="340"/>
      <c r="BM125" s="340"/>
      <c r="BN125" s="340"/>
      <c r="BO125" s="340"/>
      <c r="BP125" s="340"/>
      <c r="BQ125" s="340"/>
      <c r="BR125" s="340"/>
      <c r="BS125" s="340"/>
      <c r="BT125" s="340"/>
      <c r="BU125" s="340"/>
      <c r="BV125" s="340"/>
    </row>
    <row r="126" spans="63:74" x14ac:dyDescent="0.15">
      <c r="BK126" s="340"/>
      <c r="BL126" s="340"/>
      <c r="BM126" s="340"/>
      <c r="BN126" s="340"/>
      <c r="BO126" s="340"/>
      <c r="BP126" s="340"/>
      <c r="BQ126" s="340"/>
      <c r="BR126" s="340"/>
      <c r="BS126" s="340"/>
      <c r="BT126" s="340"/>
      <c r="BU126" s="340"/>
      <c r="BV126" s="340"/>
    </row>
    <row r="127" spans="63:74" x14ac:dyDescent="0.15">
      <c r="BK127" s="340"/>
      <c r="BL127" s="340"/>
      <c r="BM127" s="340"/>
      <c r="BN127" s="340"/>
      <c r="BO127" s="340"/>
      <c r="BP127" s="340"/>
      <c r="BQ127" s="340"/>
      <c r="BR127" s="340"/>
      <c r="BS127" s="340"/>
      <c r="BT127" s="340"/>
      <c r="BU127" s="340"/>
      <c r="BV127" s="340"/>
    </row>
    <row r="128" spans="63:74" x14ac:dyDescent="0.15">
      <c r="BK128" s="340"/>
      <c r="BL128" s="340"/>
      <c r="BM128" s="340"/>
      <c r="BN128" s="340"/>
      <c r="BO128" s="340"/>
      <c r="BP128" s="340"/>
      <c r="BQ128" s="340"/>
      <c r="BR128" s="340"/>
      <c r="BS128" s="340"/>
      <c r="BT128" s="340"/>
      <c r="BU128" s="340"/>
      <c r="BV128" s="340"/>
    </row>
    <row r="129" spans="63:74" x14ac:dyDescent="0.15">
      <c r="BK129" s="340"/>
      <c r="BL129" s="340"/>
      <c r="BM129" s="340"/>
      <c r="BN129" s="340"/>
      <c r="BO129" s="340"/>
      <c r="BP129" s="340"/>
      <c r="BQ129" s="340"/>
      <c r="BR129" s="340"/>
      <c r="BS129" s="340"/>
      <c r="BT129" s="340"/>
      <c r="BU129" s="340"/>
      <c r="BV129" s="340"/>
    </row>
    <row r="130" spans="63:74" x14ac:dyDescent="0.15">
      <c r="BK130" s="340"/>
      <c r="BL130" s="340"/>
      <c r="BM130" s="340"/>
      <c r="BN130" s="340"/>
      <c r="BO130" s="340"/>
      <c r="BP130" s="340"/>
      <c r="BQ130" s="340"/>
      <c r="BR130" s="340"/>
      <c r="BS130" s="340"/>
      <c r="BT130" s="340"/>
      <c r="BU130" s="340"/>
      <c r="BV130" s="340"/>
    </row>
    <row r="131" spans="63:74" x14ac:dyDescent="0.15">
      <c r="BK131" s="340"/>
      <c r="BL131" s="340"/>
      <c r="BM131" s="340"/>
      <c r="BN131" s="340"/>
      <c r="BO131" s="340"/>
      <c r="BP131" s="340"/>
      <c r="BQ131" s="340"/>
      <c r="BR131" s="340"/>
      <c r="BS131" s="340"/>
      <c r="BT131" s="340"/>
      <c r="BU131" s="340"/>
      <c r="BV131" s="340"/>
    </row>
    <row r="132" spans="63:74" x14ac:dyDescent="0.15">
      <c r="BK132" s="340"/>
      <c r="BL132" s="340"/>
      <c r="BM132" s="340"/>
      <c r="BN132" s="340"/>
      <c r="BO132" s="340"/>
      <c r="BP132" s="340"/>
      <c r="BQ132" s="340"/>
      <c r="BR132" s="340"/>
      <c r="BS132" s="340"/>
      <c r="BT132" s="340"/>
      <c r="BU132" s="340"/>
      <c r="BV132" s="340"/>
    </row>
    <row r="133" spans="63:74" x14ac:dyDescent="0.15">
      <c r="BK133" s="340"/>
      <c r="BL133" s="340"/>
      <c r="BM133" s="340"/>
      <c r="BN133" s="340"/>
      <c r="BO133" s="340"/>
      <c r="BP133" s="340"/>
      <c r="BQ133" s="340"/>
      <c r="BR133" s="340"/>
      <c r="BS133" s="340"/>
      <c r="BT133" s="340"/>
      <c r="BU133" s="340"/>
      <c r="BV133" s="340"/>
    </row>
    <row r="134" spans="63:74" x14ac:dyDescent="0.15">
      <c r="BK134" s="340"/>
      <c r="BL134" s="340"/>
      <c r="BM134" s="340"/>
      <c r="BN134" s="340"/>
      <c r="BO134" s="340"/>
      <c r="BP134" s="340"/>
      <c r="BQ134" s="340"/>
      <c r="BR134" s="340"/>
      <c r="BS134" s="340"/>
      <c r="BT134" s="340"/>
      <c r="BU134" s="340"/>
      <c r="BV134" s="340"/>
    </row>
    <row r="135" spans="63:74" x14ac:dyDescent="0.15">
      <c r="BK135" s="340"/>
      <c r="BL135" s="340"/>
      <c r="BM135" s="340"/>
      <c r="BN135" s="340"/>
      <c r="BO135" s="340"/>
      <c r="BP135" s="340"/>
      <c r="BQ135" s="340"/>
      <c r="BR135" s="340"/>
      <c r="BS135" s="340"/>
      <c r="BT135" s="340"/>
      <c r="BU135" s="340"/>
      <c r="BV135" s="340"/>
    </row>
    <row r="136" spans="63:74" x14ac:dyDescent="0.15">
      <c r="BK136" s="340"/>
      <c r="BL136" s="340"/>
      <c r="BM136" s="340"/>
      <c r="BN136" s="340"/>
      <c r="BO136" s="340"/>
      <c r="BP136" s="340"/>
      <c r="BQ136" s="340"/>
      <c r="BR136" s="340"/>
      <c r="BS136" s="340"/>
      <c r="BT136" s="340"/>
      <c r="BU136" s="340"/>
      <c r="BV136" s="340"/>
    </row>
    <row r="137" spans="63:74" x14ac:dyDescent="0.15">
      <c r="BK137" s="340"/>
      <c r="BL137" s="340"/>
      <c r="BM137" s="340"/>
      <c r="BN137" s="340"/>
      <c r="BO137" s="340"/>
      <c r="BP137" s="340"/>
      <c r="BQ137" s="340"/>
      <c r="BR137" s="340"/>
      <c r="BS137" s="340"/>
      <c r="BT137" s="340"/>
      <c r="BU137" s="340"/>
      <c r="BV137" s="340"/>
    </row>
    <row r="138" spans="63:74" x14ac:dyDescent="0.15">
      <c r="BK138" s="340"/>
      <c r="BL138" s="340"/>
      <c r="BM138" s="340"/>
      <c r="BN138" s="340"/>
      <c r="BO138" s="340"/>
      <c r="BP138" s="340"/>
      <c r="BQ138" s="340"/>
      <c r="BR138" s="340"/>
      <c r="BS138" s="340"/>
      <c r="BT138" s="340"/>
      <c r="BU138" s="340"/>
      <c r="BV138" s="340"/>
    </row>
    <row r="139" spans="63:74" x14ac:dyDescent="0.15">
      <c r="BK139" s="340"/>
      <c r="BL139" s="340"/>
      <c r="BM139" s="340"/>
      <c r="BN139" s="340"/>
      <c r="BO139" s="340"/>
      <c r="BP139" s="340"/>
      <c r="BQ139" s="340"/>
      <c r="BR139" s="340"/>
      <c r="BS139" s="340"/>
      <c r="BT139" s="340"/>
      <c r="BU139" s="340"/>
      <c r="BV139" s="340"/>
    </row>
    <row r="140" spans="63:74" x14ac:dyDescent="0.15">
      <c r="BK140" s="340"/>
      <c r="BL140" s="340"/>
      <c r="BM140" s="340"/>
      <c r="BN140" s="340"/>
      <c r="BO140" s="340"/>
      <c r="BP140" s="340"/>
      <c r="BQ140" s="340"/>
      <c r="BR140" s="340"/>
      <c r="BS140" s="340"/>
      <c r="BT140" s="340"/>
      <c r="BU140" s="340"/>
      <c r="BV140" s="340"/>
    </row>
    <row r="141" spans="63:74" x14ac:dyDescent="0.15">
      <c r="BK141" s="340"/>
      <c r="BL141" s="340"/>
      <c r="BM141" s="340"/>
      <c r="BN141" s="340"/>
      <c r="BO141" s="340"/>
      <c r="BP141" s="340"/>
      <c r="BQ141" s="340"/>
      <c r="BR141" s="340"/>
      <c r="BS141" s="340"/>
      <c r="BT141" s="340"/>
      <c r="BU141" s="340"/>
      <c r="BV141" s="340"/>
    </row>
    <row r="142" spans="63:74" x14ac:dyDescent="0.15">
      <c r="BK142" s="340"/>
      <c r="BL142" s="340"/>
      <c r="BM142" s="340"/>
      <c r="BN142" s="340"/>
      <c r="BO142" s="340"/>
      <c r="BP142" s="340"/>
      <c r="BQ142" s="340"/>
      <c r="BR142" s="340"/>
      <c r="BS142" s="340"/>
      <c r="BT142" s="340"/>
      <c r="BU142" s="340"/>
      <c r="BV142" s="340"/>
    </row>
    <row r="143" spans="63:74" x14ac:dyDescent="0.15">
      <c r="BK143" s="340"/>
      <c r="BL143" s="340"/>
      <c r="BM143" s="340"/>
      <c r="BN143" s="340"/>
      <c r="BO143" s="340"/>
      <c r="BP143" s="340"/>
      <c r="BQ143" s="340"/>
      <c r="BR143" s="340"/>
      <c r="BS143" s="340"/>
      <c r="BT143" s="340"/>
      <c r="BU143" s="340"/>
      <c r="BV143" s="340"/>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14" transitionEvaluation="1" transitionEntry="1" codeName="Sheet3">
    <pageSetUpPr fitToPage="1"/>
  </sheetPr>
  <dimension ref="A1:BV144"/>
  <sheetViews>
    <sheetView showGridLines="0" workbookViewId="0">
      <pane xSplit="2" ySplit="4" topLeftCell="C14"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0.5546875" style="12" bestFit="1" customWidth="1"/>
    <col min="2" max="2" width="28" style="12" customWidth="1"/>
    <col min="3" max="12" width="6.5546875" style="12" customWidth="1"/>
    <col min="13" max="13" width="7.44140625" style="12" customWidth="1"/>
    <col min="14" max="50" width="6.5546875" style="12" customWidth="1"/>
    <col min="51" max="55" width="6.5546875" style="333" customWidth="1"/>
    <col min="56" max="58" width="6.5546875" style="742" customWidth="1"/>
    <col min="59" max="62" width="6.5546875" style="333" customWidth="1"/>
    <col min="63" max="74" width="6.5546875" style="12" customWidth="1"/>
    <col min="75" max="16384" width="9.5546875" style="12"/>
  </cols>
  <sheetData>
    <row r="1" spans="1:74" s="11" customFormat="1" ht="13.2" x14ac:dyDescent="0.25">
      <c r="A1" s="797" t="s">
        <v>810</v>
      </c>
      <c r="B1" s="804" t="s">
        <v>240</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Y1" s="489"/>
      <c r="AZ1" s="489"/>
      <c r="BA1" s="489"/>
      <c r="BB1" s="489"/>
      <c r="BC1" s="489"/>
      <c r="BD1" s="739"/>
      <c r="BE1" s="739"/>
      <c r="BF1" s="739"/>
      <c r="BG1" s="489"/>
      <c r="BH1" s="489"/>
      <c r="BI1" s="489"/>
      <c r="BJ1" s="489"/>
    </row>
    <row r="2" spans="1:74" s="13" customFormat="1" ht="13.2" x14ac:dyDescent="0.25">
      <c r="A2" s="798"/>
      <c r="B2" s="532" t="str">
        <f>"U.S. Energy Information Administration  |  Short-Term Energy Outlook  - "&amp;Dates!D1</f>
        <v>U.S. Energy Information Administration  |  Short-Term Energy Outlook  - July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19"/>
      <c r="B5" s="20" t="s">
        <v>804</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1022</v>
      </c>
      <c r="BN6" s="423"/>
      <c r="BO6" s="423"/>
      <c r="BP6" s="423"/>
      <c r="BQ6" s="423"/>
      <c r="BR6" s="423"/>
      <c r="BS6" s="423"/>
      <c r="BT6" s="423"/>
      <c r="BU6" s="423"/>
      <c r="BV6" s="423"/>
    </row>
    <row r="7" spans="1:74" ht="11.1" customHeight="1" x14ac:dyDescent="0.2">
      <c r="A7" s="19"/>
      <c r="B7" s="22" t="s">
        <v>107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5"/>
      <c r="BA7" s="423"/>
      <c r="BB7" s="423"/>
      <c r="BC7" s="423"/>
      <c r="BD7" s="21"/>
      <c r="BE7" s="21"/>
      <c r="BF7" s="21"/>
      <c r="BG7" s="21"/>
      <c r="BH7" s="423"/>
      <c r="BI7" s="423"/>
      <c r="BJ7" s="423"/>
      <c r="BK7" s="423"/>
      <c r="BL7" s="423"/>
      <c r="BM7" s="423"/>
      <c r="BN7" s="423"/>
      <c r="BO7" s="423"/>
      <c r="BP7" s="423"/>
      <c r="BQ7" s="423"/>
      <c r="BR7" s="423"/>
      <c r="BS7" s="705"/>
      <c r="BT7" s="423"/>
      <c r="BU7" s="423"/>
      <c r="BV7" s="423"/>
    </row>
    <row r="8" spans="1:74" ht="11.1" customHeight="1" x14ac:dyDescent="0.2">
      <c r="A8" s="19" t="s">
        <v>511</v>
      </c>
      <c r="B8" s="23" t="s">
        <v>91</v>
      </c>
      <c r="C8" s="215">
        <v>9.1971179999999997</v>
      </c>
      <c r="D8" s="215">
        <v>9.0555339999999998</v>
      </c>
      <c r="E8" s="215">
        <v>9.0890360000000001</v>
      </c>
      <c r="F8" s="215">
        <v>8.8688310000000001</v>
      </c>
      <c r="G8" s="215">
        <v>8.8227019999999996</v>
      </c>
      <c r="H8" s="215">
        <v>8.6541200000000007</v>
      </c>
      <c r="I8" s="215">
        <v>8.6457379999999997</v>
      </c>
      <c r="J8" s="215">
        <v>8.6762239999999995</v>
      </c>
      <c r="K8" s="215">
        <v>8.5338390000000004</v>
      </c>
      <c r="L8" s="215">
        <v>8.8341209999999997</v>
      </c>
      <c r="M8" s="215">
        <v>8.8974799999999998</v>
      </c>
      <c r="N8" s="215">
        <v>8.797784</v>
      </c>
      <c r="O8" s="215">
        <v>8.8633089999999992</v>
      </c>
      <c r="P8" s="215">
        <v>9.1026900000000008</v>
      </c>
      <c r="Q8" s="215">
        <v>9.1622000000000003</v>
      </c>
      <c r="R8" s="215">
        <v>9.1002700000000001</v>
      </c>
      <c r="S8" s="215">
        <v>9.1825460000000003</v>
      </c>
      <c r="T8" s="215">
        <v>9.1065900000000006</v>
      </c>
      <c r="U8" s="215">
        <v>9.2350600000000007</v>
      </c>
      <c r="V8" s="215">
        <v>9.2484660000000005</v>
      </c>
      <c r="W8" s="215">
        <v>9.5118550000000006</v>
      </c>
      <c r="X8" s="215">
        <v>9.6532400000000003</v>
      </c>
      <c r="Y8" s="215">
        <v>10.070655</v>
      </c>
      <c r="Z8" s="215">
        <v>9.9732780000000005</v>
      </c>
      <c r="AA8" s="215">
        <v>10.017673</v>
      </c>
      <c r="AB8" s="215">
        <v>10.281402999999999</v>
      </c>
      <c r="AC8" s="215">
        <v>10.504038</v>
      </c>
      <c r="AD8" s="215">
        <v>10.510258</v>
      </c>
      <c r="AE8" s="215">
        <v>10.459527</v>
      </c>
      <c r="AF8" s="215">
        <v>10.649082</v>
      </c>
      <c r="AG8" s="215">
        <v>10.890995999999999</v>
      </c>
      <c r="AH8" s="215">
        <v>11.360519</v>
      </c>
      <c r="AI8" s="215">
        <v>11.497683</v>
      </c>
      <c r="AJ8" s="215">
        <v>11.631364</v>
      </c>
      <c r="AK8" s="215">
        <v>11.999309</v>
      </c>
      <c r="AL8" s="215">
        <v>12.037535999999999</v>
      </c>
      <c r="AM8" s="215">
        <v>11.856399</v>
      </c>
      <c r="AN8" s="215">
        <v>11.669062</v>
      </c>
      <c r="AO8" s="215">
        <v>11.89174</v>
      </c>
      <c r="AP8" s="215">
        <v>12.122724</v>
      </c>
      <c r="AQ8" s="215">
        <v>12.113134000000001</v>
      </c>
      <c r="AR8" s="215">
        <v>12.060168000000001</v>
      </c>
      <c r="AS8" s="215">
        <v>11.823047000000001</v>
      </c>
      <c r="AT8" s="215">
        <v>12.384746</v>
      </c>
      <c r="AU8" s="215">
        <v>12.478522</v>
      </c>
      <c r="AV8" s="215">
        <v>12.674123</v>
      </c>
      <c r="AW8" s="215">
        <v>12.866292</v>
      </c>
      <c r="AX8" s="215">
        <v>12.813034</v>
      </c>
      <c r="AY8" s="215">
        <v>12.754536999999999</v>
      </c>
      <c r="AZ8" s="215">
        <v>12.747643999999999</v>
      </c>
      <c r="BA8" s="215">
        <v>12.730472000000001</v>
      </c>
      <c r="BB8" s="215">
        <v>12.061049000000001</v>
      </c>
      <c r="BC8" s="215">
        <v>11.200397894</v>
      </c>
      <c r="BD8" s="215">
        <v>10.984345483</v>
      </c>
      <c r="BE8" s="323">
        <v>11.361940000000001</v>
      </c>
      <c r="BF8" s="323">
        <v>11.28022</v>
      </c>
      <c r="BG8" s="323">
        <v>11.219329999999999</v>
      </c>
      <c r="BH8" s="323">
        <v>11.020849999999999</v>
      </c>
      <c r="BI8" s="323">
        <v>11.07981</v>
      </c>
      <c r="BJ8" s="323">
        <v>11.19819</v>
      </c>
      <c r="BK8" s="323">
        <v>11.09558</v>
      </c>
      <c r="BL8" s="323">
        <v>11.00792</v>
      </c>
      <c r="BM8" s="323">
        <v>10.95997</v>
      </c>
      <c r="BN8" s="323">
        <v>10.93013</v>
      </c>
      <c r="BO8" s="323">
        <v>10.94176</v>
      </c>
      <c r="BP8" s="323">
        <v>10.912000000000001</v>
      </c>
      <c r="BQ8" s="323">
        <v>10.907310000000001</v>
      </c>
      <c r="BR8" s="323">
        <v>10.936120000000001</v>
      </c>
      <c r="BS8" s="323">
        <v>11.0663</v>
      </c>
      <c r="BT8" s="323">
        <v>10.99808</v>
      </c>
      <c r="BU8" s="323">
        <v>11.186159999999999</v>
      </c>
      <c r="BV8" s="323">
        <v>11.20439</v>
      </c>
    </row>
    <row r="9" spans="1:74" ht="11.1" customHeight="1" x14ac:dyDescent="0.2">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c r="BC9" s="215"/>
      <c r="BD9" s="215"/>
      <c r="BE9" s="323"/>
      <c r="BF9" s="323"/>
      <c r="BG9" s="323"/>
      <c r="BH9" s="323"/>
      <c r="BI9" s="323"/>
      <c r="BJ9" s="323"/>
      <c r="BK9" s="323"/>
      <c r="BL9" s="323"/>
      <c r="BM9" s="323"/>
      <c r="BN9" s="323"/>
      <c r="BO9" s="323"/>
      <c r="BP9" s="323"/>
      <c r="BQ9" s="323"/>
      <c r="BR9" s="323"/>
      <c r="BS9" s="323"/>
      <c r="BT9" s="323"/>
      <c r="BU9" s="323"/>
      <c r="BV9" s="323"/>
    </row>
    <row r="10" spans="1:74" ht="11.1" customHeight="1" x14ac:dyDescent="0.2">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324"/>
      <c r="BF10" s="324"/>
      <c r="BG10" s="324"/>
      <c r="BH10" s="324"/>
      <c r="BI10" s="324"/>
      <c r="BJ10" s="324"/>
      <c r="BK10" s="324"/>
      <c r="BL10" s="324"/>
      <c r="BM10" s="324"/>
      <c r="BN10" s="324"/>
      <c r="BO10" s="324"/>
      <c r="BP10" s="324"/>
      <c r="BQ10" s="324"/>
      <c r="BR10" s="324"/>
      <c r="BS10" s="324"/>
      <c r="BT10" s="324"/>
      <c r="BU10" s="324"/>
      <c r="BV10" s="324"/>
    </row>
    <row r="11" spans="1:74" ht="11.1" customHeight="1" x14ac:dyDescent="0.2">
      <c r="A11" s="19" t="s">
        <v>542</v>
      </c>
      <c r="B11" s="23" t="s">
        <v>96</v>
      </c>
      <c r="C11" s="215">
        <v>73.559354838999994</v>
      </c>
      <c r="D11" s="215">
        <v>74.601172414000004</v>
      </c>
      <c r="E11" s="215">
        <v>73.758709676999999</v>
      </c>
      <c r="F11" s="215">
        <v>73.707266666999999</v>
      </c>
      <c r="G11" s="215">
        <v>72.867677419000003</v>
      </c>
      <c r="H11" s="215">
        <v>72.169633332999993</v>
      </c>
      <c r="I11" s="215">
        <v>72.760129031999995</v>
      </c>
      <c r="J11" s="215">
        <v>72.183161290000001</v>
      </c>
      <c r="K11" s="215">
        <v>71.704999999999998</v>
      </c>
      <c r="L11" s="215">
        <v>71.424032257999997</v>
      </c>
      <c r="M11" s="215">
        <v>72.02</v>
      </c>
      <c r="N11" s="215">
        <v>71.208838709999995</v>
      </c>
      <c r="O11" s="215">
        <v>70.562806452000004</v>
      </c>
      <c r="P11" s="215">
        <v>71.549714285999997</v>
      </c>
      <c r="Q11" s="215">
        <v>73.167870968000003</v>
      </c>
      <c r="R11" s="215">
        <v>73.257766666999999</v>
      </c>
      <c r="S11" s="215">
        <v>73.256548386999995</v>
      </c>
      <c r="T11" s="215">
        <v>73.966666666999998</v>
      </c>
      <c r="U11" s="215">
        <v>74.729483870999999</v>
      </c>
      <c r="V11" s="215">
        <v>74.687451612999993</v>
      </c>
      <c r="W11" s="215">
        <v>75.993700000000004</v>
      </c>
      <c r="X11" s="215">
        <v>77.343999999999994</v>
      </c>
      <c r="Y11" s="215">
        <v>79.751233333000002</v>
      </c>
      <c r="Z11" s="215">
        <v>79.278645161</v>
      </c>
      <c r="AA11" s="215">
        <v>78.536483871000001</v>
      </c>
      <c r="AB11" s="215">
        <v>80.224892857</v>
      </c>
      <c r="AC11" s="215">
        <v>81.789064515999996</v>
      </c>
      <c r="AD11" s="215">
        <v>81.296000000000006</v>
      </c>
      <c r="AE11" s="215">
        <v>82.055741935</v>
      </c>
      <c r="AF11" s="215">
        <v>82.174033332999997</v>
      </c>
      <c r="AG11" s="215">
        <v>82.936161290000001</v>
      </c>
      <c r="AH11" s="215">
        <v>84.616580644999999</v>
      </c>
      <c r="AI11" s="215">
        <v>86.883433332999999</v>
      </c>
      <c r="AJ11" s="215">
        <v>87.033451612999997</v>
      </c>
      <c r="AK11" s="215">
        <v>89.160966666999997</v>
      </c>
      <c r="AL11" s="215">
        <v>88.741096773999999</v>
      </c>
      <c r="AM11" s="215">
        <v>88.617387097000005</v>
      </c>
      <c r="AN11" s="215">
        <v>89.412107143</v>
      </c>
      <c r="AO11" s="215">
        <v>89.927806451999999</v>
      </c>
      <c r="AP11" s="215">
        <v>90.404866666999993</v>
      </c>
      <c r="AQ11" s="215">
        <v>89.921290322999994</v>
      </c>
      <c r="AR11" s="215">
        <v>91.198466667000005</v>
      </c>
      <c r="AS11" s="215">
        <v>91.277354838999997</v>
      </c>
      <c r="AT11" s="215">
        <v>93.316032258000007</v>
      </c>
      <c r="AU11" s="215">
        <v>94.388999999999996</v>
      </c>
      <c r="AV11" s="215">
        <v>95.781870968000007</v>
      </c>
      <c r="AW11" s="215">
        <v>96.248533332999997</v>
      </c>
      <c r="AX11" s="215">
        <v>95.876838710000001</v>
      </c>
      <c r="AY11" s="215">
        <v>94.785612903000001</v>
      </c>
      <c r="AZ11" s="215">
        <v>94.550586206999995</v>
      </c>
      <c r="BA11" s="215">
        <v>94.154129032</v>
      </c>
      <c r="BB11" s="215">
        <v>92.412499999999994</v>
      </c>
      <c r="BC11" s="215">
        <v>89.20899</v>
      </c>
      <c r="BD11" s="215">
        <v>88.137479999999996</v>
      </c>
      <c r="BE11" s="323">
        <v>87.854020000000006</v>
      </c>
      <c r="BF11" s="323">
        <v>87.222130000000007</v>
      </c>
      <c r="BG11" s="323">
        <v>86.708830000000006</v>
      </c>
      <c r="BH11" s="323">
        <v>85.899770000000004</v>
      </c>
      <c r="BI11" s="323">
        <v>85.364859999999993</v>
      </c>
      <c r="BJ11" s="323">
        <v>84.840149999999994</v>
      </c>
      <c r="BK11" s="323">
        <v>83.931610000000006</v>
      </c>
      <c r="BL11" s="323">
        <v>83.387649999999994</v>
      </c>
      <c r="BM11" s="323">
        <v>83.118870000000001</v>
      </c>
      <c r="BN11" s="323">
        <v>83.043199999999999</v>
      </c>
      <c r="BO11" s="323">
        <v>83.191119999999998</v>
      </c>
      <c r="BP11" s="323">
        <v>83.525319999999994</v>
      </c>
      <c r="BQ11" s="323">
        <v>83.931399999999996</v>
      </c>
      <c r="BR11" s="323">
        <v>84.545550000000006</v>
      </c>
      <c r="BS11" s="323">
        <v>85.140199999999993</v>
      </c>
      <c r="BT11" s="323">
        <v>85.414569999999998</v>
      </c>
      <c r="BU11" s="323">
        <v>85.788690000000003</v>
      </c>
      <c r="BV11" s="323">
        <v>85.704080000000005</v>
      </c>
    </row>
    <row r="12" spans="1:74" ht="11.1" customHeight="1" x14ac:dyDescent="0.2">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215"/>
      <c r="BC12" s="215"/>
      <c r="BD12" s="215"/>
      <c r="BE12" s="323"/>
      <c r="BF12" s="323"/>
      <c r="BG12" s="323"/>
      <c r="BH12" s="323"/>
      <c r="BI12" s="323"/>
      <c r="BJ12" s="323"/>
      <c r="BK12" s="323"/>
      <c r="BL12" s="323"/>
      <c r="BM12" s="323"/>
      <c r="BN12" s="323"/>
      <c r="BO12" s="323"/>
      <c r="BP12" s="323"/>
      <c r="BQ12" s="323"/>
      <c r="BR12" s="323"/>
      <c r="BS12" s="323"/>
      <c r="BT12" s="323"/>
      <c r="BU12" s="323"/>
      <c r="BV12" s="323"/>
    </row>
    <row r="13" spans="1:74" ht="11.1" customHeight="1" x14ac:dyDescent="0.2">
      <c r="A13" s="19"/>
      <c r="B13" s="22" t="s">
        <v>802</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216"/>
      <c r="BE13" s="324"/>
      <c r="BF13" s="324"/>
      <c r="BG13" s="324"/>
      <c r="BH13" s="324"/>
      <c r="BI13" s="324"/>
      <c r="BJ13" s="324"/>
      <c r="BK13" s="324"/>
      <c r="BL13" s="324"/>
      <c r="BM13" s="324"/>
      <c r="BN13" s="324"/>
      <c r="BO13" s="324"/>
      <c r="BP13" s="324"/>
      <c r="BQ13" s="324"/>
      <c r="BR13" s="324"/>
      <c r="BS13" s="324"/>
      <c r="BT13" s="324"/>
      <c r="BU13" s="324"/>
      <c r="BV13" s="324"/>
    </row>
    <row r="14" spans="1:74" ht="11.1" customHeight="1" x14ac:dyDescent="0.2">
      <c r="A14" s="19" t="s">
        <v>205</v>
      </c>
      <c r="B14" s="23" t="s">
        <v>818</v>
      </c>
      <c r="C14" s="68">
        <v>60.568714999999997</v>
      </c>
      <c r="D14" s="68">
        <v>57.328505999999997</v>
      </c>
      <c r="E14" s="68">
        <v>55.327888000000002</v>
      </c>
      <c r="F14" s="68">
        <v>48.216355</v>
      </c>
      <c r="G14" s="68">
        <v>53.123077000000002</v>
      </c>
      <c r="H14" s="68">
        <v>59.513340999999997</v>
      </c>
      <c r="I14" s="68">
        <v>61.783814</v>
      </c>
      <c r="J14" s="68">
        <v>68.246998000000005</v>
      </c>
      <c r="K14" s="68">
        <v>65.069716999999997</v>
      </c>
      <c r="L14" s="68">
        <v>68.725230999999994</v>
      </c>
      <c r="M14" s="68">
        <v>67.149752000000007</v>
      </c>
      <c r="N14" s="68">
        <v>63.311104</v>
      </c>
      <c r="O14" s="68">
        <v>68.414385999999993</v>
      </c>
      <c r="P14" s="68">
        <v>64.389031000000003</v>
      </c>
      <c r="Q14" s="68">
        <v>64.335048</v>
      </c>
      <c r="R14" s="68">
        <v>58.753723000000001</v>
      </c>
      <c r="S14" s="68">
        <v>62.115414000000001</v>
      </c>
      <c r="T14" s="68">
        <v>66.228987000000004</v>
      </c>
      <c r="U14" s="68">
        <v>62.966363999999999</v>
      </c>
      <c r="V14" s="68">
        <v>70.582329999999999</v>
      </c>
      <c r="W14" s="68">
        <v>62.891468000000003</v>
      </c>
      <c r="X14" s="68">
        <v>66.367608000000004</v>
      </c>
      <c r="Y14" s="68">
        <v>64.345232999999993</v>
      </c>
      <c r="Z14" s="68">
        <v>63.219765000000002</v>
      </c>
      <c r="AA14" s="68">
        <v>61.936683000000002</v>
      </c>
      <c r="AB14" s="68">
        <v>60.235142000000003</v>
      </c>
      <c r="AC14" s="68">
        <v>65.467141999999996</v>
      </c>
      <c r="AD14" s="68">
        <v>58.032114</v>
      </c>
      <c r="AE14" s="68">
        <v>61.195974999999997</v>
      </c>
      <c r="AF14" s="68">
        <v>61.557372000000001</v>
      </c>
      <c r="AG14" s="68">
        <v>62.945245999999997</v>
      </c>
      <c r="AH14" s="68">
        <v>69.301237999999998</v>
      </c>
      <c r="AI14" s="68">
        <v>62.416694</v>
      </c>
      <c r="AJ14" s="68">
        <v>66.384384999999995</v>
      </c>
      <c r="AK14" s="68">
        <v>62.717784999999999</v>
      </c>
      <c r="AL14" s="68">
        <v>63.332763999999997</v>
      </c>
      <c r="AM14" s="68">
        <v>65.732791000000006</v>
      </c>
      <c r="AN14" s="68">
        <v>58.223570000000002</v>
      </c>
      <c r="AO14" s="68">
        <v>55.580039999999997</v>
      </c>
      <c r="AP14" s="68">
        <v>61.007258999999998</v>
      </c>
      <c r="AQ14" s="68">
        <v>61.653404000000002</v>
      </c>
      <c r="AR14" s="68">
        <v>56.515031</v>
      </c>
      <c r="AS14" s="68">
        <v>59.034596000000001</v>
      </c>
      <c r="AT14" s="68">
        <v>63.757680000000001</v>
      </c>
      <c r="AU14" s="68">
        <v>58.563501000000002</v>
      </c>
      <c r="AV14" s="68">
        <v>57.142977999999999</v>
      </c>
      <c r="AW14" s="68">
        <v>54.361009000000003</v>
      </c>
      <c r="AX14" s="68">
        <v>53.699269000000001</v>
      </c>
      <c r="AY14" s="68">
        <v>55.612462000000001</v>
      </c>
      <c r="AZ14" s="68">
        <v>47.378791999999997</v>
      </c>
      <c r="BA14" s="68">
        <v>46.060924999999997</v>
      </c>
      <c r="BB14" s="68">
        <v>38.281796</v>
      </c>
      <c r="BC14" s="68">
        <v>36.346901000000003</v>
      </c>
      <c r="BD14" s="68">
        <v>38.399318786000002</v>
      </c>
      <c r="BE14" s="325">
        <v>44.604199999999999</v>
      </c>
      <c r="BF14" s="325">
        <v>46.857480000000002</v>
      </c>
      <c r="BG14" s="325">
        <v>35.04363</v>
      </c>
      <c r="BH14" s="325">
        <v>38.699840000000002</v>
      </c>
      <c r="BI14" s="325">
        <v>34.565109999999997</v>
      </c>
      <c r="BJ14" s="325">
        <v>39.412080000000003</v>
      </c>
      <c r="BK14" s="325">
        <v>44.681280000000001</v>
      </c>
      <c r="BL14" s="325">
        <v>40.169069999999998</v>
      </c>
      <c r="BM14" s="325">
        <v>46.746519999999997</v>
      </c>
      <c r="BN14" s="325">
        <v>32.55142</v>
      </c>
      <c r="BO14" s="325">
        <v>39.510599999999997</v>
      </c>
      <c r="BP14" s="325">
        <v>40.976570000000002</v>
      </c>
      <c r="BQ14" s="325">
        <v>50.430500000000002</v>
      </c>
      <c r="BR14" s="325">
        <v>55.201990000000002</v>
      </c>
      <c r="BS14" s="325">
        <v>44.295050000000003</v>
      </c>
      <c r="BT14" s="325">
        <v>49.640459999999997</v>
      </c>
      <c r="BU14" s="325">
        <v>44.754399999999997</v>
      </c>
      <c r="BV14" s="325">
        <v>46.896070000000002</v>
      </c>
    </row>
    <row r="15" spans="1:74" ht="11.1" customHeight="1" x14ac:dyDescent="0.2">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324"/>
      <c r="BF15" s="324"/>
      <c r="BG15" s="324"/>
      <c r="BH15" s="324"/>
      <c r="BI15" s="324"/>
      <c r="BJ15" s="324"/>
      <c r="BK15" s="324"/>
      <c r="BL15" s="324"/>
      <c r="BM15" s="324"/>
      <c r="BN15" s="324"/>
      <c r="BO15" s="324"/>
      <c r="BP15" s="324"/>
      <c r="BQ15" s="324"/>
      <c r="BR15" s="324"/>
      <c r="BS15" s="324"/>
      <c r="BT15" s="324"/>
      <c r="BU15" s="324"/>
      <c r="BV15" s="324"/>
    </row>
    <row r="16" spans="1:74" ht="11.1" customHeight="1" x14ac:dyDescent="0.2">
      <c r="A16" s="16"/>
      <c r="B16" s="20" t="s">
        <v>803</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324"/>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324"/>
      <c r="BF17" s="324"/>
      <c r="BG17" s="324"/>
      <c r="BH17" s="324"/>
      <c r="BI17" s="324"/>
      <c r="BJ17" s="324"/>
      <c r="BK17" s="324"/>
      <c r="BL17" s="324"/>
      <c r="BM17" s="324"/>
      <c r="BN17" s="324"/>
      <c r="BO17" s="324"/>
      <c r="BP17" s="324"/>
      <c r="BQ17" s="324"/>
      <c r="BR17" s="324"/>
      <c r="BS17" s="324"/>
      <c r="BT17" s="324"/>
      <c r="BU17" s="324"/>
      <c r="BV17" s="324"/>
    </row>
    <row r="18" spans="1:74" ht="11.1" customHeight="1" x14ac:dyDescent="0.2">
      <c r="A18" s="16"/>
      <c r="B18" s="25" t="s">
        <v>543</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326"/>
      <c r="BF18" s="326"/>
      <c r="BG18" s="326"/>
      <c r="BH18" s="326"/>
      <c r="BI18" s="326"/>
      <c r="BJ18" s="326"/>
      <c r="BK18" s="326"/>
      <c r="BL18" s="326"/>
      <c r="BM18" s="326"/>
      <c r="BN18" s="326"/>
      <c r="BO18" s="326"/>
      <c r="BP18" s="326"/>
      <c r="BQ18" s="326"/>
      <c r="BR18" s="326"/>
      <c r="BS18" s="326"/>
      <c r="BT18" s="326"/>
      <c r="BU18" s="326"/>
      <c r="BV18" s="326"/>
    </row>
    <row r="19" spans="1:74" ht="11.1" customHeight="1" x14ac:dyDescent="0.2">
      <c r="A19" s="26" t="s">
        <v>525</v>
      </c>
      <c r="B19" s="27" t="s">
        <v>91</v>
      </c>
      <c r="C19" s="215">
        <v>19.062802999999999</v>
      </c>
      <c r="D19" s="215">
        <v>19.846603999999999</v>
      </c>
      <c r="E19" s="215">
        <v>19.728204000000002</v>
      </c>
      <c r="F19" s="215">
        <v>19.340226999999999</v>
      </c>
      <c r="G19" s="215">
        <v>19.328156</v>
      </c>
      <c r="H19" s="215">
        <v>19.846174000000001</v>
      </c>
      <c r="I19" s="215">
        <v>19.775659999999998</v>
      </c>
      <c r="J19" s="215">
        <v>20.274784</v>
      </c>
      <c r="K19" s="215">
        <v>19.756827000000001</v>
      </c>
      <c r="L19" s="215">
        <v>19.650106999999998</v>
      </c>
      <c r="M19" s="215">
        <v>19.658868999999999</v>
      </c>
      <c r="N19" s="215">
        <v>19.983958999999999</v>
      </c>
      <c r="O19" s="215">
        <v>19.322845999999998</v>
      </c>
      <c r="P19" s="215">
        <v>19.190404000000001</v>
      </c>
      <c r="Q19" s="215">
        <v>20.060123999999998</v>
      </c>
      <c r="R19" s="215">
        <v>19.595324999999999</v>
      </c>
      <c r="S19" s="215">
        <v>20.066244999999999</v>
      </c>
      <c r="T19" s="215">
        <v>20.561246000000001</v>
      </c>
      <c r="U19" s="215">
        <v>20.118924</v>
      </c>
      <c r="V19" s="215">
        <v>20.251193000000001</v>
      </c>
      <c r="W19" s="215">
        <v>19.640611</v>
      </c>
      <c r="X19" s="215">
        <v>19.989650999999999</v>
      </c>
      <c r="Y19" s="215">
        <v>20.307238000000002</v>
      </c>
      <c r="Z19" s="215">
        <v>20.323454999999999</v>
      </c>
      <c r="AA19" s="215">
        <v>20.54514</v>
      </c>
      <c r="AB19" s="215">
        <v>19.678705000000001</v>
      </c>
      <c r="AC19" s="215">
        <v>20.756359</v>
      </c>
      <c r="AD19" s="215">
        <v>20.036519999999999</v>
      </c>
      <c r="AE19" s="215">
        <v>20.247366</v>
      </c>
      <c r="AF19" s="215">
        <v>20.790268999999999</v>
      </c>
      <c r="AG19" s="215">
        <v>20.682276000000002</v>
      </c>
      <c r="AH19" s="215">
        <v>21.358391000000001</v>
      </c>
      <c r="AI19" s="215">
        <v>20.082809000000001</v>
      </c>
      <c r="AJ19" s="215">
        <v>20.734404999999999</v>
      </c>
      <c r="AK19" s="215">
        <v>20.746511999999999</v>
      </c>
      <c r="AL19" s="215">
        <v>20.303446999999998</v>
      </c>
      <c r="AM19" s="215">
        <v>20.471727999999999</v>
      </c>
      <c r="AN19" s="215">
        <v>20.223680999999999</v>
      </c>
      <c r="AO19" s="215">
        <v>20.189268999999999</v>
      </c>
      <c r="AP19" s="215">
        <v>20.100878000000002</v>
      </c>
      <c r="AQ19" s="215">
        <v>20.229272000000002</v>
      </c>
      <c r="AR19" s="215">
        <v>20.601661</v>
      </c>
      <c r="AS19" s="215">
        <v>20.715558999999999</v>
      </c>
      <c r="AT19" s="215">
        <v>21.065123</v>
      </c>
      <c r="AU19" s="215">
        <v>20.228331000000001</v>
      </c>
      <c r="AV19" s="215">
        <v>20.781514000000001</v>
      </c>
      <c r="AW19" s="215">
        <v>20.613441000000002</v>
      </c>
      <c r="AX19" s="215">
        <v>20.311662999999999</v>
      </c>
      <c r="AY19" s="215">
        <v>19.905342999999998</v>
      </c>
      <c r="AZ19" s="215">
        <v>19.83887</v>
      </c>
      <c r="BA19" s="215">
        <v>18.283771999999999</v>
      </c>
      <c r="BB19" s="215">
        <v>14.690988000000001</v>
      </c>
      <c r="BC19" s="215">
        <v>16.123270326</v>
      </c>
      <c r="BD19" s="215">
        <v>17.507026533000001</v>
      </c>
      <c r="BE19" s="323">
        <v>18.260090000000002</v>
      </c>
      <c r="BF19" s="323">
        <v>18.832329999999999</v>
      </c>
      <c r="BG19" s="323">
        <v>18.939340000000001</v>
      </c>
      <c r="BH19" s="323">
        <v>19.232399999999998</v>
      </c>
      <c r="BI19" s="323">
        <v>19.170210000000001</v>
      </c>
      <c r="BJ19" s="323">
        <v>19.259460000000001</v>
      </c>
      <c r="BK19" s="323">
        <v>19.141439999999999</v>
      </c>
      <c r="BL19" s="323">
        <v>19.2516</v>
      </c>
      <c r="BM19" s="323">
        <v>19.662130000000001</v>
      </c>
      <c r="BN19" s="323">
        <v>19.485659999999999</v>
      </c>
      <c r="BO19" s="323">
        <v>19.572569999999999</v>
      </c>
      <c r="BP19" s="323">
        <v>20.13269</v>
      </c>
      <c r="BQ19" s="323">
        <v>20.25103</v>
      </c>
      <c r="BR19" s="323">
        <v>20.797779999999999</v>
      </c>
      <c r="BS19" s="323">
        <v>19.922969999999999</v>
      </c>
      <c r="BT19" s="323">
        <v>20.3886</v>
      </c>
      <c r="BU19" s="323">
        <v>20.486419999999999</v>
      </c>
      <c r="BV19" s="323">
        <v>20.142230000000001</v>
      </c>
    </row>
    <row r="20" spans="1:74" ht="11.1" customHeight="1" x14ac:dyDescent="0.2">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323"/>
      <c r="BF20" s="323"/>
      <c r="BG20" s="323"/>
      <c r="BH20" s="323"/>
      <c r="BI20" s="323"/>
      <c r="BJ20" s="323"/>
      <c r="BK20" s="323"/>
      <c r="BL20" s="323"/>
      <c r="BM20" s="323"/>
      <c r="BN20" s="323"/>
      <c r="BO20" s="323"/>
      <c r="BP20" s="323"/>
      <c r="BQ20" s="323"/>
      <c r="BR20" s="323"/>
      <c r="BS20" s="323"/>
      <c r="BT20" s="323"/>
      <c r="BU20" s="323"/>
      <c r="BV20" s="323"/>
    </row>
    <row r="21" spans="1:74" ht="11.1" customHeight="1" x14ac:dyDescent="0.2">
      <c r="A21" s="16"/>
      <c r="B21" s="25" t="s">
        <v>622</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327"/>
      <c r="BF21" s="327"/>
      <c r="BG21" s="327"/>
      <c r="BH21" s="327"/>
      <c r="BI21" s="327"/>
      <c r="BJ21" s="327"/>
      <c r="BK21" s="327"/>
      <c r="BL21" s="327"/>
      <c r="BM21" s="327"/>
      <c r="BN21" s="327"/>
      <c r="BO21" s="327"/>
      <c r="BP21" s="327"/>
      <c r="BQ21" s="327"/>
      <c r="BR21" s="327"/>
      <c r="BS21" s="327"/>
      <c r="BT21" s="327"/>
      <c r="BU21" s="327"/>
      <c r="BV21" s="327"/>
    </row>
    <row r="22" spans="1:74" ht="11.1" customHeight="1" x14ac:dyDescent="0.2">
      <c r="A22" s="26" t="s">
        <v>557</v>
      </c>
      <c r="B22" s="27" t="s">
        <v>96</v>
      </c>
      <c r="C22" s="215">
        <v>99.732096773999999</v>
      </c>
      <c r="D22" s="215">
        <v>91.457241378999996</v>
      </c>
      <c r="E22" s="215">
        <v>76.009612903000004</v>
      </c>
      <c r="F22" s="215">
        <v>69.461600000000004</v>
      </c>
      <c r="G22" s="215">
        <v>63.412838710000003</v>
      </c>
      <c r="H22" s="215">
        <v>66.688500000000005</v>
      </c>
      <c r="I22" s="215">
        <v>70.536000000000001</v>
      </c>
      <c r="J22" s="215">
        <v>71.237870967999996</v>
      </c>
      <c r="K22" s="215">
        <v>64.925066666999996</v>
      </c>
      <c r="L22" s="215">
        <v>62.103322581</v>
      </c>
      <c r="M22" s="215">
        <v>71.981466667000007</v>
      </c>
      <c r="N22" s="215">
        <v>92.460419354999999</v>
      </c>
      <c r="O22" s="215">
        <v>94.005322581000001</v>
      </c>
      <c r="P22" s="215">
        <v>83.592035714000005</v>
      </c>
      <c r="Q22" s="215">
        <v>81.41</v>
      </c>
      <c r="R22" s="215">
        <v>64.416433333000001</v>
      </c>
      <c r="S22" s="215">
        <v>61.047967741999997</v>
      </c>
      <c r="T22" s="215">
        <v>63.697899999999997</v>
      </c>
      <c r="U22" s="215">
        <v>69.100096773999994</v>
      </c>
      <c r="V22" s="215">
        <v>67.557612903000006</v>
      </c>
      <c r="W22" s="215">
        <v>64.031633333000002</v>
      </c>
      <c r="X22" s="215">
        <v>65.548580645000001</v>
      </c>
      <c r="Y22" s="215">
        <v>78.589200000000005</v>
      </c>
      <c r="Z22" s="215">
        <v>99.499645161000004</v>
      </c>
      <c r="AA22" s="215">
        <v>107.58</v>
      </c>
      <c r="AB22" s="215">
        <v>96.640249999999995</v>
      </c>
      <c r="AC22" s="215">
        <v>90.084516128999994</v>
      </c>
      <c r="AD22" s="215">
        <v>78.210533333000001</v>
      </c>
      <c r="AE22" s="215">
        <v>66.157774193999998</v>
      </c>
      <c r="AF22" s="215">
        <v>68.622233332999997</v>
      </c>
      <c r="AG22" s="215">
        <v>75.631612903000004</v>
      </c>
      <c r="AH22" s="215">
        <v>74.442096774000007</v>
      </c>
      <c r="AI22" s="215">
        <v>71.717399999999998</v>
      </c>
      <c r="AJ22" s="215">
        <v>73.519451613000001</v>
      </c>
      <c r="AK22" s="215">
        <v>90.330733332999998</v>
      </c>
      <c r="AL22" s="215">
        <v>96.551451612999998</v>
      </c>
      <c r="AM22" s="215">
        <v>109.67033723</v>
      </c>
      <c r="AN22" s="215">
        <v>107.10649675000001</v>
      </c>
      <c r="AO22" s="215">
        <v>93.540726004999996</v>
      </c>
      <c r="AP22" s="215">
        <v>73.365020997000002</v>
      </c>
      <c r="AQ22" s="215">
        <v>68.416228906000001</v>
      </c>
      <c r="AR22" s="215">
        <v>70.506187096999994</v>
      </c>
      <c r="AS22" s="215">
        <v>77.651923260000004</v>
      </c>
      <c r="AT22" s="215">
        <v>78.610012544</v>
      </c>
      <c r="AU22" s="215">
        <v>73.871766766999997</v>
      </c>
      <c r="AV22" s="215">
        <v>75.073749833999997</v>
      </c>
      <c r="AW22" s="215">
        <v>91.760826503000004</v>
      </c>
      <c r="AX22" s="215">
        <v>101.23745309</v>
      </c>
      <c r="AY22" s="215">
        <v>106.08391783</v>
      </c>
      <c r="AZ22" s="215">
        <v>104.65638765999999</v>
      </c>
      <c r="BA22" s="215">
        <v>87.364876934999998</v>
      </c>
      <c r="BB22" s="215">
        <v>74.907871666999995</v>
      </c>
      <c r="BC22" s="215">
        <v>67.658772999999997</v>
      </c>
      <c r="BD22" s="215">
        <v>70.438562000000005</v>
      </c>
      <c r="BE22" s="323">
        <v>76.333519999999993</v>
      </c>
      <c r="BF22" s="323">
        <v>75.17286</v>
      </c>
      <c r="BG22" s="323">
        <v>73.501159999999999</v>
      </c>
      <c r="BH22" s="323">
        <v>73.021339999999995</v>
      </c>
      <c r="BI22" s="323">
        <v>82.864339999999999</v>
      </c>
      <c r="BJ22" s="323">
        <v>96.781480000000002</v>
      </c>
      <c r="BK22" s="323">
        <v>104.358</v>
      </c>
      <c r="BL22" s="323">
        <v>97.14273</v>
      </c>
      <c r="BM22" s="323">
        <v>84.390879999999996</v>
      </c>
      <c r="BN22" s="323">
        <v>71.102739999999997</v>
      </c>
      <c r="BO22" s="323">
        <v>63.549059999999997</v>
      </c>
      <c r="BP22" s="323">
        <v>65.822389999999999</v>
      </c>
      <c r="BQ22" s="323">
        <v>71.055409999999995</v>
      </c>
      <c r="BR22" s="323">
        <v>70.111329999999995</v>
      </c>
      <c r="BS22" s="323">
        <v>66.957059999999998</v>
      </c>
      <c r="BT22" s="323">
        <v>68.748919999999998</v>
      </c>
      <c r="BU22" s="323">
        <v>83.286519999999996</v>
      </c>
      <c r="BV22" s="323">
        <v>97.812740000000005</v>
      </c>
    </row>
    <row r="23" spans="1:74" ht="11.1" customHeight="1" x14ac:dyDescent="0.2">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323"/>
      <c r="BF23" s="323"/>
      <c r="BG23" s="323"/>
      <c r="BH23" s="323"/>
      <c r="BI23" s="323"/>
      <c r="BJ23" s="323"/>
      <c r="BK23" s="323"/>
      <c r="BL23" s="323"/>
      <c r="BM23" s="323"/>
      <c r="BN23" s="323"/>
      <c r="BO23" s="323"/>
      <c r="BP23" s="323"/>
      <c r="BQ23" s="323"/>
      <c r="BR23" s="323"/>
      <c r="BS23" s="323"/>
      <c r="BT23" s="323"/>
      <c r="BU23" s="323"/>
      <c r="BV23" s="323"/>
    </row>
    <row r="24" spans="1:74" ht="11.1" customHeight="1" x14ac:dyDescent="0.2">
      <c r="A24" s="16"/>
      <c r="B24" s="25" t="s">
        <v>108</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215"/>
      <c r="BE24" s="323"/>
      <c r="BF24" s="323"/>
      <c r="BG24" s="323"/>
      <c r="BH24" s="323"/>
      <c r="BI24" s="323"/>
      <c r="BJ24" s="323"/>
      <c r="BK24" s="323"/>
      <c r="BL24" s="323"/>
      <c r="BM24" s="323"/>
      <c r="BN24" s="323"/>
      <c r="BO24" s="323"/>
      <c r="BP24" s="323"/>
      <c r="BQ24" s="323"/>
      <c r="BR24" s="323"/>
      <c r="BS24" s="323"/>
      <c r="BT24" s="323"/>
      <c r="BU24" s="323"/>
      <c r="BV24" s="323"/>
    </row>
    <row r="25" spans="1:74" ht="11.1" customHeight="1" x14ac:dyDescent="0.2">
      <c r="A25" s="26" t="s">
        <v>223</v>
      </c>
      <c r="B25" s="27" t="s">
        <v>818</v>
      </c>
      <c r="C25" s="68">
        <v>66.662224447</v>
      </c>
      <c r="D25" s="68">
        <v>55.210717475999999</v>
      </c>
      <c r="E25" s="68">
        <v>44.574606430000003</v>
      </c>
      <c r="F25" s="68">
        <v>43.383704280000003</v>
      </c>
      <c r="G25" s="68">
        <v>49.342932779000002</v>
      </c>
      <c r="H25" s="68">
        <v>67.551228989999998</v>
      </c>
      <c r="I25" s="68">
        <v>78.568539092999998</v>
      </c>
      <c r="J25" s="68">
        <v>78.174536501999995</v>
      </c>
      <c r="K25" s="68">
        <v>66.614897790000001</v>
      </c>
      <c r="L25" s="68">
        <v>58.952702821000003</v>
      </c>
      <c r="M25" s="68">
        <v>52.533241680000003</v>
      </c>
      <c r="N25" s="68">
        <v>69.501358113999999</v>
      </c>
      <c r="O25" s="68">
        <v>68.005594380999995</v>
      </c>
      <c r="P25" s="68">
        <v>52.380923840000001</v>
      </c>
      <c r="Q25" s="68">
        <v>53.325237356999999</v>
      </c>
      <c r="R25" s="68">
        <v>48.565446540000003</v>
      </c>
      <c r="S25" s="68">
        <v>55.201684469</v>
      </c>
      <c r="T25" s="68">
        <v>63.09854739</v>
      </c>
      <c r="U25" s="68">
        <v>74.213783961000004</v>
      </c>
      <c r="V25" s="68">
        <v>70.229130451000003</v>
      </c>
      <c r="W25" s="68">
        <v>59.039437139999997</v>
      </c>
      <c r="X25" s="68">
        <v>54.435841869000001</v>
      </c>
      <c r="Y25" s="68">
        <v>55.357275270000002</v>
      </c>
      <c r="Z25" s="68">
        <v>63.002781149</v>
      </c>
      <c r="AA25" s="68">
        <v>69.253774041</v>
      </c>
      <c r="AB25" s="68">
        <v>50.024953132</v>
      </c>
      <c r="AC25" s="68">
        <v>48.869908676999998</v>
      </c>
      <c r="AD25" s="68">
        <v>44.793441719999997</v>
      </c>
      <c r="AE25" s="68">
        <v>51.573590324000001</v>
      </c>
      <c r="AF25" s="68">
        <v>60.239975909999998</v>
      </c>
      <c r="AG25" s="68">
        <v>68.083151048999994</v>
      </c>
      <c r="AH25" s="68">
        <v>67.976370340000003</v>
      </c>
      <c r="AI25" s="68">
        <v>58.159414290000001</v>
      </c>
      <c r="AJ25" s="68">
        <v>52.811207013000001</v>
      </c>
      <c r="AK25" s="68">
        <v>56.170449150000003</v>
      </c>
      <c r="AL25" s="68">
        <v>60.149091401</v>
      </c>
      <c r="AM25" s="68">
        <v>60.219019093</v>
      </c>
      <c r="AN25" s="68">
        <v>49.220422775999999</v>
      </c>
      <c r="AO25" s="68">
        <v>48.417438939</v>
      </c>
      <c r="AP25" s="68">
        <v>37.371611100000003</v>
      </c>
      <c r="AQ25" s="68">
        <v>44.129009949999997</v>
      </c>
      <c r="AR25" s="68">
        <v>48.353478299999999</v>
      </c>
      <c r="AS25" s="68">
        <v>59.997894047000003</v>
      </c>
      <c r="AT25" s="68">
        <v>56.467564291999999</v>
      </c>
      <c r="AU25" s="68">
        <v>51.326178329999998</v>
      </c>
      <c r="AV25" s="68">
        <v>41.404697151999997</v>
      </c>
      <c r="AW25" s="68">
        <v>45.883513260000001</v>
      </c>
      <c r="AX25" s="68">
        <v>44.552685771999997</v>
      </c>
      <c r="AY25" s="68">
        <v>41.291145112999999</v>
      </c>
      <c r="AZ25" s="68">
        <v>36.043788192000001</v>
      </c>
      <c r="BA25" s="68">
        <v>32.793821100000002</v>
      </c>
      <c r="BB25" s="68">
        <v>27.429210992000002</v>
      </c>
      <c r="BC25" s="68">
        <v>30.960649530000001</v>
      </c>
      <c r="BD25" s="68">
        <v>34.223016899999998</v>
      </c>
      <c r="BE25" s="325">
        <v>45.022880000000001</v>
      </c>
      <c r="BF25" s="325">
        <v>43.570830000000001</v>
      </c>
      <c r="BG25" s="325">
        <v>32.553870000000003</v>
      </c>
      <c r="BH25" s="325">
        <v>27.408069999999999</v>
      </c>
      <c r="BI25" s="325">
        <v>31.494399999999999</v>
      </c>
      <c r="BJ25" s="325">
        <v>40.418089999999999</v>
      </c>
      <c r="BK25" s="325">
        <v>43.130690000000001</v>
      </c>
      <c r="BL25" s="325">
        <v>36.05012</v>
      </c>
      <c r="BM25" s="325">
        <v>37.907200000000003</v>
      </c>
      <c r="BN25" s="325">
        <v>32.319090000000003</v>
      </c>
      <c r="BO25" s="325">
        <v>39.503390000000003</v>
      </c>
      <c r="BP25" s="325">
        <v>48.276890000000002</v>
      </c>
      <c r="BQ25" s="325">
        <v>58.591700000000003</v>
      </c>
      <c r="BR25" s="325">
        <v>57.084679999999999</v>
      </c>
      <c r="BS25" s="325">
        <v>43.268340000000002</v>
      </c>
      <c r="BT25" s="325">
        <v>39.282919999999997</v>
      </c>
      <c r="BU25" s="325">
        <v>34.562820000000002</v>
      </c>
      <c r="BV25" s="325">
        <v>41.509419999999999</v>
      </c>
    </row>
    <row r="26" spans="1:74" ht="11.1" customHeight="1" x14ac:dyDescent="0.2">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327"/>
      <c r="BF26" s="327"/>
      <c r="BG26" s="327"/>
      <c r="BH26" s="327"/>
      <c r="BI26" s="327"/>
      <c r="BJ26" s="327"/>
      <c r="BK26" s="327"/>
      <c r="BL26" s="327"/>
      <c r="BM26" s="327"/>
      <c r="BN26" s="327"/>
      <c r="BO26" s="327"/>
      <c r="BP26" s="327"/>
      <c r="BQ26" s="327"/>
      <c r="BR26" s="327"/>
      <c r="BS26" s="327"/>
      <c r="BT26" s="327"/>
      <c r="BU26" s="327"/>
      <c r="BV26" s="327"/>
    </row>
    <row r="27" spans="1:74" ht="11.1" customHeight="1" x14ac:dyDescent="0.2">
      <c r="A27" s="16"/>
      <c r="B27" s="29" t="s">
        <v>801</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215"/>
      <c r="BD27" s="215"/>
      <c r="BE27" s="323"/>
      <c r="BF27" s="323"/>
      <c r="BG27" s="323"/>
      <c r="BH27" s="323"/>
      <c r="BI27" s="323"/>
      <c r="BJ27" s="323"/>
      <c r="BK27" s="323"/>
      <c r="BL27" s="323"/>
      <c r="BM27" s="323"/>
      <c r="BN27" s="323"/>
      <c r="BO27" s="323"/>
      <c r="BP27" s="323"/>
      <c r="BQ27" s="323"/>
      <c r="BR27" s="323"/>
      <c r="BS27" s="323"/>
      <c r="BT27" s="323"/>
      <c r="BU27" s="323"/>
      <c r="BV27" s="323"/>
    </row>
    <row r="28" spans="1:74" ht="11.1" customHeight="1" x14ac:dyDescent="0.2">
      <c r="A28" s="16" t="s">
        <v>620</v>
      </c>
      <c r="B28" s="27" t="s">
        <v>99</v>
      </c>
      <c r="C28" s="215">
        <v>10.73582944</v>
      </c>
      <c r="D28" s="215">
        <v>10.616690930000001</v>
      </c>
      <c r="E28" s="215">
        <v>9.5931623380000008</v>
      </c>
      <c r="F28" s="215">
        <v>9.3472501539999993</v>
      </c>
      <c r="G28" s="215">
        <v>9.5511917690000008</v>
      </c>
      <c r="H28" s="215">
        <v>11.38790897</v>
      </c>
      <c r="I28" s="215">
        <v>12.41094657</v>
      </c>
      <c r="J28" s="215">
        <v>12.70533176</v>
      </c>
      <c r="K28" s="215">
        <v>11.61376739</v>
      </c>
      <c r="L28" s="215">
        <v>9.9364685769999994</v>
      </c>
      <c r="M28" s="215">
        <v>9.6195098940000001</v>
      </c>
      <c r="N28" s="215">
        <v>10.401550110000001</v>
      </c>
      <c r="O28" s="215">
        <v>10.654881809999999</v>
      </c>
      <c r="P28" s="215">
        <v>10.23950982</v>
      </c>
      <c r="Q28" s="215">
        <v>9.7774315240000007</v>
      </c>
      <c r="R28" s="215">
        <v>9.4671730840000006</v>
      </c>
      <c r="S28" s="215">
        <v>9.7850943180000005</v>
      </c>
      <c r="T28" s="215">
        <v>11.351136029999999</v>
      </c>
      <c r="U28" s="215">
        <v>12.26889285</v>
      </c>
      <c r="V28" s="215">
        <v>12.02614266</v>
      </c>
      <c r="W28" s="215">
        <v>11.09741771</v>
      </c>
      <c r="X28" s="215">
        <v>10.027870160000001</v>
      </c>
      <c r="Y28" s="215">
        <v>9.8269714419999996</v>
      </c>
      <c r="Z28" s="215">
        <v>10.47526746</v>
      </c>
      <c r="AA28" s="215">
        <v>11.51233087</v>
      </c>
      <c r="AB28" s="215">
        <v>10.84886176</v>
      </c>
      <c r="AC28" s="215">
        <v>9.9522809720000005</v>
      </c>
      <c r="AD28" s="215">
        <v>9.649710829</v>
      </c>
      <c r="AE28" s="215">
        <v>10.16089816</v>
      </c>
      <c r="AF28" s="215">
        <v>11.67034696</v>
      </c>
      <c r="AG28" s="215">
        <v>12.516689449999999</v>
      </c>
      <c r="AH28" s="215">
        <v>12.716431249999999</v>
      </c>
      <c r="AI28" s="215">
        <v>11.64236584</v>
      </c>
      <c r="AJ28" s="215">
        <v>10.35415285</v>
      </c>
      <c r="AK28" s="215">
        <v>10.08279505</v>
      </c>
      <c r="AL28" s="215">
        <v>10.470260980000001</v>
      </c>
      <c r="AM28" s="215">
        <v>10.847717960000001</v>
      </c>
      <c r="AN28" s="215">
        <v>10.79726754</v>
      </c>
      <c r="AO28" s="215">
        <v>9.9658862900000003</v>
      </c>
      <c r="AP28" s="215">
        <v>9.3424512800000006</v>
      </c>
      <c r="AQ28" s="215">
        <v>9.7945465909999996</v>
      </c>
      <c r="AR28" s="215">
        <v>10.92899821</v>
      </c>
      <c r="AS28" s="215">
        <v>12.35991759</v>
      </c>
      <c r="AT28" s="215">
        <v>12.24411027</v>
      </c>
      <c r="AU28" s="215">
        <v>11.5666405</v>
      </c>
      <c r="AV28" s="215">
        <v>10.14329478</v>
      </c>
      <c r="AW28" s="215">
        <v>9.7969635670000006</v>
      </c>
      <c r="AX28" s="215">
        <v>10.264510489999999</v>
      </c>
      <c r="AY28" s="215">
        <v>10.40574943</v>
      </c>
      <c r="AZ28" s="215">
        <v>10.421129840000001</v>
      </c>
      <c r="BA28" s="215">
        <v>9.5826669357000007</v>
      </c>
      <c r="BB28" s="215">
        <v>8.9637236632999997</v>
      </c>
      <c r="BC28" s="215">
        <v>9.2178509999999996</v>
      </c>
      <c r="BD28" s="215">
        <v>10.60791</v>
      </c>
      <c r="BE28" s="323">
        <v>11.887980000000001</v>
      </c>
      <c r="BF28" s="323">
        <v>11.785489999999999</v>
      </c>
      <c r="BG28" s="323">
        <v>10.729179999999999</v>
      </c>
      <c r="BH28" s="323">
        <v>9.507225</v>
      </c>
      <c r="BI28" s="323">
        <v>9.2292120000000004</v>
      </c>
      <c r="BJ28" s="323">
        <v>9.9439100000000007</v>
      </c>
      <c r="BK28" s="323">
        <v>10.339499999999999</v>
      </c>
      <c r="BL28" s="323">
        <v>10.29792</v>
      </c>
      <c r="BM28" s="323">
        <v>9.5279129999999999</v>
      </c>
      <c r="BN28" s="323">
        <v>9.1482659999999996</v>
      </c>
      <c r="BO28" s="323">
        <v>9.6027170000000002</v>
      </c>
      <c r="BP28" s="323">
        <v>11.088340000000001</v>
      </c>
      <c r="BQ28" s="323">
        <v>12.15598</v>
      </c>
      <c r="BR28" s="323">
        <v>12.05138</v>
      </c>
      <c r="BS28" s="323">
        <v>10.97076</v>
      </c>
      <c r="BT28" s="323">
        <v>9.7150920000000003</v>
      </c>
      <c r="BU28" s="323">
        <v>9.4088229999999999</v>
      </c>
      <c r="BV28" s="323">
        <v>10.106450000000001</v>
      </c>
    </row>
    <row r="29" spans="1:74" ht="11.1" customHeight="1" x14ac:dyDescent="0.2">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215"/>
      <c r="BD29" s="215"/>
      <c r="BE29" s="323"/>
      <c r="BF29" s="323"/>
      <c r="BG29" s="323"/>
      <c r="BH29" s="323"/>
      <c r="BI29" s="323"/>
      <c r="BJ29" s="323"/>
      <c r="BK29" s="323"/>
      <c r="BL29" s="323"/>
      <c r="BM29" s="323"/>
      <c r="BN29" s="323"/>
      <c r="BO29" s="323"/>
      <c r="BP29" s="323"/>
      <c r="BQ29" s="323"/>
      <c r="BR29" s="323"/>
      <c r="BS29" s="323"/>
      <c r="BT29" s="323"/>
      <c r="BU29" s="323"/>
      <c r="BV29" s="323"/>
    </row>
    <row r="30" spans="1:74" ht="11.1" customHeight="1" x14ac:dyDescent="0.2">
      <c r="A30" s="16"/>
      <c r="B30" s="25" t="s">
        <v>232</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323"/>
      <c r="BF30" s="323"/>
      <c r="BG30" s="323"/>
      <c r="BH30" s="323"/>
      <c r="BI30" s="323"/>
      <c r="BJ30" s="323"/>
      <c r="BK30" s="323"/>
      <c r="BL30" s="323"/>
      <c r="BM30" s="323"/>
      <c r="BN30" s="323"/>
      <c r="BO30" s="323"/>
      <c r="BP30" s="323"/>
      <c r="BQ30" s="323"/>
      <c r="BR30" s="323"/>
      <c r="BS30" s="323"/>
      <c r="BT30" s="323"/>
      <c r="BU30" s="323"/>
      <c r="BV30" s="323"/>
    </row>
    <row r="31" spans="1:74" ht="11.1" customHeight="1" x14ac:dyDescent="0.2">
      <c r="A31" s="133" t="s">
        <v>26</v>
      </c>
      <c r="B31" s="30" t="s">
        <v>100</v>
      </c>
      <c r="C31" s="215">
        <v>0.85459608652999997</v>
      </c>
      <c r="D31" s="215">
        <v>0.85346211542999995</v>
      </c>
      <c r="E31" s="215">
        <v>0.93013934433000001</v>
      </c>
      <c r="F31" s="215">
        <v>0.88246184510000003</v>
      </c>
      <c r="G31" s="215">
        <v>0.89627229477000003</v>
      </c>
      <c r="H31" s="215">
        <v>0.85004286218000003</v>
      </c>
      <c r="I31" s="215">
        <v>0.86806329074999999</v>
      </c>
      <c r="J31" s="215">
        <v>0.81882543036</v>
      </c>
      <c r="K31" s="215">
        <v>0.78510750612000002</v>
      </c>
      <c r="L31" s="215">
        <v>0.82752041311000002</v>
      </c>
      <c r="M31" s="215">
        <v>0.83070110573</v>
      </c>
      <c r="N31" s="215">
        <v>0.93049417121</v>
      </c>
      <c r="O31" s="215">
        <v>0.90214277900999995</v>
      </c>
      <c r="P31" s="215">
        <v>0.85550178432000001</v>
      </c>
      <c r="Q31" s="215">
        <v>1.0111206996</v>
      </c>
      <c r="R31" s="215">
        <v>0.99001914507</v>
      </c>
      <c r="S31" s="215">
        <v>1.0300483789999999</v>
      </c>
      <c r="T31" s="215">
        <v>0.98706583598999997</v>
      </c>
      <c r="U31" s="215">
        <v>0.91590968906000003</v>
      </c>
      <c r="V31" s="215">
        <v>0.86093739860999996</v>
      </c>
      <c r="W31" s="215">
        <v>0.83191795477999997</v>
      </c>
      <c r="X31" s="215">
        <v>0.88590329892999997</v>
      </c>
      <c r="Y31" s="215">
        <v>0.87183533445000005</v>
      </c>
      <c r="Z31" s="215">
        <v>0.90106008003000004</v>
      </c>
      <c r="AA31" s="215">
        <v>0.95450762639999998</v>
      </c>
      <c r="AB31" s="215">
        <v>0.89288120105000002</v>
      </c>
      <c r="AC31" s="215">
        <v>0.99346720781999998</v>
      </c>
      <c r="AD31" s="215">
        <v>1.0003548068999999</v>
      </c>
      <c r="AE31" s="215">
        <v>1.0430671933</v>
      </c>
      <c r="AF31" s="215">
        <v>1.015225346</v>
      </c>
      <c r="AG31" s="215">
        <v>0.92845375520999995</v>
      </c>
      <c r="AH31" s="215">
        <v>0.93459735711000003</v>
      </c>
      <c r="AI31" s="215">
        <v>0.84565980524999995</v>
      </c>
      <c r="AJ31" s="215">
        <v>0.88296264068999997</v>
      </c>
      <c r="AK31" s="215">
        <v>0.88664856523000002</v>
      </c>
      <c r="AL31" s="215">
        <v>0.92342430991000002</v>
      </c>
      <c r="AM31" s="215">
        <v>0.94231210689</v>
      </c>
      <c r="AN31" s="215">
        <v>0.87084672138999997</v>
      </c>
      <c r="AO31" s="215">
        <v>0.99535813838999998</v>
      </c>
      <c r="AP31" s="215">
        <v>1.0244104743</v>
      </c>
      <c r="AQ31" s="215">
        <v>1.0624061024</v>
      </c>
      <c r="AR31" s="215">
        <v>0.99686700076000001</v>
      </c>
      <c r="AS31" s="215">
        <v>0.97515098935</v>
      </c>
      <c r="AT31" s="215">
        <v>0.93699387867999995</v>
      </c>
      <c r="AU31" s="215">
        <v>0.88537795727000002</v>
      </c>
      <c r="AV31" s="215">
        <v>0.92524518310000003</v>
      </c>
      <c r="AW31" s="215">
        <v>0.91430371739000005</v>
      </c>
      <c r="AX31" s="215">
        <v>0.95157345304999996</v>
      </c>
      <c r="AY31" s="215">
        <v>0.97387910855000004</v>
      </c>
      <c r="AZ31" s="215">
        <v>0.97486418159999999</v>
      </c>
      <c r="BA31" s="215">
        <v>0.96487352394000003</v>
      </c>
      <c r="BB31" s="215">
        <v>0.91728889999999996</v>
      </c>
      <c r="BC31" s="215">
        <v>1.0419860000000001</v>
      </c>
      <c r="BD31" s="215">
        <v>1.037453</v>
      </c>
      <c r="BE31" s="323">
        <v>1.0353509999999999</v>
      </c>
      <c r="BF31" s="323">
        <v>0.9784796</v>
      </c>
      <c r="BG31" s="323">
        <v>0.91558070000000003</v>
      </c>
      <c r="BH31" s="323">
        <v>0.98401910000000004</v>
      </c>
      <c r="BI31" s="323">
        <v>0.93985359999999996</v>
      </c>
      <c r="BJ31" s="323">
        <v>1.0510630000000001</v>
      </c>
      <c r="BK31" s="323">
        <v>1.07283</v>
      </c>
      <c r="BL31" s="323">
        <v>1.0175460000000001</v>
      </c>
      <c r="BM31" s="323">
        <v>1.118932</v>
      </c>
      <c r="BN31" s="323">
        <v>1.091513</v>
      </c>
      <c r="BO31" s="323">
        <v>1.148485</v>
      </c>
      <c r="BP31" s="323">
        <v>1.1224400000000001</v>
      </c>
      <c r="BQ31" s="323">
        <v>1.1104670000000001</v>
      </c>
      <c r="BR31" s="323">
        <v>1.066127</v>
      </c>
      <c r="BS31" s="323">
        <v>0.98207800000000001</v>
      </c>
      <c r="BT31" s="323">
        <v>1.0620510000000001</v>
      </c>
      <c r="BU31" s="323">
        <v>1.0053669999999999</v>
      </c>
      <c r="BV31" s="323">
        <v>1.098803</v>
      </c>
    </row>
    <row r="32" spans="1:74" ht="11.1" customHeight="1" x14ac:dyDescent="0.2">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215"/>
      <c r="BE32" s="323"/>
      <c r="BF32" s="323"/>
      <c r="BG32" s="323"/>
      <c r="BH32" s="323"/>
      <c r="BI32" s="323"/>
      <c r="BJ32" s="323"/>
      <c r="BK32" s="323"/>
      <c r="BL32" s="323"/>
      <c r="BM32" s="323"/>
      <c r="BN32" s="323"/>
      <c r="BO32" s="323"/>
      <c r="BP32" s="323"/>
      <c r="BQ32" s="323"/>
      <c r="BR32" s="323"/>
      <c r="BS32" s="323"/>
      <c r="BT32" s="323"/>
      <c r="BU32" s="323"/>
      <c r="BV32" s="323"/>
    </row>
    <row r="33" spans="1:74" ht="11.1" customHeight="1" x14ac:dyDescent="0.2">
      <c r="A33" s="16"/>
      <c r="B33" s="29" t="s">
        <v>233</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217"/>
      <c r="BD33" s="217"/>
      <c r="BE33" s="327"/>
      <c r="BF33" s="327"/>
      <c r="BG33" s="327"/>
      <c r="BH33" s="327"/>
      <c r="BI33" s="327"/>
      <c r="BJ33" s="327"/>
      <c r="BK33" s="327"/>
      <c r="BL33" s="327"/>
      <c r="BM33" s="327"/>
      <c r="BN33" s="327"/>
      <c r="BO33" s="327"/>
      <c r="BP33" s="327"/>
      <c r="BQ33" s="327"/>
      <c r="BR33" s="327"/>
      <c r="BS33" s="327"/>
      <c r="BT33" s="327"/>
      <c r="BU33" s="327"/>
      <c r="BV33" s="327"/>
    </row>
    <row r="34" spans="1:74" ht="11.1" customHeight="1" x14ac:dyDescent="0.2">
      <c r="A34" s="26" t="s">
        <v>623</v>
      </c>
      <c r="B34" s="30" t="s">
        <v>100</v>
      </c>
      <c r="C34" s="215">
        <v>9.0531268340000004</v>
      </c>
      <c r="D34" s="215">
        <v>8.2222881870000002</v>
      </c>
      <c r="E34" s="215">
        <v>7.975427067</v>
      </c>
      <c r="F34" s="215">
        <v>7.4424835629999997</v>
      </c>
      <c r="G34" s="215">
        <v>7.5720161709999996</v>
      </c>
      <c r="H34" s="215">
        <v>7.9257457059999998</v>
      </c>
      <c r="I34" s="215">
        <v>8.4589503730000004</v>
      </c>
      <c r="J34" s="215">
        <v>8.5277539299999994</v>
      </c>
      <c r="K34" s="215">
        <v>7.7366350649999998</v>
      </c>
      <c r="L34" s="215">
        <v>7.6408436999999996</v>
      </c>
      <c r="M34" s="215">
        <v>7.7031801360000003</v>
      </c>
      <c r="N34" s="215">
        <v>9.0702153550000002</v>
      </c>
      <c r="O34" s="215">
        <v>8.9744267949999994</v>
      </c>
      <c r="P34" s="215">
        <v>7.6220621929999997</v>
      </c>
      <c r="Q34" s="215">
        <v>8.4260466689999998</v>
      </c>
      <c r="R34" s="215">
        <v>7.4450614570000004</v>
      </c>
      <c r="S34" s="215">
        <v>7.7903388099999997</v>
      </c>
      <c r="T34" s="215">
        <v>7.9541805700000001</v>
      </c>
      <c r="U34" s="215">
        <v>8.4159790720000007</v>
      </c>
      <c r="V34" s="215">
        <v>8.2839157369999992</v>
      </c>
      <c r="W34" s="215">
        <v>7.6139454310000003</v>
      </c>
      <c r="X34" s="215">
        <v>7.8044033060000002</v>
      </c>
      <c r="Y34" s="215">
        <v>8.0912167349999997</v>
      </c>
      <c r="Z34" s="215">
        <v>9.1813522330000001</v>
      </c>
      <c r="AA34" s="215">
        <v>9.6510903950000007</v>
      </c>
      <c r="AB34" s="215">
        <v>8.0508649989999999</v>
      </c>
      <c r="AC34" s="215">
        <v>8.6998280060000006</v>
      </c>
      <c r="AD34" s="215">
        <v>7.8760144439999999</v>
      </c>
      <c r="AE34" s="215">
        <v>7.9718294609999996</v>
      </c>
      <c r="AF34" s="215">
        <v>8.1350038690000002</v>
      </c>
      <c r="AG34" s="215">
        <v>8.5986848350000002</v>
      </c>
      <c r="AH34" s="215">
        <v>8.6765162490000005</v>
      </c>
      <c r="AI34" s="215">
        <v>7.8494462130000002</v>
      </c>
      <c r="AJ34" s="215">
        <v>8.0652370179999995</v>
      </c>
      <c r="AK34" s="215">
        <v>8.498454358</v>
      </c>
      <c r="AL34" s="215">
        <v>9.0117295510000002</v>
      </c>
      <c r="AM34" s="215">
        <v>9.5077797109999995</v>
      </c>
      <c r="AN34" s="215">
        <v>8.3568338410000003</v>
      </c>
      <c r="AO34" s="215">
        <v>8.6769681920000004</v>
      </c>
      <c r="AP34" s="215">
        <v>7.6234311650000004</v>
      </c>
      <c r="AQ34" s="215">
        <v>7.9082553390000001</v>
      </c>
      <c r="AR34" s="215">
        <v>7.9027466889999998</v>
      </c>
      <c r="AS34" s="215">
        <v>8.5633150199999992</v>
      </c>
      <c r="AT34" s="215">
        <v>8.5504367959999996</v>
      </c>
      <c r="AU34" s="215">
        <v>7.8584573600000001</v>
      </c>
      <c r="AV34" s="215">
        <v>7.9589363259999999</v>
      </c>
      <c r="AW34" s="215">
        <v>8.3579336140000002</v>
      </c>
      <c r="AX34" s="215">
        <v>8.9007681810000001</v>
      </c>
      <c r="AY34" s="215">
        <v>8.9645047879999993</v>
      </c>
      <c r="AZ34" s="215">
        <v>8.3113634120000004</v>
      </c>
      <c r="BA34" s="215">
        <v>7.8381414390000002</v>
      </c>
      <c r="BB34" s="215">
        <v>6.4498319999999998</v>
      </c>
      <c r="BC34" s="215">
        <v>6.8108769999999996</v>
      </c>
      <c r="BD34" s="215">
        <v>7.0665880000000003</v>
      </c>
      <c r="BE34" s="323">
        <v>7.7439349999999996</v>
      </c>
      <c r="BF34" s="323">
        <v>7.7340660000000003</v>
      </c>
      <c r="BG34" s="323">
        <v>7.1978090000000003</v>
      </c>
      <c r="BH34" s="323">
        <v>7.3170380000000002</v>
      </c>
      <c r="BI34" s="323">
        <v>7.5064130000000002</v>
      </c>
      <c r="BJ34" s="323">
        <v>8.4712099999999992</v>
      </c>
      <c r="BK34" s="323">
        <v>8.7525569999999995</v>
      </c>
      <c r="BL34" s="323">
        <v>7.6990270000000001</v>
      </c>
      <c r="BM34" s="323">
        <v>8.0851330000000008</v>
      </c>
      <c r="BN34" s="323">
        <v>7.2658810000000003</v>
      </c>
      <c r="BO34" s="323">
        <v>7.4957060000000002</v>
      </c>
      <c r="BP34" s="323">
        <v>7.6584380000000003</v>
      </c>
      <c r="BQ34" s="323">
        <v>8.2218739999999997</v>
      </c>
      <c r="BR34" s="323">
        <v>8.2068259999999995</v>
      </c>
      <c r="BS34" s="323">
        <v>7.3992940000000003</v>
      </c>
      <c r="BT34" s="323">
        <v>7.6552829999999998</v>
      </c>
      <c r="BU34" s="323">
        <v>7.8150050000000002</v>
      </c>
      <c r="BV34" s="323">
        <v>8.6902889999999999</v>
      </c>
    </row>
    <row r="35" spans="1:74" ht="11.1" customHeight="1" x14ac:dyDescent="0.2">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218"/>
      <c r="BE35" s="328"/>
      <c r="BF35" s="328"/>
      <c r="BG35" s="328"/>
      <c r="BH35" s="328"/>
      <c r="BI35" s="328"/>
      <c r="BJ35" s="328"/>
      <c r="BK35" s="328"/>
      <c r="BL35" s="328"/>
      <c r="BM35" s="328"/>
      <c r="BN35" s="328"/>
      <c r="BO35" s="328"/>
      <c r="BP35" s="328"/>
      <c r="BQ35" s="328"/>
      <c r="BR35" s="328"/>
      <c r="BS35" s="328"/>
      <c r="BT35" s="328"/>
      <c r="BU35" s="328"/>
      <c r="BV35" s="328"/>
    </row>
    <row r="36" spans="1:74" ht="11.1" customHeight="1" x14ac:dyDescent="0.2">
      <c r="A36" s="16"/>
      <c r="B36" s="31" t="s">
        <v>129</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218"/>
      <c r="BE36" s="328"/>
      <c r="BF36" s="328"/>
      <c r="BG36" s="328"/>
      <c r="BH36" s="328"/>
      <c r="BI36" s="328"/>
      <c r="BJ36" s="328"/>
      <c r="BK36" s="328"/>
      <c r="BL36" s="328"/>
      <c r="BM36" s="328"/>
      <c r="BN36" s="328"/>
      <c r="BO36" s="328"/>
      <c r="BP36" s="328"/>
      <c r="BQ36" s="328"/>
      <c r="BR36" s="328"/>
      <c r="BS36" s="328"/>
      <c r="BT36" s="328"/>
      <c r="BU36" s="328"/>
      <c r="BV36" s="328"/>
    </row>
    <row r="37" spans="1:74" ht="11.1" customHeight="1" x14ac:dyDescent="0.2">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324"/>
      <c r="BF37" s="324"/>
      <c r="BG37" s="324"/>
      <c r="BH37" s="324"/>
      <c r="BI37" s="324"/>
      <c r="BJ37" s="324"/>
      <c r="BK37" s="324"/>
      <c r="BL37" s="324"/>
      <c r="BM37" s="324"/>
      <c r="BN37" s="324"/>
      <c r="BO37" s="324"/>
      <c r="BP37" s="324"/>
      <c r="BQ37" s="324"/>
      <c r="BR37" s="324"/>
      <c r="BS37" s="324"/>
      <c r="BT37" s="324"/>
      <c r="BU37" s="324"/>
      <c r="BV37" s="324"/>
    </row>
    <row r="38" spans="1:74" ht="11.1" customHeight="1" x14ac:dyDescent="0.2">
      <c r="A38" s="706"/>
      <c r="B38" s="22" t="s">
        <v>1025</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216"/>
      <c r="BC38" s="216"/>
      <c r="BD38" s="216"/>
      <c r="BE38" s="324"/>
      <c r="BF38" s="324"/>
      <c r="BG38" s="324"/>
      <c r="BH38" s="324"/>
      <c r="BI38" s="324"/>
      <c r="BJ38" s="324"/>
      <c r="BK38" s="324"/>
      <c r="BL38" s="324"/>
      <c r="BM38" s="324"/>
      <c r="BN38" s="324"/>
      <c r="BO38" s="324"/>
      <c r="BP38" s="324"/>
      <c r="BQ38" s="324"/>
      <c r="BR38" s="324"/>
      <c r="BS38" s="324"/>
      <c r="BT38" s="324"/>
      <c r="BU38" s="324"/>
      <c r="BV38" s="324"/>
    </row>
    <row r="39" spans="1:74" ht="11.1" customHeight="1" x14ac:dyDescent="0.2">
      <c r="A39" s="706" t="s">
        <v>532</v>
      </c>
      <c r="B39" s="32" t="s">
        <v>104</v>
      </c>
      <c r="C39" s="215">
        <v>31.683</v>
      </c>
      <c r="D39" s="215">
        <v>30.323</v>
      </c>
      <c r="E39" s="215">
        <v>37.545000000000002</v>
      </c>
      <c r="F39" s="215">
        <v>40.753999999999998</v>
      </c>
      <c r="G39" s="215">
        <v>46.712000000000003</v>
      </c>
      <c r="H39" s="215">
        <v>48.756999999999998</v>
      </c>
      <c r="I39" s="215">
        <v>44.651000000000003</v>
      </c>
      <c r="J39" s="215">
        <v>44.723999999999997</v>
      </c>
      <c r="K39" s="215">
        <v>45.182000000000002</v>
      </c>
      <c r="L39" s="215">
        <v>49.774999999999999</v>
      </c>
      <c r="M39" s="215">
        <v>45.661000000000001</v>
      </c>
      <c r="N39" s="215">
        <v>51.972000000000001</v>
      </c>
      <c r="O39" s="215">
        <v>52.503999999999998</v>
      </c>
      <c r="P39" s="215">
        <v>53.468000000000004</v>
      </c>
      <c r="Q39" s="215">
        <v>49.328000000000003</v>
      </c>
      <c r="R39" s="215">
        <v>51.06</v>
      </c>
      <c r="S39" s="215">
        <v>48.475999999999999</v>
      </c>
      <c r="T39" s="215">
        <v>45.177999999999997</v>
      </c>
      <c r="U39" s="215">
        <v>46.63</v>
      </c>
      <c r="V39" s="215">
        <v>48.036999999999999</v>
      </c>
      <c r="W39" s="215">
        <v>49.822000000000003</v>
      </c>
      <c r="X39" s="215">
        <v>51.578000000000003</v>
      </c>
      <c r="Y39" s="215">
        <v>56.639000000000003</v>
      </c>
      <c r="Z39" s="215">
        <v>57.881</v>
      </c>
      <c r="AA39" s="215">
        <v>63.698</v>
      </c>
      <c r="AB39" s="215">
        <v>62.228999999999999</v>
      </c>
      <c r="AC39" s="215">
        <v>62.725000000000001</v>
      </c>
      <c r="AD39" s="215">
        <v>66.254000000000005</v>
      </c>
      <c r="AE39" s="215">
        <v>69.977999999999994</v>
      </c>
      <c r="AF39" s="215">
        <v>67.873000000000005</v>
      </c>
      <c r="AG39" s="215">
        <v>70.980999999999995</v>
      </c>
      <c r="AH39" s="215">
        <v>68.055000000000007</v>
      </c>
      <c r="AI39" s="215">
        <v>70.230999999999995</v>
      </c>
      <c r="AJ39" s="215">
        <v>70.748999999999995</v>
      </c>
      <c r="AK39" s="215">
        <v>56.963000000000001</v>
      </c>
      <c r="AL39" s="215">
        <v>49.523000000000003</v>
      </c>
      <c r="AM39" s="215">
        <v>51.375999999999998</v>
      </c>
      <c r="AN39" s="215">
        <v>54.954000000000001</v>
      </c>
      <c r="AO39" s="215">
        <v>58.151000000000003</v>
      </c>
      <c r="AP39" s="215">
        <v>63.862000000000002</v>
      </c>
      <c r="AQ39" s="215">
        <v>60.826999999999998</v>
      </c>
      <c r="AR39" s="215">
        <v>54.656999999999996</v>
      </c>
      <c r="AS39" s="215">
        <v>57.353999999999999</v>
      </c>
      <c r="AT39" s="215">
        <v>54.805</v>
      </c>
      <c r="AU39" s="215">
        <v>56.947000000000003</v>
      </c>
      <c r="AV39" s="215">
        <v>53.963000000000001</v>
      </c>
      <c r="AW39" s="215">
        <v>57.027000000000001</v>
      </c>
      <c r="AX39" s="215">
        <v>59.877000000000002</v>
      </c>
      <c r="AY39" s="215">
        <v>57.52</v>
      </c>
      <c r="AZ39" s="215">
        <v>50.54</v>
      </c>
      <c r="BA39" s="215">
        <v>29.21</v>
      </c>
      <c r="BB39" s="215">
        <v>16.55</v>
      </c>
      <c r="BC39" s="215">
        <v>28.56</v>
      </c>
      <c r="BD39" s="215">
        <v>38.31</v>
      </c>
      <c r="BE39" s="323">
        <v>38</v>
      </c>
      <c r="BF39" s="323">
        <v>38</v>
      </c>
      <c r="BG39" s="323">
        <v>37.5</v>
      </c>
      <c r="BH39" s="323">
        <v>39</v>
      </c>
      <c r="BI39" s="323">
        <v>39.5</v>
      </c>
      <c r="BJ39" s="323">
        <v>40</v>
      </c>
      <c r="BK39" s="323">
        <v>41</v>
      </c>
      <c r="BL39" s="323">
        <v>42</v>
      </c>
      <c r="BM39" s="323">
        <v>43</v>
      </c>
      <c r="BN39" s="323">
        <v>44</v>
      </c>
      <c r="BO39" s="323">
        <v>45</v>
      </c>
      <c r="BP39" s="323">
        <v>46</v>
      </c>
      <c r="BQ39" s="323">
        <v>46.5</v>
      </c>
      <c r="BR39" s="323">
        <v>47</v>
      </c>
      <c r="BS39" s="323">
        <v>47.5</v>
      </c>
      <c r="BT39" s="323">
        <v>48</v>
      </c>
      <c r="BU39" s="323">
        <v>48.5</v>
      </c>
      <c r="BV39" s="323">
        <v>49</v>
      </c>
    </row>
    <row r="40" spans="1:74" ht="11.1" customHeight="1" x14ac:dyDescent="0.2">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324"/>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601"/>
      <c r="B41" s="29" t="s">
        <v>831</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328"/>
      <c r="BF41" s="328"/>
      <c r="BG41" s="328"/>
      <c r="BH41" s="328"/>
      <c r="BI41" s="328"/>
      <c r="BJ41" s="328"/>
      <c r="BK41" s="328"/>
      <c r="BL41" s="328"/>
      <c r="BM41" s="328"/>
      <c r="BN41" s="328"/>
      <c r="BO41" s="328"/>
      <c r="BP41" s="328"/>
      <c r="BQ41" s="328"/>
      <c r="BR41" s="328"/>
      <c r="BS41" s="328"/>
      <c r="BT41" s="328"/>
      <c r="BU41" s="328"/>
      <c r="BV41" s="328"/>
    </row>
    <row r="42" spans="1:74" ht="11.1" customHeight="1" x14ac:dyDescent="0.2">
      <c r="A42" s="602" t="s">
        <v>135</v>
      </c>
      <c r="B42" s="30" t="s">
        <v>105</v>
      </c>
      <c r="C42" s="215">
        <v>2.2829999999999999</v>
      </c>
      <c r="D42" s="215">
        <v>1.9890000000000001</v>
      </c>
      <c r="E42" s="215">
        <v>1.7290000000000001</v>
      </c>
      <c r="F42" s="215">
        <v>1.917</v>
      </c>
      <c r="G42" s="215">
        <v>1.9219999999999999</v>
      </c>
      <c r="H42" s="215">
        <v>2.5870000000000002</v>
      </c>
      <c r="I42" s="215">
        <v>2.8220000000000001</v>
      </c>
      <c r="J42" s="215">
        <v>2.8220000000000001</v>
      </c>
      <c r="K42" s="215">
        <v>2.992</v>
      </c>
      <c r="L42" s="215">
        <v>2.9769999999999999</v>
      </c>
      <c r="M42" s="215">
        <v>2.548</v>
      </c>
      <c r="N42" s="215">
        <v>3.5910000000000002</v>
      </c>
      <c r="O42" s="215">
        <v>3.3039999999999998</v>
      </c>
      <c r="P42" s="215">
        <v>2.8519999999999999</v>
      </c>
      <c r="Q42" s="215">
        <v>2.88</v>
      </c>
      <c r="R42" s="215">
        <v>3.1030000000000002</v>
      </c>
      <c r="S42" s="215">
        <v>3.15</v>
      </c>
      <c r="T42" s="215">
        <v>2.9750000000000001</v>
      </c>
      <c r="U42" s="215">
        <v>2.984</v>
      </c>
      <c r="V42" s="215">
        <v>2.9</v>
      </c>
      <c r="W42" s="215">
        <v>2.976</v>
      </c>
      <c r="X42" s="215">
        <v>2.879</v>
      </c>
      <c r="Y42" s="215">
        <v>3.0139999999999998</v>
      </c>
      <c r="Z42" s="215">
        <v>2.8210000000000002</v>
      </c>
      <c r="AA42" s="215">
        <v>3.69</v>
      </c>
      <c r="AB42" s="215">
        <v>2.67</v>
      </c>
      <c r="AC42" s="215">
        <v>2.6930000000000001</v>
      </c>
      <c r="AD42" s="215">
        <v>2.7959999999999998</v>
      </c>
      <c r="AE42" s="215">
        <v>2.8</v>
      </c>
      <c r="AF42" s="215">
        <v>2.9670000000000001</v>
      </c>
      <c r="AG42" s="215">
        <v>2.8330000000000002</v>
      </c>
      <c r="AH42" s="215">
        <v>2.9609999999999999</v>
      </c>
      <c r="AI42" s="215">
        <v>2.9950000000000001</v>
      </c>
      <c r="AJ42" s="215">
        <v>3.2759999999999998</v>
      </c>
      <c r="AK42" s="215">
        <v>4.0910000000000002</v>
      </c>
      <c r="AL42" s="215">
        <v>4.0410000000000004</v>
      </c>
      <c r="AM42" s="215">
        <v>3.109</v>
      </c>
      <c r="AN42" s="215">
        <v>2.6909999999999998</v>
      </c>
      <c r="AO42" s="215">
        <v>2.948</v>
      </c>
      <c r="AP42" s="215">
        <v>2.6469999999999998</v>
      </c>
      <c r="AQ42" s="215">
        <v>2.6379999999999999</v>
      </c>
      <c r="AR42" s="215">
        <v>2.399</v>
      </c>
      <c r="AS42" s="215">
        <v>2.3660000000000001</v>
      </c>
      <c r="AT42" s="215">
        <v>2.2210000000000001</v>
      </c>
      <c r="AU42" s="215">
        <v>2.5590000000000002</v>
      </c>
      <c r="AV42" s="215">
        <v>2.331</v>
      </c>
      <c r="AW42" s="215">
        <v>2.653</v>
      </c>
      <c r="AX42" s="215">
        <v>2.2189999999999999</v>
      </c>
      <c r="AY42" s="215">
        <v>2.02</v>
      </c>
      <c r="AZ42" s="215">
        <v>1.91</v>
      </c>
      <c r="BA42" s="215">
        <v>1.79</v>
      </c>
      <c r="BB42" s="215">
        <v>1.74</v>
      </c>
      <c r="BC42" s="215">
        <v>1.748</v>
      </c>
      <c r="BD42" s="215">
        <v>1.631</v>
      </c>
      <c r="BE42" s="323">
        <v>1.607969</v>
      </c>
      <c r="BF42" s="323">
        <v>1.6460090000000001</v>
      </c>
      <c r="BG42" s="323">
        <v>1.7040709999999999</v>
      </c>
      <c r="BH42" s="323">
        <v>1.95441</v>
      </c>
      <c r="BI42" s="323">
        <v>2.556311</v>
      </c>
      <c r="BJ42" s="323">
        <v>2.859321</v>
      </c>
      <c r="BK42" s="323">
        <v>3.0437889999999999</v>
      </c>
      <c r="BL42" s="323">
        <v>3.0708639999999998</v>
      </c>
      <c r="BM42" s="323">
        <v>3.0494479999999999</v>
      </c>
      <c r="BN42" s="323">
        <v>2.9541819999999999</v>
      </c>
      <c r="BO42" s="323">
        <v>2.9554640000000001</v>
      </c>
      <c r="BP42" s="323">
        <v>3.0646179999999998</v>
      </c>
      <c r="BQ42" s="323">
        <v>3.0712739999999998</v>
      </c>
      <c r="BR42" s="323">
        <v>3.1282000000000001</v>
      </c>
      <c r="BS42" s="323">
        <v>3.1752600000000002</v>
      </c>
      <c r="BT42" s="323">
        <v>3.201368</v>
      </c>
      <c r="BU42" s="323">
        <v>3.2176130000000001</v>
      </c>
      <c r="BV42" s="323">
        <v>3.2642440000000001</v>
      </c>
    </row>
    <row r="43" spans="1:74" ht="11.1" customHeight="1" x14ac:dyDescent="0.2">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217"/>
      <c r="BC43" s="217"/>
      <c r="BD43" s="217"/>
      <c r="BE43" s="327"/>
      <c r="BF43" s="327"/>
      <c r="BG43" s="327"/>
      <c r="BH43" s="327"/>
      <c r="BI43" s="327"/>
      <c r="BJ43" s="327"/>
      <c r="BK43" s="327"/>
      <c r="BL43" s="327"/>
      <c r="BM43" s="327"/>
      <c r="BN43" s="327"/>
      <c r="BO43" s="327"/>
      <c r="BP43" s="327"/>
      <c r="BQ43" s="327"/>
      <c r="BR43" s="327"/>
      <c r="BS43" s="327"/>
      <c r="BT43" s="327"/>
      <c r="BU43" s="327"/>
      <c r="BV43" s="327"/>
    </row>
    <row r="44" spans="1:74" ht="11.1" customHeight="1" x14ac:dyDescent="0.2">
      <c r="A44" s="33"/>
      <c r="B44" s="29" t="s">
        <v>805</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327"/>
      <c r="BF44" s="327"/>
      <c r="BG44" s="327"/>
      <c r="BH44" s="327"/>
      <c r="BI44" s="327"/>
      <c r="BJ44" s="327"/>
      <c r="BK44" s="327"/>
      <c r="BL44" s="327"/>
      <c r="BM44" s="327"/>
      <c r="BN44" s="327"/>
      <c r="BO44" s="327"/>
      <c r="BP44" s="327"/>
      <c r="BQ44" s="327"/>
      <c r="BR44" s="327"/>
      <c r="BS44" s="327"/>
      <c r="BT44" s="327"/>
      <c r="BU44" s="327"/>
      <c r="BV44" s="327"/>
    </row>
    <row r="45" spans="1:74" ht="11.1" customHeight="1" x14ac:dyDescent="0.2">
      <c r="A45" s="26" t="s">
        <v>537</v>
      </c>
      <c r="B45" s="30" t="s">
        <v>105</v>
      </c>
      <c r="C45" s="215">
        <v>2.12</v>
      </c>
      <c r="D45" s="215">
        <v>2.11</v>
      </c>
      <c r="E45" s="215">
        <v>2.17</v>
      </c>
      <c r="F45" s="215">
        <v>2.16</v>
      </c>
      <c r="G45" s="215">
        <v>2.16</v>
      </c>
      <c r="H45" s="215">
        <v>2.1</v>
      </c>
      <c r="I45" s="215">
        <v>2.11</v>
      </c>
      <c r="J45" s="215">
        <v>2.11</v>
      </c>
      <c r="K45" s="215">
        <v>2.12</v>
      </c>
      <c r="L45" s="215">
        <v>2.0699999999999998</v>
      </c>
      <c r="M45" s="215">
        <v>2.08</v>
      </c>
      <c r="N45" s="215">
        <v>2.08</v>
      </c>
      <c r="O45" s="215">
        <v>2.09</v>
      </c>
      <c r="P45" s="215">
        <v>2.06</v>
      </c>
      <c r="Q45" s="215">
        <v>2.0699999999999998</v>
      </c>
      <c r="R45" s="215">
        <v>2.08</v>
      </c>
      <c r="S45" s="215">
        <v>2.09</v>
      </c>
      <c r="T45" s="215">
        <v>2.0699999999999998</v>
      </c>
      <c r="U45" s="215">
        <v>2.06</v>
      </c>
      <c r="V45" s="215">
        <v>2.0499999999999998</v>
      </c>
      <c r="W45" s="215">
        <v>2.02</v>
      </c>
      <c r="X45" s="215">
        <v>2.0299999999999998</v>
      </c>
      <c r="Y45" s="215">
        <v>2.04</v>
      </c>
      <c r="Z45" s="215">
        <v>2.04</v>
      </c>
      <c r="AA45" s="215">
        <v>2.06</v>
      </c>
      <c r="AB45" s="215">
        <v>2.0699999999999998</v>
      </c>
      <c r="AC45" s="215">
        <v>2.04</v>
      </c>
      <c r="AD45" s="215">
        <v>2.0699999999999998</v>
      </c>
      <c r="AE45" s="215">
        <v>2.04</v>
      </c>
      <c r="AF45" s="215">
        <v>2.04</v>
      </c>
      <c r="AG45" s="215">
        <v>2.0499999999999998</v>
      </c>
      <c r="AH45" s="215">
        <v>2.06</v>
      </c>
      <c r="AI45" s="215">
        <v>2.0499999999999998</v>
      </c>
      <c r="AJ45" s="215">
        <v>2.04</v>
      </c>
      <c r="AK45" s="215">
        <v>2.06</v>
      </c>
      <c r="AL45" s="215">
        <v>2.11</v>
      </c>
      <c r="AM45" s="215">
        <v>2.1</v>
      </c>
      <c r="AN45" s="215">
        <v>2.0699999999999998</v>
      </c>
      <c r="AO45" s="215">
        <v>2.08</v>
      </c>
      <c r="AP45" s="215">
        <v>2.0699999999999998</v>
      </c>
      <c r="AQ45" s="215">
        <v>2.06</v>
      </c>
      <c r="AR45" s="215">
        <v>2.0299999999999998</v>
      </c>
      <c r="AS45" s="215">
        <v>2.02</v>
      </c>
      <c r="AT45" s="215">
        <v>2</v>
      </c>
      <c r="AU45" s="215">
        <v>1.96</v>
      </c>
      <c r="AV45" s="215">
        <v>1.96</v>
      </c>
      <c r="AW45" s="215">
        <v>1.97</v>
      </c>
      <c r="AX45" s="215">
        <v>1.92</v>
      </c>
      <c r="AY45" s="215">
        <v>1.94</v>
      </c>
      <c r="AZ45" s="215">
        <v>1.91</v>
      </c>
      <c r="BA45" s="215">
        <v>1.9223106634</v>
      </c>
      <c r="BB45" s="215">
        <v>1.9186062614999999</v>
      </c>
      <c r="BC45" s="215">
        <v>2.0403820000000001</v>
      </c>
      <c r="BD45" s="215">
        <v>2.0172729999999999</v>
      </c>
      <c r="BE45" s="323">
        <v>1.9960690000000001</v>
      </c>
      <c r="BF45" s="323">
        <v>2.0005320000000002</v>
      </c>
      <c r="BG45" s="323">
        <v>2.0041169999999999</v>
      </c>
      <c r="BH45" s="323">
        <v>1.995827</v>
      </c>
      <c r="BI45" s="323">
        <v>1.999452</v>
      </c>
      <c r="BJ45" s="323">
        <v>2.0104470000000001</v>
      </c>
      <c r="BK45" s="323">
        <v>2.0290279999999998</v>
      </c>
      <c r="BL45" s="323">
        <v>2.0368240000000002</v>
      </c>
      <c r="BM45" s="323">
        <v>2.0467279999999999</v>
      </c>
      <c r="BN45" s="323">
        <v>2.0659350000000001</v>
      </c>
      <c r="BO45" s="323">
        <v>2.059069</v>
      </c>
      <c r="BP45" s="323">
        <v>2.038732</v>
      </c>
      <c r="BQ45" s="323">
        <v>2.0266679999999999</v>
      </c>
      <c r="BR45" s="323">
        <v>2.0381119999999999</v>
      </c>
      <c r="BS45" s="323">
        <v>2.043507</v>
      </c>
      <c r="BT45" s="323">
        <v>2.0344280000000001</v>
      </c>
      <c r="BU45" s="323">
        <v>2.035901</v>
      </c>
      <c r="BV45" s="323">
        <v>2.0411489999999999</v>
      </c>
    </row>
    <row r="46" spans="1:74" ht="11.1" customHeight="1" x14ac:dyDescent="0.2">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324"/>
      <c r="BF46" s="324"/>
      <c r="BG46" s="324"/>
      <c r="BH46" s="324"/>
      <c r="BI46" s="324"/>
      <c r="BJ46" s="324"/>
      <c r="BK46" s="324"/>
      <c r="BL46" s="324"/>
      <c r="BM46" s="324"/>
      <c r="BN46" s="324"/>
      <c r="BO46" s="324"/>
      <c r="BP46" s="324"/>
      <c r="BQ46" s="324"/>
      <c r="BR46" s="324"/>
      <c r="BS46" s="324"/>
      <c r="BT46" s="324"/>
      <c r="BU46" s="324"/>
      <c r="BV46" s="324"/>
    </row>
    <row r="47" spans="1:74" ht="11.1" customHeight="1" x14ac:dyDescent="0.2">
      <c r="A47" s="19"/>
      <c r="B47" s="20" t="s">
        <v>806</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324"/>
      <c r="BF47" s="324"/>
      <c r="BG47" s="324"/>
      <c r="BH47" s="324"/>
      <c r="BI47" s="324"/>
      <c r="BJ47" s="324"/>
      <c r="BK47" s="324"/>
      <c r="BL47" s="324"/>
      <c r="BM47" s="324"/>
      <c r="BN47" s="324"/>
      <c r="BO47" s="324"/>
      <c r="BP47" s="324"/>
      <c r="BQ47" s="324"/>
      <c r="BR47" s="324"/>
      <c r="BS47" s="324"/>
      <c r="BT47" s="324"/>
      <c r="BU47" s="324"/>
      <c r="BV47" s="324"/>
    </row>
    <row r="48" spans="1:74" ht="11.1" customHeight="1" x14ac:dyDescent="0.2">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324"/>
      <c r="BF48" s="324"/>
      <c r="BG48" s="324"/>
      <c r="BH48" s="324"/>
      <c r="BI48" s="324"/>
      <c r="BJ48" s="324"/>
      <c r="BK48" s="324"/>
      <c r="BL48" s="324"/>
      <c r="BM48" s="324"/>
      <c r="BN48" s="324"/>
      <c r="BO48" s="324"/>
      <c r="BP48" s="324"/>
      <c r="BQ48" s="324"/>
      <c r="BR48" s="324"/>
      <c r="BS48" s="324"/>
      <c r="BT48" s="324"/>
      <c r="BU48" s="324"/>
      <c r="BV48" s="324"/>
    </row>
    <row r="49" spans="1:74" ht="11.1" customHeight="1" x14ac:dyDescent="0.2">
      <c r="A49" s="35"/>
      <c r="B49" s="36" t="s">
        <v>567</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324"/>
      <c r="BF49" s="324"/>
      <c r="BG49" s="324"/>
      <c r="BH49" s="324"/>
      <c r="BI49" s="324"/>
      <c r="BJ49" s="324"/>
      <c r="BK49" s="324"/>
      <c r="BL49" s="324"/>
      <c r="BM49" s="324"/>
      <c r="BN49" s="324"/>
      <c r="BO49" s="324"/>
      <c r="BP49" s="324"/>
      <c r="BQ49" s="324"/>
      <c r="BR49" s="324"/>
      <c r="BS49" s="324"/>
      <c r="BT49" s="324"/>
      <c r="BU49" s="324"/>
      <c r="BV49" s="324"/>
    </row>
    <row r="50" spans="1:74" ht="11.1" customHeight="1" x14ac:dyDescent="0.2">
      <c r="A50" s="37" t="s">
        <v>568</v>
      </c>
      <c r="B50" s="38" t="s">
        <v>1151</v>
      </c>
      <c r="C50" s="238">
        <v>17556.839</v>
      </c>
      <c r="D50" s="238">
        <v>17556.839</v>
      </c>
      <c r="E50" s="238">
        <v>17556.839</v>
      </c>
      <c r="F50" s="238">
        <v>17639.417000000001</v>
      </c>
      <c r="G50" s="238">
        <v>17639.417000000001</v>
      </c>
      <c r="H50" s="238">
        <v>17639.417000000001</v>
      </c>
      <c r="I50" s="238">
        <v>17735.074000000001</v>
      </c>
      <c r="J50" s="238">
        <v>17735.074000000001</v>
      </c>
      <c r="K50" s="238">
        <v>17735.074000000001</v>
      </c>
      <c r="L50" s="238">
        <v>17824.231</v>
      </c>
      <c r="M50" s="238">
        <v>17824.231</v>
      </c>
      <c r="N50" s="238">
        <v>17824.231</v>
      </c>
      <c r="O50" s="238">
        <v>17925.256000000001</v>
      </c>
      <c r="P50" s="238">
        <v>17925.256000000001</v>
      </c>
      <c r="Q50" s="238">
        <v>17925.256000000001</v>
      </c>
      <c r="R50" s="238">
        <v>18021.047999999999</v>
      </c>
      <c r="S50" s="238">
        <v>18021.047999999999</v>
      </c>
      <c r="T50" s="238">
        <v>18021.047999999999</v>
      </c>
      <c r="U50" s="238">
        <v>18163.558000000001</v>
      </c>
      <c r="V50" s="238">
        <v>18163.558000000001</v>
      </c>
      <c r="W50" s="238">
        <v>18163.558000000001</v>
      </c>
      <c r="X50" s="238">
        <v>18322.464</v>
      </c>
      <c r="Y50" s="238">
        <v>18322.464</v>
      </c>
      <c r="Z50" s="238">
        <v>18322.464</v>
      </c>
      <c r="AA50" s="238">
        <v>18438.254000000001</v>
      </c>
      <c r="AB50" s="238">
        <v>18438.254000000001</v>
      </c>
      <c r="AC50" s="238">
        <v>18438.254000000001</v>
      </c>
      <c r="AD50" s="238">
        <v>18598.134999999998</v>
      </c>
      <c r="AE50" s="238">
        <v>18598.134999999998</v>
      </c>
      <c r="AF50" s="238">
        <v>18598.134999999998</v>
      </c>
      <c r="AG50" s="238">
        <v>18732.72</v>
      </c>
      <c r="AH50" s="238">
        <v>18732.72</v>
      </c>
      <c r="AI50" s="238">
        <v>18732.72</v>
      </c>
      <c r="AJ50" s="238">
        <v>18783.547999999999</v>
      </c>
      <c r="AK50" s="238">
        <v>18783.547999999999</v>
      </c>
      <c r="AL50" s="238">
        <v>18783.547999999999</v>
      </c>
      <c r="AM50" s="238">
        <v>18927.280999999999</v>
      </c>
      <c r="AN50" s="238">
        <v>18927.280999999999</v>
      </c>
      <c r="AO50" s="238">
        <v>18927.280999999999</v>
      </c>
      <c r="AP50" s="238">
        <v>19021.86</v>
      </c>
      <c r="AQ50" s="238">
        <v>19021.86</v>
      </c>
      <c r="AR50" s="238">
        <v>19021.86</v>
      </c>
      <c r="AS50" s="238">
        <v>19121.112000000001</v>
      </c>
      <c r="AT50" s="238">
        <v>19121.112000000001</v>
      </c>
      <c r="AU50" s="238">
        <v>19121.112000000001</v>
      </c>
      <c r="AV50" s="238">
        <v>19221.97</v>
      </c>
      <c r="AW50" s="238">
        <v>19221.97</v>
      </c>
      <c r="AX50" s="238">
        <v>19221.97</v>
      </c>
      <c r="AY50" s="238">
        <v>18974.702000000001</v>
      </c>
      <c r="AZ50" s="238">
        <v>18974.702000000001</v>
      </c>
      <c r="BA50" s="238">
        <v>18974.702000000001</v>
      </c>
      <c r="BB50" s="238">
        <v>16931.525556000001</v>
      </c>
      <c r="BC50" s="238">
        <v>16451.122888999998</v>
      </c>
      <c r="BD50" s="238">
        <v>16295.431556</v>
      </c>
      <c r="BE50" s="329">
        <v>16913.2</v>
      </c>
      <c r="BF50" s="329">
        <v>17070.37</v>
      </c>
      <c r="BG50" s="329">
        <v>17215.689999999999</v>
      </c>
      <c r="BH50" s="329">
        <v>17324.060000000001</v>
      </c>
      <c r="BI50" s="329">
        <v>17464.5</v>
      </c>
      <c r="BJ50" s="329">
        <v>17611.93</v>
      </c>
      <c r="BK50" s="329">
        <v>17785.47</v>
      </c>
      <c r="BL50" s="329">
        <v>17932.48</v>
      </c>
      <c r="BM50" s="329">
        <v>18072.099999999999</v>
      </c>
      <c r="BN50" s="329">
        <v>18212.990000000002</v>
      </c>
      <c r="BO50" s="329">
        <v>18331.349999999999</v>
      </c>
      <c r="BP50" s="329">
        <v>18435.82</v>
      </c>
      <c r="BQ50" s="329">
        <v>18515.849999999999</v>
      </c>
      <c r="BR50" s="329">
        <v>18600.490000000002</v>
      </c>
      <c r="BS50" s="329">
        <v>18679.16</v>
      </c>
      <c r="BT50" s="329">
        <v>18747.66</v>
      </c>
      <c r="BU50" s="329">
        <v>18817.580000000002</v>
      </c>
      <c r="BV50" s="329">
        <v>18884.71</v>
      </c>
    </row>
    <row r="51" spans="1:74" ht="11.1" customHeight="1" x14ac:dyDescent="0.2">
      <c r="A51" s="37" t="s">
        <v>27</v>
      </c>
      <c r="B51" s="39" t="s">
        <v>11</v>
      </c>
      <c r="C51" s="68">
        <v>1.6163085339000001</v>
      </c>
      <c r="D51" s="68">
        <v>1.6163085339000001</v>
      </c>
      <c r="E51" s="68">
        <v>1.6163085339000001</v>
      </c>
      <c r="F51" s="68">
        <v>1.3429417737</v>
      </c>
      <c r="G51" s="68">
        <v>1.3429417737</v>
      </c>
      <c r="H51" s="68">
        <v>1.3429417737</v>
      </c>
      <c r="I51" s="68">
        <v>1.5567115851</v>
      </c>
      <c r="J51" s="68">
        <v>1.5567115851</v>
      </c>
      <c r="K51" s="68">
        <v>1.5567115851</v>
      </c>
      <c r="L51" s="68">
        <v>2.0340660220000002</v>
      </c>
      <c r="M51" s="68">
        <v>2.0340660220000002</v>
      </c>
      <c r="N51" s="68">
        <v>2.0340660220000002</v>
      </c>
      <c r="O51" s="68">
        <v>2.0984244372999998</v>
      </c>
      <c r="P51" s="68">
        <v>2.0984244372999998</v>
      </c>
      <c r="Q51" s="68">
        <v>2.0984244372999998</v>
      </c>
      <c r="R51" s="68">
        <v>2.1635125468999998</v>
      </c>
      <c r="S51" s="68">
        <v>2.1635125468999998</v>
      </c>
      <c r="T51" s="68">
        <v>2.1635125468999998</v>
      </c>
      <c r="U51" s="68">
        <v>2.4160260059000001</v>
      </c>
      <c r="V51" s="68">
        <v>2.4160260059000001</v>
      </c>
      <c r="W51" s="68">
        <v>2.4160260059000001</v>
      </c>
      <c r="X51" s="68">
        <v>2.7952566369</v>
      </c>
      <c r="Y51" s="68">
        <v>2.7952566369</v>
      </c>
      <c r="Z51" s="68">
        <v>2.7952566369</v>
      </c>
      <c r="AA51" s="68">
        <v>2.8618726561000001</v>
      </c>
      <c r="AB51" s="68">
        <v>2.8618726561000001</v>
      </c>
      <c r="AC51" s="68">
        <v>2.8618726561000001</v>
      </c>
      <c r="AD51" s="68">
        <v>3.2022943393999999</v>
      </c>
      <c r="AE51" s="68">
        <v>3.2022943393999999</v>
      </c>
      <c r="AF51" s="68">
        <v>3.2022943393999999</v>
      </c>
      <c r="AG51" s="68">
        <v>3.1335380436000002</v>
      </c>
      <c r="AH51" s="68">
        <v>3.1335380436000002</v>
      </c>
      <c r="AI51" s="68">
        <v>3.1335380436000002</v>
      </c>
      <c r="AJ51" s="68">
        <v>2.5164955980000001</v>
      </c>
      <c r="AK51" s="68">
        <v>2.5164955980000001</v>
      </c>
      <c r="AL51" s="68">
        <v>2.5164955980000001</v>
      </c>
      <c r="AM51" s="68">
        <v>2.6522413672999998</v>
      </c>
      <c r="AN51" s="68">
        <v>2.6522413672999998</v>
      </c>
      <c r="AO51" s="68">
        <v>2.6522413672999998</v>
      </c>
      <c r="AP51" s="68">
        <v>2.2783198423000002</v>
      </c>
      <c r="AQ51" s="68">
        <v>2.2783198423000002</v>
      </c>
      <c r="AR51" s="68">
        <v>2.2783198423000002</v>
      </c>
      <c r="AS51" s="68">
        <v>2.0733347853000001</v>
      </c>
      <c r="AT51" s="68">
        <v>2.0733347853000001</v>
      </c>
      <c r="AU51" s="68">
        <v>2.0733347853000001</v>
      </c>
      <c r="AV51" s="68">
        <v>2.3340744783999998</v>
      </c>
      <c r="AW51" s="68">
        <v>2.3340744783999998</v>
      </c>
      <c r="AX51" s="68">
        <v>2.3340744783999998</v>
      </c>
      <c r="AY51" s="68">
        <v>0.25054311816000002</v>
      </c>
      <c r="AZ51" s="68">
        <v>0.25054311816000002</v>
      </c>
      <c r="BA51" s="68">
        <v>0.25054311816000002</v>
      </c>
      <c r="BB51" s="68">
        <v>-10.989116965999999</v>
      </c>
      <c r="BC51" s="68">
        <v>-13.514646365000001</v>
      </c>
      <c r="BD51" s="68">
        <v>-14.333132745</v>
      </c>
      <c r="BE51" s="325">
        <v>-11.546989999999999</v>
      </c>
      <c r="BF51" s="325">
        <v>-10.725009999999999</v>
      </c>
      <c r="BG51" s="325">
        <v>-9.9650169999999996</v>
      </c>
      <c r="BH51" s="325">
        <v>-9.8736540000000002</v>
      </c>
      <c r="BI51" s="325">
        <v>-9.1430019999999992</v>
      </c>
      <c r="BJ51" s="325">
        <v>-8.3760619999999992</v>
      </c>
      <c r="BK51" s="325">
        <v>-6.2674409999999998</v>
      </c>
      <c r="BL51" s="325">
        <v>-5.4926789999999999</v>
      </c>
      <c r="BM51" s="325">
        <v>-4.7568510000000002</v>
      </c>
      <c r="BN51" s="325">
        <v>7.5685310000000001</v>
      </c>
      <c r="BO51" s="325">
        <v>11.42915</v>
      </c>
      <c r="BP51" s="325">
        <v>13.1349</v>
      </c>
      <c r="BQ51" s="325">
        <v>9.4757459999999991</v>
      </c>
      <c r="BR51" s="325">
        <v>8.9635800000000003</v>
      </c>
      <c r="BS51" s="325">
        <v>8.5008029999999994</v>
      </c>
      <c r="BT51" s="325">
        <v>8.2174910000000008</v>
      </c>
      <c r="BU51" s="325">
        <v>7.7475849999999999</v>
      </c>
      <c r="BV51" s="325">
        <v>7.2268049999999997</v>
      </c>
    </row>
    <row r="52" spans="1:74" ht="11.1" customHeight="1" x14ac:dyDescent="0.2">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216"/>
      <c r="BD52" s="216"/>
      <c r="BE52" s="324"/>
      <c r="BF52" s="324"/>
      <c r="BG52" s="324"/>
      <c r="BH52" s="324"/>
      <c r="BI52" s="324"/>
      <c r="BJ52" s="324"/>
      <c r="BK52" s="324"/>
      <c r="BL52" s="324"/>
      <c r="BM52" s="324"/>
      <c r="BN52" s="324"/>
      <c r="BO52" s="324"/>
      <c r="BP52" s="324"/>
      <c r="BQ52" s="324"/>
      <c r="BR52" s="324"/>
      <c r="BS52" s="324"/>
      <c r="BT52" s="324"/>
      <c r="BU52" s="324"/>
      <c r="BV52" s="324"/>
    </row>
    <row r="53" spans="1:74" ht="11.1" customHeight="1" x14ac:dyDescent="0.2">
      <c r="A53" s="35"/>
      <c r="B53" s="36" t="s">
        <v>569</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328"/>
      <c r="BF53" s="328"/>
      <c r="BG53" s="328"/>
      <c r="BH53" s="328"/>
      <c r="BI53" s="328"/>
      <c r="BJ53" s="328"/>
      <c r="BK53" s="328"/>
      <c r="BL53" s="328"/>
      <c r="BM53" s="328"/>
      <c r="BN53" s="328"/>
      <c r="BO53" s="328"/>
      <c r="BP53" s="328"/>
      <c r="BQ53" s="328"/>
      <c r="BR53" s="328"/>
      <c r="BS53" s="328"/>
      <c r="BT53" s="328"/>
      <c r="BU53" s="328"/>
      <c r="BV53" s="328"/>
    </row>
    <row r="54" spans="1:74" ht="11.1" customHeight="1" x14ac:dyDescent="0.2">
      <c r="A54" s="37" t="s">
        <v>570</v>
      </c>
      <c r="B54" s="38" t="s">
        <v>1129</v>
      </c>
      <c r="C54" s="68">
        <v>104.93300000000001</v>
      </c>
      <c r="D54" s="68">
        <v>104.93300000000001</v>
      </c>
      <c r="E54" s="68">
        <v>104.93300000000001</v>
      </c>
      <c r="F54" s="68">
        <v>105.61799999999999</v>
      </c>
      <c r="G54" s="68">
        <v>105.61799999999999</v>
      </c>
      <c r="H54" s="68">
        <v>105.61799999999999</v>
      </c>
      <c r="I54" s="68">
        <v>105.98699999999999</v>
      </c>
      <c r="J54" s="68">
        <v>105.98699999999999</v>
      </c>
      <c r="K54" s="68">
        <v>105.98699999999999</v>
      </c>
      <c r="L54" s="68">
        <v>106.54300000000001</v>
      </c>
      <c r="M54" s="68">
        <v>106.54300000000001</v>
      </c>
      <c r="N54" s="68">
        <v>106.54300000000001</v>
      </c>
      <c r="O54" s="68">
        <v>107.04</v>
      </c>
      <c r="P54" s="68">
        <v>107.04</v>
      </c>
      <c r="Q54" s="68">
        <v>107.04</v>
      </c>
      <c r="R54" s="68">
        <v>107.39400000000001</v>
      </c>
      <c r="S54" s="68">
        <v>107.39400000000001</v>
      </c>
      <c r="T54" s="68">
        <v>107.39400000000001</v>
      </c>
      <c r="U54" s="68">
        <v>108.032</v>
      </c>
      <c r="V54" s="68">
        <v>108.032</v>
      </c>
      <c r="W54" s="68">
        <v>108.032</v>
      </c>
      <c r="X54" s="68">
        <v>108.715</v>
      </c>
      <c r="Y54" s="68">
        <v>108.715</v>
      </c>
      <c r="Z54" s="68">
        <v>108.715</v>
      </c>
      <c r="AA54" s="68">
        <v>109.34099999999999</v>
      </c>
      <c r="AB54" s="68">
        <v>109.34099999999999</v>
      </c>
      <c r="AC54" s="68">
        <v>109.34099999999999</v>
      </c>
      <c r="AD54" s="68">
        <v>110.209</v>
      </c>
      <c r="AE54" s="68">
        <v>110.209</v>
      </c>
      <c r="AF54" s="68">
        <v>110.209</v>
      </c>
      <c r="AG54" s="68">
        <v>110.765</v>
      </c>
      <c r="AH54" s="68">
        <v>110.765</v>
      </c>
      <c r="AI54" s="68">
        <v>110.765</v>
      </c>
      <c r="AJ54" s="68">
        <v>111.212</v>
      </c>
      <c r="AK54" s="68">
        <v>111.212</v>
      </c>
      <c r="AL54" s="68">
        <v>111.212</v>
      </c>
      <c r="AM54" s="68">
        <v>111.504</v>
      </c>
      <c r="AN54" s="68">
        <v>111.504</v>
      </c>
      <c r="AO54" s="68">
        <v>111.504</v>
      </c>
      <c r="AP54" s="68">
        <v>112.173</v>
      </c>
      <c r="AQ54" s="68">
        <v>112.173</v>
      </c>
      <c r="AR54" s="68">
        <v>112.173</v>
      </c>
      <c r="AS54" s="68">
        <v>112.679</v>
      </c>
      <c r="AT54" s="68">
        <v>112.679</v>
      </c>
      <c r="AU54" s="68">
        <v>112.679</v>
      </c>
      <c r="AV54" s="68">
        <v>113.036</v>
      </c>
      <c r="AW54" s="68">
        <v>113.036</v>
      </c>
      <c r="AX54" s="68">
        <v>113.036</v>
      </c>
      <c r="AY54" s="68">
        <v>113.422</v>
      </c>
      <c r="AZ54" s="68">
        <v>113.422</v>
      </c>
      <c r="BA54" s="68">
        <v>113.422</v>
      </c>
      <c r="BB54" s="68">
        <v>113.10662222000001</v>
      </c>
      <c r="BC54" s="68">
        <v>113.08115556</v>
      </c>
      <c r="BD54" s="68">
        <v>113.13502222</v>
      </c>
      <c r="BE54" s="325">
        <v>113.4139</v>
      </c>
      <c r="BF54" s="325">
        <v>113.5172</v>
      </c>
      <c r="BG54" s="325">
        <v>113.59050000000001</v>
      </c>
      <c r="BH54" s="325">
        <v>113.59820000000001</v>
      </c>
      <c r="BI54" s="325">
        <v>113.6384</v>
      </c>
      <c r="BJ54" s="325">
        <v>113.6756</v>
      </c>
      <c r="BK54" s="325">
        <v>113.68429999999999</v>
      </c>
      <c r="BL54" s="325">
        <v>113.73399999999999</v>
      </c>
      <c r="BM54" s="325">
        <v>113.79949999999999</v>
      </c>
      <c r="BN54" s="325">
        <v>113.89319999999999</v>
      </c>
      <c r="BO54" s="325">
        <v>113.98090000000001</v>
      </c>
      <c r="BP54" s="325">
        <v>114.07510000000001</v>
      </c>
      <c r="BQ54" s="325">
        <v>114.1819</v>
      </c>
      <c r="BR54" s="325">
        <v>114.28449999999999</v>
      </c>
      <c r="BS54" s="325">
        <v>114.389</v>
      </c>
      <c r="BT54" s="325">
        <v>114.49160000000001</v>
      </c>
      <c r="BU54" s="325">
        <v>114.6028</v>
      </c>
      <c r="BV54" s="325">
        <v>114.7187</v>
      </c>
    </row>
    <row r="55" spans="1:74" ht="11.1" customHeight="1" x14ac:dyDescent="0.2">
      <c r="A55" s="37" t="s">
        <v>28</v>
      </c>
      <c r="B55" s="39" t="s">
        <v>11</v>
      </c>
      <c r="C55" s="68">
        <v>0.82731186101999998</v>
      </c>
      <c r="D55" s="68">
        <v>0.82731186101999998</v>
      </c>
      <c r="E55" s="68">
        <v>0.82731186101999998</v>
      </c>
      <c r="F55" s="68">
        <v>0.89220893354999997</v>
      </c>
      <c r="G55" s="68">
        <v>0.89220893354999997</v>
      </c>
      <c r="H55" s="68">
        <v>0.89220893354999997</v>
      </c>
      <c r="I55" s="68">
        <v>0.94</v>
      </c>
      <c r="J55" s="68">
        <v>0.94</v>
      </c>
      <c r="K55" s="68">
        <v>0.94</v>
      </c>
      <c r="L55" s="68">
        <v>1.4724230216</v>
      </c>
      <c r="M55" s="68">
        <v>1.4724230216</v>
      </c>
      <c r="N55" s="68">
        <v>1.4724230216</v>
      </c>
      <c r="O55" s="68">
        <v>2.0079479287000002</v>
      </c>
      <c r="P55" s="68">
        <v>2.0079479287000002</v>
      </c>
      <c r="Q55" s="68">
        <v>2.0079479287000002</v>
      </c>
      <c r="R55" s="68">
        <v>1.6815315571</v>
      </c>
      <c r="S55" s="68">
        <v>1.6815315571</v>
      </c>
      <c r="T55" s="68">
        <v>1.6815315571</v>
      </c>
      <c r="U55" s="68">
        <v>1.9294819176</v>
      </c>
      <c r="V55" s="68">
        <v>1.9294819176</v>
      </c>
      <c r="W55" s="68">
        <v>1.9294819176</v>
      </c>
      <c r="X55" s="68">
        <v>2.0386135175</v>
      </c>
      <c r="Y55" s="68">
        <v>2.0386135175</v>
      </c>
      <c r="Z55" s="68">
        <v>2.0386135175</v>
      </c>
      <c r="AA55" s="68">
        <v>2.1496636770999999</v>
      </c>
      <c r="AB55" s="68">
        <v>2.1496636770999999</v>
      </c>
      <c r="AC55" s="68">
        <v>2.1496636770999999</v>
      </c>
      <c r="AD55" s="68">
        <v>2.6211892657</v>
      </c>
      <c r="AE55" s="68">
        <v>2.6211892657</v>
      </c>
      <c r="AF55" s="68">
        <v>2.6211892657</v>
      </c>
      <c r="AG55" s="68">
        <v>2.5298059834000002</v>
      </c>
      <c r="AH55" s="68">
        <v>2.5298059834000002</v>
      </c>
      <c r="AI55" s="68">
        <v>2.5298059834000002</v>
      </c>
      <c r="AJ55" s="68">
        <v>2.2968311640999999</v>
      </c>
      <c r="AK55" s="68">
        <v>2.2968311640999999</v>
      </c>
      <c r="AL55" s="68">
        <v>2.2968311640999999</v>
      </c>
      <c r="AM55" s="68">
        <v>1.9782149421999999</v>
      </c>
      <c r="AN55" s="68">
        <v>1.9782149421999999</v>
      </c>
      <c r="AO55" s="68">
        <v>1.9782149421999999</v>
      </c>
      <c r="AP55" s="68">
        <v>1.7820686151</v>
      </c>
      <c r="AQ55" s="68">
        <v>1.7820686151</v>
      </c>
      <c r="AR55" s="68">
        <v>1.7820686151</v>
      </c>
      <c r="AS55" s="68">
        <v>1.7279826659999999</v>
      </c>
      <c r="AT55" s="68">
        <v>1.7279826659999999</v>
      </c>
      <c r="AU55" s="68">
        <v>1.7279826659999999</v>
      </c>
      <c r="AV55" s="68">
        <v>1.6401107794000001</v>
      </c>
      <c r="AW55" s="68">
        <v>1.6401107794000001</v>
      </c>
      <c r="AX55" s="68">
        <v>1.6401107794000001</v>
      </c>
      <c r="AY55" s="68">
        <v>1.7201176639</v>
      </c>
      <c r="AZ55" s="68">
        <v>1.7201176639</v>
      </c>
      <c r="BA55" s="68">
        <v>1.7201176639</v>
      </c>
      <c r="BB55" s="68">
        <v>0.83230565485999997</v>
      </c>
      <c r="BC55" s="68">
        <v>0.80960262769000002</v>
      </c>
      <c r="BD55" s="68">
        <v>0.85762369038999997</v>
      </c>
      <c r="BE55" s="325">
        <v>0.65221660000000004</v>
      </c>
      <c r="BF55" s="325">
        <v>0.74386330000000001</v>
      </c>
      <c r="BG55" s="325">
        <v>0.80894500000000003</v>
      </c>
      <c r="BH55" s="325">
        <v>0.4973571</v>
      </c>
      <c r="BI55" s="325">
        <v>0.53297019999999995</v>
      </c>
      <c r="BJ55" s="325">
        <v>0.56580140000000001</v>
      </c>
      <c r="BK55" s="325">
        <v>0.23127</v>
      </c>
      <c r="BL55" s="325">
        <v>0.27511809999999998</v>
      </c>
      <c r="BM55" s="325">
        <v>0.33286700000000002</v>
      </c>
      <c r="BN55" s="325">
        <v>0.69544019999999995</v>
      </c>
      <c r="BO55" s="325">
        <v>0.79570189999999996</v>
      </c>
      <c r="BP55" s="325">
        <v>0.83097359999999998</v>
      </c>
      <c r="BQ55" s="325">
        <v>0.67712969999999995</v>
      </c>
      <c r="BR55" s="325">
        <v>0.67591659999999998</v>
      </c>
      <c r="BS55" s="325">
        <v>0.70292779999999999</v>
      </c>
      <c r="BT55" s="325">
        <v>0.78649860000000005</v>
      </c>
      <c r="BU55" s="325">
        <v>0.84863040000000001</v>
      </c>
      <c r="BV55" s="325">
        <v>0.91768320000000003</v>
      </c>
    </row>
    <row r="56" spans="1:74" ht="11.1" customHeight="1" x14ac:dyDescent="0.2">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330"/>
      <c r="BF56" s="330"/>
      <c r="BG56" s="330"/>
      <c r="BH56" s="330"/>
      <c r="BI56" s="330"/>
      <c r="BJ56" s="330"/>
      <c r="BK56" s="330"/>
      <c r="BL56" s="330"/>
      <c r="BM56" s="330"/>
      <c r="BN56" s="330"/>
      <c r="BO56" s="330"/>
      <c r="BP56" s="330"/>
      <c r="BQ56" s="330"/>
      <c r="BR56" s="330"/>
      <c r="BS56" s="330"/>
      <c r="BT56" s="330"/>
      <c r="BU56" s="330"/>
      <c r="BV56" s="330"/>
    </row>
    <row r="57" spans="1:74" ht="11.1" customHeight="1" x14ac:dyDescent="0.2">
      <c r="A57" s="35"/>
      <c r="B57" s="36" t="s">
        <v>571</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218"/>
      <c r="BB57" s="218"/>
      <c r="BC57" s="218"/>
      <c r="BD57" s="218"/>
      <c r="BE57" s="328"/>
      <c r="BF57" s="328"/>
      <c r="BG57" s="328"/>
      <c r="BH57" s="328"/>
      <c r="BI57" s="328"/>
      <c r="BJ57" s="328"/>
      <c r="BK57" s="328"/>
      <c r="BL57" s="328"/>
      <c r="BM57" s="328"/>
      <c r="BN57" s="328"/>
      <c r="BO57" s="328"/>
      <c r="BP57" s="328"/>
      <c r="BQ57" s="328"/>
      <c r="BR57" s="328"/>
      <c r="BS57" s="328"/>
      <c r="BT57" s="328"/>
      <c r="BU57" s="328"/>
      <c r="BV57" s="328"/>
    </row>
    <row r="58" spans="1:74" ht="11.1" customHeight="1" x14ac:dyDescent="0.2">
      <c r="A58" s="37" t="s">
        <v>572</v>
      </c>
      <c r="B58" s="38" t="s">
        <v>1151</v>
      </c>
      <c r="C58" s="238">
        <v>13556.7</v>
      </c>
      <c r="D58" s="238">
        <v>13568.3</v>
      </c>
      <c r="E58" s="238">
        <v>13581.1</v>
      </c>
      <c r="F58" s="238">
        <v>13560.8</v>
      </c>
      <c r="G58" s="238">
        <v>13548.6</v>
      </c>
      <c r="H58" s="238">
        <v>13553.7</v>
      </c>
      <c r="I58" s="238">
        <v>13591.7</v>
      </c>
      <c r="J58" s="238">
        <v>13606.6</v>
      </c>
      <c r="K58" s="238">
        <v>13646.9</v>
      </c>
      <c r="L58" s="238">
        <v>13672</v>
      </c>
      <c r="M58" s="238">
        <v>13699.7</v>
      </c>
      <c r="N58" s="238">
        <v>13718.5</v>
      </c>
      <c r="O58" s="238">
        <v>13802.7</v>
      </c>
      <c r="P58" s="238">
        <v>13855.3</v>
      </c>
      <c r="Q58" s="238">
        <v>13924.9</v>
      </c>
      <c r="R58" s="238">
        <v>13917</v>
      </c>
      <c r="S58" s="238">
        <v>13977.7</v>
      </c>
      <c r="T58" s="238">
        <v>13965.5</v>
      </c>
      <c r="U58" s="238">
        <v>14005.4</v>
      </c>
      <c r="V58" s="238">
        <v>14031.2</v>
      </c>
      <c r="W58" s="238">
        <v>14067.1</v>
      </c>
      <c r="X58" s="238">
        <v>14113.4</v>
      </c>
      <c r="Y58" s="238">
        <v>14155.7</v>
      </c>
      <c r="Z58" s="238">
        <v>14218.2</v>
      </c>
      <c r="AA58" s="238">
        <v>14358.3</v>
      </c>
      <c r="AB58" s="238">
        <v>14394.8</v>
      </c>
      <c r="AC58" s="238">
        <v>14447.8</v>
      </c>
      <c r="AD58" s="238">
        <v>14463.2</v>
      </c>
      <c r="AE58" s="238">
        <v>14490.8</v>
      </c>
      <c r="AF58" s="238">
        <v>14533.8</v>
      </c>
      <c r="AG58" s="238">
        <v>14577.8</v>
      </c>
      <c r="AH58" s="238">
        <v>14634.2</v>
      </c>
      <c r="AI58" s="238">
        <v>14627.8</v>
      </c>
      <c r="AJ58" s="238">
        <v>14655.6</v>
      </c>
      <c r="AK58" s="238">
        <v>14675.4</v>
      </c>
      <c r="AL58" s="238">
        <v>14814.5</v>
      </c>
      <c r="AM58" s="238">
        <v>14823.6</v>
      </c>
      <c r="AN58" s="238">
        <v>14889</v>
      </c>
      <c r="AO58" s="238">
        <v>14921.7</v>
      </c>
      <c r="AP58" s="238">
        <v>14915</v>
      </c>
      <c r="AQ58" s="238">
        <v>14927.4</v>
      </c>
      <c r="AR58" s="238">
        <v>14960.5</v>
      </c>
      <c r="AS58" s="238">
        <v>14948</v>
      </c>
      <c r="AT58" s="238">
        <v>15021.2</v>
      </c>
      <c r="AU58" s="238">
        <v>15066.5</v>
      </c>
      <c r="AV58" s="238">
        <v>15052.3</v>
      </c>
      <c r="AW58" s="238">
        <v>15116.2</v>
      </c>
      <c r="AX58" s="238">
        <v>15104.2</v>
      </c>
      <c r="AY58" s="238">
        <v>15174</v>
      </c>
      <c r="AZ58" s="238">
        <v>15242.1</v>
      </c>
      <c r="BA58" s="238">
        <v>14961.2</v>
      </c>
      <c r="BB58" s="238">
        <v>16966.7</v>
      </c>
      <c r="BC58" s="238">
        <v>15985.834000000001</v>
      </c>
      <c r="BD58" s="238">
        <v>16037.231333</v>
      </c>
      <c r="BE58" s="329">
        <v>15881.41</v>
      </c>
      <c r="BF58" s="329">
        <v>15781.72</v>
      </c>
      <c r="BG58" s="329">
        <v>15642.41</v>
      </c>
      <c r="BH58" s="329">
        <v>15325.05</v>
      </c>
      <c r="BI58" s="329">
        <v>15210.28</v>
      </c>
      <c r="BJ58" s="329">
        <v>15159.69</v>
      </c>
      <c r="BK58" s="329">
        <v>15242.01</v>
      </c>
      <c r="BL58" s="329">
        <v>15268.22</v>
      </c>
      <c r="BM58" s="329">
        <v>15307.07</v>
      </c>
      <c r="BN58" s="329">
        <v>15383.79</v>
      </c>
      <c r="BO58" s="329">
        <v>15428.96</v>
      </c>
      <c r="BP58" s="329">
        <v>15467.81</v>
      </c>
      <c r="BQ58" s="329">
        <v>15496.11</v>
      </c>
      <c r="BR58" s="329">
        <v>15525.52</v>
      </c>
      <c r="BS58" s="329">
        <v>15551.79</v>
      </c>
      <c r="BT58" s="329">
        <v>15563.86</v>
      </c>
      <c r="BU58" s="329">
        <v>15592.15</v>
      </c>
      <c r="BV58" s="329">
        <v>15625.6</v>
      </c>
    </row>
    <row r="59" spans="1:74" ht="11.1" customHeight="1" x14ac:dyDescent="0.2">
      <c r="A59" s="37" t="s">
        <v>29</v>
      </c>
      <c r="B59" s="39" t="s">
        <v>11</v>
      </c>
      <c r="C59" s="68">
        <v>2.4988280836999999</v>
      </c>
      <c r="D59" s="68">
        <v>2.2918661369</v>
      </c>
      <c r="E59" s="68">
        <v>2.6941806303</v>
      </c>
      <c r="F59" s="68">
        <v>1.9954119815</v>
      </c>
      <c r="G59" s="68">
        <v>1.5370779779999999</v>
      </c>
      <c r="H59" s="68">
        <v>1.3368324249000001</v>
      </c>
      <c r="I59" s="68">
        <v>1.3776385470000001</v>
      </c>
      <c r="J59" s="68">
        <v>1.2847997618</v>
      </c>
      <c r="K59" s="68">
        <v>1.3358580232999999</v>
      </c>
      <c r="L59" s="68">
        <v>1.4529318354</v>
      </c>
      <c r="M59" s="68">
        <v>1.8073050199</v>
      </c>
      <c r="N59" s="68">
        <v>1.5936845068000001</v>
      </c>
      <c r="O59" s="68">
        <v>1.8146008983999999</v>
      </c>
      <c r="P59" s="68">
        <v>2.1152244570000001</v>
      </c>
      <c r="Q59" s="68">
        <v>2.5314591601999998</v>
      </c>
      <c r="R59" s="68">
        <v>2.6266886909</v>
      </c>
      <c r="S59" s="68">
        <v>3.1671168977000002</v>
      </c>
      <c r="T59" s="68">
        <v>3.0382847488000002</v>
      </c>
      <c r="U59" s="68">
        <v>3.0437693592000001</v>
      </c>
      <c r="V59" s="68">
        <v>3.1205444416999999</v>
      </c>
      <c r="W59" s="68">
        <v>3.0790875582999999</v>
      </c>
      <c r="X59" s="68">
        <v>3.2284961966000001</v>
      </c>
      <c r="Y59" s="68">
        <v>3.3285400410000001</v>
      </c>
      <c r="Z59" s="68">
        <v>3.6425265153000002</v>
      </c>
      <c r="AA59" s="68">
        <v>4.0252993978999996</v>
      </c>
      <c r="AB59" s="68">
        <v>3.8938168065999998</v>
      </c>
      <c r="AC59" s="68">
        <v>3.7551436635000002</v>
      </c>
      <c r="AD59" s="68">
        <v>3.9246964145000001</v>
      </c>
      <c r="AE59" s="68">
        <v>3.6708471350999998</v>
      </c>
      <c r="AF59" s="68">
        <v>4.0693136658000002</v>
      </c>
      <c r="AG59" s="68">
        <v>4.0869950162000004</v>
      </c>
      <c r="AH59" s="68">
        <v>4.2975654256000002</v>
      </c>
      <c r="AI59" s="68">
        <v>3.9858961691000001</v>
      </c>
      <c r="AJ59" s="68">
        <v>3.8417390564999998</v>
      </c>
      <c r="AK59" s="68">
        <v>3.6713126160999998</v>
      </c>
      <c r="AL59" s="68">
        <v>4.1939204681</v>
      </c>
      <c r="AM59" s="68">
        <v>3.2406343368999999</v>
      </c>
      <c r="AN59" s="68">
        <v>3.4331842053999999</v>
      </c>
      <c r="AO59" s="68">
        <v>3.2800841650999999</v>
      </c>
      <c r="AP59" s="68">
        <v>3.1237900326000001</v>
      </c>
      <c r="AQ59" s="68">
        <v>3.0129461450999999</v>
      </c>
      <c r="AR59" s="68">
        <v>2.9359149017999999</v>
      </c>
      <c r="AS59" s="68">
        <v>2.5394778362000001</v>
      </c>
      <c r="AT59" s="68">
        <v>2.6444903035</v>
      </c>
      <c r="AU59" s="68">
        <v>2.9990839360999999</v>
      </c>
      <c r="AV59" s="68">
        <v>2.7068151423</v>
      </c>
      <c r="AW59" s="68">
        <v>3.0036659988999999</v>
      </c>
      <c r="AX59" s="68">
        <v>1.9555165547</v>
      </c>
      <c r="AY59" s="68">
        <v>2.3637982676</v>
      </c>
      <c r="AZ59" s="68">
        <v>2.3715494659999998</v>
      </c>
      <c r="BA59" s="68">
        <v>0.26471514639999999</v>
      </c>
      <c r="BB59" s="68">
        <v>13.755950386</v>
      </c>
      <c r="BC59" s="68">
        <v>7.0905449039999997</v>
      </c>
      <c r="BD59" s="68">
        <v>7.1971614139</v>
      </c>
      <c r="BE59" s="325">
        <v>6.2443759999999999</v>
      </c>
      <c r="BF59" s="325">
        <v>5.0629949999999999</v>
      </c>
      <c r="BG59" s="325">
        <v>3.8224269999999998</v>
      </c>
      <c r="BH59" s="325">
        <v>1.812009</v>
      </c>
      <c r="BI59" s="325">
        <v>0.62237909999999996</v>
      </c>
      <c r="BJ59" s="325">
        <v>0.36737439999999999</v>
      </c>
      <c r="BK59" s="325">
        <v>0.44818429999999998</v>
      </c>
      <c r="BL59" s="325">
        <v>0.1713874</v>
      </c>
      <c r="BM59" s="325">
        <v>2.311763</v>
      </c>
      <c r="BN59" s="325">
        <v>-9.3294859999999993</v>
      </c>
      <c r="BO59" s="325">
        <v>-3.4835690000000001</v>
      </c>
      <c r="BP59" s="325">
        <v>-3.550637</v>
      </c>
      <c r="BQ59" s="325">
        <v>-2.4260809999999999</v>
      </c>
      <c r="BR59" s="325">
        <v>-1.623427</v>
      </c>
      <c r="BS59" s="325">
        <v>-0.57931790000000005</v>
      </c>
      <c r="BT59" s="325">
        <v>1.558311</v>
      </c>
      <c r="BU59" s="325">
        <v>2.510624</v>
      </c>
      <c r="BV59" s="325">
        <v>3.0733820000000001</v>
      </c>
    </row>
    <row r="60" spans="1:74" ht="11.1" customHeight="1" x14ac:dyDescent="0.2">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216"/>
      <c r="BA60" s="216"/>
      <c r="BB60" s="216"/>
      <c r="BC60" s="216"/>
      <c r="BD60" s="216"/>
      <c r="BE60" s="324"/>
      <c r="BF60" s="324"/>
      <c r="BG60" s="324"/>
      <c r="BH60" s="324"/>
      <c r="BI60" s="324"/>
      <c r="BJ60" s="324"/>
      <c r="BK60" s="324"/>
      <c r="BL60" s="324"/>
      <c r="BM60" s="324"/>
      <c r="BN60" s="324"/>
      <c r="BO60" s="324"/>
      <c r="BP60" s="324"/>
      <c r="BQ60" s="324"/>
      <c r="BR60" s="324"/>
      <c r="BS60" s="324"/>
      <c r="BT60" s="324"/>
      <c r="BU60" s="324"/>
      <c r="BV60" s="324"/>
    </row>
    <row r="61" spans="1:74" ht="11.1" customHeight="1" x14ac:dyDescent="0.2">
      <c r="A61" s="35"/>
      <c r="B61" s="36" t="s">
        <v>807</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216"/>
      <c r="BB61" s="216"/>
      <c r="BC61" s="216"/>
      <c r="BD61" s="216"/>
      <c r="BE61" s="324"/>
      <c r="BF61" s="324"/>
      <c r="BG61" s="324"/>
      <c r="BH61" s="324"/>
      <c r="BI61" s="324"/>
      <c r="BJ61" s="324"/>
      <c r="BK61" s="324"/>
      <c r="BL61" s="324"/>
      <c r="BM61" s="324"/>
      <c r="BN61" s="324"/>
      <c r="BO61" s="324"/>
      <c r="BP61" s="324"/>
      <c r="BQ61" s="324"/>
      <c r="BR61" s="324"/>
      <c r="BS61" s="324"/>
      <c r="BT61" s="324"/>
      <c r="BU61" s="324"/>
      <c r="BV61" s="324"/>
    </row>
    <row r="62" spans="1:74" ht="11.1" customHeight="1" x14ac:dyDescent="0.2">
      <c r="A62" s="37" t="s">
        <v>573</v>
      </c>
      <c r="B62" s="40" t="s">
        <v>1129</v>
      </c>
      <c r="C62" s="68">
        <v>101.706</v>
      </c>
      <c r="D62" s="68">
        <v>101.11060000000001</v>
      </c>
      <c r="E62" s="68">
        <v>100.95950000000001</v>
      </c>
      <c r="F62" s="68">
        <v>100.5583</v>
      </c>
      <c r="G62" s="68">
        <v>100.5821</v>
      </c>
      <c r="H62" s="68">
        <v>100.8661</v>
      </c>
      <c r="I62" s="68">
        <v>101.1049</v>
      </c>
      <c r="J62" s="68">
        <v>100.73390000000001</v>
      </c>
      <c r="K62" s="68">
        <v>101.12690000000001</v>
      </c>
      <c r="L62" s="68">
        <v>101.43470000000001</v>
      </c>
      <c r="M62" s="68">
        <v>101.51779999999999</v>
      </c>
      <c r="N62" s="68">
        <v>101.88079999999999</v>
      </c>
      <c r="O62" s="68">
        <v>102.4892</v>
      </c>
      <c r="P62" s="68">
        <v>102.4152</v>
      </c>
      <c r="Q62" s="68">
        <v>102.1635</v>
      </c>
      <c r="R62" s="68">
        <v>103.3416</v>
      </c>
      <c r="S62" s="68">
        <v>103.1555</v>
      </c>
      <c r="T62" s="68">
        <v>103.27930000000001</v>
      </c>
      <c r="U62" s="68">
        <v>103.1101</v>
      </c>
      <c r="V62" s="68">
        <v>102.8276</v>
      </c>
      <c r="W62" s="68">
        <v>102.7012</v>
      </c>
      <c r="X62" s="68">
        <v>104.09310000000001</v>
      </c>
      <c r="Y62" s="68">
        <v>104.4259</v>
      </c>
      <c r="Z62" s="68">
        <v>104.4342</v>
      </c>
      <c r="AA62" s="68">
        <v>104.0461</v>
      </c>
      <c r="AB62" s="68">
        <v>105.16670000000001</v>
      </c>
      <c r="AC62" s="68">
        <v>105.22620000000001</v>
      </c>
      <c r="AD62" s="68">
        <v>105.7471</v>
      </c>
      <c r="AE62" s="68">
        <v>104.965</v>
      </c>
      <c r="AF62" s="68">
        <v>105.79130000000001</v>
      </c>
      <c r="AG62" s="68">
        <v>106.24120000000001</v>
      </c>
      <c r="AH62" s="68">
        <v>106.7033</v>
      </c>
      <c r="AI62" s="68">
        <v>106.71</v>
      </c>
      <c r="AJ62" s="68">
        <v>106.6054</v>
      </c>
      <c r="AK62" s="68">
        <v>106.81010000000001</v>
      </c>
      <c r="AL62" s="68">
        <v>107.49630000000001</v>
      </c>
      <c r="AM62" s="68">
        <v>106.879</v>
      </c>
      <c r="AN62" s="68">
        <v>106.32040000000001</v>
      </c>
      <c r="AO62" s="68">
        <v>106.3014</v>
      </c>
      <c r="AP62" s="68">
        <v>105.3737</v>
      </c>
      <c r="AQ62" s="68">
        <v>105.5026</v>
      </c>
      <c r="AR62" s="68">
        <v>106.0976</v>
      </c>
      <c r="AS62" s="68">
        <v>105.6872</v>
      </c>
      <c r="AT62" s="68">
        <v>106.35039999999999</v>
      </c>
      <c r="AU62" s="68">
        <v>105.65560000000001</v>
      </c>
      <c r="AV62" s="68">
        <v>105.059</v>
      </c>
      <c r="AW62" s="68">
        <v>106.1088</v>
      </c>
      <c r="AX62" s="68">
        <v>106.35939999999999</v>
      </c>
      <c r="AY62" s="68">
        <v>106.1797</v>
      </c>
      <c r="AZ62" s="68">
        <v>106.1679</v>
      </c>
      <c r="BA62" s="68">
        <v>100.56959999999999</v>
      </c>
      <c r="BB62" s="68">
        <v>84.823800000000006</v>
      </c>
      <c r="BC62" s="68">
        <v>88.069900000000004</v>
      </c>
      <c r="BD62" s="68">
        <v>77.802465802</v>
      </c>
      <c r="BE62" s="325">
        <v>81.688699999999997</v>
      </c>
      <c r="BF62" s="325">
        <v>81.943860000000001</v>
      </c>
      <c r="BG62" s="325">
        <v>82.171090000000007</v>
      </c>
      <c r="BH62" s="325">
        <v>81.920190000000005</v>
      </c>
      <c r="BI62" s="325">
        <v>82.429209999999998</v>
      </c>
      <c r="BJ62" s="325">
        <v>83.247960000000006</v>
      </c>
      <c r="BK62" s="325">
        <v>84.786090000000002</v>
      </c>
      <c r="BL62" s="325">
        <v>85.91704</v>
      </c>
      <c r="BM62" s="325">
        <v>87.050449999999998</v>
      </c>
      <c r="BN62" s="325">
        <v>88.381929999999997</v>
      </c>
      <c r="BO62" s="325">
        <v>89.373609999999999</v>
      </c>
      <c r="BP62" s="325">
        <v>90.221090000000004</v>
      </c>
      <c r="BQ62" s="325">
        <v>90.823229999999995</v>
      </c>
      <c r="BR62" s="325">
        <v>91.458129999999997</v>
      </c>
      <c r="BS62" s="325">
        <v>92.024659999999997</v>
      </c>
      <c r="BT62" s="325">
        <v>92.444649999999996</v>
      </c>
      <c r="BU62" s="325">
        <v>92.933090000000007</v>
      </c>
      <c r="BV62" s="325">
        <v>93.411799999999999</v>
      </c>
    </row>
    <row r="63" spans="1:74" ht="11.1" customHeight="1" x14ac:dyDescent="0.2">
      <c r="A63" s="37" t="s">
        <v>30</v>
      </c>
      <c r="B63" s="39" t="s">
        <v>11</v>
      </c>
      <c r="C63" s="68">
        <v>-0.94568403829000003</v>
      </c>
      <c r="D63" s="68">
        <v>-0.83015388840000004</v>
      </c>
      <c r="E63" s="68">
        <v>-1.2746545671</v>
      </c>
      <c r="F63" s="68">
        <v>-1.5404634804999999</v>
      </c>
      <c r="G63" s="68">
        <v>-1.4730731667999999</v>
      </c>
      <c r="H63" s="68">
        <v>-0.77966765265000004</v>
      </c>
      <c r="I63" s="68">
        <v>-1.1904459408000001</v>
      </c>
      <c r="J63" s="68">
        <v>-1.2618933497</v>
      </c>
      <c r="K63" s="68">
        <v>-0.4856308379</v>
      </c>
      <c r="L63" s="68">
        <v>-0.15689887503</v>
      </c>
      <c r="M63" s="68">
        <v>0.21589530409999999</v>
      </c>
      <c r="N63" s="68">
        <v>0.87277832618999995</v>
      </c>
      <c r="O63" s="68">
        <v>0.77006272983000001</v>
      </c>
      <c r="P63" s="68">
        <v>1.2902702585000001</v>
      </c>
      <c r="Q63" s="68">
        <v>1.1925574116</v>
      </c>
      <c r="R63" s="68">
        <v>2.7678471095999999</v>
      </c>
      <c r="S63" s="68">
        <v>2.5585069312000002</v>
      </c>
      <c r="T63" s="68">
        <v>2.3924787416000002</v>
      </c>
      <c r="U63" s="68">
        <v>1.9832866656000001</v>
      </c>
      <c r="V63" s="68">
        <v>2.0784462826999999</v>
      </c>
      <c r="W63" s="68">
        <v>1.5567569064</v>
      </c>
      <c r="X63" s="68">
        <v>2.6207993910999998</v>
      </c>
      <c r="Y63" s="68">
        <v>2.8646207857000001</v>
      </c>
      <c r="Z63" s="68">
        <v>2.5062622202</v>
      </c>
      <c r="AA63" s="68">
        <v>1.5190868892</v>
      </c>
      <c r="AB63" s="68">
        <v>2.6866129245999999</v>
      </c>
      <c r="AC63" s="68">
        <v>2.9978416949</v>
      </c>
      <c r="AD63" s="68">
        <v>2.3277170084000001</v>
      </c>
      <c r="AE63" s="68">
        <v>1.7541478640999999</v>
      </c>
      <c r="AF63" s="68">
        <v>2.4322395679</v>
      </c>
      <c r="AG63" s="68">
        <v>3.0366569327000001</v>
      </c>
      <c r="AH63" s="68">
        <v>3.7691242428999998</v>
      </c>
      <c r="AI63" s="68">
        <v>3.9033623755</v>
      </c>
      <c r="AJ63" s="68">
        <v>2.4135125191000002</v>
      </c>
      <c r="AK63" s="68">
        <v>2.2831500614000002</v>
      </c>
      <c r="AL63" s="68">
        <v>2.9320854663000002</v>
      </c>
      <c r="AM63" s="68">
        <v>2.7227354029000002</v>
      </c>
      <c r="AN63" s="68">
        <v>1.0970202545000001</v>
      </c>
      <c r="AO63" s="68">
        <v>1.0217987534999999</v>
      </c>
      <c r="AP63" s="68">
        <v>-0.35310661001999999</v>
      </c>
      <c r="AQ63" s="68">
        <v>0.51217072357000004</v>
      </c>
      <c r="AR63" s="68">
        <v>0.28953231503999999</v>
      </c>
      <c r="AS63" s="68">
        <v>-0.52145495345000004</v>
      </c>
      <c r="AT63" s="68">
        <v>-0.33073016486000001</v>
      </c>
      <c r="AU63" s="68">
        <v>-0.98809858495000003</v>
      </c>
      <c r="AV63" s="68">
        <v>-1.4505831787000001</v>
      </c>
      <c r="AW63" s="68">
        <v>-0.65658584722000002</v>
      </c>
      <c r="AX63" s="68">
        <v>-1.0576177971</v>
      </c>
      <c r="AY63" s="68">
        <v>-0.65429130138000002</v>
      </c>
      <c r="AZ63" s="68">
        <v>-0.14343437383999999</v>
      </c>
      <c r="BA63" s="68">
        <v>-5.3920268218</v>
      </c>
      <c r="BB63" s="68">
        <v>-19.501925053000001</v>
      </c>
      <c r="BC63" s="68">
        <v>-16.523479042000002</v>
      </c>
      <c r="BD63" s="68">
        <v>-26.668967250000001</v>
      </c>
      <c r="BE63" s="325">
        <v>-22.70711</v>
      </c>
      <c r="BF63" s="325">
        <v>-22.949169999999999</v>
      </c>
      <c r="BG63" s="325">
        <v>-22.227409999999999</v>
      </c>
      <c r="BH63" s="325">
        <v>-22.02459</v>
      </c>
      <c r="BI63" s="325">
        <v>-22.316330000000001</v>
      </c>
      <c r="BJ63" s="325">
        <v>-21.729569999999999</v>
      </c>
      <c r="BK63" s="325">
        <v>-20.148489999999999</v>
      </c>
      <c r="BL63" s="325">
        <v>-19.074380000000001</v>
      </c>
      <c r="BM63" s="325">
        <v>-13.44258</v>
      </c>
      <c r="BN63" s="325">
        <v>4.194725</v>
      </c>
      <c r="BO63" s="325">
        <v>1.4803120000000001</v>
      </c>
      <c r="BP63" s="325">
        <v>15.961729999999999</v>
      </c>
      <c r="BQ63" s="325">
        <v>11.182119999999999</v>
      </c>
      <c r="BR63" s="325">
        <v>11.610709999999999</v>
      </c>
      <c r="BS63" s="325">
        <v>11.991529999999999</v>
      </c>
      <c r="BT63" s="325">
        <v>12.84722</v>
      </c>
      <c r="BU63" s="325">
        <v>12.74292</v>
      </c>
      <c r="BV63" s="325">
        <v>12.20913</v>
      </c>
    </row>
    <row r="64" spans="1:74" ht="11.1" customHeight="1" x14ac:dyDescent="0.2">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324"/>
      <c r="BF64" s="324"/>
      <c r="BG64" s="324"/>
      <c r="BH64" s="324"/>
      <c r="BI64" s="324"/>
      <c r="BJ64" s="324"/>
      <c r="BK64" s="324"/>
      <c r="BL64" s="324"/>
      <c r="BM64" s="324"/>
      <c r="BN64" s="324"/>
      <c r="BO64" s="324"/>
      <c r="BP64" s="324"/>
      <c r="BQ64" s="324"/>
      <c r="BR64" s="324"/>
      <c r="BS64" s="324"/>
      <c r="BT64" s="324"/>
      <c r="BU64" s="324"/>
      <c r="BV64" s="324"/>
    </row>
    <row r="65" spans="1:74" ht="11.1" customHeight="1" x14ac:dyDescent="0.2">
      <c r="A65" s="19"/>
      <c r="B65" s="20" t="s">
        <v>808</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216"/>
      <c r="BB65" s="216"/>
      <c r="BC65" s="216"/>
      <c r="BD65" s="216"/>
      <c r="BE65" s="324"/>
      <c r="BF65" s="324"/>
      <c r="BG65" s="324"/>
      <c r="BH65" s="324"/>
      <c r="BI65" s="324"/>
      <c r="BJ65" s="324"/>
      <c r="BK65" s="324"/>
      <c r="BL65" s="324"/>
      <c r="BM65" s="324"/>
      <c r="BN65" s="324"/>
      <c r="BO65" s="324"/>
      <c r="BP65" s="324"/>
      <c r="BQ65" s="324"/>
      <c r="BR65" s="324"/>
      <c r="BS65" s="324"/>
      <c r="BT65" s="324"/>
      <c r="BU65" s="324"/>
      <c r="BV65" s="324"/>
    </row>
    <row r="66" spans="1:74" ht="11.1" customHeight="1" x14ac:dyDescent="0.2">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216"/>
      <c r="BA66" s="216"/>
      <c r="BB66" s="216"/>
      <c r="BC66" s="216"/>
      <c r="BD66" s="216"/>
      <c r="BE66" s="324"/>
      <c r="BF66" s="324"/>
      <c r="BG66" s="324"/>
      <c r="BH66" s="324"/>
      <c r="BI66" s="324"/>
      <c r="BJ66" s="324"/>
      <c r="BK66" s="324"/>
      <c r="BL66" s="324"/>
      <c r="BM66" s="324"/>
      <c r="BN66" s="324"/>
      <c r="BO66" s="324"/>
      <c r="BP66" s="324"/>
      <c r="BQ66" s="324"/>
      <c r="BR66" s="324"/>
      <c r="BS66" s="324"/>
      <c r="BT66" s="324"/>
      <c r="BU66" s="324"/>
      <c r="BV66" s="324"/>
    </row>
    <row r="67" spans="1:74" ht="11.1" customHeight="1" x14ac:dyDescent="0.2">
      <c r="A67" s="37" t="s">
        <v>574</v>
      </c>
      <c r="B67" s="41" t="s">
        <v>809</v>
      </c>
      <c r="C67" s="238">
        <v>870.78703095000003</v>
      </c>
      <c r="D67" s="238">
        <v>627.93085418999999</v>
      </c>
      <c r="E67" s="238">
        <v>449.74364516000003</v>
      </c>
      <c r="F67" s="238">
        <v>309.40539027</v>
      </c>
      <c r="G67" s="238">
        <v>150.46254603</v>
      </c>
      <c r="H67" s="238">
        <v>20.805959799</v>
      </c>
      <c r="I67" s="238">
        <v>5.6652801715000001</v>
      </c>
      <c r="J67" s="238">
        <v>6.4041284983000004</v>
      </c>
      <c r="K67" s="238">
        <v>38.860550064000002</v>
      </c>
      <c r="L67" s="238">
        <v>197.567927</v>
      </c>
      <c r="M67" s="238">
        <v>418.10447042999999</v>
      </c>
      <c r="N67" s="238">
        <v>782.93742613999996</v>
      </c>
      <c r="O67" s="238">
        <v>766.30428791999998</v>
      </c>
      <c r="P67" s="238">
        <v>547.11643475999995</v>
      </c>
      <c r="Q67" s="238">
        <v>542.55769178000003</v>
      </c>
      <c r="R67" s="238">
        <v>247.84273077</v>
      </c>
      <c r="S67" s="238">
        <v>153.72009127000001</v>
      </c>
      <c r="T67" s="238">
        <v>24.730240924</v>
      </c>
      <c r="U67" s="238">
        <v>5.2161611694000003</v>
      </c>
      <c r="V67" s="238">
        <v>15.1675065</v>
      </c>
      <c r="W67" s="238">
        <v>44.510979347000003</v>
      </c>
      <c r="X67" s="238">
        <v>192.89713144000001</v>
      </c>
      <c r="Y67" s="238">
        <v>490.05555229999999</v>
      </c>
      <c r="Z67" s="238">
        <v>797.79460360999997</v>
      </c>
      <c r="AA67" s="238">
        <v>896.13629879999996</v>
      </c>
      <c r="AB67" s="238">
        <v>624.95230395999999</v>
      </c>
      <c r="AC67" s="238">
        <v>608.65972768999995</v>
      </c>
      <c r="AD67" s="238">
        <v>410.22449158000001</v>
      </c>
      <c r="AE67" s="238">
        <v>85.363732217999996</v>
      </c>
      <c r="AF67" s="238">
        <v>26.391929106999999</v>
      </c>
      <c r="AG67" s="238">
        <v>3.5458233948000002</v>
      </c>
      <c r="AH67" s="238">
        <v>6.9661846958</v>
      </c>
      <c r="AI67" s="238">
        <v>37.672173913000002</v>
      </c>
      <c r="AJ67" s="238">
        <v>253.55277312999999</v>
      </c>
      <c r="AK67" s="238">
        <v>593.56126648999998</v>
      </c>
      <c r="AL67" s="238">
        <v>731.57470525999997</v>
      </c>
      <c r="AM67" s="238">
        <v>859.18050424</v>
      </c>
      <c r="AN67" s="238">
        <v>719.17433036</v>
      </c>
      <c r="AO67" s="238">
        <v>631.66528826000001</v>
      </c>
      <c r="AP67" s="238">
        <v>287.83008292</v>
      </c>
      <c r="AQ67" s="238">
        <v>158.10973208999999</v>
      </c>
      <c r="AR67" s="238">
        <v>33.931723509000001</v>
      </c>
      <c r="AS67" s="238">
        <v>5.1589129086999996</v>
      </c>
      <c r="AT67" s="238">
        <v>10.229035617999999</v>
      </c>
      <c r="AU67" s="238">
        <v>41.009396559000002</v>
      </c>
      <c r="AV67" s="238">
        <v>253.37056802999999</v>
      </c>
      <c r="AW67" s="238">
        <v>589.08365664999997</v>
      </c>
      <c r="AX67" s="238">
        <v>715.37161212000001</v>
      </c>
      <c r="AY67" s="238">
        <v>739.54694266000001</v>
      </c>
      <c r="AZ67" s="238">
        <v>652.20794612999998</v>
      </c>
      <c r="BA67" s="238">
        <v>483.64148903</v>
      </c>
      <c r="BB67" s="238">
        <v>357.81286358</v>
      </c>
      <c r="BC67" s="238">
        <v>157.12415626000001</v>
      </c>
      <c r="BD67" s="238">
        <v>27.460751337000001</v>
      </c>
      <c r="BE67" s="329">
        <v>6.3057480773999997</v>
      </c>
      <c r="BF67" s="329">
        <v>9.2083928780999997</v>
      </c>
      <c r="BG67" s="329">
        <v>53.282301971999999</v>
      </c>
      <c r="BH67" s="329">
        <v>242.98685545000001</v>
      </c>
      <c r="BI67" s="329">
        <v>489.91418033000002</v>
      </c>
      <c r="BJ67" s="329">
        <v>774.76753521000001</v>
      </c>
      <c r="BK67" s="329">
        <v>848.08868787999995</v>
      </c>
      <c r="BL67" s="329">
        <v>687.63548228000002</v>
      </c>
      <c r="BM67" s="329">
        <v>558.75548013000002</v>
      </c>
      <c r="BN67" s="329">
        <v>313.16437424999998</v>
      </c>
      <c r="BO67" s="329">
        <v>139.20448023</v>
      </c>
      <c r="BP67" s="329">
        <v>30.412332895999999</v>
      </c>
      <c r="BQ67" s="329">
        <v>6.8131622469000002</v>
      </c>
      <c r="BR67" s="329">
        <v>10.323854353</v>
      </c>
      <c r="BS67" s="329">
        <v>53.620435223000001</v>
      </c>
      <c r="BT67" s="329">
        <v>242.63289814000001</v>
      </c>
      <c r="BU67" s="329">
        <v>489.37642958999999</v>
      </c>
      <c r="BV67" s="329">
        <v>773.98294755999996</v>
      </c>
    </row>
    <row r="68" spans="1:74" ht="11.1" customHeight="1" x14ac:dyDescent="0.2">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216"/>
      <c r="BA68" s="216"/>
      <c r="BB68" s="216"/>
      <c r="BC68" s="216"/>
      <c r="BD68" s="216"/>
      <c r="BE68" s="324"/>
      <c r="BF68" s="324"/>
      <c r="BG68" s="324"/>
      <c r="BH68" s="324"/>
      <c r="BI68" s="324"/>
      <c r="BJ68" s="324"/>
      <c r="BK68" s="324"/>
      <c r="BL68" s="324"/>
      <c r="BM68" s="324"/>
      <c r="BN68" s="324"/>
      <c r="BO68" s="324"/>
      <c r="BP68" s="324"/>
      <c r="BQ68" s="324"/>
      <c r="BR68" s="324"/>
      <c r="BS68" s="324"/>
      <c r="BT68" s="324"/>
      <c r="BU68" s="324"/>
      <c r="BV68" s="324"/>
    </row>
    <row r="69" spans="1:74" ht="11.1" customHeight="1" x14ac:dyDescent="0.2">
      <c r="A69" s="37" t="s">
        <v>581</v>
      </c>
      <c r="B69" s="42" t="s">
        <v>5</v>
      </c>
      <c r="C69" s="268">
        <v>7.4405600420000004</v>
      </c>
      <c r="D69" s="268">
        <v>11.159724407000001</v>
      </c>
      <c r="E69" s="268">
        <v>35.216666811000003</v>
      </c>
      <c r="F69" s="268">
        <v>42.495039171999998</v>
      </c>
      <c r="G69" s="268">
        <v>97.534597796</v>
      </c>
      <c r="H69" s="268">
        <v>270.85030499999999</v>
      </c>
      <c r="I69" s="268">
        <v>383.70547388</v>
      </c>
      <c r="J69" s="268">
        <v>361.95328028</v>
      </c>
      <c r="K69" s="268">
        <v>219.27566680999999</v>
      </c>
      <c r="L69" s="268">
        <v>86.479280372999995</v>
      </c>
      <c r="M69" s="268">
        <v>25.543511745</v>
      </c>
      <c r="N69" s="268">
        <v>16.554870723000001</v>
      </c>
      <c r="O69" s="268">
        <v>16.661354357</v>
      </c>
      <c r="P69" s="268">
        <v>21.733911524</v>
      </c>
      <c r="Q69" s="268">
        <v>31.938342560999999</v>
      </c>
      <c r="R69" s="268">
        <v>55.948397116000002</v>
      </c>
      <c r="S69" s="268">
        <v>105.7457019</v>
      </c>
      <c r="T69" s="268">
        <v>241.38829265999999</v>
      </c>
      <c r="U69" s="268">
        <v>363.07942250000002</v>
      </c>
      <c r="V69" s="268">
        <v>292.196528</v>
      </c>
      <c r="W69" s="268">
        <v>184.33663913999999</v>
      </c>
      <c r="X69" s="268">
        <v>77.773442371000002</v>
      </c>
      <c r="Y69" s="268">
        <v>27.420420118999999</v>
      </c>
      <c r="Z69" s="268">
        <v>10.119832095</v>
      </c>
      <c r="AA69" s="268">
        <v>7.5232976449000004</v>
      </c>
      <c r="AB69" s="268">
        <v>22.923752128</v>
      </c>
      <c r="AC69" s="268">
        <v>21.141661171999999</v>
      </c>
      <c r="AD69" s="268">
        <v>32.692720792999999</v>
      </c>
      <c r="AE69" s="268">
        <v>174.30277226000001</v>
      </c>
      <c r="AF69" s="268">
        <v>270.07541722000002</v>
      </c>
      <c r="AG69" s="268">
        <v>376.09655803999999</v>
      </c>
      <c r="AH69" s="268">
        <v>351.07406743000001</v>
      </c>
      <c r="AI69" s="268">
        <v>231.13134208</v>
      </c>
      <c r="AJ69" s="268">
        <v>69.531336924000001</v>
      </c>
      <c r="AK69" s="268">
        <v>17.801906820999999</v>
      </c>
      <c r="AL69" s="268">
        <v>10.704606985</v>
      </c>
      <c r="AM69" s="268">
        <v>9.0113121250999999</v>
      </c>
      <c r="AN69" s="268">
        <v>18.152664408</v>
      </c>
      <c r="AO69" s="268">
        <v>18.448910945000002</v>
      </c>
      <c r="AP69" s="268">
        <v>41.958726009000003</v>
      </c>
      <c r="AQ69" s="268">
        <v>129.51736004</v>
      </c>
      <c r="AR69" s="268">
        <v>227.30207156</v>
      </c>
      <c r="AS69" s="268">
        <v>373.02492969000002</v>
      </c>
      <c r="AT69" s="268">
        <v>336.40486254000001</v>
      </c>
      <c r="AU69" s="268">
        <v>243.00207893999999</v>
      </c>
      <c r="AV69" s="268">
        <v>75.617320786999997</v>
      </c>
      <c r="AW69" s="268">
        <v>16.166930922999999</v>
      </c>
      <c r="AX69" s="268">
        <v>13.637360202</v>
      </c>
      <c r="AY69" s="268">
        <v>15.466756611999999</v>
      </c>
      <c r="AZ69" s="268">
        <v>12.663001876999999</v>
      </c>
      <c r="BA69" s="268">
        <v>42.966709537</v>
      </c>
      <c r="BB69" s="268">
        <v>43.021149981999997</v>
      </c>
      <c r="BC69" s="268">
        <v>104.64296708000001</v>
      </c>
      <c r="BD69" s="268">
        <v>254.18847708000001</v>
      </c>
      <c r="BE69" s="331">
        <v>354.29731628000002</v>
      </c>
      <c r="BF69" s="331">
        <v>329.56666576999999</v>
      </c>
      <c r="BG69" s="331">
        <v>179.70902534000001</v>
      </c>
      <c r="BH69" s="331">
        <v>64.435830504999998</v>
      </c>
      <c r="BI69" s="331">
        <v>20.933150469000001</v>
      </c>
      <c r="BJ69" s="331">
        <v>10.333969014999999</v>
      </c>
      <c r="BK69" s="331">
        <v>10.894062646</v>
      </c>
      <c r="BL69" s="331">
        <v>11.790327232999999</v>
      </c>
      <c r="BM69" s="331">
        <v>23.375133100999999</v>
      </c>
      <c r="BN69" s="331">
        <v>41.472221222000002</v>
      </c>
      <c r="BO69" s="331">
        <v>124.11132609000001</v>
      </c>
      <c r="BP69" s="331">
        <v>243.44619824</v>
      </c>
      <c r="BQ69" s="331">
        <v>355.15619857000002</v>
      </c>
      <c r="BR69" s="331">
        <v>330.7490535</v>
      </c>
      <c r="BS69" s="331">
        <v>182.40684694999999</v>
      </c>
      <c r="BT69" s="331">
        <v>64.655041792999995</v>
      </c>
      <c r="BU69" s="331">
        <v>21.014950940999999</v>
      </c>
      <c r="BV69" s="331">
        <v>10.370562208000001</v>
      </c>
    </row>
    <row r="70" spans="1:74" s="274" customFormat="1" ht="11.1" customHeight="1" x14ac:dyDescent="0.2">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5">
      <c r="A71" s="16"/>
      <c r="B71" s="808" t="s">
        <v>827</v>
      </c>
      <c r="C71" s="805"/>
      <c r="D71" s="805"/>
      <c r="E71" s="805"/>
      <c r="F71" s="805"/>
      <c r="G71" s="805"/>
      <c r="H71" s="805"/>
      <c r="I71" s="805"/>
      <c r="J71" s="805"/>
      <c r="K71" s="805"/>
      <c r="L71" s="805"/>
      <c r="M71" s="805"/>
      <c r="N71" s="805"/>
      <c r="O71" s="805"/>
      <c r="P71" s="805"/>
      <c r="Q71" s="805"/>
      <c r="AY71" s="490"/>
      <c r="AZ71" s="490"/>
      <c r="BA71" s="490"/>
      <c r="BB71" s="490"/>
      <c r="BC71" s="490"/>
      <c r="BD71" s="740"/>
      <c r="BE71" s="740"/>
      <c r="BF71" s="740"/>
      <c r="BG71" s="490"/>
      <c r="BH71" s="490"/>
      <c r="BI71" s="490"/>
      <c r="BJ71" s="490"/>
    </row>
    <row r="72" spans="1:74" s="274" customFormat="1" ht="12" customHeight="1" x14ac:dyDescent="0.25">
      <c r="A72" s="16"/>
      <c r="B72" s="810" t="s">
        <v>131</v>
      </c>
      <c r="C72" s="805"/>
      <c r="D72" s="805"/>
      <c r="E72" s="805"/>
      <c r="F72" s="805"/>
      <c r="G72" s="805"/>
      <c r="H72" s="805"/>
      <c r="I72" s="805"/>
      <c r="J72" s="805"/>
      <c r="K72" s="805"/>
      <c r="L72" s="805"/>
      <c r="M72" s="805"/>
      <c r="N72" s="805"/>
      <c r="O72" s="805"/>
      <c r="P72" s="805"/>
      <c r="Q72" s="805"/>
      <c r="AY72" s="490"/>
      <c r="AZ72" s="490"/>
      <c r="BA72" s="490"/>
      <c r="BB72" s="490"/>
      <c r="BC72" s="490"/>
      <c r="BD72" s="740"/>
      <c r="BE72" s="740"/>
      <c r="BF72" s="740"/>
      <c r="BG72" s="490"/>
      <c r="BH72" s="490"/>
      <c r="BI72" s="490"/>
      <c r="BJ72" s="490"/>
    </row>
    <row r="73" spans="1:74" s="425" customFormat="1" ht="12" customHeight="1" x14ac:dyDescent="0.25">
      <c r="A73" s="424"/>
      <c r="B73" s="786" t="s">
        <v>828</v>
      </c>
      <c r="C73" s="809"/>
      <c r="D73" s="809"/>
      <c r="E73" s="809"/>
      <c r="F73" s="809"/>
      <c r="G73" s="809"/>
      <c r="H73" s="809"/>
      <c r="I73" s="809"/>
      <c r="J73" s="809"/>
      <c r="K73" s="809"/>
      <c r="L73" s="809"/>
      <c r="M73" s="809"/>
      <c r="N73" s="809"/>
      <c r="O73" s="809"/>
      <c r="P73" s="809"/>
      <c r="Q73" s="788"/>
      <c r="AY73" s="491"/>
      <c r="AZ73" s="491"/>
      <c r="BA73" s="491"/>
      <c r="BB73" s="491"/>
      <c r="BC73" s="491"/>
      <c r="BD73" s="591"/>
      <c r="BE73" s="591"/>
      <c r="BF73" s="591"/>
      <c r="BG73" s="491"/>
      <c r="BH73" s="491"/>
      <c r="BI73" s="491"/>
      <c r="BJ73" s="491"/>
    </row>
    <row r="74" spans="1:74" s="425" customFormat="1" ht="12" customHeight="1" x14ac:dyDescent="0.25">
      <c r="A74" s="424"/>
      <c r="B74" s="786" t="s">
        <v>829</v>
      </c>
      <c r="C74" s="787"/>
      <c r="D74" s="787"/>
      <c r="E74" s="787"/>
      <c r="F74" s="787"/>
      <c r="G74" s="787"/>
      <c r="H74" s="787"/>
      <c r="I74" s="787"/>
      <c r="J74" s="787"/>
      <c r="K74" s="787"/>
      <c r="L74" s="787"/>
      <c r="M74" s="787"/>
      <c r="N74" s="787"/>
      <c r="O74" s="787"/>
      <c r="P74" s="787"/>
      <c r="Q74" s="788"/>
      <c r="AY74" s="491"/>
      <c r="AZ74" s="491"/>
      <c r="BA74" s="491"/>
      <c r="BB74" s="491"/>
      <c r="BC74" s="491"/>
      <c r="BD74" s="591"/>
      <c r="BE74" s="591"/>
      <c r="BF74" s="591"/>
      <c r="BG74" s="491"/>
      <c r="BH74" s="491"/>
      <c r="BI74" s="491"/>
      <c r="BJ74" s="491"/>
    </row>
    <row r="75" spans="1:74" s="425" customFormat="1" ht="12" customHeight="1" x14ac:dyDescent="0.25">
      <c r="A75" s="424"/>
      <c r="B75" s="786" t="s">
        <v>830</v>
      </c>
      <c r="C75" s="787"/>
      <c r="D75" s="787"/>
      <c r="E75" s="787"/>
      <c r="F75" s="787"/>
      <c r="G75" s="787"/>
      <c r="H75" s="787"/>
      <c r="I75" s="787"/>
      <c r="J75" s="787"/>
      <c r="K75" s="787"/>
      <c r="L75" s="787"/>
      <c r="M75" s="787"/>
      <c r="N75" s="787"/>
      <c r="O75" s="787"/>
      <c r="P75" s="787"/>
      <c r="Q75" s="788"/>
      <c r="AY75" s="491"/>
      <c r="AZ75" s="491"/>
      <c r="BA75" s="491"/>
      <c r="BB75" s="491"/>
      <c r="BC75" s="491"/>
      <c r="BD75" s="591"/>
      <c r="BE75" s="591"/>
      <c r="BF75" s="591"/>
      <c r="BG75" s="491"/>
      <c r="BH75" s="491"/>
      <c r="BI75" s="491"/>
      <c r="BJ75" s="491"/>
    </row>
    <row r="76" spans="1:74" s="425" customFormat="1" ht="12" customHeight="1" x14ac:dyDescent="0.25">
      <c r="A76" s="424"/>
      <c r="B76" s="786" t="s">
        <v>841</v>
      </c>
      <c r="C76" s="788"/>
      <c r="D76" s="788"/>
      <c r="E76" s="788"/>
      <c r="F76" s="788"/>
      <c r="G76" s="788"/>
      <c r="H76" s="788"/>
      <c r="I76" s="788"/>
      <c r="J76" s="788"/>
      <c r="K76" s="788"/>
      <c r="L76" s="788"/>
      <c r="M76" s="788"/>
      <c r="N76" s="788"/>
      <c r="O76" s="788"/>
      <c r="P76" s="788"/>
      <c r="Q76" s="788"/>
      <c r="AY76" s="491"/>
      <c r="AZ76" s="491"/>
      <c r="BA76" s="491"/>
      <c r="BB76" s="491"/>
      <c r="BC76" s="491"/>
      <c r="BD76" s="591"/>
      <c r="BE76" s="591"/>
      <c r="BF76" s="591"/>
      <c r="BG76" s="491"/>
      <c r="BH76" s="491"/>
      <c r="BI76" s="491"/>
      <c r="BJ76" s="491"/>
    </row>
    <row r="77" spans="1:74" s="425" customFormat="1" ht="12" customHeight="1" x14ac:dyDescent="0.25">
      <c r="A77" s="424"/>
      <c r="B77" s="786" t="s">
        <v>844</v>
      </c>
      <c r="C77" s="787"/>
      <c r="D77" s="787"/>
      <c r="E77" s="787"/>
      <c r="F77" s="787"/>
      <c r="G77" s="787"/>
      <c r="H77" s="787"/>
      <c r="I77" s="787"/>
      <c r="J77" s="787"/>
      <c r="K77" s="787"/>
      <c r="L77" s="787"/>
      <c r="M77" s="787"/>
      <c r="N77" s="787"/>
      <c r="O77" s="787"/>
      <c r="P77" s="787"/>
      <c r="Q77" s="788"/>
      <c r="AY77" s="491"/>
      <c r="AZ77" s="491"/>
      <c r="BA77" s="491"/>
      <c r="BB77" s="491"/>
      <c r="BC77" s="491"/>
      <c r="BD77" s="591"/>
      <c r="BE77" s="591"/>
      <c r="BF77" s="591"/>
      <c r="BG77" s="491"/>
      <c r="BH77" s="491"/>
      <c r="BI77" s="491"/>
      <c r="BJ77" s="491"/>
    </row>
    <row r="78" spans="1:74" s="425" customFormat="1" ht="12" customHeight="1" x14ac:dyDescent="0.25">
      <c r="A78" s="424"/>
      <c r="B78" s="786" t="s">
        <v>845</v>
      </c>
      <c r="C78" s="788"/>
      <c r="D78" s="788"/>
      <c r="E78" s="788"/>
      <c r="F78" s="788"/>
      <c r="G78" s="788"/>
      <c r="H78" s="788"/>
      <c r="I78" s="788"/>
      <c r="J78" s="788"/>
      <c r="K78" s="788"/>
      <c r="L78" s="788"/>
      <c r="M78" s="788"/>
      <c r="N78" s="788"/>
      <c r="O78" s="788"/>
      <c r="P78" s="788"/>
      <c r="Q78" s="788"/>
      <c r="AY78" s="491"/>
      <c r="AZ78" s="491"/>
      <c r="BA78" s="491"/>
      <c r="BB78" s="491"/>
      <c r="BC78" s="491"/>
      <c r="BD78" s="591"/>
      <c r="BE78" s="591"/>
      <c r="BF78" s="591"/>
      <c r="BG78" s="491"/>
      <c r="BH78" s="491"/>
      <c r="BI78" s="491"/>
      <c r="BJ78" s="491"/>
    </row>
    <row r="79" spans="1:74" s="425" customFormat="1" ht="12" customHeight="1" x14ac:dyDescent="0.25">
      <c r="A79" s="424"/>
      <c r="B79" s="786" t="s">
        <v>851</v>
      </c>
      <c r="C79" s="787"/>
      <c r="D79" s="787"/>
      <c r="E79" s="787"/>
      <c r="F79" s="787"/>
      <c r="G79" s="787"/>
      <c r="H79" s="787"/>
      <c r="I79" s="787"/>
      <c r="J79" s="787"/>
      <c r="K79" s="787"/>
      <c r="L79" s="787"/>
      <c r="M79" s="787"/>
      <c r="N79" s="787"/>
      <c r="O79" s="787"/>
      <c r="P79" s="787"/>
      <c r="Q79" s="788"/>
      <c r="AY79" s="491"/>
      <c r="AZ79" s="491"/>
      <c r="BA79" s="491"/>
      <c r="BB79" s="491"/>
      <c r="BC79" s="491"/>
      <c r="BD79" s="591"/>
      <c r="BE79" s="591"/>
      <c r="BF79" s="591"/>
      <c r="BG79" s="491"/>
      <c r="BH79" s="491"/>
      <c r="BI79" s="491"/>
      <c r="BJ79" s="491"/>
    </row>
    <row r="80" spans="1:74" s="425" customFormat="1" ht="12" customHeight="1" x14ac:dyDescent="0.25">
      <c r="A80" s="424"/>
      <c r="B80" s="794" t="s">
        <v>370</v>
      </c>
      <c r="C80" s="795"/>
      <c r="D80" s="795"/>
      <c r="E80" s="795"/>
      <c r="F80" s="795"/>
      <c r="G80" s="795"/>
      <c r="H80" s="795"/>
      <c r="I80" s="795"/>
      <c r="J80" s="795"/>
      <c r="K80" s="795"/>
      <c r="L80" s="795"/>
      <c r="M80" s="795"/>
      <c r="N80" s="795"/>
      <c r="O80" s="795"/>
      <c r="P80" s="795"/>
      <c r="Q80" s="791"/>
      <c r="AY80" s="491"/>
      <c r="AZ80" s="491"/>
      <c r="BA80" s="491"/>
      <c r="BB80" s="491"/>
      <c r="BC80" s="491"/>
      <c r="BD80" s="591"/>
      <c r="BE80" s="591"/>
      <c r="BF80" s="591"/>
      <c r="BG80" s="491"/>
      <c r="BH80" s="491"/>
      <c r="BI80" s="491"/>
      <c r="BJ80" s="491"/>
    </row>
    <row r="81" spans="1:74" s="425" customFormat="1" ht="12" customHeight="1" x14ac:dyDescent="0.25">
      <c r="A81" s="424"/>
      <c r="B81" s="794" t="s">
        <v>853</v>
      </c>
      <c r="C81" s="795"/>
      <c r="D81" s="795"/>
      <c r="E81" s="795"/>
      <c r="F81" s="795"/>
      <c r="G81" s="795"/>
      <c r="H81" s="795"/>
      <c r="I81" s="795"/>
      <c r="J81" s="795"/>
      <c r="K81" s="795"/>
      <c r="L81" s="795"/>
      <c r="M81" s="795"/>
      <c r="N81" s="795"/>
      <c r="O81" s="795"/>
      <c r="P81" s="795"/>
      <c r="Q81" s="791"/>
      <c r="AY81" s="491"/>
      <c r="AZ81" s="491"/>
      <c r="BA81" s="491"/>
      <c r="BB81" s="491"/>
      <c r="BC81" s="491"/>
      <c r="BD81" s="591"/>
      <c r="BE81" s="591"/>
      <c r="BF81" s="591"/>
      <c r="BG81" s="491"/>
      <c r="BH81" s="491"/>
      <c r="BI81" s="491"/>
      <c r="BJ81" s="491"/>
    </row>
    <row r="82" spans="1:74" s="425" customFormat="1" ht="12" customHeight="1" x14ac:dyDescent="0.25">
      <c r="A82" s="424"/>
      <c r="B82" s="796" t="s">
        <v>854</v>
      </c>
      <c r="C82" s="791"/>
      <c r="D82" s="791"/>
      <c r="E82" s="791"/>
      <c r="F82" s="791"/>
      <c r="G82" s="791"/>
      <c r="H82" s="791"/>
      <c r="I82" s="791"/>
      <c r="J82" s="791"/>
      <c r="K82" s="791"/>
      <c r="L82" s="791"/>
      <c r="M82" s="791"/>
      <c r="N82" s="791"/>
      <c r="O82" s="791"/>
      <c r="P82" s="791"/>
      <c r="Q82" s="791"/>
      <c r="AY82" s="491"/>
      <c r="AZ82" s="491"/>
      <c r="BA82" s="491"/>
      <c r="BB82" s="491"/>
      <c r="BC82" s="491"/>
      <c r="BD82" s="591"/>
      <c r="BE82" s="591"/>
      <c r="BF82" s="591"/>
      <c r="BG82" s="491"/>
      <c r="BH82" s="491"/>
      <c r="BI82" s="491"/>
      <c r="BJ82" s="491"/>
    </row>
    <row r="83" spans="1:74" s="425" customFormat="1" ht="12" customHeight="1" x14ac:dyDescent="0.25">
      <c r="A83" s="424"/>
      <c r="B83" s="796" t="s">
        <v>855</v>
      </c>
      <c r="C83" s="791"/>
      <c r="D83" s="791"/>
      <c r="E83" s="791"/>
      <c r="F83" s="791"/>
      <c r="G83" s="791"/>
      <c r="H83" s="791"/>
      <c r="I83" s="791"/>
      <c r="J83" s="791"/>
      <c r="K83" s="791"/>
      <c r="L83" s="791"/>
      <c r="M83" s="791"/>
      <c r="N83" s="791"/>
      <c r="O83" s="791"/>
      <c r="P83" s="791"/>
      <c r="Q83" s="791"/>
      <c r="AY83" s="491"/>
      <c r="AZ83" s="491"/>
      <c r="BA83" s="491"/>
      <c r="BB83" s="491"/>
      <c r="BC83" s="491"/>
      <c r="BD83" s="591"/>
      <c r="BE83" s="591"/>
      <c r="BF83" s="591"/>
      <c r="BG83" s="491"/>
      <c r="BH83" s="491"/>
      <c r="BI83" s="491"/>
      <c r="BJ83" s="491"/>
    </row>
    <row r="84" spans="1:74" s="425" customFormat="1" ht="12" customHeight="1" x14ac:dyDescent="0.25">
      <c r="A84" s="424"/>
      <c r="B84" s="789" t="s">
        <v>856</v>
      </c>
      <c r="C84" s="790"/>
      <c r="D84" s="790"/>
      <c r="E84" s="790"/>
      <c r="F84" s="790"/>
      <c r="G84" s="790"/>
      <c r="H84" s="790"/>
      <c r="I84" s="790"/>
      <c r="J84" s="790"/>
      <c r="K84" s="790"/>
      <c r="L84" s="790"/>
      <c r="M84" s="790"/>
      <c r="N84" s="790"/>
      <c r="O84" s="790"/>
      <c r="P84" s="790"/>
      <c r="Q84" s="791"/>
      <c r="AY84" s="491"/>
      <c r="AZ84" s="491"/>
      <c r="BA84" s="491"/>
      <c r="BB84" s="491"/>
      <c r="BC84" s="491"/>
      <c r="BD84" s="591"/>
      <c r="BE84" s="591"/>
      <c r="BF84" s="591"/>
      <c r="BG84" s="491"/>
      <c r="BH84" s="491"/>
      <c r="BI84" s="491"/>
      <c r="BJ84" s="491"/>
    </row>
    <row r="85" spans="1:74" s="426" customFormat="1" ht="12" customHeight="1" x14ac:dyDescent="0.25">
      <c r="A85" s="424"/>
      <c r="B85" s="792" t="s">
        <v>1139</v>
      </c>
      <c r="C85" s="791"/>
      <c r="D85" s="791"/>
      <c r="E85" s="791"/>
      <c r="F85" s="791"/>
      <c r="G85" s="791"/>
      <c r="H85" s="791"/>
      <c r="I85" s="791"/>
      <c r="J85" s="791"/>
      <c r="K85" s="791"/>
      <c r="L85" s="791"/>
      <c r="M85" s="791"/>
      <c r="N85" s="791"/>
      <c r="O85" s="791"/>
      <c r="P85" s="791"/>
      <c r="Q85" s="791"/>
      <c r="AY85" s="492"/>
      <c r="AZ85" s="492"/>
      <c r="BA85" s="492"/>
      <c r="BB85" s="492"/>
      <c r="BC85" s="492"/>
      <c r="BD85" s="741"/>
      <c r="BE85" s="741"/>
      <c r="BF85" s="741"/>
      <c r="BG85" s="492"/>
      <c r="BH85" s="492"/>
      <c r="BI85" s="492"/>
      <c r="BJ85" s="492"/>
    </row>
    <row r="86" spans="1:74" s="426" customFormat="1" ht="12" customHeight="1" x14ac:dyDescent="0.25">
      <c r="A86" s="424"/>
      <c r="B86" s="793" t="s">
        <v>857</v>
      </c>
      <c r="C86" s="791"/>
      <c r="D86" s="791"/>
      <c r="E86" s="791"/>
      <c r="F86" s="791"/>
      <c r="G86" s="791"/>
      <c r="H86" s="791"/>
      <c r="I86" s="791"/>
      <c r="J86" s="791"/>
      <c r="K86" s="791"/>
      <c r="L86" s="791"/>
      <c r="M86" s="791"/>
      <c r="N86" s="791"/>
      <c r="O86" s="791"/>
      <c r="P86" s="791"/>
      <c r="Q86" s="791"/>
      <c r="AY86" s="492"/>
      <c r="AZ86" s="492"/>
      <c r="BA86" s="492"/>
      <c r="BB86" s="492"/>
      <c r="BC86" s="492"/>
      <c r="BD86" s="741"/>
      <c r="BE86" s="741"/>
      <c r="BF86" s="741"/>
      <c r="BG86" s="492"/>
      <c r="BH86" s="492"/>
      <c r="BI86" s="492"/>
      <c r="BJ86" s="492"/>
    </row>
    <row r="87" spans="1:74" x14ac:dyDescent="0.2">
      <c r="BK87" s="333"/>
      <c r="BL87" s="333"/>
      <c r="BM87" s="333"/>
      <c r="BN87" s="333"/>
      <c r="BO87" s="333"/>
      <c r="BP87" s="333"/>
      <c r="BQ87" s="333"/>
      <c r="BR87" s="333"/>
      <c r="BS87" s="333"/>
      <c r="BT87" s="333"/>
      <c r="BU87" s="333"/>
      <c r="BV87" s="333"/>
    </row>
    <row r="88" spans="1:74" x14ac:dyDescent="0.2">
      <c r="BK88" s="333"/>
      <c r="BL88" s="333"/>
      <c r="BM88" s="333"/>
      <c r="BN88" s="333"/>
      <c r="BO88" s="333"/>
      <c r="BP88" s="333"/>
      <c r="BQ88" s="333"/>
      <c r="BR88" s="333"/>
      <c r="BS88" s="333"/>
      <c r="BT88" s="333"/>
      <c r="BU88" s="333"/>
      <c r="BV88" s="333"/>
    </row>
    <row r="89" spans="1:74" x14ac:dyDescent="0.2">
      <c r="BK89" s="333"/>
      <c r="BL89" s="333"/>
      <c r="BM89" s="333"/>
      <c r="BN89" s="333"/>
      <c r="BO89" s="333"/>
      <c r="BP89" s="333"/>
      <c r="BQ89" s="333"/>
      <c r="BR89" s="333"/>
      <c r="BS89" s="333"/>
      <c r="BT89" s="333"/>
      <c r="BU89" s="333"/>
      <c r="BV89" s="333"/>
    </row>
    <row r="90" spans="1:74" x14ac:dyDescent="0.2">
      <c r="BK90" s="333"/>
      <c r="BL90" s="333"/>
      <c r="BM90" s="333"/>
      <c r="BN90" s="333"/>
      <c r="BO90" s="333"/>
      <c r="BP90" s="333"/>
      <c r="BQ90" s="333"/>
      <c r="BR90" s="333"/>
      <c r="BS90" s="333"/>
      <c r="BT90" s="333"/>
      <c r="BU90" s="333"/>
      <c r="BV90" s="333"/>
    </row>
    <row r="91" spans="1:74" x14ac:dyDescent="0.2">
      <c r="BK91" s="333"/>
      <c r="BL91" s="333"/>
      <c r="BM91" s="333"/>
      <c r="BN91" s="333"/>
      <c r="BO91" s="333"/>
      <c r="BP91" s="333"/>
      <c r="BQ91" s="333"/>
      <c r="BR91" s="333"/>
      <c r="BS91" s="333"/>
      <c r="BT91" s="333"/>
      <c r="BU91" s="333"/>
      <c r="BV91" s="333"/>
    </row>
    <row r="92" spans="1:74" x14ac:dyDescent="0.2">
      <c r="BK92" s="333"/>
      <c r="BL92" s="333"/>
      <c r="BM92" s="333"/>
      <c r="BN92" s="333"/>
      <c r="BO92" s="333"/>
      <c r="BP92" s="333"/>
      <c r="BQ92" s="333"/>
      <c r="BR92" s="333"/>
      <c r="BS92" s="333"/>
      <c r="BT92" s="333"/>
      <c r="BU92" s="333"/>
      <c r="BV92" s="333"/>
    </row>
    <row r="93" spans="1:74" x14ac:dyDescent="0.2">
      <c r="BK93" s="333"/>
      <c r="BL93" s="333"/>
      <c r="BM93" s="333"/>
      <c r="BN93" s="333"/>
      <c r="BO93" s="333"/>
      <c r="BP93" s="333"/>
      <c r="BQ93" s="333"/>
      <c r="BR93" s="333"/>
      <c r="BS93" s="333"/>
      <c r="BT93" s="333"/>
      <c r="BU93" s="333"/>
      <c r="BV93" s="333"/>
    </row>
    <row r="94" spans="1:74" x14ac:dyDescent="0.2">
      <c r="BK94" s="333"/>
      <c r="BL94" s="333"/>
      <c r="BM94" s="333"/>
      <c r="BN94" s="333"/>
      <c r="BO94" s="333"/>
      <c r="BP94" s="333"/>
      <c r="BQ94" s="333"/>
      <c r="BR94" s="333"/>
      <c r="BS94" s="333"/>
      <c r="BT94" s="333"/>
      <c r="BU94" s="333"/>
      <c r="BV94" s="333"/>
    </row>
    <row r="95" spans="1:74" x14ac:dyDescent="0.2">
      <c r="BK95" s="333"/>
      <c r="BL95" s="333"/>
      <c r="BM95" s="333"/>
      <c r="BN95" s="333"/>
      <c r="BO95" s="333"/>
      <c r="BP95" s="333"/>
      <c r="BQ95" s="333"/>
      <c r="BR95" s="333"/>
      <c r="BS95" s="333"/>
      <c r="BT95" s="333"/>
      <c r="BU95" s="333"/>
      <c r="BV95" s="333"/>
    </row>
    <row r="96" spans="1:74" x14ac:dyDescent="0.2">
      <c r="BK96" s="333"/>
      <c r="BL96" s="333"/>
      <c r="BM96" s="333"/>
      <c r="BN96" s="333"/>
      <c r="BO96" s="333"/>
      <c r="BP96" s="333"/>
      <c r="BQ96" s="333"/>
      <c r="BR96" s="333"/>
      <c r="BS96" s="333"/>
      <c r="BT96" s="333"/>
      <c r="BU96" s="333"/>
      <c r="BV96" s="333"/>
    </row>
    <row r="97" spans="63:74" x14ac:dyDescent="0.2">
      <c r="BK97" s="333"/>
      <c r="BL97" s="333"/>
      <c r="BM97" s="333"/>
      <c r="BN97" s="333"/>
      <c r="BO97" s="333"/>
      <c r="BP97" s="333"/>
      <c r="BQ97" s="333"/>
      <c r="BR97" s="333"/>
      <c r="BS97" s="333"/>
      <c r="BT97" s="333"/>
      <c r="BU97" s="333"/>
      <c r="BV97" s="333"/>
    </row>
    <row r="98" spans="63:74" x14ac:dyDescent="0.2">
      <c r="BK98" s="333"/>
      <c r="BL98" s="333"/>
      <c r="BM98" s="333"/>
      <c r="BN98" s="333"/>
      <c r="BO98" s="333"/>
      <c r="BP98" s="333"/>
      <c r="BQ98" s="333"/>
      <c r="BR98" s="333"/>
      <c r="BS98" s="333"/>
      <c r="BT98" s="333"/>
      <c r="BU98" s="333"/>
      <c r="BV98" s="333"/>
    </row>
    <row r="99" spans="63:74" x14ac:dyDescent="0.2">
      <c r="BK99" s="333"/>
      <c r="BL99" s="333"/>
      <c r="BM99" s="333"/>
      <c r="BN99" s="333"/>
      <c r="BO99" s="333"/>
      <c r="BP99" s="333"/>
      <c r="BQ99" s="333"/>
      <c r="BR99" s="333"/>
      <c r="BS99" s="333"/>
      <c r="BT99" s="333"/>
      <c r="BU99" s="333"/>
      <c r="BV99" s="333"/>
    </row>
    <row r="100" spans="63:74" x14ac:dyDescent="0.2">
      <c r="BK100" s="333"/>
      <c r="BL100" s="333"/>
      <c r="BM100" s="333"/>
      <c r="BN100" s="333"/>
      <c r="BO100" s="333"/>
      <c r="BP100" s="333"/>
      <c r="BQ100" s="333"/>
      <c r="BR100" s="333"/>
      <c r="BS100" s="333"/>
      <c r="BT100" s="333"/>
      <c r="BU100" s="333"/>
      <c r="BV100" s="333"/>
    </row>
    <row r="101" spans="63:74" x14ac:dyDescent="0.2">
      <c r="BK101" s="333"/>
      <c r="BL101" s="333"/>
      <c r="BM101" s="333"/>
      <c r="BN101" s="333"/>
      <c r="BO101" s="333"/>
      <c r="BP101" s="333"/>
      <c r="BQ101" s="333"/>
      <c r="BR101" s="333"/>
      <c r="BS101" s="333"/>
      <c r="BT101" s="333"/>
      <c r="BU101" s="333"/>
      <c r="BV101" s="333"/>
    </row>
    <row r="102" spans="63:74" x14ac:dyDescent="0.2">
      <c r="BK102" s="333"/>
      <c r="BL102" s="333"/>
      <c r="BM102" s="333"/>
      <c r="BN102" s="333"/>
      <c r="BO102" s="333"/>
      <c r="BP102" s="333"/>
      <c r="BQ102" s="333"/>
      <c r="BR102" s="333"/>
      <c r="BS102" s="333"/>
      <c r="BT102" s="333"/>
      <c r="BU102" s="333"/>
      <c r="BV102" s="333"/>
    </row>
    <row r="103" spans="63:74" x14ac:dyDescent="0.2">
      <c r="BK103" s="333"/>
      <c r="BL103" s="333"/>
      <c r="BM103" s="333"/>
      <c r="BN103" s="333"/>
      <c r="BO103" s="333"/>
      <c r="BP103" s="333"/>
      <c r="BQ103" s="333"/>
      <c r="BR103" s="333"/>
      <c r="BS103" s="333"/>
      <c r="BT103" s="333"/>
      <c r="BU103" s="333"/>
      <c r="BV103" s="333"/>
    </row>
    <row r="104" spans="63:74" x14ac:dyDescent="0.2">
      <c r="BK104" s="333"/>
      <c r="BL104" s="333"/>
      <c r="BM104" s="333"/>
      <c r="BN104" s="333"/>
      <c r="BO104" s="333"/>
      <c r="BP104" s="333"/>
      <c r="BQ104" s="333"/>
      <c r="BR104" s="333"/>
      <c r="BS104" s="333"/>
      <c r="BT104" s="333"/>
      <c r="BU104" s="333"/>
      <c r="BV104" s="333"/>
    </row>
    <row r="105" spans="63:74" x14ac:dyDescent="0.2">
      <c r="BK105" s="333"/>
      <c r="BL105" s="333"/>
      <c r="BM105" s="333"/>
      <c r="BN105" s="333"/>
      <c r="BO105" s="333"/>
      <c r="BP105" s="333"/>
      <c r="BQ105" s="333"/>
      <c r="BR105" s="333"/>
      <c r="BS105" s="333"/>
      <c r="BT105" s="333"/>
      <c r="BU105" s="333"/>
      <c r="BV105" s="333"/>
    </row>
    <row r="106" spans="63:74" x14ac:dyDescent="0.2">
      <c r="BK106" s="333"/>
      <c r="BL106" s="333"/>
      <c r="BM106" s="333"/>
      <c r="BN106" s="333"/>
      <c r="BO106" s="333"/>
      <c r="BP106" s="333"/>
      <c r="BQ106" s="333"/>
      <c r="BR106" s="333"/>
      <c r="BS106" s="333"/>
      <c r="BT106" s="333"/>
      <c r="BU106" s="333"/>
      <c r="BV106" s="333"/>
    </row>
    <row r="107" spans="63:74" x14ac:dyDescent="0.2">
      <c r="BK107" s="333"/>
      <c r="BL107" s="333"/>
      <c r="BM107" s="333"/>
      <c r="BN107" s="333"/>
      <c r="BO107" s="333"/>
      <c r="BP107" s="333"/>
      <c r="BQ107" s="333"/>
      <c r="BR107" s="333"/>
      <c r="BS107" s="333"/>
      <c r="BT107" s="333"/>
      <c r="BU107" s="333"/>
      <c r="BV107" s="333"/>
    </row>
    <row r="108" spans="63:74" x14ac:dyDescent="0.2">
      <c r="BK108" s="333"/>
      <c r="BL108" s="333"/>
      <c r="BM108" s="333"/>
      <c r="BN108" s="333"/>
      <c r="BO108" s="333"/>
      <c r="BP108" s="333"/>
      <c r="BQ108" s="333"/>
      <c r="BR108" s="333"/>
      <c r="BS108" s="333"/>
      <c r="BT108" s="333"/>
      <c r="BU108" s="333"/>
      <c r="BV108" s="333"/>
    </row>
    <row r="109" spans="63:74" x14ac:dyDescent="0.2">
      <c r="BK109" s="333"/>
      <c r="BL109" s="333"/>
      <c r="BM109" s="333"/>
      <c r="BN109" s="333"/>
      <c r="BO109" s="333"/>
      <c r="BP109" s="333"/>
      <c r="BQ109" s="333"/>
      <c r="BR109" s="333"/>
      <c r="BS109" s="333"/>
      <c r="BT109" s="333"/>
      <c r="BU109" s="333"/>
      <c r="BV109" s="333"/>
    </row>
    <row r="110" spans="63:74" x14ac:dyDescent="0.2">
      <c r="BK110" s="333"/>
      <c r="BL110" s="333"/>
      <c r="BM110" s="333"/>
      <c r="BN110" s="333"/>
      <c r="BO110" s="333"/>
      <c r="BP110" s="333"/>
      <c r="BQ110" s="333"/>
      <c r="BR110" s="333"/>
      <c r="BS110" s="333"/>
      <c r="BT110" s="333"/>
      <c r="BU110" s="333"/>
      <c r="BV110" s="333"/>
    </row>
    <row r="111" spans="63:74" x14ac:dyDescent="0.2">
      <c r="BK111" s="333"/>
      <c r="BL111" s="333"/>
      <c r="BM111" s="333"/>
      <c r="BN111" s="333"/>
      <c r="BO111" s="333"/>
      <c r="BP111" s="333"/>
      <c r="BQ111" s="333"/>
      <c r="BR111" s="333"/>
      <c r="BS111" s="333"/>
      <c r="BT111" s="333"/>
      <c r="BU111" s="333"/>
      <c r="BV111" s="333"/>
    </row>
    <row r="112" spans="63:74" x14ac:dyDescent="0.2">
      <c r="BK112" s="333"/>
      <c r="BL112" s="333"/>
      <c r="BM112" s="333"/>
      <c r="BN112" s="333"/>
      <c r="BO112" s="333"/>
      <c r="BP112" s="333"/>
      <c r="BQ112" s="333"/>
      <c r="BR112" s="333"/>
      <c r="BS112" s="333"/>
      <c r="BT112" s="333"/>
      <c r="BU112" s="333"/>
      <c r="BV112" s="333"/>
    </row>
    <row r="113" spans="63:74" x14ac:dyDescent="0.2">
      <c r="BK113" s="333"/>
      <c r="BL113" s="333"/>
      <c r="BM113" s="333"/>
      <c r="BN113" s="333"/>
      <c r="BO113" s="333"/>
      <c r="BP113" s="333"/>
      <c r="BQ113" s="333"/>
      <c r="BR113" s="333"/>
      <c r="BS113" s="333"/>
      <c r="BT113" s="333"/>
      <c r="BU113" s="333"/>
      <c r="BV113" s="333"/>
    </row>
    <row r="114" spans="63:74" x14ac:dyDescent="0.2">
      <c r="BK114" s="333"/>
      <c r="BL114" s="333"/>
      <c r="BM114" s="333"/>
      <c r="BN114" s="333"/>
      <c r="BO114" s="333"/>
      <c r="BP114" s="333"/>
      <c r="BQ114" s="333"/>
      <c r="BR114" s="333"/>
      <c r="BS114" s="333"/>
      <c r="BT114" s="333"/>
      <c r="BU114" s="333"/>
      <c r="BV114" s="333"/>
    </row>
    <row r="115" spans="63:74" x14ac:dyDescent="0.2">
      <c r="BK115" s="333"/>
      <c r="BL115" s="333"/>
      <c r="BM115" s="333"/>
      <c r="BN115" s="333"/>
      <c r="BO115" s="333"/>
      <c r="BP115" s="333"/>
      <c r="BQ115" s="333"/>
      <c r="BR115" s="333"/>
      <c r="BS115" s="333"/>
      <c r="BT115" s="333"/>
      <c r="BU115" s="333"/>
      <c r="BV115" s="333"/>
    </row>
    <row r="116" spans="63:74" x14ac:dyDescent="0.2">
      <c r="BK116" s="333"/>
      <c r="BL116" s="333"/>
      <c r="BM116" s="333"/>
      <c r="BN116" s="333"/>
      <c r="BO116" s="333"/>
      <c r="BP116" s="333"/>
      <c r="BQ116" s="333"/>
      <c r="BR116" s="333"/>
      <c r="BS116" s="333"/>
      <c r="BT116" s="333"/>
      <c r="BU116" s="333"/>
      <c r="BV116" s="333"/>
    </row>
    <row r="117" spans="63:74" x14ac:dyDescent="0.2">
      <c r="BK117" s="333"/>
      <c r="BL117" s="333"/>
      <c r="BM117" s="333"/>
      <c r="BN117" s="333"/>
      <c r="BO117" s="333"/>
      <c r="BP117" s="333"/>
      <c r="BQ117" s="333"/>
      <c r="BR117" s="333"/>
      <c r="BS117" s="333"/>
      <c r="BT117" s="333"/>
      <c r="BU117" s="333"/>
      <c r="BV117" s="333"/>
    </row>
    <row r="118" spans="63:74" x14ac:dyDescent="0.2">
      <c r="BK118" s="333"/>
      <c r="BL118" s="333"/>
      <c r="BM118" s="333"/>
      <c r="BN118" s="333"/>
      <c r="BO118" s="333"/>
      <c r="BP118" s="333"/>
      <c r="BQ118" s="333"/>
      <c r="BR118" s="333"/>
      <c r="BS118" s="333"/>
      <c r="BT118" s="333"/>
      <c r="BU118" s="333"/>
      <c r="BV118" s="333"/>
    </row>
    <row r="119" spans="63:74" x14ac:dyDescent="0.2">
      <c r="BK119" s="333"/>
      <c r="BL119" s="333"/>
      <c r="BM119" s="333"/>
      <c r="BN119" s="333"/>
      <c r="BO119" s="333"/>
      <c r="BP119" s="333"/>
      <c r="BQ119" s="333"/>
      <c r="BR119" s="333"/>
      <c r="BS119" s="333"/>
      <c r="BT119" s="333"/>
      <c r="BU119" s="333"/>
      <c r="BV119" s="333"/>
    </row>
    <row r="120" spans="63:74" x14ac:dyDescent="0.2">
      <c r="BK120" s="333"/>
      <c r="BL120" s="333"/>
      <c r="BM120" s="333"/>
      <c r="BN120" s="333"/>
      <c r="BO120" s="333"/>
      <c r="BP120" s="333"/>
      <c r="BQ120" s="333"/>
      <c r="BR120" s="333"/>
      <c r="BS120" s="333"/>
      <c r="BT120" s="333"/>
      <c r="BU120" s="333"/>
      <c r="BV120" s="333"/>
    </row>
    <row r="121" spans="63:74" x14ac:dyDescent="0.2">
      <c r="BK121" s="333"/>
      <c r="BL121" s="333"/>
      <c r="BM121" s="333"/>
      <c r="BN121" s="333"/>
      <c r="BO121" s="333"/>
      <c r="BP121" s="333"/>
      <c r="BQ121" s="333"/>
      <c r="BR121" s="333"/>
      <c r="BS121" s="333"/>
      <c r="BT121" s="333"/>
      <c r="BU121" s="333"/>
      <c r="BV121" s="333"/>
    </row>
    <row r="122" spans="63:74" x14ac:dyDescent="0.2">
      <c r="BK122" s="333"/>
      <c r="BL122" s="333"/>
      <c r="BM122" s="333"/>
      <c r="BN122" s="333"/>
      <c r="BO122" s="333"/>
      <c r="BP122" s="333"/>
      <c r="BQ122" s="333"/>
      <c r="BR122" s="333"/>
      <c r="BS122" s="333"/>
      <c r="BT122" s="333"/>
      <c r="BU122" s="333"/>
      <c r="BV122" s="333"/>
    </row>
    <row r="123" spans="63:74" x14ac:dyDescent="0.2">
      <c r="BK123" s="333"/>
      <c r="BL123" s="333"/>
      <c r="BM123" s="333"/>
      <c r="BN123" s="333"/>
      <c r="BO123" s="333"/>
      <c r="BP123" s="333"/>
      <c r="BQ123" s="333"/>
      <c r="BR123" s="333"/>
      <c r="BS123" s="333"/>
      <c r="BT123" s="333"/>
      <c r="BU123" s="333"/>
      <c r="BV123" s="333"/>
    </row>
    <row r="124" spans="63:74" x14ac:dyDescent="0.2">
      <c r="BK124" s="333"/>
      <c r="BL124" s="333"/>
      <c r="BM124" s="333"/>
      <c r="BN124" s="333"/>
      <c r="BO124" s="333"/>
      <c r="BP124" s="333"/>
      <c r="BQ124" s="333"/>
      <c r="BR124" s="333"/>
      <c r="BS124" s="333"/>
      <c r="BT124" s="333"/>
      <c r="BU124" s="333"/>
      <c r="BV124" s="333"/>
    </row>
    <row r="125" spans="63:74" x14ac:dyDescent="0.2">
      <c r="BK125" s="333"/>
      <c r="BL125" s="333"/>
      <c r="BM125" s="333"/>
      <c r="BN125" s="333"/>
      <c r="BO125" s="333"/>
      <c r="BP125" s="333"/>
      <c r="BQ125" s="333"/>
      <c r="BR125" s="333"/>
      <c r="BS125" s="333"/>
      <c r="BT125" s="333"/>
      <c r="BU125" s="333"/>
      <c r="BV125" s="333"/>
    </row>
    <row r="126" spans="63:74" x14ac:dyDescent="0.2">
      <c r="BK126" s="333"/>
      <c r="BL126" s="333"/>
      <c r="BM126" s="333"/>
      <c r="BN126" s="333"/>
      <c r="BO126" s="333"/>
      <c r="BP126" s="333"/>
      <c r="BQ126" s="333"/>
      <c r="BR126" s="333"/>
      <c r="BS126" s="333"/>
      <c r="BT126" s="333"/>
      <c r="BU126" s="333"/>
      <c r="BV126" s="333"/>
    </row>
    <row r="127" spans="63:74" x14ac:dyDescent="0.2">
      <c r="BK127" s="333"/>
      <c r="BL127" s="333"/>
      <c r="BM127" s="333"/>
      <c r="BN127" s="333"/>
      <c r="BO127" s="333"/>
      <c r="BP127" s="333"/>
      <c r="BQ127" s="333"/>
      <c r="BR127" s="333"/>
      <c r="BS127" s="333"/>
      <c r="BT127" s="333"/>
      <c r="BU127" s="333"/>
      <c r="BV127" s="333"/>
    </row>
    <row r="128" spans="63:74" x14ac:dyDescent="0.2">
      <c r="BK128" s="333"/>
      <c r="BL128" s="333"/>
      <c r="BM128" s="333"/>
      <c r="BN128" s="333"/>
      <c r="BO128" s="333"/>
      <c r="BP128" s="333"/>
      <c r="BQ128" s="333"/>
      <c r="BR128" s="333"/>
      <c r="BS128" s="333"/>
      <c r="BT128" s="333"/>
      <c r="BU128" s="333"/>
      <c r="BV128" s="333"/>
    </row>
    <row r="129" spans="63:74" x14ac:dyDescent="0.2">
      <c r="BK129" s="333"/>
      <c r="BL129" s="333"/>
      <c r="BM129" s="333"/>
      <c r="BN129" s="333"/>
      <c r="BO129" s="333"/>
      <c r="BP129" s="333"/>
      <c r="BQ129" s="333"/>
      <c r="BR129" s="333"/>
      <c r="BS129" s="333"/>
      <c r="BT129" s="333"/>
      <c r="BU129" s="333"/>
      <c r="BV129" s="333"/>
    </row>
    <row r="130" spans="63:74" x14ac:dyDescent="0.2">
      <c r="BK130" s="333"/>
      <c r="BL130" s="333"/>
      <c r="BM130" s="333"/>
      <c r="BN130" s="333"/>
      <c r="BO130" s="333"/>
      <c r="BP130" s="333"/>
      <c r="BQ130" s="333"/>
      <c r="BR130" s="333"/>
      <c r="BS130" s="333"/>
      <c r="BT130" s="333"/>
      <c r="BU130" s="333"/>
      <c r="BV130" s="333"/>
    </row>
    <row r="131" spans="63:74" x14ac:dyDescent="0.2">
      <c r="BK131" s="333"/>
      <c r="BL131" s="333"/>
      <c r="BM131" s="333"/>
      <c r="BN131" s="333"/>
      <c r="BO131" s="333"/>
      <c r="BP131" s="333"/>
      <c r="BQ131" s="333"/>
      <c r="BR131" s="333"/>
      <c r="BS131" s="333"/>
      <c r="BT131" s="333"/>
      <c r="BU131" s="333"/>
      <c r="BV131" s="333"/>
    </row>
    <row r="132" spans="63:74" x14ac:dyDescent="0.2">
      <c r="BK132" s="333"/>
      <c r="BL132" s="333"/>
      <c r="BM132" s="333"/>
      <c r="BN132" s="333"/>
      <c r="BO132" s="333"/>
      <c r="BP132" s="333"/>
      <c r="BQ132" s="333"/>
      <c r="BR132" s="333"/>
      <c r="BS132" s="333"/>
      <c r="BT132" s="333"/>
      <c r="BU132" s="333"/>
      <c r="BV132" s="333"/>
    </row>
    <row r="133" spans="63:74" x14ac:dyDescent="0.2">
      <c r="BK133" s="333"/>
      <c r="BL133" s="333"/>
      <c r="BM133" s="333"/>
      <c r="BN133" s="333"/>
      <c r="BO133" s="333"/>
      <c r="BP133" s="333"/>
      <c r="BQ133" s="333"/>
      <c r="BR133" s="333"/>
      <c r="BS133" s="333"/>
      <c r="BT133" s="333"/>
      <c r="BU133" s="333"/>
      <c r="BV133" s="333"/>
    </row>
    <row r="134" spans="63:74" x14ac:dyDescent="0.2">
      <c r="BK134" s="333"/>
      <c r="BL134" s="333"/>
      <c r="BM134" s="333"/>
      <c r="BN134" s="333"/>
      <c r="BO134" s="333"/>
      <c r="BP134" s="333"/>
      <c r="BQ134" s="333"/>
      <c r="BR134" s="333"/>
      <c r="BS134" s="333"/>
      <c r="BT134" s="333"/>
      <c r="BU134" s="333"/>
      <c r="BV134" s="333"/>
    </row>
    <row r="135" spans="63:74" x14ac:dyDescent="0.2">
      <c r="BK135" s="333"/>
      <c r="BL135" s="333"/>
      <c r="BM135" s="333"/>
      <c r="BN135" s="333"/>
      <c r="BO135" s="333"/>
      <c r="BP135" s="333"/>
      <c r="BQ135" s="333"/>
      <c r="BR135" s="333"/>
      <c r="BS135" s="333"/>
      <c r="BT135" s="333"/>
      <c r="BU135" s="333"/>
      <c r="BV135" s="333"/>
    </row>
    <row r="136" spans="63:74" x14ac:dyDescent="0.2">
      <c r="BK136" s="333"/>
      <c r="BL136" s="333"/>
      <c r="BM136" s="333"/>
      <c r="BN136" s="333"/>
      <c r="BO136" s="333"/>
      <c r="BP136" s="333"/>
      <c r="BQ136" s="333"/>
      <c r="BR136" s="333"/>
      <c r="BS136" s="333"/>
      <c r="BT136" s="333"/>
      <c r="BU136" s="333"/>
      <c r="BV136" s="333"/>
    </row>
    <row r="137" spans="63:74" x14ac:dyDescent="0.2">
      <c r="BK137" s="333"/>
      <c r="BL137" s="333"/>
      <c r="BM137" s="333"/>
      <c r="BN137" s="333"/>
      <c r="BO137" s="333"/>
      <c r="BP137" s="333"/>
      <c r="BQ137" s="333"/>
      <c r="BR137" s="333"/>
      <c r="BS137" s="333"/>
      <c r="BT137" s="333"/>
      <c r="BU137" s="333"/>
      <c r="BV137" s="333"/>
    </row>
    <row r="138" spans="63:74" x14ac:dyDescent="0.2">
      <c r="BK138" s="333"/>
      <c r="BL138" s="333"/>
      <c r="BM138" s="333"/>
      <c r="BN138" s="333"/>
      <c r="BO138" s="333"/>
      <c r="BP138" s="333"/>
      <c r="BQ138" s="333"/>
      <c r="BR138" s="333"/>
      <c r="BS138" s="333"/>
      <c r="BT138" s="333"/>
      <c r="BU138" s="333"/>
      <c r="BV138" s="333"/>
    </row>
    <row r="139" spans="63:74" x14ac:dyDescent="0.2">
      <c r="BK139" s="333"/>
      <c r="BL139" s="333"/>
      <c r="BM139" s="333"/>
      <c r="BN139" s="333"/>
      <c r="BO139" s="333"/>
      <c r="BP139" s="333"/>
      <c r="BQ139" s="333"/>
      <c r="BR139" s="333"/>
      <c r="BS139" s="333"/>
      <c r="BT139" s="333"/>
      <c r="BU139" s="333"/>
      <c r="BV139" s="333"/>
    </row>
    <row r="140" spans="63:74" x14ac:dyDescent="0.2">
      <c r="BK140" s="333"/>
      <c r="BL140" s="333"/>
      <c r="BM140" s="333"/>
      <c r="BN140" s="333"/>
      <c r="BO140" s="333"/>
      <c r="BP140" s="333"/>
      <c r="BQ140" s="333"/>
      <c r="BR140" s="333"/>
      <c r="BS140" s="333"/>
      <c r="BT140" s="333"/>
      <c r="BU140" s="333"/>
      <c r="BV140" s="333"/>
    </row>
    <row r="141" spans="63:74" x14ac:dyDescent="0.2">
      <c r="BK141" s="333"/>
      <c r="BL141" s="333"/>
      <c r="BM141" s="333"/>
      <c r="BN141" s="333"/>
      <c r="BO141" s="333"/>
      <c r="BP141" s="333"/>
      <c r="BQ141" s="333"/>
      <c r="BR141" s="333"/>
      <c r="BS141" s="333"/>
      <c r="BT141" s="333"/>
      <c r="BU141" s="333"/>
      <c r="BV141" s="333"/>
    </row>
    <row r="142" spans="63:74" x14ac:dyDescent="0.2">
      <c r="BK142" s="333"/>
      <c r="BL142" s="333"/>
      <c r="BM142" s="333"/>
      <c r="BN142" s="333"/>
      <c r="BO142" s="333"/>
      <c r="BP142" s="333"/>
      <c r="BQ142" s="333"/>
      <c r="BR142" s="333"/>
      <c r="BS142" s="333"/>
      <c r="BT142" s="333"/>
      <c r="BU142" s="333"/>
      <c r="BV142" s="333"/>
    </row>
    <row r="143" spans="63:74" x14ac:dyDescent="0.2">
      <c r="BK143" s="333"/>
      <c r="BL143" s="333"/>
      <c r="BM143" s="333"/>
      <c r="BN143" s="333"/>
      <c r="BO143" s="333"/>
      <c r="BP143" s="333"/>
      <c r="BQ143" s="333"/>
      <c r="BR143" s="333"/>
      <c r="BS143" s="333"/>
      <c r="BT143" s="333"/>
      <c r="BU143" s="333"/>
      <c r="BV143" s="333"/>
    </row>
    <row r="144" spans="63:74" x14ac:dyDescent="0.2">
      <c r="BK144" s="333"/>
      <c r="BL144" s="333"/>
      <c r="BM144" s="333"/>
      <c r="BN144" s="333"/>
      <c r="BO144" s="333"/>
      <c r="BP144" s="333"/>
      <c r="BQ144" s="333"/>
      <c r="BR144" s="333"/>
      <c r="BS144" s="333"/>
      <c r="BT144" s="333"/>
      <c r="BU144" s="333"/>
      <c r="BV144" s="333"/>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E12" sqref="BE12"/>
    </sheetView>
  </sheetViews>
  <sheetFormatPr defaultColWidth="9.5546875" defaultRowHeight="10.199999999999999" x14ac:dyDescent="0.2"/>
  <cols>
    <col min="1" max="1" width="8.5546875" style="13" customWidth="1"/>
    <col min="2" max="2" width="40.33203125" style="13" customWidth="1"/>
    <col min="3" max="3" width="8.5546875" style="13" bestFit="1" customWidth="1"/>
    <col min="4" max="50" width="6.5546875" style="13" customWidth="1"/>
    <col min="51" max="55" width="6.5546875" style="409" customWidth="1"/>
    <col min="56" max="58" width="6.5546875" style="630" customWidth="1"/>
    <col min="59" max="62" width="6.5546875" style="409" customWidth="1"/>
    <col min="63" max="74" width="6.5546875" style="13" customWidth="1"/>
    <col min="75" max="16384" width="9.5546875" style="13"/>
  </cols>
  <sheetData>
    <row r="1" spans="1:74" ht="13.35" customHeight="1" x14ac:dyDescent="0.25">
      <c r="A1" s="797" t="s">
        <v>810</v>
      </c>
      <c r="B1" s="813" t="s">
        <v>1014</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260"/>
    </row>
    <row r="2" spans="1:74" ht="13.2" x14ac:dyDescent="0.25">
      <c r="A2" s="798"/>
      <c r="B2" s="532" t="str">
        <f>"U.S. Energy Information Administration  |  Short-Term Energy Outlook  - "&amp;Dates!D1</f>
        <v>U.S. Energy Information Administration  |  Short-Term Energy Outlook  - July 2020</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49"/>
      <c r="B5" s="50" t="s">
        <v>109</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 customHeight="1" x14ac:dyDescent="0.2">
      <c r="A6" s="52" t="s">
        <v>532</v>
      </c>
      <c r="B6" s="151" t="s">
        <v>480</v>
      </c>
      <c r="C6" s="215">
        <v>31.683</v>
      </c>
      <c r="D6" s="215">
        <v>30.323</v>
      </c>
      <c r="E6" s="215">
        <v>37.545000000000002</v>
      </c>
      <c r="F6" s="215">
        <v>40.753999999999998</v>
      </c>
      <c r="G6" s="215">
        <v>46.712000000000003</v>
      </c>
      <c r="H6" s="215">
        <v>48.756999999999998</v>
      </c>
      <c r="I6" s="215">
        <v>44.651000000000003</v>
      </c>
      <c r="J6" s="215">
        <v>44.723999999999997</v>
      </c>
      <c r="K6" s="215">
        <v>45.182000000000002</v>
      </c>
      <c r="L6" s="215">
        <v>49.774999999999999</v>
      </c>
      <c r="M6" s="215">
        <v>45.661000000000001</v>
      </c>
      <c r="N6" s="215">
        <v>51.972000000000001</v>
      </c>
      <c r="O6" s="215">
        <v>52.503999999999998</v>
      </c>
      <c r="P6" s="215">
        <v>53.468000000000004</v>
      </c>
      <c r="Q6" s="215">
        <v>49.328000000000003</v>
      </c>
      <c r="R6" s="215">
        <v>51.06</v>
      </c>
      <c r="S6" s="215">
        <v>48.475999999999999</v>
      </c>
      <c r="T6" s="215">
        <v>45.177999999999997</v>
      </c>
      <c r="U6" s="215">
        <v>46.63</v>
      </c>
      <c r="V6" s="215">
        <v>48.036999999999999</v>
      </c>
      <c r="W6" s="215">
        <v>49.822000000000003</v>
      </c>
      <c r="X6" s="215">
        <v>51.578000000000003</v>
      </c>
      <c r="Y6" s="215">
        <v>56.639000000000003</v>
      </c>
      <c r="Z6" s="215">
        <v>57.881</v>
      </c>
      <c r="AA6" s="215">
        <v>63.698</v>
      </c>
      <c r="AB6" s="215">
        <v>62.228999999999999</v>
      </c>
      <c r="AC6" s="215">
        <v>62.725000000000001</v>
      </c>
      <c r="AD6" s="215">
        <v>66.254000000000005</v>
      </c>
      <c r="AE6" s="215">
        <v>69.977999999999994</v>
      </c>
      <c r="AF6" s="215">
        <v>67.873000000000005</v>
      </c>
      <c r="AG6" s="215">
        <v>70.980999999999995</v>
      </c>
      <c r="AH6" s="215">
        <v>68.055000000000007</v>
      </c>
      <c r="AI6" s="215">
        <v>70.230999999999995</v>
      </c>
      <c r="AJ6" s="215">
        <v>70.748999999999995</v>
      </c>
      <c r="AK6" s="215">
        <v>56.963000000000001</v>
      </c>
      <c r="AL6" s="215">
        <v>49.523000000000003</v>
      </c>
      <c r="AM6" s="215">
        <v>51.375999999999998</v>
      </c>
      <c r="AN6" s="215">
        <v>54.954000000000001</v>
      </c>
      <c r="AO6" s="215">
        <v>58.151000000000003</v>
      </c>
      <c r="AP6" s="215">
        <v>63.862000000000002</v>
      </c>
      <c r="AQ6" s="215">
        <v>60.826999999999998</v>
      </c>
      <c r="AR6" s="215">
        <v>54.656999999999996</v>
      </c>
      <c r="AS6" s="215">
        <v>57.353999999999999</v>
      </c>
      <c r="AT6" s="215">
        <v>54.805</v>
      </c>
      <c r="AU6" s="215">
        <v>56.947000000000003</v>
      </c>
      <c r="AV6" s="215">
        <v>53.963000000000001</v>
      </c>
      <c r="AW6" s="215">
        <v>57.027000000000001</v>
      </c>
      <c r="AX6" s="215">
        <v>59.877000000000002</v>
      </c>
      <c r="AY6" s="215">
        <v>57.52</v>
      </c>
      <c r="AZ6" s="215">
        <v>50.54</v>
      </c>
      <c r="BA6" s="215">
        <v>29.21</v>
      </c>
      <c r="BB6" s="215">
        <v>16.55</v>
      </c>
      <c r="BC6" s="215">
        <v>28.56</v>
      </c>
      <c r="BD6" s="215">
        <v>38.31</v>
      </c>
      <c r="BE6" s="323">
        <v>38</v>
      </c>
      <c r="BF6" s="323">
        <v>38</v>
      </c>
      <c r="BG6" s="323">
        <v>37.5</v>
      </c>
      <c r="BH6" s="323">
        <v>39</v>
      </c>
      <c r="BI6" s="323">
        <v>39.5</v>
      </c>
      <c r="BJ6" s="323">
        <v>40</v>
      </c>
      <c r="BK6" s="323">
        <v>41</v>
      </c>
      <c r="BL6" s="323">
        <v>42</v>
      </c>
      <c r="BM6" s="323">
        <v>43</v>
      </c>
      <c r="BN6" s="323">
        <v>44</v>
      </c>
      <c r="BO6" s="323">
        <v>45</v>
      </c>
      <c r="BP6" s="323">
        <v>46</v>
      </c>
      <c r="BQ6" s="323">
        <v>46.5</v>
      </c>
      <c r="BR6" s="323">
        <v>47</v>
      </c>
      <c r="BS6" s="323">
        <v>47.5</v>
      </c>
      <c r="BT6" s="323">
        <v>48</v>
      </c>
      <c r="BU6" s="323">
        <v>48.5</v>
      </c>
      <c r="BV6" s="323">
        <v>49</v>
      </c>
    </row>
    <row r="7" spans="1:74" ht="11.1" customHeight="1" x14ac:dyDescent="0.2">
      <c r="A7" s="52" t="s">
        <v>98</v>
      </c>
      <c r="B7" s="151" t="s">
        <v>97</v>
      </c>
      <c r="C7" s="215">
        <v>30.7</v>
      </c>
      <c r="D7" s="215">
        <v>32.182000000000002</v>
      </c>
      <c r="E7" s="215">
        <v>38.21</v>
      </c>
      <c r="F7" s="215">
        <v>41.582999999999998</v>
      </c>
      <c r="G7" s="215">
        <v>46.741999999999997</v>
      </c>
      <c r="H7" s="215">
        <v>48.247</v>
      </c>
      <c r="I7" s="215">
        <v>44.951999999999998</v>
      </c>
      <c r="J7" s="215">
        <v>45.843000000000004</v>
      </c>
      <c r="K7" s="215">
        <v>46.567999999999998</v>
      </c>
      <c r="L7" s="215">
        <v>49.521999999999998</v>
      </c>
      <c r="M7" s="215">
        <v>44.734000000000002</v>
      </c>
      <c r="N7" s="215">
        <v>53.289000000000001</v>
      </c>
      <c r="O7" s="215">
        <v>54.576999999999998</v>
      </c>
      <c r="P7" s="215">
        <v>54.87</v>
      </c>
      <c r="Q7" s="215">
        <v>51.588999999999999</v>
      </c>
      <c r="R7" s="215">
        <v>52.308</v>
      </c>
      <c r="S7" s="215">
        <v>50.326999999999998</v>
      </c>
      <c r="T7" s="215">
        <v>46.368000000000002</v>
      </c>
      <c r="U7" s="215">
        <v>48.478999999999999</v>
      </c>
      <c r="V7" s="215">
        <v>51.704000000000001</v>
      </c>
      <c r="W7" s="215">
        <v>56.152999999999999</v>
      </c>
      <c r="X7" s="215">
        <v>57.508000000000003</v>
      </c>
      <c r="Y7" s="215">
        <v>62.713999999999999</v>
      </c>
      <c r="Z7" s="215">
        <v>64.373999999999995</v>
      </c>
      <c r="AA7" s="215">
        <v>69.076999999999998</v>
      </c>
      <c r="AB7" s="215">
        <v>65.317999999999998</v>
      </c>
      <c r="AC7" s="215">
        <v>66.016999999999996</v>
      </c>
      <c r="AD7" s="215">
        <v>72.105999999999995</v>
      </c>
      <c r="AE7" s="215">
        <v>76.974999999999994</v>
      </c>
      <c r="AF7" s="215">
        <v>74.405000000000001</v>
      </c>
      <c r="AG7" s="215">
        <v>74.254000000000005</v>
      </c>
      <c r="AH7" s="215">
        <v>72.528000000000006</v>
      </c>
      <c r="AI7" s="215">
        <v>78.891000000000005</v>
      </c>
      <c r="AJ7" s="215">
        <v>81.031999999999996</v>
      </c>
      <c r="AK7" s="215">
        <v>64.748000000000005</v>
      </c>
      <c r="AL7" s="215">
        <v>57.362000000000002</v>
      </c>
      <c r="AM7" s="215">
        <v>59.41</v>
      </c>
      <c r="AN7" s="215">
        <v>63.960999999999999</v>
      </c>
      <c r="AO7" s="215">
        <v>66.138999999999996</v>
      </c>
      <c r="AP7" s="215">
        <v>71.233000000000004</v>
      </c>
      <c r="AQ7" s="215">
        <v>71.317999999999998</v>
      </c>
      <c r="AR7" s="215">
        <v>64.221000000000004</v>
      </c>
      <c r="AS7" s="215">
        <v>63.918999999999997</v>
      </c>
      <c r="AT7" s="215">
        <v>59.042000000000002</v>
      </c>
      <c r="AU7" s="215">
        <v>62.826999999999998</v>
      </c>
      <c r="AV7" s="215">
        <v>59.713000000000001</v>
      </c>
      <c r="AW7" s="215">
        <v>63.212000000000003</v>
      </c>
      <c r="AX7" s="215">
        <v>67.31</v>
      </c>
      <c r="AY7" s="215">
        <v>63.65</v>
      </c>
      <c r="AZ7" s="215">
        <v>55.66</v>
      </c>
      <c r="BA7" s="215">
        <v>32.01</v>
      </c>
      <c r="BB7" s="215">
        <v>18.38</v>
      </c>
      <c r="BC7" s="215">
        <v>29.38</v>
      </c>
      <c r="BD7" s="215">
        <v>40.270000000000003</v>
      </c>
      <c r="BE7" s="323">
        <v>40</v>
      </c>
      <c r="BF7" s="323">
        <v>40</v>
      </c>
      <c r="BG7" s="323">
        <v>40</v>
      </c>
      <c r="BH7" s="323">
        <v>42</v>
      </c>
      <c r="BI7" s="323">
        <v>43</v>
      </c>
      <c r="BJ7" s="323">
        <v>44</v>
      </c>
      <c r="BK7" s="323">
        <v>45</v>
      </c>
      <c r="BL7" s="323">
        <v>46</v>
      </c>
      <c r="BM7" s="323">
        <v>47</v>
      </c>
      <c r="BN7" s="323">
        <v>48</v>
      </c>
      <c r="BO7" s="323">
        <v>49</v>
      </c>
      <c r="BP7" s="323">
        <v>50</v>
      </c>
      <c r="BQ7" s="323">
        <v>50.5</v>
      </c>
      <c r="BR7" s="323">
        <v>51</v>
      </c>
      <c r="BS7" s="323">
        <v>51.5</v>
      </c>
      <c r="BT7" s="323">
        <v>52</v>
      </c>
      <c r="BU7" s="323">
        <v>52.5</v>
      </c>
      <c r="BV7" s="323">
        <v>53</v>
      </c>
    </row>
    <row r="8" spans="1:74" ht="11.1" customHeight="1" x14ac:dyDescent="0.2">
      <c r="A8" s="52" t="s">
        <v>531</v>
      </c>
      <c r="B8" s="627" t="s">
        <v>1017</v>
      </c>
      <c r="C8" s="215">
        <v>27.48</v>
      </c>
      <c r="D8" s="215">
        <v>26.66</v>
      </c>
      <c r="E8" s="215">
        <v>32.24</v>
      </c>
      <c r="F8" s="215">
        <v>35.9</v>
      </c>
      <c r="G8" s="215">
        <v>40.880000000000003</v>
      </c>
      <c r="H8" s="215">
        <v>44.13</v>
      </c>
      <c r="I8" s="215">
        <v>41.48</v>
      </c>
      <c r="J8" s="215">
        <v>41.21</v>
      </c>
      <c r="K8" s="215">
        <v>40.86</v>
      </c>
      <c r="L8" s="215">
        <v>44.76</v>
      </c>
      <c r="M8" s="215">
        <v>41.8</v>
      </c>
      <c r="N8" s="215">
        <v>46.72</v>
      </c>
      <c r="O8" s="215">
        <v>48.12</v>
      </c>
      <c r="P8" s="215">
        <v>49.38</v>
      </c>
      <c r="Q8" s="215">
        <v>46.53</v>
      </c>
      <c r="R8" s="215">
        <v>47.47</v>
      </c>
      <c r="S8" s="215">
        <v>47.21</v>
      </c>
      <c r="T8" s="215">
        <v>44.03</v>
      </c>
      <c r="U8" s="215">
        <v>44.76</v>
      </c>
      <c r="V8" s="215">
        <v>47.62</v>
      </c>
      <c r="W8" s="215">
        <v>50.46</v>
      </c>
      <c r="X8" s="215">
        <v>51.4</v>
      </c>
      <c r="Y8" s="215">
        <v>56.3</v>
      </c>
      <c r="Z8" s="215">
        <v>57.44</v>
      </c>
      <c r="AA8" s="215">
        <v>59.71</v>
      </c>
      <c r="AB8" s="215">
        <v>58.03</v>
      </c>
      <c r="AC8" s="215">
        <v>56.82</v>
      </c>
      <c r="AD8" s="215">
        <v>61.24</v>
      </c>
      <c r="AE8" s="215">
        <v>65.89</v>
      </c>
      <c r="AF8" s="215">
        <v>66.819999999999993</v>
      </c>
      <c r="AG8" s="215">
        <v>66.62</v>
      </c>
      <c r="AH8" s="215">
        <v>65.48</v>
      </c>
      <c r="AI8" s="215">
        <v>66.7</v>
      </c>
      <c r="AJ8" s="215">
        <v>67.790000000000006</v>
      </c>
      <c r="AK8" s="215">
        <v>54.4</v>
      </c>
      <c r="AL8" s="215">
        <v>42.8</v>
      </c>
      <c r="AM8" s="215">
        <v>49.71</v>
      </c>
      <c r="AN8" s="215">
        <v>56.66</v>
      </c>
      <c r="AO8" s="215">
        <v>61.14</v>
      </c>
      <c r="AP8" s="215">
        <v>65.42</v>
      </c>
      <c r="AQ8" s="215">
        <v>65.03</v>
      </c>
      <c r="AR8" s="215">
        <v>58.16</v>
      </c>
      <c r="AS8" s="215">
        <v>59.18</v>
      </c>
      <c r="AT8" s="215">
        <v>55.41</v>
      </c>
      <c r="AU8" s="215">
        <v>57.31</v>
      </c>
      <c r="AV8" s="215">
        <v>54.44</v>
      </c>
      <c r="AW8" s="215">
        <v>55.27</v>
      </c>
      <c r="AX8" s="215">
        <v>56.85</v>
      </c>
      <c r="AY8" s="215">
        <v>53.96</v>
      </c>
      <c r="AZ8" s="215">
        <v>47.42</v>
      </c>
      <c r="BA8" s="215">
        <v>28.26</v>
      </c>
      <c r="BB8" s="215">
        <v>18.21</v>
      </c>
      <c r="BC8" s="215">
        <v>27.81</v>
      </c>
      <c r="BD8" s="215">
        <v>37.31</v>
      </c>
      <c r="BE8" s="323">
        <v>37</v>
      </c>
      <c r="BF8" s="323">
        <v>36.5</v>
      </c>
      <c r="BG8" s="323">
        <v>35.75</v>
      </c>
      <c r="BH8" s="323">
        <v>37</v>
      </c>
      <c r="BI8" s="323">
        <v>37.35</v>
      </c>
      <c r="BJ8" s="323">
        <v>37.700000000000003</v>
      </c>
      <c r="BK8" s="323">
        <v>38.549999999999997</v>
      </c>
      <c r="BL8" s="323">
        <v>39.549999999999997</v>
      </c>
      <c r="BM8" s="323">
        <v>40.549999999999997</v>
      </c>
      <c r="BN8" s="323">
        <v>41.4</v>
      </c>
      <c r="BO8" s="323">
        <v>42.4</v>
      </c>
      <c r="BP8" s="323">
        <v>43.4</v>
      </c>
      <c r="BQ8" s="323">
        <v>43.75</v>
      </c>
      <c r="BR8" s="323">
        <v>44.25</v>
      </c>
      <c r="BS8" s="323">
        <v>44.75</v>
      </c>
      <c r="BT8" s="323">
        <v>45</v>
      </c>
      <c r="BU8" s="323">
        <v>45.5</v>
      </c>
      <c r="BV8" s="323">
        <v>46</v>
      </c>
    </row>
    <row r="9" spans="1:74" ht="11.1" customHeight="1" x14ac:dyDescent="0.2">
      <c r="A9" s="52" t="s">
        <v>797</v>
      </c>
      <c r="B9" s="627" t="s">
        <v>1016</v>
      </c>
      <c r="C9" s="215">
        <v>29.99</v>
      </c>
      <c r="D9" s="215">
        <v>28.53</v>
      </c>
      <c r="E9" s="215">
        <v>33.82</v>
      </c>
      <c r="F9" s="215">
        <v>37.71</v>
      </c>
      <c r="G9" s="215">
        <v>42.88</v>
      </c>
      <c r="H9" s="215">
        <v>45.96</v>
      </c>
      <c r="I9" s="215">
        <v>43.26</v>
      </c>
      <c r="J9" s="215">
        <v>42.7</v>
      </c>
      <c r="K9" s="215">
        <v>42.73</v>
      </c>
      <c r="L9" s="215">
        <v>46.85</v>
      </c>
      <c r="M9" s="215">
        <v>44.06</v>
      </c>
      <c r="N9" s="215">
        <v>48.66</v>
      </c>
      <c r="O9" s="215">
        <v>49.99</v>
      </c>
      <c r="P9" s="215">
        <v>51.24</v>
      </c>
      <c r="Q9" s="215">
        <v>48.65</v>
      </c>
      <c r="R9" s="215">
        <v>49.47</v>
      </c>
      <c r="S9" s="215">
        <v>48.47</v>
      </c>
      <c r="T9" s="215">
        <v>45.25</v>
      </c>
      <c r="U9" s="215">
        <v>46.27</v>
      </c>
      <c r="V9" s="215">
        <v>48.22</v>
      </c>
      <c r="W9" s="215">
        <v>50.78</v>
      </c>
      <c r="X9" s="215">
        <v>52.67</v>
      </c>
      <c r="Y9" s="215">
        <v>57.75</v>
      </c>
      <c r="Z9" s="215">
        <v>59.53</v>
      </c>
      <c r="AA9" s="215">
        <v>63.25</v>
      </c>
      <c r="AB9" s="215">
        <v>61.74</v>
      </c>
      <c r="AC9" s="215">
        <v>60.81</v>
      </c>
      <c r="AD9" s="215">
        <v>64.41</v>
      </c>
      <c r="AE9" s="215">
        <v>68.91</v>
      </c>
      <c r="AF9" s="215">
        <v>68.349999999999994</v>
      </c>
      <c r="AG9" s="215">
        <v>70.290000000000006</v>
      </c>
      <c r="AH9" s="215">
        <v>67.680000000000007</v>
      </c>
      <c r="AI9" s="215">
        <v>69.290000000000006</v>
      </c>
      <c r="AJ9" s="215">
        <v>70.989999999999995</v>
      </c>
      <c r="AK9" s="215">
        <v>59.01</v>
      </c>
      <c r="AL9" s="215">
        <v>48.83</v>
      </c>
      <c r="AM9" s="215">
        <v>52.29</v>
      </c>
      <c r="AN9" s="215">
        <v>57.62</v>
      </c>
      <c r="AO9" s="215">
        <v>61.64</v>
      </c>
      <c r="AP9" s="215">
        <v>66.510000000000005</v>
      </c>
      <c r="AQ9" s="215">
        <v>65.11</v>
      </c>
      <c r="AR9" s="215">
        <v>59.16</v>
      </c>
      <c r="AS9" s="215">
        <v>60.53</v>
      </c>
      <c r="AT9" s="215">
        <v>56.9</v>
      </c>
      <c r="AU9" s="215">
        <v>58.6</v>
      </c>
      <c r="AV9" s="215">
        <v>55.85</v>
      </c>
      <c r="AW9" s="215">
        <v>57.88</v>
      </c>
      <c r="AX9" s="215">
        <v>60.27</v>
      </c>
      <c r="AY9" s="215">
        <v>57.94</v>
      </c>
      <c r="AZ9" s="215">
        <v>51.37</v>
      </c>
      <c r="BA9" s="215">
        <v>32.450000000000003</v>
      </c>
      <c r="BB9" s="215">
        <v>19.62</v>
      </c>
      <c r="BC9" s="215">
        <v>33.06</v>
      </c>
      <c r="BD9" s="215">
        <v>42.31</v>
      </c>
      <c r="BE9" s="323">
        <v>41.5</v>
      </c>
      <c r="BF9" s="323">
        <v>40.5</v>
      </c>
      <c r="BG9" s="323">
        <v>39.25</v>
      </c>
      <c r="BH9" s="323">
        <v>40</v>
      </c>
      <c r="BI9" s="323">
        <v>39.85</v>
      </c>
      <c r="BJ9" s="323">
        <v>39.700000000000003</v>
      </c>
      <c r="BK9" s="323">
        <v>40.049999999999997</v>
      </c>
      <c r="BL9" s="323">
        <v>41.05</v>
      </c>
      <c r="BM9" s="323">
        <v>42.05</v>
      </c>
      <c r="BN9" s="323">
        <v>42.4</v>
      </c>
      <c r="BO9" s="323">
        <v>43.4</v>
      </c>
      <c r="BP9" s="323">
        <v>44.4</v>
      </c>
      <c r="BQ9" s="323">
        <v>44.75</v>
      </c>
      <c r="BR9" s="323">
        <v>45.25</v>
      </c>
      <c r="BS9" s="323">
        <v>45.75</v>
      </c>
      <c r="BT9" s="323">
        <v>46</v>
      </c>
      <c r="BU9" s="323">
        <v>46.5</v>
      </c>
      <c r="BV9" s="323">
        <v>47</v>
      </c>
    </row>
    <row r="10" spans="1:74" ht="11.1" customHeight="1" x14ac:dyDescent="0.2">
      <c r="A10" s="49"/>
      <c r="B10" s="50" t="s">
        <v>1018</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406"/>
      <c r="BF10" s="406"/>
      <c r="BG10" s="406"/>
      <c r="BH10" s="406"/>
      <c r="BI10" s="406"/>
      <c r="BJ10" s="406"/>
      <c r="BK10" s="406"/>
      <c r="BL10" s="406"/>
      <c r="BM10" s="406"/>
      <c r="BN10" s="406"/>
      <c r="BO10" s="406"/>
      <c r="BP10" s="406"/>
      <c r="BQ10" s="406"/>
      <c r="BR10" s="406"/>
      <c r="BS10" s="406"/>
      <c r="BT10" s="406"/>
      <c r="BU10" s="406"/>
      <c r="BV10" s="406"/>
    </row>
    <row r="11" spans="1:74" ht="11.1" customHeight="1" x14ac:dyDescent="0.2">
      <c r="A11" s="49"/>
      <c r="B11" s="50" t="s">
        <v>559</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220"/>
      <c r="BB11" s="220"/>
      <c r="BC11" s="220"/>
      <c r="BD11" s="220"/>
      <c r="BE11" s="406"/>
      <c r="BF11" s="406"/>
      <c r="BG11" s="406"/>
      <c r="BH11" s="406"/>
      <c r="BI11" s="406"/>
      <c r="BJ11" s="406"/>
      <c r="BK11" s="406"/>
      <c r="BL11" s="406"/>
      <c r="BM11" s="406"/>
      <c r="BN11" s="406"/>
      <c r="BO11" s="406"/>
      <c r="BP11" s="406"/>
      <c r="BQ11" s="406"/>
      <c r="BR11" s="406"/>
      <c r="BS11" s="406"/>
      <c r="BT11" s="406"/>
      <c r="BU11" s="406"/>
      <c r="BV11" s="406"/>
    </row>
    <row r="12" spans="1:74" ht="11.1" customHeight="1" x14ac:dyDescent="0.2">
      <c r="A12" s="52" t="s">
        <v>782</v>
      </c>
      <c r="B12" s="151" t="s">
        <v>560</v>
      </c>
      <c r="C12" s="238">
        <v>118.7</v>
      </c>
      <c r="D12" s="238">
        <v>104.6</v>
      </c>
      <c r="E12" s="238">
        <v>133.5</v>
      </c>
      <c r="F12" s="238">
        <v>147.6</v>
      </c>
      <c r="G12" s="238">
        <v>161.30000000000001</v>
      </c>
      <c r="H12" s="238">
        <v>164.3</v>
      </c>
      <c r="I12" s="238">
        <v>149</v>
      </c>
      <c r="J12" s="238">
        <v>150.80000000000001</v>
      </c>
      <c r="K12" s="238">
        <v>151.4</v>
      </c>
      <c r="L12" s="238">
        <v>156.80000000000001</v>
      </c>
      <c r="M12" s="238">
        <v>142.69999999999999</v>
      </c>
      <c r="N12" s="238">
        <v>158.5</v>
      </c>
      <c r="O12" s="238">
        <v>162.69999999999999</v>
      </c>
      <c r="P12" s="238">
        <v>162.5</v>
      </c>
      <c r="Q12" s="238">
        <v>163.4</v>
      </c>
      <c r="R12" s="238">
        <v>172.3</v>
      </c>
      <c r="S12" s="238">
        <v>166.8</v>
      </c>
      <c r="T12" s="238">
        <v>157.4</v>
      </c>
      <c r="U12" s="238">
        <v>162.1</v>
      </c>
      <c r="V12" s="238">
        <v>171.1</v>
      </c>
      <c r="W12" s="238">
        <v>182.6</v>
      </c>
      <c r="X12" s="238">
        <v>173</v>
      </c>
      <c r="Y12" s="238">
        <v>180.6</v>
      </c>
      <c r="Z12" s="238">
        <v>172</v>
      </c>
      <c r="AA12" s="238">
        <v>184.9</v>
      </c>
      <c r="AB12" s="238">
        <v>182.3</v>
      </c>
      <c r="AC12" s="238">
        <v>188.9</v>
      </c>
      <c r="AD12" s="238">
        <v>205.4</v>
      </c>
      <c r="AE12" s="238">
        <v>220.5</v>
      </c>
      <c r="AF12" s="238">
        <v>213.5</v>
      </c>
      <c r="AG12" s="238">
        <v>214.8</v>
      </c>
      <c r="AH12" s="238">
        <v>211.8</v>
      </c>
      <c r="AI12" s="238">
        <v>213.6</v>
      </c>
      <c r="AJ12" s="238">
        <v>209</v>
      </c>
      <c r="AK12" s="238">
        <v>173.2</v>
      </c>
      <c r="AL12" s="238">
        <v>151.4</v>
      </c>
      <c r="AM12" s="238">
        <v>148.30000000000001</v>
      </c>
      <c r="AN12" s="238">
        <v>162.4</v>
      </c>
      <c r="AO12" s="238">
        <v>188.1</v>
      </c>
      <c r="AP12" s="238">
        <v>213.8</v>
      </c>
      <c r="AQ12" s="238">
        <v>211</v>
      </c>
      <c r="AR12" s="238">
        <v>190.9</v>
      </c>
      <c r="AS12" s="238">
        <v>198.4</v>
      </c>
      <c r="AT12" s="238">
        <v>182</v>
      </c>
      <c r="AU12" s="238">
        <v>185.4</v>
      </c>
      <c r="AV12" s="238">
        <v>187.1</v>
      </c>
      <c r="AW12" s="238">
        <v>181.9</v>
      </c>
      <c r="AX12" s="238">
        <v>175.7</v>
      </c>
      <c r="AY12" s="238">
        <v>174.3</v>
      </c>
      <c r="AZ12" s="238">
        <v>166.9</v>
      </c>
      <c r="BA12" s="238">
        <v>112.7</v>
      </c>
      <c r="BB12" s="238">
        <v>64.400000000000006</v>
      </c>
      <c r="BC12" s="238">
        <v>98.214939999999999</v>
      </c>
      <c r="BD12" s="238">
        <v>125.57859999999999</v>
      </c>
      <c r="BE12" s="329">
        <v>126.9344</v>
      </c>
      <c r="BF12" s="329">
        <v>125.6671</v>
      </c>
      <c r="BG12" s="329">
        <v>125.47029999999999</v>
      </c>
      <c r="BH12" s="329">
        <v>128.0008</v>
      </c>
      <c r="BI12" s="329">
        <v>128.21690000000001</v>
      </c>
      <c r="BJ12" s="329">
        <v>127.2191</v>
      </c>
      <c r="BK12" s="329">
        <v>123.3954</v>
      </c>
      <c r="BL12" s="329">
        <v>131.2056</v>
      </c>
      <c r="BM12" s="329">
        <v>142.61279999999999</v>
      </c>
      <c r="BN12" s="329">
        <v>153.1448</v>
      </c>
      <c r="BO12" s="329">
        <v>158.57769999999999</v>
      </c>
      <c r="BP12" s="329">
        <v>159.8903</v>
      </c>
      <c r="BQ12" s="329">
        <v>158.3973</v>
      </c>
      <c r="BR12" s="329">
        <v>160.62719999999999</v>
      </c>
      <c r="BS12" s="329">
        <v>152.31649999999999</v>
      </c>
      <c r="BT12" s="329">
        <v>147.99</v>
      </c>
      <c r="BU12" s="329">
        <v>146.5419</v>
      </c>
      <c r="BV12" s="329">
        <v>144.63919999999999</v>
      </c>
    </row>
    <row r="13" spans="1:74" ht="11.1" customHeight="1" x14ac:dyDescent="0.2">
      <c r="A13" s="49" t="s">
        <v>798</v>
      </c>
      <c r="B13" s="151" t="s">
        <v>565</v>
      </c>
      <c r="C13" s="238">
        <v>101.5</v>
      </c>
      <c r="D13" s="238">
        <v>104.3</v>
      </c>
      <c r="E13" s="238">
        <v>118.9</v>
      </c>
      <c r="F13" s="238">
        <v>125.1</v>
      </c>
      <c r="G13" s="238">
        <v>143.19999999999999</v>
      </c>
      <c r="H13" s="238">
        <v>153.1</v>
      </c>
      <c r="I13" s="238">
        <v>142.6</v>
      </c>
      <c r="J13" s="238">
        <v>144</v>
      </c>
      <c r="K13" s="238">
        <v>147.1</v>
      </c>
      <c r="L13" s="238">
        <v>159.19999999999999</v>
      </c>
      <c r="M13" s="238">
        <v>146.9</v>
      </c>
      <c r="N13" s="238">
        <v>160.6</v>
      </c>
      <c r="O13" s="238">
        <v>163.6</v>
      </c>
      <c r="P13" s="238">
        <v>164.1</v>
      </c>
      <c r="Q13" s="238">
        <v>158.1</v>
      </c>
      <c r="R13" s="238">
        <v>162.69999999999999</v>
      </c>
      <c r="S13" s="238">
        <v>155.19999999999999</v>
      </c>
      <c r="T13" s="238">
        <v>146.5</v>
      </c>
      <c r="U13" s="238">
        <v>153.30000000000001</v>
      </c>
      <c r="V13" s="238">
        <v>168.1</v>
      </c>
      <c r="W13" s="238">
        <v>184.7</v>
      </c>
      <c r="X13" s="238">
        <v>185.2</v>
      </c>
      <c r="Y13" s="238">
        <v>193.6</v>
      </c>
      <c r="Z13" s="238">
        <v>191.8</v>
      </c>
      <c r="AA13" s="238">
        <v>204.2</v>
      </c>
      <c r="AB13" s="238">
        <v>197.2</v>
      </c>
      <c r="AC13" s="238">
        <v>195.2</v>
      </c>
      <c r="AD13" s="238">
        <v>209.9</v>
      </c>
      <c r="AE13" s="238">
        <v>225.8</v>
      </c>
      <c r="AF13" s="238">
        <v>220.3</v>
      </c>
      <c r="AG13" s="238">
        <v>219.2</v>
      </c>
      <c r="AH13" s="238">
        <v>220.3</v>
      </c>
      <c r="AI13" s="238">
        <v>228.2</v>
      </c>
      <c r="AJ13" s="238">
        <v>237.9</v>
      </c>
      <c r="AK13" s="238">
        <v>213</v>
      </c>
      <c r="AL13" s="238">
        <v>179.4</v>
      </c>
      <c r="AM13" s="238">
        <v>178.9</v>
      </c>
      <c r="AN13" s="238">
        <v>195</v>
      </c>
      <c r="AO13" s="238">
        <v>202</v>
      </c>
      <c r="AP13" s="238">
        <v>210</v>
      </c>
      <c r="AQ13" s="238">
        <v>210.6</v>
      </c>
      <c r="AR13" s="238">
        <v>187.4</v>
      </c>
      <c r="AS13" s="238">
        <v>193.8</v>
      </c>
      <c r="AT13" s="238">
        <v>186.5</v>
      </c>
      <c r="AU13" s="238">
        <v>195.5</v>
      </c>
      <c r="AV13" s="238">
        <v>198.4</v>
      </c>
      <c r="AW13" s="238">
        <v>197.4</v>
      </c>
      <c r="AX13" s="238">
        <v>194.3</v>
      </c>
      <c r="AY13" s="238">
        <v>185.8</v>
      </c>
      <c r="AZ13" s="238">
        <v>167.1</v>
      </c>
      <c r="BA13" s="238">
        <v>127.8</v>
      </c>
      <c r="BB13" s="238">
        <v>90.8</v>
      </c>
      <c r="BC13" s="238">
        <v>95.078599999999994</v>
      </c>
      <c r="BD13" s="238">
        <v>116.2641</v>
      </c>
      <c r="BE13" s="329">
        <v>122.36279999999999</v>
      </c>
      <c r="BF13" s="329">
        <v>122.22069999999999</v>
      </c>
      <c r="BG13" s="329">
        <v>123.7765</v>
      </c>
      <c r="BH13" s="329">
        <v>129.82320000000001</v>
      </c>
      <c r="BI13" s="329">
        <v>132.96360000000001</v>
      </c>
      <c r="BJ13" s="329">
        <v>134.28020000000001</v>
      </c>
      <c r="BK13" s="329">
        <v>132.4349</v>
      </c>
      <c r="BL13" s="329">
        <v>138.65369999999999</v>
      </c>
      <c r="BM13" s="329">
        <v>147.55940000000001</v>
      </c>
      <c r="BN13" s="329">
        <v>151.02520000000001</v>
      </c>
      <c r="BO13" s="329">
        <v>153.85339999999999</v>
      </c>
      <c r="BP13" s="329">
        <v>158.22370000000001</v>
      </c>
      <c r="BQ13" s="329">
        <v>158.42250000000001</v>
      </c>
      <c r="BR13" s="329">
        <v>164.3871</v>
      </c>
      <c r="BS13" s="329">
        <v>164.55430000000001</v>
      </c>
      <c r="BT13" s="329">
        <v>167.76900000000001</v>
      </c>
      <c r="BU13" s="329">
        <v>167.5943</v>
      </c>
      <c r="BV13" s="329">
        <v>163.94159999999999</v>
      </c>
    </row>
    <row r="14" spans="1:74" ht="11.1" customHeight="1" x14ac:dyDescent="0.2">
      <c r="A14" s="52" t="s">
        <v>535</v>
      </c>
      <c r="B14" s="151" t="s">
        <v>561</v>
      </c>
      <c r="C14" s="238">
        <v>97.6</v>
      </c>
      <c r="D14" s="238">
        <v>94.8</v>
      </c>
      <c r="E14" s="238">
        <v>107</v>
      </c>
      <c r="F14" s="238">
        <v>111.3</v>
      </c>
      <c r="G14" s="238">
        <v>129.1</v>
      </c>
      <c r="H14" s="238">
        <v>140.4</v>
      </c>
      <c r="I14" s="238">
        <v>130.5</v>
      </c>
      <c r="J14" s="238">
        <v>130.69999999999999</v>
      </c>
      <c r="K14" s="238">
        <v>134.1</v>
      </c>
      <c r="L14" s="238">
        <v>144.30000000000001</v>
      </c>
      <c r="M14" s="238">
        <v>138.6</v>
      </c>
      <c r="N14" s="238">
        <v>150.69999999999999</v>
      </c>
      <c r="O14" s="238">
        <v>156</v>
      </c>
      <c r="P14" s="238">
        <v>155.30000000000001</v>
      </c>
      <c r="Q14" s="238">
        <v>149.5</v>
      </c>
      <c r="R14" s="238">
        <v>149.9</v>
      </c>
      <c r="S14" s="238">
        <v>144.69999999999999</v>
      </c>
      <c r="T14" s="238">
        <v>137.5</v>
      </c>
      <c r="U14" s="238">
        <v>139.19999999999999</v>
      </c>
      <c r="V14" s="238">
        <v>152.19999999999999</v>
      </c>
      <c r="W14" s="238">
        <v>166.8</v>
      </c>
      <c r="X14" s="238">
        <v>169.5</v>
      </c>
      <c r="Y14" s="238">
        <v>178.1</v>
      </c>
      <c r="Z14" s="238">
        <v>184.1</v>
      </c>
      <c r="AA14" s="238">
        <v>199</v>
      </c>
      <c r="AB14" s="238">
        <v>188.9</v>
      </c>
      <c r="AC14" s="238">
        <v>184.8</v>
      </c>
      <c r="AD14" s="238">
        <v>198.2</v>
      </c>
      <c r="AE14" s="238">
        <v>214.3</v>
      </c>
      <c r="AF14" s="238">
        <v>208.9</v>
      </c>
      <c r="AG14" s="238">
        <v>207.9</v>
      </c>
      <c r="AH14" s="238">
        <v>211.4</v>
      </c>
      <c r="AI14" s="238">
        <v>221.4</v>
      </c>
      <c r="AJ14" s="238">
        <v>228.1</v>
      </c>
      <c r="AK14" s="238">
        <v>209.8</v>
      </c>
      <c r="AL14" s="238">
        <v>179.6</v>
      </c>
      <c r="AM14" s="238">
        <v>181.3</v>
      </c>
      <c r="AN14" s="238">
        <v>190.7</v>
      </c>
      <c r="AO14" s="238">
        <v>195.8</v>
      </c>
      <c r="AP14" s="238">
        <v>199.3</v>
      </c>
      <c r="AQ14" s="238">
        <v>198.9</v>
      </c>
      <c r="AR14" s="238">
        <v>182.4</v>
      </c>
      <c r="AS14" s="238">
        <v>184.7</v>
      </c>
      <c r="AT14" s="238">
        <v>179.5</v>
      </c>
      <c r="AU14" s="238">
        <v>190.1</v>
      </c>
      <c r="AV14" s="238">
        <v>192.6</v>
      </c>
      <c r="AW14" s="238">
        <v>188.4</v>
      </c>
      <c r="AX14" s="238">
        <v>191.9</v>
      </c>
      <c r="AY14" s="238">
        <v>186.3</v>
      </c>
      <c r="AZ14" s="238">
        <v>162.69999999999999</v>
      </c>
      <c r="BA14" s="238">
        <v>123.8</v>
      </c>
      <c r="BB14" s="238">
        <v>87.2</v>
      </c>
      <c r="BC14" s="238">
        <v>88.467489999999998</v>
      </c>
      <c r="BD14" s="238">
        <v>104.4774</v>
      </c>
      <c r="BE14" s="329">
        <v>109.8587</v>
      </c>
      <c r="BF14" s="329">
        <v>108.1527</v>
      </c>
      <c r="BG14" s="329">
        <v>110.83</v>
      </c>
      <c r="BH14" s="329">
        <v>117.1572</v>
      </c>
      <c r="BI14" s="329">
        <v>122.6823</v>
      </c>
      <c r="BJ14" s="329">
        <v>128.92080000000001</v>
      </c>
      <c r="BK14" s="329">
        <v>135.6129</v>
      </c>
      <c r="BL14" s="329">
        <v>142.19139999999999</v>
      </c>
      <c r="BM14" s="329">
        <v>146.9033</v>
      </c>
      <c r="BN14" s="329">
        <v>146.3837</v>
      </c>
      <c r="BO14" s="329">
        <v>151.26949999999999</v>
      </c>
      <c r="BP14" s="329">
        <v>154.77889999999999</v>
      </c>
      <c r="BQ14" s="329">
        <v>155.22229999999999</v>
      </c>
      <c r="BR14" s="329">
        <v>162.24080000000001</v>
      </c>
      <c r="BS14" s="329">
        <v>163.2835</v>
      </c>
      <c r="BT14" s="329">
        <v>164.5711</v>
      </c>
      <c r="BU14" s="329">
        <v>165.65899999999999</v>
      </c>
      <c r="BV14" s="329">
        <v>166.42519999999999</v>
      </c>
    </row>
    <row r="15" spans="1:74" ht="11.1" customHeight="1" x14ac:dyDescent="0.2">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406"/>
      <c r="BF15" s="406"/>
      <c r="BG15" s="406"/>
      <c r="BH15" s="406"/>
      <c r="BI15" s="406"/>
      <c r="BJ15" s="406"/>
      <c r="BK15" s="406"/>
      <c r="BL15" s="406"/>
      <c r="BM15" s="406"/>
      <c r="BN15" s="406"/>
      <c r="BO15" s="406"/>
      <c r="BP15" s="406"/>
      <c r="BQ15" s="406"/>
      <c r="BR15" s="406"/>
      <c r="BS15" s="406"/>
      <c r="BT15" s="406"/>
      <c r="BU15" s="406"/>
      <c r="BV15" s="406"/>
    </row>
    <row r="16" spans="1:74" ht="11.1" customHeight="1" x14ac:dyDescent="0.2">
      <c r="A16" s="52" t="s">
        <v>799</v>
      </c>
      <c r="B16" s="151" t="s">
        <v>396</v>
      </c>
      <c r="C16" s="238">
        <v>103.8</v>
      </c>
      <c r="D16" s="238">
        <v>103.2</v>
      </c>
      <c r="E16" s="238">
        <v>113.3</v>
      </c>
      <c r="F16" s="238">
        <v>118.7</v>
      </c>
      <c r="G16" s="238">
        <v>134.19999999999999</v>
      </c>
      <c r="H16" s="238">
        <v>146.4</v>
      </c>
      <c r="I16" s="238">
        <v>139.30000000000001</v>
      </c>
      <c r="J16" s="238">
        <v>133</v>
      </c>
      <c r="K16" s="238">
        <v>139.4</v>
      </c>
      <c r="L16" s="238">
        <v>150.6</v>
      </c>
      <c r="M16" s="238">
        <v>142.6</v>
      </c>
      <c r="N16" s="238">
        <v>153.9</v>
      </c>
      <c r="O16" s="238">
        <v>158.4</v>
      </c>
      <c r="P16" s="238">
        <v>161.5</v>
      </c>
      <c r="Q16" s="238">
        <v>155.4</v>
      </c>
      <c r="R16" s="238">
        <v>159.5</v>
      </c>
      <c r="S16" s="238">
        <v>149.19999999999999</v>
      </c>
      <c r="T16" s="238">
        <v>143.4</v>
      </c>
      <c r="U16" s="238">
        <v>147.80000000000001</v>
      </c>
      <c r="V16" s="238">
        <v>161.30000000000001</v>
      </c>
      <c r="W16" s="238">
        <v>179.5</v>
      </c>
      <c r="X16" s="238">
        <v>174.3</v>
      </c>
      <c r="Y16" s="238">
        <v>183.1</v>
      </c>
      <c r="Z16" s="238">
        <v>186.9</v>
      </c>
      <c r="AA16" s="238">
        <v>201.2</v>
      </c>
      <c r="AB16" s="238">
        <v>197</v>
      </c>
      <c r="AC16" s="238">
        <v>192.4</v>
      </c>
      <c r="AD16" s="238">
        <v>208</v>
      </c>
      <c r="AE16" s="238">
        <v>222.1</v>
      </c>
      <c r="AF16" s="238">
        <v>219.6</v>
      </c>
      <c r="AG16" s="238">
        <v>217.6</v>
      </c>
      <c r="AH16" s="238">
        <v>218.3</v>
      </c>
      <c r="AI16" s="238">
        <v>225.7</v>
      </c>
      <c r="AJ16" s="238">
        <v>234.9</v>
      </c>
      <c r="AK16" s="238">
        <v>216.2</v>
      </c>
      <c r="AL16" s="238">
        <v>185.2</v>
      </c>
      <c r="AM16" s="238">
        <v>182.7</v>
      </c>
      <c r="AN16" s="238">
        <v>195.6</v>
      </c>
      <c r="AO16" s="238">
        <v>200.5</v>
      </c>
      <c r="AP16" s="238">
        <v>206.3</v>
      </c>
      <c r="AQ16" s="238">
        <v>214.1</v>
      </c>
      <c r="AR16" s="238">
        <v>190.7</v>
      </c>
      <c r="AS16" s="238">
        <v>197.3</v>
      </c>
      <c r="AT16" s="238">
        <v>190.1</v>
      </c>
      <c r="AU16" s="238">
        <v>193.7</v>
      </c>
      <c r="AV16" s="238">
        <v>196.5</v>
      </c>
      <c r="AW16" s="238">
        <v>197.9</v>
      </c>
      <c r="AX16" s="238">
        <v>197.9</v>
      </c>
      <c r="AY16" s="238">
        <v>195.8</v>
      </c>
      <c r="AZ16" s="238">
        <v>166.7</v>
      </c>
      <c r="BA16" s="238">
        <v>125.7</v>
      </c>
      <c r="BB16" s="238">
        <v>74</v>
      </c>
      <c r="BC16" s="238">
        <v>73.01088</v>
      </c>
      <c r="BD16" s="238">
        <v>101.6664</v>
      </c>
      <c r="BE16" s="329">
        <v>111.65260000000001</v>
      </c>
      <c r="BF16" s="329">
        <v>110.98699999999999</v>
      </c>
      <c r="BG16" s="329">
        <v>113.5206</v>
      </c>
      <c r="BH16" s="329">
        <v>116.9246</v>
      </c>
      <c r="BI16" s="329">
        <v>120.5966</v>
      </c>
      <c r="BJ16" s="329">
        <v>123.1756</v>
      </c>
      <c r="BK16" s="329">
        <v>130.73840000000001</v>
      </c>
      <c r="BL16" s="329">
        <v>132.4641</v>
      </c>
      <c r="BM16" s="329">
        <v>135.55779999999999</v>
      </c>
      <c r="BN16" s="329">
        <v>138.0247</v>
      </c>
      <c r="BO16" s="329">
        <v>142.142</v>
      </c>
      <c r="BP16" s="329">
        <v>146.6832</v>
      </c>
      <c r="BQ16" s="329">
        <v>149.4545</v>
      </c>
      <c r="BR16" s="329">
        <v>152.2158</v>
      </c>
      <c r="BS16" s="329">
        <v>156.20670000000001</v>
      </c>
      <c r="BT16" s="329">
        <v>159.23820000000001</v>
      </c>
      <c r="BU16" s="329">
        <v>159.21029999999999</v>
      </c>
      <c r="BV16" s="329">
        <v>160.99100000000001</v>
      </c>
    </row>
    <row r="17" spans="1:74" ht="11.1" customHeight="1" x14ac:dyDescent="0.2">
      <c r="A17" s="52" t="s">
        <v>536</v>
      </c>
      <c r="B17" s="151" t="s">
        <v>111</v>
      </c>
      <c r="C17" s="238">
        <v>71</v>
      </c>
      <c r="D17" s="238">
        <v>63.2</v>
      </c>
      <c r="E17" s="238">
        <v>69.3</v>
      </c>
      <c r="F17" s="238">
        <v>78.2</v>
      </c>
      <c r="G17" s="238">
        <v>92.2</v>
      </c>
      <c r="H17" s="238">
        <v>98.3</v>
      </c>
      <c r="I17" s="238">
        <v>103</v>
      </c>
      <c r="J17" s="238">
        <v>99</v>
      </c>
      <c r="K17" s="238">
        <v>107.6</v>
      </c>
      <c r="L17" s="238">
        <v>111.5</v>
      </c>
      <c r="M17" s="238">
        <v>110.6</v>
      </c>
      <c r="N17" s="238">
        <v>123</v>
      </c>
      <c r="O17" s="238">
        <v>130.9</v>
      </c>
      <c r="P17" s="238">
        <v>129.1</v>
      </c>
      <c r="Q17" s="238">
        <v>123.9</v>
      </c>
      <c r="R17" s="238">
        <v>120.1</v>
      </c>
      <c r="S17" s="238">
        <v>121.3</v>
      </c>
      <c r="T17" s="238">
        <v>119.5</v>
      </c>
      <c r="U17" s="238">
        <v>121.1</v>
      </c>
      <c r="V17" s="238">
        <v>120.4</v>
      </c>
      <c r="W17" s="238">
        <v>131.4</v>
      </c>
      <c r="X17" s="238">
        <v>130.4</v>
      </c>
      <c r="Y17" s="238">
        <v>141.30000000000001</v>
      </c>
      <c r="Z17" s="238">
        <v>148.4</v>
      </c>
      <c r="AA17" s="238">
        <v>150.69999999999999</v>
      </c>
      <c r="AB17" s="238">
        <v>149</v>
      </c>
      <c r="AC17" s="238">
        <v>145.19999999999999</v>
      </c>
      <c r="AD17" s="238">
        <v>150.4</v>
      </c>
      <c r="AE17" s="238">
        <v>166.7</v>
      </c>
      <c r="AF17" s="238">
        <v>173.1</v>
      </c>
      <c r="AG17" s="238">
        <v>176.7</v>
      </c>
      <c r="AH17" s="238">
        <v>176.4</v>
      </c>
      <c r="AI17" s="238">
        <v>176.1</v>
      </c>
      <c r="AJ17" s="238">
        <v>187.5</v>
      </c>
      <c r="AK17" s="238">
        <v>182.7</v>
      </c>
      <c r="AL17" s="238">
        <v>160.80000000000001</v>
      </c>
      <c r="AM17" s="238">
        <v>142.5</v>
      </c>
      <c r="AN17" s="238">
        <v>156.80000000000001</v>
      </c>
      <c r="AO17" s="238">
        <v>163.9</v>
      </c>
      <c r="AP17" s="238">
        <v>168.5</v>
      </c>
      <c r="AQ17" s="238">
        <v>163.5</v>
      </c>
      <c r="AR17" s="238">
        <v>160.1</v>
      </c>
      <c r="AS17" s="238">
        <v>162.5</v>
      </c>
      <c r="AT17" s="238">
        <v>146.6</v>
      </c>
      <c r="AU17" s="238">
        <v>156</v>
      </c>
      <c r="AV17" s="238">
        <v>154.30000000000001</v>
      </c>
      <c r="AW17" s="238">
        <v>159.4</v>
      </c>
      <c r="AX17" s="238">
        <v>174.5</v>
      </c>
      <c r="AY17" s="238">
        <v>193.9</v>
      </c>
      <c r="AZ17" s="238">
        <v>173.5</v>
      </c>
      <c r="BA17" s="238">
        <v>137.1</v>
      </c>
      <c r="BB17" s="238">
        <v>92</v>
      </c>
      <c r="BC17" s="238">
        <v>96.847819999999999</v>
      </c>
      <c r="BD17" s="238">
        <v>115.3706</v>
      </c>
      <c r="BE17" s="329">
        <v>126.43300000000001</v>
      </c>
      <c r="BF17" s="329">
        <v>127.87860000000001</v>
      </c>
      <c r="BG17" s="329">
        <v>132.5599</v>
      </c>
      <c r="BH17" s="329">
        <v>129.4898</v>
      </c>
      <c r="BI17" s="329">
        <v>129.60560000000001</v>
      </c>
      <c r="BJ17" s="329">
        <v>133.11539999999999</v>
      </c>
      <c r="BK17" s="329">
        <v>100.2488</v>
      </c>
      <c r="BL17" s="329">
        <v>103.51779999999999</v>
      </c>
      <c r="BM17" s="329">
        <v>102.9922</v>
      </c>
      <c r="BN17" s="329">
        <v>101.7743</v>
      </c>
      <c r="BO17" s="329">
        <v>103.6952</v>
      </c>
      <c r="BP17" s="329">
        <v>105.4663</v>
      </c>
      <c r="BQ17" s="329">
        <v>103.61960000000001</v>
      </c>
      <c r="BR17" s="329">
        <v>108.08540000000001</v>
      </c>
      <c r="BS17" s="329">
        <v>108.0419</v>
      </c>
      <c r="BT17" s="329">
        <v>106.8338</v>
      </c>
      <c r="BU17" s="329">
        <v>110.20610000000001</v>
      </c>
      <c r="BV17" s="329">
        <v>111.76949999999999</v>
      </c>
    </row>
    <row r="18" spans="1:74" ht="11.1" customHeight="1" x14ac:dyDescent="0.2">
      <c r="A18" s="52"/>
      <c r="B18" s="53" t="s">
        <v>234</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324"/>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2" t="s">
        <v>510</v>
      </c>
      <c r="B19" s="151" t="s">
        <v>235</v>
      </c>
      <c r="C19" s="238">
        <v>194.85</v>
      </c>
      <c r="D19" s="238">
        <v>176.36</v>
      </c>
      <c r="E19" s="238">
        <v>196.875</v>
      </c>
      <c r="F19" s="238">
        <v>211.27500000000001</v>
      </c>
      <c r="G19" s="238">
        <v>226.82</v>
      </c>
      <c r="H19" s="238">
        <v>236.55</v>
      </c>
      <c r="I19" s="238">
        <v>223.9</v>
      </c>
      <c r="J19" s="238">
        <v>217.76</v>
      </c>
      <c r="K19" s="238">
        <v>221.85</v>
      </c>
      <c r="L19" s="238">
        <v>224.94</v>
      </c>
      <c r="M19" s="238">
        <v>218.15</v>
      </c>
      <c r="N19" s="238">
        <v>225.42500000000001</v>
      </c>
      <c r="O19" s="238">
        <v>234.9</v>
      </c>
      <c r="P19" s="238">
        <v>230.4</v>
      </c>
      <c r="Q19" s="238">
        <v>232.5</v>
      </c>
      <c r="R19" s="238">
        <v>241.72499999999999</v>
      </c>
      <c r="S19" s="238">
        <v>239.14</v>
      </c>
      <c r="T19" s="238">
        <v>234.65</v>
      </c>
      <c r="U19" s="238">
        <v>229.98</v>
      </c>
      <c r="V19" s="238">
        <v>238.02500000000001</v>
      </c>
      <c r="W19" s="238">
        <v>264.52499999999998</v>
      </c>
      <c r="X19" s="238">
        <v>250.5</v>
      </c>
      <c r="Y19" s="238">
        <v>256.35000000000002</v>
      </c>
      <c r="Z19" s="238">
        <v>247.67500000000001</v>
      </c>
      <c r="AA19" s="238">
        <v>255.46</v>
      </c>
      <c r="AB19" s="238">
        <v>258.72500000000002</v>
      </c>
      <c r="AC19" s="238">
        <v>259.125</v>
      </c>
      <c r="AD19" s="238">
        <v>275.7</v>
      </c>
      <c r="AE19" s="238">
        <v>290.07499999999999</v>
      </c>
      <c r="AF19" s="238">
        <v>289.07499999999999</v>
      </c>
      <c r="AG19" s="238">
        <v>284.86</v>
      </c>
      <c r="AH19" s="238">
        <v>283.57499999999999</v>
      </c>
      <c r="AI19" s="238">
        <v>283.55</v>
      </c>
      <c r="AJ19" s="238">
        <v>286</v>
      </c>
      <c r="AK19" s="238">
        <v>264.72500000000002</v>
      </c>
      <c r="AL19" s="238">
        <v>236.56</v>
      </c>
      <c r="AM19" s="238">
        <v>224.77500000000001</v>
      </c>
      <c r="AN19" s="238">
        <v>230.92500000000001</v>
      </c>
      <c r="AO19" s="238">
        <v>251.6</v>
      </c>
      <c r="AP19" s="238">
        <v>279.83999999999997</v>
      </c>
      <c r="AQ19" s="238">
        <v>285.92500000000001</v>
      </c>
      <c r="AR19" s="238">
        <v>271.57499999999999</v>
      </c>
      <c r="AS19" s="238">
        <v>274</v>
      </c>
      <c r="AT19" s="238">
        <v>262.10000000000002</v>
      </c>
      <c r="AU19" s="238">
        <v>259.22000000000003</v>
      </c>
      <c r="AV19" s="238">
        <v>262.7</v>
      </c>
      <c r="AW19" s="238">
        <v>259.77499999999998</v>
      </c>
      <c r="AX19" s="238">
        <v>255.5</v>
      </c>
      <c r="AY19" s="238">
        <v>254.77500000000001</v>
      </c>
      <c r="AZ19" s="238">
        <v>244.2</v>
      </c>
      <c r="BA19" s="238">
        <v>223.42</v>
      </c>
      <c r="BB19" s="238">
        <v>184.05</v>
      </c>
      <c r="BC19" s="238">
        <v>186.95</v>
      </c>
      <c r="BD19" s="238">
        <v>208.22</v>
      </c>
      <c r="BE19" s="329">
        <v>210.0429</v>
      </c>
      <c r="BF19" s="329">
        <v>207.0805</v>
      </c>
      <c r="BG19" s="329">
        <v>200.411</v>
      </c>
      <c r="BH19" s="329">
        <v>200.11429999999999</v>
      </c>
      <c r="BI19" s="329">
        <v>201.33</v>
      </c>
      <c r="BJ19" s="329">
        <v>202.1858</v>
      </c>
      <c r="BK19" s="329">
        <v>193.43379999999999</v>
      </c>
      <c r="BL19" s="329">
        <v>200.53120000000001</v>
      </c>
      <c r="BM19" s="329">
        <v>211.17949999999999</v>
      </c>
      <c r="BN19" s="329">
        <v>225.0384</v>
      </c>
      <c r="BO19" s="329">
        <v>234.99600000000001</v>
      </c>
      <c r="BP19" s="329">
        <v>237.44370000000001</v>
      </c>
      <c r="BQ19" s="329">
        <v>235.40379999999999</v>
      </c>
      <c r="BR19" s="329">
        <v>236.83109999999999</v>
      </c>
      <c r="BS19" s="329">
        <v>227.39089999999999</v>
      </c>
      <c r="BT19" s="329">
        <v>222.47499999999999</v>
      </c>
      <c r="BU19" s="329">
        <v>222.2585</v>
      </c>
      <c r="BV19" s="329">
        <v>217.2448</v>
      </c>
    </row>
    <row r="20" spans="1:74" ht="11.1" customHeight="1" x14ac:dyDescent="0.2">
      <c r="A20" s="52" t="s">
        <v>533</v>
      </c>
      <c r="B20" s="151" t="s">
        <v>236</v>
      </c>
      <c r="C20" s="238">
        <v>205.65</v>
      </c>
      <c r="D20" s="238">
        <v>187.2</v>
      </c>
      <c r="E20" s="238">
        <v>207.07499999999999</v>
      </c>
      <c r="F20" s="238">
        <v>221.57499999999999</v>
      </c>
      <c r="G20" s="238">
        <v>237.1</v>
      </c>
      <c r="H20" s="238">
        <v>246.7</v>
      </c>
      <c r="I20" s="238">
        <v>234.5</v>
      </c>
      <c r="J20" s="238">
        <v>228.38</v>
      </c>
      <c r="K20" s="238">
        <v>232.65</v>
      </c>
      <c r="L20" s="238">
        <v>235.92</v>
      </c>
      <c r="M20" s="238">
        <v>229.5</v>
      </c>
      <c r="N20" s="238">
        <v>236.55</v>
      </c>
      <c r="O20" s="238">
        <v>245.84</v>
      </c>
      <c r="P20" s="238">
        <v>241.6</v>
      </c>
      <c r="Q20" s="238">
        <v>243.67500000000001</v>
      </c>
      <c r="R20" s="238">
        <v>252.75</v>
      </c>
      <c r="S20" s="238">
        <v>250.26</v>
      </c>
      <c r="T20" s="238">
        <v>246.02500000000001</v>
      </c>
      <c r="U20" s="238">
        <v>241.44</v>
      </c>
      <c r="V20" s="238">
        <v>249.4</v>
      </c>
      <c r="W20" s="238">
        <v>276.125</v>
      </c>
      <c r="X20" s="238">
        <v>262.10000000000002</v>
      </c>
      <c r="Y20" s="238">
        <v>267.75</v>
      </c>
      <c r="Z20" s="238">
        <v>259.375</v>
      </c>
      <c r="AA20" s="238">
        <v>267.12</v>
      </c>
      <c r="AB20" s="238">
        <v>270.47500000000002</v>
      </c>
      <c r="AC20" s="238">
        <v>270.89999999999998</v>
      </c>
      <c r="AD20" s="238">
        <v>287.32</v>
      </c>
      <c r="AE20" s="238">
        <v>298.67500000000001</v>
      </c>
      <c r="AF20" s="238">
        <v>296.95</v>
      </c>
      <c r="AG20" s="238">
        <v>292.77999999999997</v>
      </c>
      <c r="AH20" s="238">
        <v>291.42500000000001</v>
      </c>
      <c r="AI20" s="238">
        <v>291.47500000000002</v>
      </c>
      <c r="AJ20" s="238">
        <v>294.26</v>
      </c>
      <c r="AK20" s="238">
        <v>273.57499999999999</v>
      </c>
      <c r="AL20" s="238">
        <v>245.72</v>
      </c>
      <c r="AM20" s="238">
        <v>233.75</v>
      </c>
      <c r="AN20" s="238">
        <v>239.32499999999999</v>
      </c>
      <c r="AO20" s="238">
        <v>259.42500000000001</v>
      </c>
      <c r="AP20" s="238">
        <v>288.12</v>
      </c>
      <c r="AQ20" s="238">
        <v>294.625</v>
      </c>
      <c r="AR20" s="238">
        <v>280.35000000000002</v>
      </c>
      <c r="AS20" s="238">
        <v>282.32</v>
      </c>
      <c r="AT20" s="238">
        <v>270.67500000000001</v>
      </c>
      <c r="AU20" s="238">
        <v>268.14</v>
      </c>
      <c r="AV20" s="238">
        <v>272.39999999999998</v>
      </c>
      <c r="AW20" s="238">
        <v>269.32499999999999</v>
      </c>
      <c r="AX20" s="238">
        <v>264.5</v>
      </c>
      <c r="AY20" s="238">
        <v>263.55</v>
      </c>
      <c r="AZ20" s="238">
        <v>253.25</v>
      </c>
      <c r="BA20" s="238">
        <v>232.9</v>
      </c>
      <c r="BB20" s="238">
        <v>193.82499999999999</v>
      </c>
      <c r="BC20" s="238">
        <v>196.05</v>
      </c>
      <c r="BD20" s="238">
        <v>216.96</v>
      </c>
      <c r="BE20" s="329">
        <v>220.30879999999999</v>
      </c>
      <c r="BF20" s="329">
        <v>218.28270000000001</v>
      </c>
      <c r="BG20" s="329">
        <v>212.28890000000001</v>
      </c>
      <c r="BH20" s="329">
        <v>212.54830000000001</v>
      </c>
      <c r="BI20" s="329">
        <v>214.14429999999999</v>
      </c>
      <c r="BJ20" s="329">
        <v>215.30179999999999</v>
      </c>
      <c r="BK20" s="329">
        <v>206.5369</v>
      </c>
      <c r="BL20" s="329">
        <v>213.70509999999999</v>
      </c>
      <c r="BM20" s="329">
        <v>224.1728</v>
      </c>
      <c r="BN20" s="329">
        <v>238.0804</v>
      </c>
      <c r="BO20" s="329">
        <v>248.07990000000001</v>
      </c>
      <c r="BP20" s="329">
        <v>250.41909999999999</v>
      </c>
      <c r="BQ20" s="329">
        <v>248.5829</v>
      </c>
      <c r="BR20" s="329">
        <v>250.07159999999999</v>
      </c>
      <c r="BS20" s="329">
        <v>240.74340000000001</v>
      </c>
      <c r="BT20" s="329">
        <v>236.02799999999999</v>
      </c>
      <c r="BU20" s="329">
        <v>235.9632</v>
      </c>
      <c r="BV20" s="329">
        <v>231.11760000000001</v>
      </c>
    </row>
    <row r="21" spans="1:74" ht="11.1" customHeight="1" x14ac:dyDescent="0.2">
      <c r="A21" s="52" t="s">
        <v>534</v>
      </c>
      <c r="B21" s="151" t="s">
        <v>822</v>
      </c>
      <c r="C21" s="238">
        <v>214.27500000000001</v>
      </c>
      <c r="D21" s="238">
        <v>199.82</v>
      </c>
      <c r="E21" s="238">
        <v>209</v>
      </c>
      <c r="F21" s="238">
        <v>215.15</v>
      </c>
      <c r="G21" s="238">
        <v>231.46</v>
      </c>
      <c r="H21" s="238">
        <v>242.25</v>
      </c>
      <c r="I21" s="238">
        <v>240.45</v>
      </c>
      <c r="J21" s="238">
        <v>235.06</v>
      </c>
      <c r="K21" s="238">
        <v>239.42500000000001</v>
      </c>
      <c r="L21" s="238">
        <v>245.44</v>
      </c>
      <c r="M21" s="238">
        <v>243.85</v>
      </c>
      <c r="N21" s="238">
        <v>251</v>
      </c>
      <c r="O21" s="238">
        <v>257.98</v>
      </c>
      <c r="P21" s="238">
        <v>256.8</v>
      </c>
      <c r="Q21" s="238">
        <v>255.35</v>
      </c>
      <c r="R21" s="238">
        <v>258.25</v>
      </c>
      <c r="S21" s="238">
        <v>256.04000000000002</v>
      </c>
      <c r="T21" s="238">
        <v>251.05</v>
      </c>
      <c r="U21" s="238">
        <v>249.64</v>
      </c>
      <c r="V21" s="238">
        <v>259.5</v>
      </c>
      <c r="W21" s="238">
        <v>278.47500000000002</v>
      </c>
      <c r="X21" s="238">
        <v>279.42</v>
      </c>
      <c r="Y21" s="238">
        <v>290.875</v>
      </c>
      <c r="Z21" s="238">
        <v>290.89999999999998</v>
      </c>
      <c r="AA21" s="238">
        <v>301.83999999999997</v>
      </c>
      <c r="AB21" s="238">
        <v>304.57499999999999</v>
      </c>
      <c r="AC21" s="238">
        <v>298.75</v>
      </c>
      <c r="AD21" s="238">
        <v>309.58</v>
      </c>
      <c r="AE21" s="238">
        <v>324.375</v>
      </c>
      <c r="AF21" s="238">
        <v>325.27499999999998</v>
      </c>
      <c r="AG21" s="238">
        <v>323.27999999999997</v>
      </c>
      <c r="AH21" s="238">
        <v>321.82499999999999</v>
      </c>
      <c r="AI21" s="238">
        <v>326.22500000000002</v>
      </c>
      <c r="AJ21" s="238">
        <v>336.54</v>
      </c>
      <c r="AK21" s="238">
        <v>329.95</v>
      </c>
      <c r="AL21" s="238">
        <v>312.27999999999997</v>
      </c>
      <c r="AM21" s="238">
        <v>297.97500000000002</v>
      </c>
      <c r="AN21" s="238">
        <v>299.64999999999998</v>
      </c>
      <c r="AO21" s="238">
        <v>307.625</v>
      </c>
      <c r="AP21" s="238">
        <v>312.10000000000002</v>
      </c>
      <c r="AQ21" s="238">
        <v>316.125</v>
      </c>
      <c r="AR21" s="238">
        <v>308.85000000000002</v>
      </c>
      <c r="AS21" s="238">
        <v>304.52</v>
      </c>
      <c r="AT21" s="238">
        <v>300.5</v>
      </c>
      <c r="AU21" s="238">
        <v>301.62</v>
      </c>
      <c r="AV21" s="238">
        <v>305.3</v>
      </c>
      <c r="AW21" s="238">
        <v>306.875</v>
      </c>
      <c r="AX21" s="238">
        <v>305.5</v>
      </c>
      <c r="AY21" s="238">
        <v>304.75</v>
      </c>
      <c r="AZ21" s="238">
        <v>290.95</v>
      </c>
      <c r="BA21" s="238">
        <v>272.86</v>
      </c>
      <c r="BB21" s="238">
        <v>249.3</v>
      </c>
      <c r="BC21" s="238">
        <v>239.22499999999999</v>
      </c>
      <c r="BD21" s="238">
        <v>240.8</v>
      </c>
      <c r="BE21" s="329">
        <v>233.9905</v>
      </c>
      <c r="BF21" s="329">
        <v>232.2431</v>
      </c>
      <c r="BG21" s="329">
        <v>232.1771</v>
      </c>
      <c r="BH21" s="329">
        <v>236.55359999999999</v>
      </c>
      <c r="BI21" s="329">
        <v>241.4306</v>
      </c>
      <c r="BJ21" s="329">
        <v>246.7002</v>
      </c>
      <c r="BK21" s="329">
        <v>245.74850000000001</v>
      </c>
      <c r="BL21" s="329">
        <v>242.78550000000001</v>
      </c>
      <c r="BM21" s="329">
        <v>246.29759999999999</v>
      </c>
      <c r="BN21" s="329">
        <v>250.39449999999999</v>
      </c>
      <c r="BO21" s="329">
        <v>253.62530000000001</v>
      </c>
      <c r="BP21" s="329">
        <v>259.06450000000001</v>
      </c>
      <c r="BQ21" s="329">
        <v>260.80529999999999</v>
      </c>
      <c r="BR21" s="329">
        <v>264.6311</v>
      </c>
      <c r="BS21" s="329">
        <v>265.72710000000001</v>
      </c>
      <c r="BT21" s="329">
        <v>268.45569999999998</v>
      </c>
      <c r="BU21" s="329">
        <v>270.50049999999999</v>
      </c>
      <c r="BV21" s="329">
        <v>272.5204</v>
      </c>
    </row>
    <row r="22" spans="1:74" ht="11.1" customHeight="1" x14ac:dyDescent="0.2">
      <c r="A22" s="52" t="s">
        <v>494</v>
      </c>
      <c r="B22" s="151" t="s">
        <v>561</v>
      </c>
      <c r="C22" s="238">
        <v>197</v>
      </c>
      <c r="D22" s="238">
        <v>192.3</v>
      </c>
      <c r="E22" s="238">
        <v>194.7</v>
      </c>
      <c r="F22" s="238">
        <v>198.9</v>
      </c>
      <c r="G22" s="238">
        <v>209.7</v>
      </c>
      <c r="H22" s="238">
        <v>215.5</v>
      </c>
      <c r="I22" s="238">
        <v>213</v>
      </c>
      <c r="J22" s="238">
        <v>207.3</v>
      </c>
      <c r="K22" s="238">
        <v>212.2</v>
      </c>
      <c r="L22" s="238">
        <v>228.8</v>
      </c>
      <c r="M22" s="238">
        <v>225.6</v>
      </c>
      <c r="N22" s="238">
        <v>239.4</v>
      </c>
      <c r="O22" s="238">
        <v>248.2</v>
      </c>
      <c r="P22" s="238">
        <v>247.4</v>
      </c>
      <c r="Q22" s="238">
        <v>244.9</v>
      </c>
      <c r="R22" s="238">
        <v>243.8</v>
      </c>
      <c r="S22" s="238">
        <v>237.8</v>
      </c>
      <c r="T22" s="238">
        <v>228.4</v>
      </c>
      <c r="U22" s="238">
        <v>221.5</v>
      </c>
      <c r="V22" s="238">
        <v>229.2</v>
      </c>
      <c r="W22" s="238">
        <v>248.1</v>
      </c>
      <c r="X22" s="238">
        <v>252</v>
      </c>
      <c r="Y22" s="238">
        <v>263.3</v>
      </c>
      <c r="Z22" s="238">
        <v>270.3</v>
      </c>
      <c r="AA22" s="238">
        <v>290.2</v>
      </c>
      <c r="AB22" s="238">
        <v>285.60000000000002</v>
      </c>
      <c r="AC22" s="238">
        <v>282.7</v>
      </c>
      <c r="AD22" s="238">
        <v>287.5</v>
      </c>
      <c r="AE22" s="238">
        <v>313.2</v>
      </c>
      <c r="AF22" s="238">
        <v>313.2</v>
      </c>
      <c r="AG22" s="238">
        <v>322</v>
      </c>
      <c r="AH22" s="238">
        <v>322.89999999999998</v>
      </c>
      <c r="AI22" s="238">
        <v>327.9</v>
      </c>
      <c r="AJ22" s="238">
        <v>338.1</v>
      </c>
      <c r="AK22" s="238">
        <v>328.6</v>
      </c>
      <c r="AL22" s="238">
        <v>295.10000000000002</v>
      </c>
      <c r="AM22" s="238">
        <v>293.39999999999998</v>
      </c>
      <c r="AN22" s="238">
        <v>303</v>
      </c>
      <c r="AO22" s="238">
        <v>305</v>
      </c>
      <c r="AP22" s="238">
        <v>310.3</v>
      </c>
      <c r="AQ22" s="238">
        <v>303</v>
      </c>
      <c r="AR22" s="238">
        <v>294.60000000000002</v>
      </c>
      <c r="AS22" s="238">
        <v>293.2</v>
      </c>
      <c r="AT22" s="238">
        <v>287</v>
      </c>
      <c r="AU22" s="238">
        <v>289.39999999999998</v>
      </c>
      <c r="AV22" s="238">
        <v>300.8</v>
      </c>
      <c r="AW22" s="238">
        <v>298.39999999999998</v>
      </c>
      <c r="AX22" s="238">
        <v>303.5</v>
      </c>
      <c r="AY22" s="238">
        <v>305.2</v>
      </c>
      <c r="AZ22" s="238">
        <v>281.2</v>
      </c>
      <c r="BA22" s="238">
        <v>240.5</v>
      </c>
      <c r="BB22" s="238">
        <v>204.4</v>
      </c>
      <c r="BC22" s="238">
        <v>205</v>
      </c>
      <c r="BD22" s="238">
        <v>210.774</v>
      </c>
      <c r="BE22" s="329">
        <v>211.66560000000001</v>
      </c>
      <c r="BF22" s="329">
        <v>211.322</v>
      </c>
      <c r="BG22" s="329">
        <v>216.3836</v>
      </c>
      <c r="BH22" s="329">
        <v>224.8502</v>
      </c>
      <c r="BI22" s="329">
        <v>233.10679999999999</v>
      </c>
      <c r="BJ22" s="329">
        <v>242.4212</v>
      </c>
      <c r="BK22" s="329">
        <v>241.7886</v>
      </c>
      <c r="BL22" s="329">
        <v>245.9631</v>
      </c>
      <c r="BM22" s="329">
        <v>249.30690000000001</v>
      </c>
      <c r="BN22" s="329">
        <v>247.11799999999999</v>
      </c>
      <c r="BO22" s="329">
        <v>250.80420000000001</v>
      </c>
      <c r="BP22" s="329">
        <v>251.95849999999999</v>
      </c>
      <c r="BQ22" s="329">
        <v>251.6798</v>
      </c>
      <c r="BR22" s="329">
        <v>258.0729</v>
      </c>
      <c r="BS22" s="329">
        <v>264.53590000000003</v>
      </c>
      <c r="BT22" s="329">
        <v>270.42520000000002</v>
      </c>
      <c r="BU22" s="329">
        <v>274.17469999999997</v>
      </c>
      <c r="BV22" s="329">
        <v>279.02870000000001</v>
      </c>
    </row>
    <row r="23" spans="1:74" ht="11.1" customHeight="1" x14ac:dyDescent="0.2">
      <c r="A23" s="49"/>
      <c r="B23" s="54" t="s">
        <v>134</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221"/>
      <c r="BD23" s="221"/>
      <c r="BE23" s="407"/>
      <c r="BF23" s="407"/>
      <c r="BG23" s="407"/>
      <c r="BH23" s="407"/>
      <c r="BI23" s="407"/>
      <c r="BJ23" s="407"/>
      <c r="BK23" s="778"/>
      <c r="BL23" s="407"/>
      <c r="BM23" s="407"/>
      <c r="BN23" s="407"/>
      <c r="BO23" s="407"/>
      <c r="BP23" s="407"/>
      <c r="BQ23" s="407"/>
      <c r="BR23" s="407"/>
      <c r="BS23" s="407"/>
      <c r="BT23" s="407"/>
      <c r="BU23" s="407"/>
      <c r="BV23" s="407"/>
    </row>
    <row r="24" spans="1:74" ht="11.1" customHeight="1" x14ac:dyDescent="0.2">
      <c r="A24" s="52" t="s">
        <v>748</v>
      </c>
      <c r="B24" s="151" t="s">
        <v>133</v>
      </c>
      <c r="C24" s="215">
        <v>2.3720370000000002</v>
      </c>
      <c r="D24" s="215">
        <v>2.0665710000000002</v>
      </c>
      <c r="E24" s="215">
        <v>1.7964310000000001</v>
      </c>
      <c r="F24" s="215">
        <v>1.991763</v>
      </c>
      <c r="G24" s="215">
        <v>1.996958</v>
      </c>
      <c r="H24" s="215">
        <v>2.6878929999999999</v>
      </c>
      <c r="I24" s="215">
        <v>2.9320580000000001</v>
      </c>
      <c r="J24" s="215">
        <v>2.9320580000000001</v>
      </c>
      <c r="K24" s="215">
        <v>3.1086879999999999</v>
      </c>
      <c r="L24" s="215">
        <v>3.0931030000000002</v>
      </c>
      <c r="M24" s="215">
        <v>2.6473719999999998</v>
      </c>
      <c r="N24" s="215">
        <v>3.7310490000000001</v>
      </c>
      <c r="O24" s="215">
        <v>3.4262480000000002</v>
      </c>
      <c r="P24" s="215">
        <v>2.9575239999999998</v>
      </c>
      <c r="Q24" s="215">
        <v>2.9865599999999999</v>
      </c>
      <c r="R24" s="215">
        <v>3.2178110000000002</v>
      </c>
      <c r="S24" s="215">
        <v>3.2665500000000001</v>
      </c>
      <c r="T24" s="215">
        <v>3.0850749999999998</v>
      </c>
      <c r="U24" s="215">
        <v>3.094408</v>
      </c>
      <c r="V24" s="215">
        <v>3.0072999999999999</v>
      </c>
      <c r="W24" s="215">
        <v>3.086112</v>
      </c>
      <c r="X24" s="215">
        <v>2.9855230000000001</v>
      </c>
      <c r="Y24" s="215">
        <v>3.125518</v>
      </c>
      <c r="Z24" s="215">
        <v>2.9253770000000001</v>
      </c>
      <c r="AA24" s="215">
        <v>3.8302200000000002</v>
      </c>
      <c r="AB24" s="215">
        <v>2.7714599999999998</v>
      </c>
      <c r="AC24" s="215">
        <v>2.795334</v>
      </c>
      <c r="AD24" s="215">
        <v>2.9022480000000002</v>
      </c>
      <c r="AE24" s="215">
        <v>2.9064000000000001</v>
      </c>
      <c r="AF24" s="215">
        <v>3.0797460000000001</v>
      </c>
      <c r="AG24" s="215">
        <v>2.9406539999999999</v>
      </c>
      <c r="AH24" s="215">
        <v>3.073518</v>
      </c>
      <c r="AI24" s="215">
        <v>3.1088100000000001</v>
      </c>
      <c r="AJ24" s="215">
        <v>3.4004880000000002</v>
      </c>
      <c r="AK24" s="215">
        <v>4.2464579999999996</v>
      </c>
      <c r="AL24" s="215">
        <v>4.1945579999999998</v>
      </c>
      <c r="AM24" s="215">
        <v>3.2271420000000002</v>
      </c>
      <c r="AN24" s="215">
        <v>2.7932579999999998</v>
      </c>
      <c r="AO24" s="215">
        <v>3.0600239999999999</v>
      </c>
      <c r="AP24" s="215">
        <v>2.7475860000000001</v>
      </c>
      <c r="AQ24" s="215">
        <v>2.7382439999999999</v>
      </c>
      <c r="AR24" s="215">
        <v>2.4901620000000002</v>
      </c>
      <c r="AS24" s="215">
        <v>2.455908</v>
      </c>
      <c r="AT24" s="215">
        <v>2.3053979999999998</v>
      </c>
      <c r="AU24" s="215">
        <v>2.6562420000000002</v>
      </c>
      <c r="AV24" s="215">
        <v>2.419578</v>
      </c>
      <c r="AW24" s="215">
        <v>2.7538140000000002</v>
      </c>
      <c r="AX24" s="215">
        <v>2.3033220000000001</v>
      </c>
      <c r="AY24" s="215">
        <v>2.0967600000000002</v>
      </c>
      <c r="AZ24" s="215">
        <v>1.98258</v>
      </c>
      <c r="BA24" s="215">
        <v>1.85802</v>
      </c>
      <c r="BB24" s="215">
        <v>1.8061199999999999</v>
      </c>
      <c r="BC24" s="215">
        <v>1.814424</v>
      </c>
      <c r="BD24" s="215">
        <v>1.6929780000000001</v>
      </c>
      <c r="BE24" s="323">
        <v>1.6690719999999999</v>
      </c>
      <c r="BF24" s="323">
        <v>1.708558</v>
      </c>
      <c r="BG24" s="323">
        <v>1.7688250000000001</v>
      </c>
      <c r="BH24" s="323">
        <v>2.0286780000000002</v>
      </c>
      <c r="BI24" s="323">
        <v>2.653451</v>
      </c>
      <c r="BJ24" s="323">
        <v>2.967975</v>
      </c>
      <c r="BK24" s="323">
        <v>3.1594530000000001</v>
      </c>
      <c r="BL24" s="323">
        <v>3.187557</v>
      </c>
      <c r="BM24" s="323">
        <v>3.165327</v>
      </c>
      <c r="BN24" s="323">
        <v>3.0664410000000002</v>
      </c>
      <c r="BO24" s="323">
        <v>3.0677720000000002</v>
      </c>
      <c r="BP24" s="323">
        <v>3.181073</v>
      </c>
      <c r="BQ24" s="323">
        <v>3.187983</v>
      </c>
      <c r="BR24" s="323">
        <v>3.247071</v>
      </c>
      <c r="BS24" s="323">
        <v>3.295919</v>
      </c>
      <c r="BT24" s="323">
        <v>3.3230189999999999</v>
      </c>
      <c r="BU24" s="323">
        <v>3.3398829999999999</v>
      </c>
      <c r="BV24" s="323">
        <v>3.3882859999999999</v>
      </c>
    </row>
    <row r="25" spans="1:74" ht="11.1" customHeight="1" x14ac:dyDescent="0.2">
      <c r="A25" s="52" t="s">
        <v>135</v>
      </c>
      <c r="B25" s="151" t="s">
        <v>128</v>
      </c>
      <c r="C25" s="215">
        <v>2.2829999999999999</v>
      </c>
      <c r="D25" s="215">
        <v>1.9890000000000001</v>
      </c>
      <c r="E25" s="215">
        <v>1.7290000000000001</v>
      </c>
      <c r="F25" s="215">
        <v>1.917</v>
      </c>
      <c r="G25" s="215">
        <v>1.9219999999999999</v>
      </c>
      <c r="H25" s="215">
        <v>2.5870000000000002</v>
      </c>
      <c r="I25" s="215">
        <v>2.8220000000000001</v>
      </c>
      <c r="J25" s="215">
        <v>2.8220000000000001</v>
      </c>
      <c r="K25" s="215">
        <v>2.992</v>
      </c>
      <c r="L25" s="215">
        <v>2.9769999999999999</v>
      </c>
      <c r="M25" s="215">
        <v>2.548</v>
      </c>
      <c r="N25" s="215">
        <v>3.5910000000000002</v>
      </c>
      <c r="O25" s="215">
        <v>3.3039999999999998</v>
      </c>
      <c r="P25" s="215">
        <v>2.8519999999999999</v>
      </c>
      <c r="Q25" s="215">
        <v>2.88</v>
      </c>
      <c r="R25" s="215">
        <v>3.1030000000000002</v>
      </c>
      <c r="S25" s="215">
        <v>3.15</v>
      </c>
      <c r="T25" s="215">
        <v>2.9750000000000001</v>
      </c>
      <c r="U25" s="215">
        <v>2.984</v>
      </c>
      <c r="V25" s="215">
        <v>2.9</v>
      </c>
      <c r="W25" s="215">
        <v>2.976</v>
      </c>
      <c r="X25" s="215">
        <v>2.879</v>
      </c>
      <c r="Y25" s="215">
        <v>3.0139999999999998</v>
      </c>
      <c r="Z25" s="215">
        <v>2.8210000000000002</v>
      </c>
      <c r="AA25" s="215">
        <v>3.69</v>
      </c>
      <c r="AB25" s="215">
        <v>2.67</v>
      </c>
      <c r="AC25" s="215">
        <v>2.6930000000000001</v>
      </c>
      <c r="AD25" s="215">
        <v>2.7959999999999998</v>
      </c>
      <c r="AE25" s="215">
        <v>2.8</v>
      </c>
      <c r="AF25" s="215">
        <v>2.9670000000000001</v>
      </c>
      <c r="AG25" s="215">
        <v>2.8330000000000002</v>
      </c>
      <c r="AH25" s="215">
        <v>2.9609999999999999</v>
      </c>
      <c r="AI25" s="215">
        <v>2.9950000000000001</v>
      </c>
      <c r="AJ25" s="215">
        <v>3.2759999999999998</v>
      </c>
      <c r="AK25" s="215">
        <v>4.0910000000000002</v>
      </c>
      <c r="AL25" s="215">
        <v>4.0410000000000004</v>
      </c>
      <c r="AM25" s="215">
        <v>3.109</v>
      </c>
      <c r="AN25" s="215">
        <v>2.6909999999999998</v>
      </c>
      <c r="AO25" s="215">
        <v>2.948</v>
      </c>
      <c r="AP25" s="215">
        <v>2.6469999999999998</v>
      </c>
      <c r="AQ25" s="215">
        <v>2.6379999999999999</v>
      </c>
      <c r="AR25" s="215">
        <v>2.399</v>
      </c>
      <c r="AS25" s="215">
        <v>2.3660000000000001</v>
      </c>
      <c r="AT25" s="215">
        <v>2.2210000000000001</v>
      </c>
      <c r="AU25" s="215">
        <v>2.5590000000000002</v>
      </c>
      <c r="AV25" s="215">
        <v>2.331</v>
      </c>
      <c r="AW25" s="215">
        <v>2.653</v>
      </c>
      <c r="AX25" s="215">
        <v>2.2189999999999999</v>
      </c>
      <c r="AY25" s="215">
        <v>2.02</v>
      </c>
      <c r="AZ25" s="215">
        <v>1.91</v>
      </c>
      <c r="BA25" s="215">
        <v>1.79</v>
      </c>
      <c r="BB25" s="215">
        <v>1.74</v>
      </c>
      <c r="BC25" s="215">
        <v>1.748</v>
      </c>
      <c r="BD25" s="215">
        <v>1.631</v>
      </c>
      <c r="BE25" s="323">
        <v>1.607969</v>
      </c>
      <c r="BF25" s="323">
        <v>1.6460090000000001</v>
      </c>
      <c r="BG25" s="323">
        <v>1.7040709999999999</v>
      </c>
      <c r="BH25" s="323">
        <v>1.95441</v>
      </c>
      <c r="BI25" s="323">
        <v>2.556311</v>
      </c>
      <c r="BJ25" s="323">
        <v>2.859321</v>
      </c>
      <c r="BK25" s="323">
        <v>3.0437889999999999</v>
      </c>
      <c r="BL25" s="323">
        <v>3.0708639999999998</v>
      </c>
      <c r="BM25" s="323">
        <v>3.0494479999999999</v>
      </c>
      <c r="BN25" s="323">
        <v>2.9541819999999999</v>
      </c>
      <c r="BO25" s="323">
        <v>2.9554640000000001</v>
      </c>
      <c r="BP25" s="323">
        <v>3.0646179999999998</v>
      </c>
      <c r="BQ25" s="323">
        <v>3.0712739999999998</v>
      </c>
      <c r="BR25" s="323">
        <v>3.1282000000000001</v>
      </c>
      <c r="BS25" s="323">
        <v>3.1752600000000002</v>
      </c>
      <c r="BT25" s="323">
        <v>3.201368</v>
      </c>
      <c r="BU25" s="323">
        <v>3.2176130000000001</v>
      </c>
      <c r="BV25" s="323">
        <v>3.2642440000000001</v>
      </c>
    </row>
    <row r="26" spans="1:74" ht="11.1" customHeight="1" x14ac:dyDescent="0.2">
      <c r="A26" s="52"/>
      <c r="B26" s="53" t="s">
        <v>1041</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326"/>
      <c r="BF26" s="326"/>
      <c r="BG26" s="326"/>
      <c r="BH26" s="326"/>
      <c r="BI26" s="326"/>
      <c r="BJ26" s="326"/>
      <c r="BK26" s="326"/>
      <c r="BL26" s="326"/>
      <c r="BM26" s="326"/>
      <c r="BN26" s="326"/>
      <c r="BO26" s="326"/>
      <c r="BP26" s="326"/>
      <c r="BQ26" s="326"/>
      <c r="BR26" s="326"/>
      <c r="BS26" s="326"/>
      <c r="BT26" s="326"/>
      <c r="BU26" s="326"/>
      <c r="BV26" s="326"/>
    </row>
    <row r="27" spans="1:74" ht="11.1" customHeight="1" x14ac:dyDescent="0.2">
      <c r="A27" s="52" t="s">
        <v>690</v>
      </c>
      <c r="B27" s="151" t="s">
        <v>397</v>
      </c>
      <c r="C27" s="215">
        <v>3.62</v>
      </c>
      <c r="D27" s="215">
        <v>3.58</v>
      </c>
      <c r="E27" s="215">
        <v>3.02</v>
      </c>
      <c r="F27" s="215">
        <v>3</v>
      </c>
      <c r="G27" s="215">
        <v>2.9</v>
      </c>
      <c r="H27" s="215">
        <v>2.89</v>
      </c>
      <c r="I27" s="215">
        <v>3.57</v>
      </c>
      <c r="J27" s="215">
        <v>3.59</v>
      </c>
      <c r="K27" s="215">
        <v>3.74</v>
      </c>
      <c r="L27" s="215">
        <v>3.87</v>
      </c>
      <c r="M27" s="215">
        <v>3.86</v>
      </c>
      <c r="N27" s="215">
        <v>4.2699999999999996</v>
      </c>
      <c r="O27" s="215">
        <v>4.8499999999999996</v>
      </c>
      <c r="P27" s="215">
        <v>4.53</v>
      </c>
      <c r="Q27" s="215">
        <v>3.92</v>
      </c>
      <c r="R27" s="215">
        <v>4.1100000000000003</v>
      </c>
      <c r="S27" s="215">
        <v>4.0199999999999996</v>
      </c>
      <c r="T27" s="215">
        <v>4.05</v>
      </c>
      <c r="U27" s="215">
        <v>3.92</v>
      </c>
      <c r="V27" s="215">
        <v>3.78</v>
      </c>
      <c r="W27" s="215">
        <v>3.83</v>
      </c>
      <c r="X27" s="215">
        <v>3.78</v>
      </c>
      <c r="Y27" s="215">
        <v>3.84</v>
      </c>
      <c r="Z27" s="215">
        <v>4.1900000000000004</v>
      </c>
      <c r="AA27" s="215">
        <v>4.4800000000000004</v>
      </c>
      <c r="AB27" s="215">
        <v>4.87</v>
      </c>
      <c r="AC27" s="215">
        <v>4.0199999999999996</v>
      </c>
      <c r="AD27" s="215">
        <v>3.91</v>
      </c>
      <c r="AE27" s="215">
        <v>3.81</v>
      </c>
      <c r="AF27" s="215">
        <v>3.78</v>
      </c>
      <c r="AG27" s="215">
        <v>3.77</v>
      </c>
      <c r="AH27" s="215">
        <v>3.68</v>
      </c>
      <c r="AI27" s="215">
        <v>3.76</v>
      </c>
      <c r="AJ27" s="215">
        <v>4.04</v>
      </c>
      <c r="AK27" s="215">
        <v>4.5199999999999996</v>
      </c>
      <c r="AL27" s="215">
        <v>5.48</v>
      </c>
      <c r="AM27" s="215">
        <v>5.03</v>
      </c>
      <c r="AN27" s="215">
        <v>4.6399999999999997</v>
      </c>
      <c r="AO27" s="215">
        <v>4.32</v>
      </c>
      <c r="AP27" s="215">
        <v>4</v>
      </c>
      <c r="AQ27" s="215">
        <v>3.64</v>
      </c>
      <c r="AR27" s="215">
        <v>3.55</v>
      </c>
      <c r="AS27" s="215">
        <v>3.34</v>
      </c>
      <c r="AT27" s="215">
        <v>3.2</v>
      </c>
      <c r="AU27" s="215">
        <v>3.35</v>
      </c>
      <c r="AV27" s="215">
        <v>3.43</v>
      </c>
      <c r="AW27" s="215">
        <v>3.87</v>
      </c>
      <c r="AX27" s="215">
        <v>3.88</v>
      </c>
      <c r="AY27" s="215">
        <v>3.66</v>
      </c>
      <c r="AZ27" s="215">
        <v>3.54</v>
      </c>
      <c r="BA27" s="215">
        <v>3.35</v>
      </c>
      <c r="BB27" s="215">
        <v>2.97</v>
      </c>
      <c r="BC27" s="215">
        <v>2.6651050000000001</v>
      </c>
      <c r="BD27" s="215">
        <v>2.5410240000000002</v>
      </c>
      <c r="BE27" s="323">
        <v>2.4670200000000002</v>
      </c>
      <c r="BF27" s="323">
        <v>2.5230679999999999</v>
      </c>
      <c r="BG27" s="323">
        <v>2.5032109999999999</v>
      </c>
      <c r="BH27" s="323">
        <v>2.8170609999999998</v>
      </c>
      <c r="BI27" s="323">
        <v>3.2943539999999998</v>
      </c>
      <c r="BJ27" s="323">
        <v>4.0100949999999997</v>
      </c>
      <c r="BK27" s="323">
        <v>4.3456710000000003</v>
      </c>
      <c r="BL27" s="323">
        <v>4.3688630000000002</v>
      </c>
      <c r="BM27" s="323">
        <v>4.2781120000000001</v>
      </c>
      <c r="BN27" s="323">
        <v>4.0280649999999998</v>
      </c>
      <c r="BO27" s="323">
        <v>3.8997730000000002</v>
      </c>
      <c r="BP27" s="323">
        <v>3.8990840000000002</v>
      </c>
      <c r="BQ27" s="323">
        <v>3.9857140000000002</v>
      </c>
      <c r="BR27" s="323">
        <v>4.0590900000000003</v>
      </c>
      <c r="BS27" s="323">
        <v>4.0682489999999998</v>
      </c>
      <c r="BT27" s="323">
        <v>4.2932819999999996</v>
      </c>
      <c r="BU27" s="323">
        <v>4.4303540000000003</v>
      </c>
      <c r="BV27" s="323">
        <v>4.7299470000000001</v>
      </c>
    </row>
    <row r="28" spans="1:74" ht="11.1" customHeight="1" x14ac:dyDescent="0.2">
      <c r="A28" s="52" t="s">
        <v>680</v>
      </c>
      <c r="B28" s="151" t="s">
        <v>398</v>
      </c>
      <c r="C28" s="215">
        <v>6.75</v>
      </c>
      <c r="D28" s="215">
        <v>6.86</v>
      </c>
      <c r="E28" s="215">
        <v>7.08</v>
      </c>
      <c r="F28" s="215">
        <v>6.98</v>
      </c>
      <c r="G28" s="215">
        <v>7.32</v>
      </c>
      <c r="H28" s="215">
        <v>7.72</v>
      </c>
      <c r="I28" s="215">
        <v>8.14</v>
      </c>
      <c r="J28" s="215">
        <v>8.3000000000000007</v>
      </c>
      <c r="K28" s="215">
        <v>8.2799999999999994</v>
      </c>
      <c r="L28" s="215">
        <v>7.96</v>
      </c>
      <c r="M28" s="215">
        <v>7.67</v>
      </c>
      <c r="N28" s="215">
        <v>7.27</v>
      </c>
      <c r="O28" s="215">
        <v>7.58</v>
      </c>
      <c r="P28" s="215">
        <v>7.89</v>
      </c>
      <c r="Q28" s="215">
        <v>7.68</v>
      </c>
      <c r="R28" s="215">
        <v>8.0399999999999991</v>
      </c>
      <c r="S28" s="215">
        <v>8.31</v>
      </c>
      <c r="T28" s="215">
        <v>8.75</v>
      </c>
      <c r="U28" s="215">
        <v>8.81</v>
      </c>
      <c r="V28" s="215">
        <v>8.76</v>
      </c>
      <c r="W28" s="215">
        <v>8.52</v>
      </c>
      <c r="X28" s="215">
        <v>7.97</v>
      </c>
      <c r="Y28" s="215">
        <v>7.51</v>
      </c>
      <c r="Z28" s="215">
        <v>7.42</v>
      </c>
      <c r="AA28" s="215">
        <v>7.39</v>
      </c>
      <c r="AB28" s="215">
        <v>7.74</v>
      </c>
      <c r="AC28" s="215">
        <v>7.71</v>
      </c>
      <c r="AD28" s="215">
        <v>7.65</v>
      </c>
      <c r="AE28" s="215">
        <v>8.34</v>
      </c>
      <c r="AF28" s="215">
        <v>8.58</v>
      </c>
      <c r="AG28" s="215">
        <v>8.84</v>
      </c>
      <c r="AH28" s="215">
        <v>8.69</v>
      </c>
      <c r="AI28" s="215">
        <v>8.57</v>
      </c>
      <c r="AJ28" s="215">
        <v>7.69</v>
      </c>
      <c r="AK28" s="215">
        <v>7.34</v>
      </c>
      <c r="AL28" s="215">
        <v>7.7</v>
      </c>
      <c r="AM28" s="215">
        <v>7.7</v>
      </c>
      <c r="AN28" s="215">
        <v>7.58</v>
      </c>
      <c r="AO28" s="215">
        <v>7.44</v>
      </c>
      <c r="AP28" s="215">
        <v>7.76</v>
      </c>
      <c r="AQ28" s="215">
        <v>8.08</v>
      </c>
      <c r="AR28" s="215">
        <v>8.2200000000000006</v>
      </c>
      <c r="AS28" s="215">
        <v>8.4499999999999993</v>
      </c>
      <c r="AT28" s="215">
        <v>8.41</v>
      </c>
      <c r="AU28" s="215">
        <v>8.33</v>
      </c>
      <c r="AV28" s="215">
        <v>7.63</v>
      </c>
      <c r="AW28" s="215">
        <v>7.03</v>
      </c>
      <c r="AX28" s="215">
        <v>7.21</v>
      </c>
      <c r="AY28" s="215">
        <v>7.26</v>
      </c>
      <c r="AZ28" s="215">
        <v>7.06</v>
      </c>
      <c r="BA28" s="215">
        <v>7.32</v>
      </c>
      <c r="BB28" s="215">
        <v>7.38</v>
      </c>
      <c r="BC28" s="215">
        <v>7.66866</v>
      </c>
      <c r="BD28" s="215">
        <v>7.9045839999999998</v>
      </c>
      <c r="BE28" s="323">
        <v>7.8522879999999997</v>
      </c>
      <c r="BF28" s="323">
        <v>7.7978110000000003</v>
      </c>
      <c r="BG28" s="323">
        <v>7.5634819999999996</v>
      </c>
      <c r="BH28" s="323">
        <v>7.1026509999999998</v>
      </c>
      <c r="BI28" s="323">
        <v>6.8665320000000003</v>
      </c>
      <c r="BJ28" s="323">
        <v>6.9481869999999999</v>
      </c>
      <c r="BK28" s="323">
        <v>7.0796320000000001</v>
      </c>
      <c r="BL28" s="323">
        <v>7.221876</v>
      </c>
      <c r="BM28" s="323">
        <v>7.5212599999999998</v>
      </c>
      <c r="BN28" s="323">
        <v>7.72872</v>
      </c>
      <c r="BO28" s="323">
        <v>8.116714</v>
      </c>
      <c r="BP28" s="323">
        <v>8.4945419999999991</v>
      </c>
      <c r="BQ28" s="323">
        <v>8.6326970000000003</v>
      </c>
      <c r="BR28" s="323">
        <v>8.7229510000000001</v>
      </c>
      <c r="BS28" s="323">
        <v>8.5975420000000007</v>
      </c>
      <c r="BT28" s="323">
        <v>8.232977</v>
      </c>
      <c r="BU28" s="323">
        <v>7.993385</v>
      </c>
      <c r="BV28" s="323">
        <v>7.9293430000000003</v>
      </c>
    </row>
    <row r="29" spans="1:74" ht="11.1" customHeight="1" x14ac:dyDescent="0.2">
      <c r="A29" s="52" t="s">
        <v>540</v>
      </c>
      <c r="B29" s="151" t="s">
        <v>399</v>
      </c>
      <c r="C29" s="215">
        <v>8.2799999999999994</v>
      </c>
      <c r="D29" s="215">
        <v>8.36</v>
      </c>
      <c r="E29" s="215">
        <v>9.19</v>
      </c>
      <c r="F29" s="215">
        <v>9.65</v>
      </c>
      <c r="G29" s="215">
        <v>11.62</v>
      </c>
      <c r="H29" s="215">
        <v>14.43</v>
      </c>
      <c r="I29" s="215">
        <v>16.559999999999999</v>
      </c>
      <c r="J29" s="215">
        <v>17.600000000000001</v>
      </c>
      <c r="K29" s="215">
        <v>16.78</v>
      </c>
      <c r="L29" s="215">
        <v>13.74</v>
      </c>
      <c r="M29" s="215">
        <v>10.77</v>
      </c>
      <c r="N29" s="215">
        <v>9.06</v>
      </c>
      <c r="O29" s="215">
        <v>9.32</v>
      </c>
      <c r="P29" s="215">
        <v>10.01</v>
      </c>
      <c r="Q29" s="215">
        <v>9.86</v>
      </c>
      <c r="R29" s="215">
        <v>11.34</v>
      </c>
      <c r="S29" s="215">
        <v>13.25</v>
      </c>
      <c r="T29" s="215">
        <v>16.059999999999999</v>
      </c>
      <c r="U29" s="215">
        <v>17.86</v>
      </c>
      <c r="V29" s="215">
        <v>18.22</v>
      </c>
      <c r="W29" s="215">
        <v>16.920000000000002</v>
      </c>
      <c r="X29" s="215">
        <v>13.39</v>
      </c>
      <c r="Y29" s="215">
        <v>10.14</v>
      </c>
      <c r="Z29" s="215">
        <v>9.2899999999999991</v>
      </c>
      <c r="AA29" s="215">
        <v>8.9</v>
      </c>
      <c r="AB29" s="215">
        <v>9.6300000000000008</v>
      </c>
      <c r="AC29" s="215">
        <v>9.76</v>
      </c>
      <c r="AD29" s="215">
        <v>10.050000000000001</v>
      </c>
      <c r="AE29" s="215">
        <v>13.52</v>
      </c>
      <c r="AF29" s="215">
        <v>16.47</v>
      </c>
      <c r="AG29" s="215">
        <v>17.84</v>
      </c>
      <c r="AH29" s="215">
        <v>18.559999999999999</v>
      </c>
      <c r="AI29" s="215">
        <v>17.23</v>
      </c>
      <c r="AJ29" s="215">
        <v>12.23</v>
      </c>
      <c r="AK29" s="215">
        <v>9.41</v>
      </c>
      <c r="AL29" s="215">
        <v>9.61</v>
      </c>
      <c r="AM29" s="215">
        <v>9.4499999999999993</v>
      </c>
      <c r="AN29" s="215">
        <v>9.4700000000000006</v>
      </c>
      <c r="AO29" s="215">
        <v>9.49</v>
      </c>
      <c r="AP29" s="215">
        <v>10.94</v>
      </c>
      <c r="AQ29" s="215">
        <v>12.88</v>
      </c>
      <c r="AR29" s="215">
        <v>15.72</v>
      </c>
      <c r="AS29" s="215">
        <v>17.940000000000001</v>
      </c>
      <c r="AT29" s="215">
        <v>18.579999999999998</v>
      </c>
      <c r="AU29" s="215">
        <v>17.809999999999999</v>
      </c>
      <c r="AV29" s="215">
        <v>12.62</v>
      </c>
      <c r="AW29" s="215">
        <v>9.42</v>
      </c>
      <c r="AX29" s="215">
        <v>9.3800000000000008</v>
      </c>
      <c r="AY29" s="215">
        <v>9.52</v>
      </c>
      <c r="AZ29" s="215">
        <v>9.26</v>
      </c>
      <c r="BA29" s="215">
        <v>9.86</v>
      </c>
      <c r="BB29" s="215">
        <v>10.68</v>
      </c>
      <c r="BC29" s="215">
        <v>12.71069</v>
      </c>
      <c r="BD29" s="215">
        <v>15.244249999999999</v>
      </c>
      <c r="BE29" s="323">
        <v>16.527799999999999</v>
      </c>
      <c r="BF29" s="323">
        <v>16.960100000000001</v>
      </c>
      <c r="BG29" s="323">
        <v>15.84524</v>
      </c>
      <c r="BH29" s="323">
        <v>12.351100000000001</v>
      </c>
      <c r="BI29" s="323">
        <v>9.7181549999999994</v>
      </c>
      <c r="BJ29" s="323">
        <v>8.9649819999999991</v>
      </c>
      <c r="BK29" s="323">
        <v>8.8739830000000008</v>
      </c>
      <c r="BL29" s="323">
        <v>9.1984910000000006</v>
      </c>
      <c r="BM29" s="323">
        <v>9.7649740000000005</v>
      </c>
      <c r="BN29" s="323">
        <v>10.811500000000001</v>
      </c>
      <c r="BO29" s="323">
        <v>13.014239999999999</v>
      </c>
      <c r="BP29" s="323">
        <v>15.657249999999999</v>
      </c>
      <c r="BQ29" s="323">
        <v>17.188569999999999</v>
      </c>
      <c r="BR29" s="323">
        <v>17.816780000000001</v>
      </c>
      <c r="BS29" s="323">
        <v>16.83803</v>
      </c>
      <c r="BT29" s="323">
        <v>13.46583</v>
      </c>
      <c r="BU29" s="323">
        <v>10.84722</v>
      </c>
      <c r="BV29" s="323">
        <v>9.9897709999999993</v>
      </c>
    </row>
    <row r="30" spans="1:74" ht="11.1" customHeight="1" x14ac:dyDescent="0.2">
      <c r="A30" s="49"/>
      <c r="B30" s="54" t="s">
        <v>1019</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221"/>
      <c r="BD30" s="221"/>
      <c r="BE30" s="407"/>
      <c r="BF30" s="407"/>
      <c r="BG30" s="407"/>
      <c r="BH30" s="407"/>
      <c r="BI30" s="407"/>
      <c r="BJ30" s="407"/>
      <c r="BK30" s="407"/>
      <c r="BL30" s="407"/>
      <c r="BM30" s="407"/>
      <c r="BN30" s="407"/>
      <c r="BO30" s="407"/>
      <c r="BP30" s="407"/>
      <c r="BQ30" s="407"/>
      <c r="BR30" s="407"/>
      <c r="BS30" s="407"/>
      <c r="BT30" s="407"/>
      <c r="BU30" s="407"/>
      <c r="BV30" s="407"/>
    </row>
    <row r="31" spans="1:74" ht="11.1" customHeight="1" x14ac:dyDescent="0.2">
      <c r="A31" s="49"/>
      <c r="B31" s="55" t="s">
        <v>110</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221"/>
      <c r="BD31" s="221"/>
      <c r="BE31" s="407"/>
      <c r="BF31" s="407"/>
      <c r="BG31" s="407"/>
      <c r="BH31" s="407"/>
      <c r="BI31" s="407"/>
      <c r="BJ31" s="407"/>
      <c r="BK31" s="407"/>
      <c r="BL31" s="407"/>
      <c r="BM31" s="407"/>
      <c r="BN31" s="407"/>
      <c r="BO31" s="407"/>
      <c r="BP31" s="407"/>
      <c r="BQ31" s="407"/>
      <c r="BR31" s="407"/>
      <c r="BS31" s="407"/>
      <c r="BT31" s="407"/>
      <c r="BU31" s="407"/>
      <c r="BV31" s="407"/>
    </row>
    <row r="32" spans="1:74" ht="11.1" customHeight="1" x14ac:dyDescent="0.2">
      <c r="A32" s="52" t="s">
        <v>537</v>
      </c>
      <c r="B32" s="151" t="s">
        <v>400</v>
      </c>
      <c r="C32" s="215">
        <v>2.12</v>
      </c>
      <c r="D32" s="215">
        <v>2.11</v>
      </c>
      <c r="E32" s="215">
        <v>2.17</v>
      </c>
      <c r="F32" s="215">
        <v>2.16</v>
      </c>
      <c r="G32" s="215">
        <v>2.16</v>
      </c>
      <c r="H32" s="215">
        <v>2.1</v>
      </c>
      <c r="I32" s="215">
        <v>2.11</v>
      </c>
      <c r="J32" s="215">
        <v>2.11</v>
      </c>
      <c r="K32" s="215">
        <v>2.12</v>
      </c>
      <c r="L32" s="215">
        <v>2.0699999999999998</v>
      </c>
      <c r="M32" s="215">
        <v>2.08</v>
      </c>
      <c r="N32" s="215">
        <v>2.08</v>
      </c>
      <c r="O32" s="215">
        <v>2.09</v>
      </c>
      <c r="P32" s="215">
        <v>2.06</v>
      </c>
      <c r="Q32" s="215">
        <v>2.0699999999999998</v>
      </c>
      <c r="R32" s="215">
        <v>2.08</v>
      </c>
      <c r="S32" s="215">
        <v>2.09</v>
      </c>
      <c r="T32" s="215">
        <v>2.0699999999999998</v>
      </c>
      <c r="U32" s="215">
        <v>2.06</v>
      </c>
      <c r="V32" s="215">
        <v>2.0499999999999998</v>
      </c>
      <c r="W32" s="215">
        <v>2.02</v>
      </c>
      <c r="X32" s="215">
        <v>2.0299999999999998</v>
      </c>
      <c r="Y32" s="215">
        <v>2.04</v>
      </c>
      <c r="Z32" s="215">
        <v>2.04</v>
      </c>
      <c r="AA32" s="215">
        <v>2.06</v>
      </c>
      <c r="AB32" s="215">
        <v>2.0699999999999998</v>
      </c>
      <c r="AC32" s="215">
        <v>2.04</v>
      </c>
      <c r="AD32" s="215">
        <v>2.0699999999999998</v>
      </c>
      <c r="AE32" s="215">
        <v>2.04</v>
      </c>
      <c r="AF32" s="215">
        <v>2.04</v>
      </c>
      <c r="AG32" s="215">
        <v>2.0499999999999998</v>
      </c>
      <c r="AH32" s="215">
        <v>2.06</v>
      </c>
      <c r="AI32" s="215">
        <v>2.0499999999999998</v>
      </c>
      <c r="AJ32" s="215">
        <v>2.04</v>
      </c>
      <c r="AK32" s="215">
        <v>2.06</v>
      </c>
      <c r="AL32" s="215">
        <v>2.11</v>
      </c>
      <c r="AM32" s="215">
        <v>2.1</v>
      </c>
      <c r="AN32" s="215">
        <v>2.0699999999999998</v>
      </c>
      <c r="AO32" s="215">
        <v>2.08</v>
      </c>
      <c r="AP32" s="215">
        <v>2.0699999999999998</v>
      </c>
      <c r="AQ32" s="215">
        <v>2.06</v>
      </c>
      <c r="AR32" s="215">
        <v>2.0299999999999998</v>
      </c>
      <c r="AS32" s="215">
        <v>2.02</v>
      </c>
      <c r="AT32" s="215">
        <v>2</v>
      </c>
      <c r="AU32" s="215">
        <v>1.96</v>
      </c>
      <c r="AV32" s="215">
        <v>1.96</v>
      </c>
      <c r="AW32" s="215">
        <v>1.97</v>
      </c>
      <c r="AX32" s="215">
        <v>1.92</v>
      </c>
      <c r="AY32" s="215">
        <v>1.94</v>
      </c>
      <c r="AZ32" s="215">
        <v>1.91</v>
      </c>
      <c r="BA32" s="215">
        <v>1.9223106634</v>
      </c>
      <c r="BB32" s="215">
        <v>1.9186062614999999</v>
      </c>
      <c r="BC32" s="215">
        <v>2.0403820000000001</v>
      </c>
      <c r="BD32" s="215">
        <v>2.0172729999999999</v>
      </c>
      <c r="BE32" s="323">
        <v>1.9960690000000001</v>
      </c>
      <c r="BF32" s="323">
        <v>2.0005320000000002</v>
      </c>
      <c r="BG32" s="323">
        <v>2.0041169999999999</v>
      </c>
      <c r="BH32" s="323">
        <v>1.995827</v>
      </c>
      <c r="BI32" s="323">
        <v>1.999452</v>
      </c>
      <c r="BJ32" s="323">
        <v>2.0104470000000001</v>
      </c>
      <c r="BK32" s="323">
        <v>2.0290279999999998</v>
      </c>
      <c r="BL32" s="323">
        <v>2.0368240000000002</v>
      </c>
      <c r="BM32" s="323">
        <v>2.0467279999999999</v>
      </c>
      <c r="BN32" s="323">
        <v>2.0659350000000001</v>
      </c>
      <c r="BO32" s="323">
        <v>2.059069</v>
      </c>
      <c r="BP32" s="323">
        <v>2.038732</v>
      </c>
      <c r="BQ32" s="323">
        <v>2.0266679999999999</v>
      </c>
      <c r="BR32" s="323">
        <v>2.0381119999999999</v>
      </c>
      <c r="BS32" s="323">
        <v>2.043507</v>
      </c>
      <c r="BT32" s="323">
        <v>2.0344280000000001</v>
      </c>
      <c r="BU32" s="323">
        <v>2.035901</v>
      </c>
      <c r="BV32" s="323">
        <v>2.0411489999999999</v>
      </c>
    </row>
    <row r="33" spans="1:74" ht="11.1" customHeight="1" x14ac:dyDescent="0.2">
      <c r="A33" s="52" t="s">
        <v>539</v>
      </c>
      <c r="B33" s="151" t="s">
        <v>401</v>
      </c>
      <c r="C33" s="215">
        <v>3.02</v>
      </c>
      <c r="D33" s="215">
        <v>2.7</v>
      </c>
      <c r="E33" s="215">
        <v>2.23</v>
      </c>
      <c r="F33" s="215">
        <v>2.42</v>
      </c>
      <c r="G33" s="215">
        <v>2.39</v>
      </c>
      <c r="H33" s="215">
        <v>2.67</v>
      </c>
      <c r="I33" s="215">
        <v>2.97</v>
      </c>
      <c r="J33" s="215">
        <v>2.95</v>
      </c>
      <c r="K33" s="215">
        <v>3.07</v>
      </c>
      <c r="L33" s="215">
        <v>3.13</v>
      </c>
      <c r="M33" s="215">
        <v>3.02</v>
      </c>
      <c r="N33" s="215">
        <v>3.96</v>
      </c>
      <c r="O33" s="215">
        <v>4.1100000000000003</v>
      </c>
      <c r="P33" s="215">
        <v>3.56</v>
      </c>
      <c r="Q33" s="215">
        <v>3.35</v>
      </c>
      <c r="R33" s="215">
        <v>3.38</v>
      </c>
      <c r="S33" s="215">
        <v>3.48</v>
      </c>
      <c r="T33" s="215">
        <v>3.29</v>
      </c>
      <c r="U33" s="215">
        <v>3.21</v>
      </c>
      <c r="V33" s="215">
        <v>3.13</v>
      </c>
      <c r="W33" s="215">
        <v>3.16</v>
      </c>
      <c r="X33" s="215">
        <v>3.13</v>
      </c>
      <c r="Y33" s="215">
        <v>3.35</v>
      </c>
      <c r="Z33" s="215">
        <v>3.63</v>
      </c>
      <c r="AA33" s="215">
        <v>5.0599999999999996</v>
      </c>
      <c r="AB33" s="215">
        <v>3.61</v>
      </c>
      <c r="AC33" s="215">
        <v>3.18</v>
      </c>
      <c r="AD33" s="215">
        <v>3.14</v>
      </c>
      <c r="AE33" s="215">
        <v>3.06</v>
      </c>
      <c r="AF33" s="215">
        <v>3.13</v>
      </c>
      <c r="AG33" s="215">
        <v>3.23</v>
      </c>
      <c r="AH33" s="215">
        <v>3.28</v>
      </c>
      <c r="AI33" s="215">
        <v>3.12</v>
      </c>
      <c r="AJ33" s="215">
        <v>3.43</v>
      </c>
      <c r="AK33" s="215">
        <v>4.18</v>
      </c>
      <c r="AL33" s="215">
        <v>4.72</v>
      </c>
      <c r="AM33" s="215">
        <v>4.01</v>
      </c>
      <c r="AN33" s="215">
        <v>3.64</v>
      </c>
      <c r="AO33" s="215">
        <v>3.45</v>
      </c>
      <c r="AP33" s="215">
        <v>2.89</v>
      </c>
      <c r="AQ33" s="215">
        <v>2.77</v>
      </c>
      <c r="AR33" s="215">
        <v>2.59</v>
      </c>
      <c r="AS33" s="215">
        <v>2.5299999999999998</v>
      </c>
      <c r="AT33" s="215">
        <v>2.41</v>
      </c>
      <c r="AU33" s="215">
        <v>2.59</v>
      </c>
      <c r="AV33" s="215">
        <v>2.4900000000000002</v>
      </c>
      <c r="AW33" s="215">
        <v>2.96</v>
      </c>
      <c r="AX33" s="215">
        <v>2.92</v>
      </c>
      <c r="AY33" s="215">
        <v>2.62</v>
      </c>
      <c r="AZ33" s="215">
        <v>2.4</v>
      </c>
      <c r="BA33" s="215">
        <v>2.1565309811</v>
      </c>
      <c r="BB33" s="215">
        <v>2.1207692503</v>
      </c>
      <c r="BC33" s="215">
        <v>1.9207399999999999</v>
      </c>
      <c r="BD33" s="215">
        <v>1.603572</v>
      </c>
      <c r="BE33" s="323">
        <v>1.5231049999999999</v>
      </c>
      <c r="BF33" s="323">
        <v>1.5803259999999999</v>
      </c>
      <c r="BG33" s="323">
        <v>1.5512919999999999</v>
      </c>
      <c r="BH33" s="323">
        <v>1.9446589999999999</v>
      </c>
      <c r="BI33" s="323">
        <v>2.787871</v>
      </c>
      <c r="BJ33" s="323">
        <v>3.2851819999999998</v>
      </c>
      <c r="BK33" s="323">
        <v>3.6450900000000002</v>
      </c>
      <c r="BL33" s="323">
        <v>3.5884459999999998</v>
      </c>
      <c r="BM33" s="323">
        <v>3.4518960000000001</v>
      </c>
      <c r="BN33" s="323">
        <v>3.2645590000000002</v>
      </c>
      <c r="BO33" s="323">
        <v>3.2128359999999998</v>
      </c>
      <c r="BP33" s="323">
        <v>3.2460960000000001</v>
      </c>
      <c r="BQ33" s="323">
        <v>3.2592560000000002</v>
      </c>
      <c r="BR33" s="323">
        <v>3.355299</v>
      </c>
      <c r="BS33" s="323">
        <v>3.3699110000000001</v>
      </c>
      <c r="BT33" s="323">
        <v>3.4890189999999999</v>
      </c>
      <c r="BU33" s="323">
        <v>3.5882350000000001</v>
      </c>
      <c r="BV33" s="323">
        <v>3.7438359999999999</v>
      </c>
    </row>
    <row r="34" spans="1:74" ht="11.1" customHeight="1" x14ac:dyDescent="0.2">
      <c r="A34" s="52" t="s">
        <v>538</v>
      </c>
      <c r="B34" s="627" t="s">
        <v>1020</v>
      </c>
      <c r="C34" s="215">
        <v>7.08</v>
      </c>
      <c r="D34" s="215">
        <v>5.77</v>
      </c>
      <c r="E34" s="215">
        <v>5.63</v>
      </c>
      <c r="F34" s="215">
        <v>7.53</v>
      </c>
      <c r="G34" s="215">
        <v>9.07</v>
      </c>
      <c r="H34" s="215">
        <v>8.93</v>
      </c>
      <c r="I34" s="215">
        <v>11.72</v>
      </c>
      <c r="J34" s="215">
        <v>8.5500000000000007</v>
      </c>
      <c r="K34" s="215">
        <v>8.42</v>
      </c>
      <c r="L34" s="215">
        <v>8.75</v>
      </c>
      <c r="M34" s="215">
        <v>9.0299999999999994</v>
      </c>
      <c r="N34" s="215">
        <v>9.65</v>
      </c>
      <c r="O34" s="215">
        <v>11.25</v>
      </c>
      <c r="P34" s="215">
        <v>10.77</v>
      </c>
      <c r="Q34" s="215">
        <v>11.42</v>
      </c>
      <c r="R34" s="215">
        <v>10.64</v>
      </c>
      <c r="S34" s="215">
        <v>10.69</v>
      </c>
      <c r="T34" s="215">
        <v>10.48</v>
      </c>
      <c r="U34" s="215">
        <v>9.99</v>
      </c>
      <c r="V34" s="215">
        <v>10.029999999999999</v>
      </c>
      <c r="W34" s="215">
        <v>10.06</v>
      </c>
      <c r="X34" s="215">
        <v>10.61</v>
      </c>
      <c r="Y34" s="215">
        <v>10.28</v>
      </c>
      <c r="Z34" s="215">
        <v>13.6</v>
      </c>
      <c r="AA34" s="215">
        <v>11.45</v>
      </c>
      <c r="AB34" s="215">
        <v>11.46</v>
      </c>
      <c r="AC34" s="215">
        <v>12.1</v>
      </c>
      <c r="AD34" s="215">
        <v>12.2</v>
      </c>
      <c r="AE34" s="215">
        <v>12.83</v>
      </c>
      <c r="AF34" s="215">
        <v>13.81</v>
      </c>
      <c r="AG34" s="215">
        <v>13.76</v>
      </c>
      <c r="AH34" s="215">
        <v>14.38</v>
      </c>
      <c r="AI34" s="215">
        <v>13.91</v>
      </c>
      <c r="AJ34" s="215">
        <v>14.52</v>
      </c>
      <c r="AK34" s="215">
        <v>15.25</v>
      </c>
      <c r="AL34" s="215">
        <v>13.56</v>
      </c>
      <c r="AM34" s="215">
        <v>11.29</v>
      </c>
      <c r="AN34" s="215">
        <v>12.27</v>
      </c>
      <c r="AO34" s="215">
        <v>13.68</v>
      </c>
      <c r="AP34" s="215">
        <v>13.89</v>
      </c>
      <c r="AQ34" s="215">
        <v>13.47</v>
      </c>
      <c r="AR34" s="215">
        <v>12.92</v>
      </c>
      <c r="AS34" s="215">
        <v>12.93</v>
      </c>
      <c r="AT34" s="215">
        <v>13.72</v>
      </c>
      <c r="AU34" s="215">
        <v>11.53</v>
      </c>
      <c r="AV34" s="215">
        <v>12.65</v>
      </c>
      <c r="AW34" s="215">
        <v>12.04</v>
      </c>
      <c r="AX34" s="215">
        <v>12.84</v>
      </c>
      <c r="AY34" s="215">
        <v>13.15</v>
      </c>
      <c r="AZ34" s="215">
        <v>12.68</v>
      </c>
      <c r="BA34" s="215">
        <v>10.29</v>
      </c>
      <c r="BB34" s="215">
        <v>8.8374539999999993</v>
      </c>
      <c r="BC34" s="215">
        <v>6.3227549999999999</v>
      </c>
      <c r="BD34" s="215">
        <v>6.8186679999999997</v>
      </c>
      <c r="BE34" s="323">
        <v>7.3314440000000003</v>
      </c>
      <c r="BF34" s="323">
        <v>7.3015879999999997</v>
      </c>
      <c r="BG34" s="323">
        <v>7.2790400000000002</v>
      </c>
      <c r="BH34" s="323">
        <v>7.3387599999999997</v>
      </c>
      <c r="BI34" s="323">
        <v>7.609642</v>
      </c>
      <c r="BJ34" s="323">
        <v>8.3127669999999991</v>
      </c>
      <c r="BK34" s="323">
        <v>8.5512130000000006</v>
      </c>
      <c r="BL34" s="323">
        <v>8.4433399999999992</v>
      </c>
      <c r="BM34" s="323">
        <v>9.0282879999999999</v>
      </c>
      <c r="BN34" s="323">
        <v>9.8941730000000003</v>
      </c>
      <c r="BO34" s="323">
        <v>9.6599339999999998</v>
      </c>
      <c r="BP34" s="323">
        <v>10.22566</v>
      </c>
      <c r="BQ34" s="323">
        <v>9.9237520000000004</v>
      </c>
      <c r="BR34" s="323">
        <v>9.6785750000000004</v>
      </c>
      <c r="BS34" s="323">
        <v>9.5515019999999993</v>
      </c>
      <c r="BT34" s="323">
        <v>9.5645959999999999</v>
      </c>
      <c r="BU34" s="323">
        <v>9.6396169999999994</v>
      </c>
      <c r="BV34" s="323">
        <v>10.139379999999999</v>
      </c>
    </row>
    <row r="35" spans="1:74" ht="11.1" customHeight="1" x14ac:dyDescent="0.2">
      <c r="A35" s="52" t="s">
        <v>18</v>
      </c>
      <c r="B35" s="151" t="s">
        <v>408</v>
      </c>
      <c r="C35" s="215">
        <v>8.9</v>
      </c>
      <c r="D35" s="215">
        <v>8.7799999999999994</v>
      </c>
      <c r="E35" s="215">
        <v>9.4600000000000009</v>
      </c>
      <c r="F35" s="215">
        <v>9.9700000000000006</v>
      </c>
      <c r="G35" s="215">
        <v>10.76</v>
      </c>
      <c r="H35" s="215">
        <v>12.22</v>
      </c>
      <c r="I35" s="215">
        <v>12.08</v>
      </c>
      <c r="J35" s="215">
        <v>11.41</v>
      </c>
      <c r="K35" s="215">
        <v>11.29</v>
      </c>
      <c r="L35" s="215">
        <v>12.04</v>
      </c>
      <c r="M35" s="215">
        <v>12.01</v>
      </c>
      <c r="N35" s="215">
        <v>12.22</v>
      </c>
      <c r="O35" s="215">
        <v>13.02</v>
      </c>
      <c r="P35" s="215">
        <v>12.98</v>
      </c>
      <c r="Q35" s="215">
        <v>12.35</v>
      </c>
      <c r="R35" s="215">
        <v>13</v>
      </c>
      <c r="S35" s="215">
        <v>12.22</v>
      </c>
      <c r="T35" s="215">
        <v>11.56</v>
      </c>
      <c r="U35" s="215">
        <v>11.82</v>
      </c>
      <c r="V35" s="215">
        <v>12.95</v>
      </c>
      <c r="W35" s="215">
        <v>14.52</v>
      </c>
      <c r="X35" s="215">
        <v>14.11</v>
      </c>
      <c r="Y35" s="215">
        <v>14.61</v>
      </c>
      <c r="Z35" s="215">
        <v>14.63</v>
      </c>
      <c r="AA35" s="215">
        <v>16.07</v>
      </c>
      <c r="AB35" s="215">
        <v>15.19</v>
      </c>
      <c r="AC35" s="215">
        <v>15.02</v>
      </c>
      <c r="AD35" s="215">
        <v>16.190000000000001</v>
      </c>
      <c r="AE35" s="215">
        <v>16.73</v>
      </c>
      <c r="AF35" s="215">
        <v>16.59</v>
      </c>
      <c r="AG35" s="215">
        <v>16.21</v>
      </c>
      <c r="AH35" s="215">
        <v>16.93</v>
      </c>
      <c r="AI35" s="215">
        <v>17.39</v>
      </c>
      <c r="AJ35" s="215">
        <v>17.760000000000002</v>
      </c>
      <c r="AK35" s="215">
        <v>16.39</v>
      </c>
      <c r="AL35" s="215">
        <v>14.54</v>
      </c>
      <c r="AM35" s="215">
        <v>14.12</v>
      </c>
      <c r="AN35" s="215">
        <v>15.12</v>
      </c>
      <c r="AO35" s="215">
        <v>15.7</v>
      </c>
      <c r="AP35" s="215">
        <v>16.38</v>
      </c>
      <c r="AQ35" s="215">
        <v>16.18</v>
      </c>
      <c r="AR35" s="215">
        <v>14.87</v>
      </c>
      <c r="AS35" s="215">
        <v>15.1</v>
      </c>
      <c r="AT35" s="215">
        <v>14.83</v>
      </c>
      <c r="AU35" s="215">
        <v>15.11</v>
      </c>
      <c r="AV35" s="215">
        <v>15.38</v>
      </c>
      <c r="AW35" s="215">
        <v>15.29</v>
      </c>
      <c r="AX35" s="215">
        <v>14.63</v>
      </c>
      <c r="AY35" s="215">
        <v>14.57</v>
      </c>
      <c r="AZ35" s="215">
        <v>13.81</v>
      </c>
      <c r="BA35" s="215">
        <v>10.81</v>
      </c>
      <c r="BB35" s="215">
        <v>8.3700069999999993</v>
      </c>
      <c r="BC35" s="215">
        <v>7.8067469999999997</v>
      </c>
      <c r="BD35" s="215">
        <v>9.0990300000000008</v>
      </c>
      <c r="BE35" s="323">
        <v>9.8613250000000008</v>
      </c>
      <c r="BF35" s="323">
        <v>9.6577649999999995</v>
      </c>
      <c r="BG35" s="323">
        <v>9.6532309999999999</v>
      </c>
      <c r="BH35" s="323">
        <v>10.078060000000001</v>
      </c>
      <c r="BI35" s="323">
        <v>10.759080000000001</v>
      </c>
      <c r="BJ35" s="323">
        <v>10.746320000000001</v>
      </c>
      <c r="BK35" s="323">
        <v>10.61712</v>
      </c>
      <c r="BL35" s="323">
        <v>11.01112</v>
      </c>
      <c r="BM35" s="323">
        <v>11.799899999999999</v>
      </c>
      <c r="BN35" s="323">
        <v>11.922370000000001</v>
      </c>
      <c r="BO35" s="323">
        <v>11.966419999999999</v>
      </c>
      <c r="BP35" s="323">
        <v>12.46449</v>
      </c>
      <c r="BQ35" s="323">
        <v>12.67362</v>
      </c>
      <c r="BR35" s="323">
        <v>12.69492</v>
      </c>
      <c r="BS35" s="323">
        <v>12.659079999999999</v>
      </c>
      <c r="BT35" s="323">
        <v>12.92371</v>
      </c>
      <c r="BU35" s="323">
        <v>13.375400000000001</v>
      </c>
      <c r="BV35" s="323">
        <v>13.02445</v>
      </c>
    </row>
    <row r="36" spans="1:74" ht="11.1" customHeight="1" x14ac:dyDescent="0.2">
      <c r="A36" s="52"/>
      <c r="B36" s="55" t="s">
        <v>1042</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326"/>
      <c r="BF36" s="326"/>
      <c r="BG36" s="326"/>
      <c r="BH36" s="326"/>
      <c r="BI36" s="326"/>
      <c r="BJ36" s="326"/>
      <c r="BK36" s="326"/>
      <c r="BL36" s="326"/>
      <c r="BM36" s="326"/>
      <c r="BN36" s="326"/>
      <c r="BO36" s="326"/>
      <c r="BP36" s="326"/>
      <c r="BQ36" s="326"/>
      <c r="BR36" s="326"/>
      <c r="BS36" s="326"/>
      <c r="BT36" s="326"/>
      <c r="BU36" s="326"/>
      <c r="BV36" s="326"/>
    </row>
    <row r="37" spans="1:74" ht="11.1" customHeight="1" x14ac:dyDescent="0.2">
      <c r="A37" s="56" t="s">
        <v>6</v>
      </c>
      <c r="B37" s="152" t="s">
        <v>397</v>
      </c>
      <c r="C37" s="479">
        <v>6.44</v>
      </c>
      <c r="D37" s="479">
        <v>6.42</v>
      </c>
      <c r="E37" s="479">
        <v>6.46</v>
      </c>
      <c r="F37" s="479">
        <v>6.44</v>
      </c>
      <c r="G37" s="479">
        <v>6.57</v>
      </c>
      <c r="H37" s="479">
        <v>7.03</v>
      </c>
      <c r="I37" s="479">
        <v>7.23</v>
      </c>
      <c r="J37" s="479">
        <v>7.23</v>
      </c>
      <c r="K37" s="479">
        <v>7.14</v>
      </c>
      <c r="L37" s="479">
        <v>6.73</v>
      </c>
      <c r="M37" s="479">
        <v>6.66</v>
      </c>
      <c r="N37" s="479">
        <v>6.67</v>
      </c>
      <c r="O37" s="479">
        <v>6.59</v>
      </c>
      <c r="P37" s="479">
        <v>6.63</v>
      </c>
      <c r="Q37" s="479">
        <v>6.71</v>
      </c>
      <c r="R37" s="479">
        <v>6.6</v>
      </c>
      <c r="S37" s="479">
        <v>6.78</v>
      </c>
      <c r="T37" s="479">
        <v>7.19</v>
      </c>
      <c r="U37" s="479">
        <v>7.31</v>
      </c>
      <c r="V37" s="479">
        <v>7.22</v>
      </c>
      <c r="W37" s="479">
        <v>7.17</v>
      </c>
      <c r="X37" s="479">
        <v>6.91</v>
      </c>
      <c r="Y37" s="479">
        <v>6.73</v>
      </c>
      <c r="Z37" s="479">
        <v>6.54</v>
      </c>
      <c r="AA37" s="479">
        <v>6.94</v>
      </c>
      <c r="AB37" s="479">
        <v>6.78</v>
      </c>
      <c r="AC37" s="479">
        <v>6.63</v>
      </c>
      <c r="AD37" s="479">
        <v>6.57</v>
      </c>
      <c r="AE37" s="479">
        <v>6.79</v>
      </c>
      <c r="AF37" s="479">
        <v>7.17</v>
      </c>
      <c r="AG37" s="479">
        <v>7.32</v>
      </c>
      <c r="AH37" s="479">
        <v>7.25</v>
      </c>
      <c r="AI37" s="479">
        <v>7.05</v>
      </c>
      <c r="AJ37" s="479">
        <v>6.87</v>
      </c>
      <c r="AK37" s="479">
        <v>6.85</v>
      </c>
      <c r="AL37" s="479">
        <v>6.67</v>
      </c>
      <c r="AM37" s="479">
        <v>6.58</v>
      </c>
      <c r="AN37" s="479">
        <v>6.69</v>
      </c>
      <c r="AO37" s="479">
        <v>6.72</v>
      </c>
      <c r="AP37" s="479">
        <v>6.52</v>
      </c>
      <c r="AQ37" s="479">
        <v>6.7</v>
      </c>
      <c r="AR37" s="479">
        <v>6.91</v>
      </c>
      <c r="AS37" s="479">
        <v>7.19</v>
      </c>
      <c r="AT37" s="479">
        <v>7.45</v>
      </c>
      <c r="AU37" s="479">
        <v>7.1</v>
      </c>
      <c r="AV37" s="479">
        <v>6.86</v>
      </c>
      <c r="AW37" s="479">
        <v>6.73</v>
      </c>
      <c r="AX37" s="479">
        <v>6.37</v>
      </c>
      <c r="AY37" s="479">
        <v>6.33</v>
      </c>
      <c r="AZ37" s="479">
        <v>6.42</v>
      </c>
      <c r="BA37" s="479">
        <v>6.4</v>
      </c>
      <c r="BB37" s="479">
        <v>6.41</v>
      </c>
      <c r="BC37" s="479">
        <v>6.6185980000000004</v>
      </c>
      <c r="BD37" s="479">
        <v>6.8100399999999999</v>
      </c>
      <c r="BE37" s="480">
        <v>7.0780690000000002</v>
      </c>
      <c r="BF37" s="480">
        <v>7.3873290000000003</v>
      </c>
      <c r="BG37" s="480">
        <v>7.0129830000000002</v>
      </c>
      <c r="BH37" s="480">
        <v>6.8760050000000001</v>
      </c>
      <c r="BI37" s="480">
        <v>6.8152520000000001</v>
      </c>
      <c r="BJ37" s="480">
        <v>6.5488660000000003</v>
      </c>
      <c r="BK37" s="480">
        <v>6.5947829999999996</v>
      </c>
      <c r="BL37" s="480">
        <v>6.736847</v>
      </c>
      <c r="BM37" s="480">
        <v>6.7356230000000004</v>
      </c>
      <c r="BN37" s="480">
        <v>6.6867159999999997</v>
      </c>
      <c r="BO37" s="480">
        <v>6.9034579999999997</v>
      </c>
      <c r="BP37" s="480">
        <v>7.1872749999999996</v>
      </c>
      <c r="BQ37" s="480">
        <v>7.4932280000000002</v>
      </c>
      <c r="BR37" s="480">
        <v>7.8332069999999998</v>
      </c>
      <c r="BS37" s="480">
        <v>7.4362919999999999</v>
      </c>
      <c r="BT37" s="480">
        <v>7.1938649999999997</v>
      </c>
      <c r="BU37" s="480">
        <v>6.9720690000000003</v>
      </c>
      <c r="BV37" s="480">
        <v>6.6433929999999997</v>
      </c>
    </row>
    <row r="38" spans="1:74" ht="11.1" customHeight="1" x14ac:dyDescent="0.2">
      <c r="A38" s="56" t="s">
        <v>7</v>
      </c>
      <c r="B38" s="152" t="s">
        <v>398</v>
      </c>
      <c r="C38" s="479">
        <v>10.08</v>
      </c>
      <c r="D38" s="479">
        <v>10.25</v>
      </c>
      <c r="E38" s="479">
        <v>10.23</v>
      </c>
      <c r="F38" s="479">
        <v>10.19</v>
      </c>
      <c r="G38" s="479">
        <v>10.31</v>
      </c>
      <c r="H38" s="479">
        <v>10.66</v>
      </c>
      <c r="I38" s="479">
        <v>10.68</v>
      </c>
      <c r="J38" s="479">
        <v>10.76</v>
      </c>
      <c r="K38" s="479">
        <v>10.77</v>
      </c>
      <c r="L38" s="479">
        <v>10.55</v>
      </c>
      <c r="M38" s="479">
        <v>10.32</v>
      </c>
      <c r="N38" s="479">
        <v>10.17</v>
      </c>
      <c r="O38" s="479">
        <v>10.210000000000001</v>
      </c>
      <c r="P38" s="479">
        <v>10.48</v>
      </c>
      <c r="Q38" s="479">
        <v>10.46</v>
      </c>
      <c r="R38" s="479">
        <v>10.4</v>
      </c>
      <c r="S38" s="479">
        <v>10.59</v>
      </c>
      <c r="T38" s="479">
        <v>11.01</v>
      </c>
      <c r="U38" s="479">
        <v>10.97</v>
      </c>
      <c r="V38" s="479">
        <v>11.01</v>
      </c>
      <c r="W38" s="479">
        <v>11.03</v>
      </c>
      <c r="X38" s="479">
        <v>10.78</v>
      </c>
      <c r="Y38" s="479">
        <v>10.49</v>
      </c>
      <c r="Z38" s="479">
        <v>10.28</v>
      </c>
      <c r="AA38" s="479">
        <v>10.49</v>
      </c>
      <c r="AB38" s="479">
        <v>10.65</v>
      </c>
      <c r="AC38" s="479">
        <v>10.51</v>
      </c>
      <c r="AD38" s="479">
        <v>10.46</v>
      </c>
      <c r="AE38" s="479">
        <v>10.51</v>
      </c>
      <c r="AF38" s="479">
        <v>10.84</v>
      </c>
      <c r="AG38" s="479">
        <v>11</v>
      </c>
      <c r="AH38" s="479">
        <v>11.03</v>
      </c>
      <c r="AI38" s="479">
        <v>10.72</v>
      </c>
      <c r="AJ38" s="479">
        <v>10.77</v>
      </c>
      <c r="AK38" s="479">
        <v>10.54</v>
      </c>
      <c r="AL38" s="479">
        <v>10.33</v>
      </c>
      <c r="AM38" s="479">
        <v>10.3</v>
      </c>
      <c r="AN38" s="479">
        <v>10.54</v>
      </c>
      <c r="AO38" s="479">
        <v>10.45</v>
      </c>
      <c r="AP38" s="479">
        <v>10.51</v>
      </c>
      <c r="AQ38" s="479">
        <v>10.51</v>
      </c>
      <c r="AR38" s="479">
        <v>10.88</v>
      </c>
      <c r="AS38" s="479">
        <v>11.01</v>
      </c>
      <c r="AT38" s="479">
        <v>11.01</v>
      </c>
      <c r="AU38" s="479">
        <v>10.97</v>
      </c>
      <c r="AV38" s="479">
        <v>10.74</v>
      </c>
      <c r="AW38" s="479">
        <v>10.52</v>
      </c>
      <c r="AX38" s="479">
        <v>10.31</v>
      </c>
      <c r="AY38" s="479">
        <v>10.28</v>
      </c>
      <c r="AZ38" s="479">
        <v>10.36</v>
      </c>
      <c r="BA38" s="479">
        <v>10.41</v>
      </c>
      <c r="BB38" s="479">
        <v>10.42</v>
      </c>
      <c r="BC38" s="479">
        <v>10.48122</v>
      </c>
      <c r="BD38" s="479">
        <v>10.757720000000001</v>
      </c>
      <c r="BE38" s="480">
        <v>10.82794</v>
      </c>
      <c r="BF38" s="480">
        <v>10.812329999999999</v>
      </c>
      <c r="BG38" s="480">
        <v>10.8378</v>
      </c>
      <c r="BH38" s="480">
        <v>10.59571</v>
      </c>
      <c r="BI38" s="480">
        <v>10.37463</v>
      </c>
      <c r="BJ38" s="480">
        <v>10.168049999999999</v>
      </c>
      <c r="BK38" s="480">
        <v>10.1752</v>
      </c>
      <c r="BL38" s="480">
        <v>10.33268</v>
      </c>
      <c r="BM38" s="480">
        <v>10.450480000000001</v>
      </c>
      <c r="BN38" s="480">
        <v>10.55245</v>
      </c>
      <c r="BO38" s="480">
        <v>10.65977</v>
      </c>
      <c r="BP38" s="480">
        <v>11.01993</v>
      </c>
      <c r="BQ38" s="480">
        <v>11.168290000000001</v>
      </c>
      <c r="BR38" s="480">
        <v>11.22621</v>
      </c>
      <c r="BS38" s="480">
        <v>11.31071</v>
      </c>
      <c r="BT38" s="480">
        <v>11.09009</v>
      </c>
      <c r="BU38" s="480">
        <v>10.87087</v>
      </c>
      <c r="BV38" s="480">
        <v>10.64695</v>
      </c>
    </row>
    <row r="39" spans="1:74" ht="11.1" customHeight="1" x14ac:dyDescent="0.2">
      <c r="A39" s="56" t="s">
        <v>541</v>
      </c>
      <c r="B39" s="262" t="s">
        <v>399</v>
      </c>
      <c r="C39" s="481">
        <v>11.99</v>
      </c>
      <c r="D39" s="481">
        <v>12.14</v>
      </c>
      <c r="E39" s="481">
        <v>12.56</v>
      </c>
      <c r="F39" s="481">
        <v>12.43</v>
      </c>
      <c r="G39" s="481">
        <v>12.79</v>
      </c>
      <c r="H39" s="481">
        <v>12.73</v>
      </c>
      <c r="I39" s="481">
        <v>12.68</v>
      </c>
      <c r="J39" s="481">
        <v>12.88</v>
      </c>
      <c r="K39" s="481">
        <v>12.87</v>
      </c>
      <c r="L39" s="481">
        <v>12.46</v>
      </c>
      <c r="M39" s="481">
        <v>12.75</v>
      </c>
      <c r="N39" s="481">
        <v>12.23</v>
      </c>
      <c r="O39" s="481">
        <v>12.21</v>
      </c>
      <c r="P39" s="481">
        <v>12.79</v>
      </c>
      <c r="Q39" s="481">
        <v>12.89</v>
      </c>
      <c r="R39" s="481">
        <v>12.72</v>
      </c>
      <c r="S39" s="481">
        <v>13.07</v>
      </c>
      <c r="T39" s="481">
        <v>13.2</v>
      </c>
      <c r="U39" s="481">
        <v>13.08</v>
      </c>
      <c r="V39" s="481">
        <v>13.15</v>
      </c>
      <c r="W39" s="481">
        <v>13.28</v>
      </c>
      <c r="X39" s="481">
        <v>12.8</v>
      </c>
      <c r="Y39" s="481">
        <v>12.94</v>
      </c>
      <c r="Z39" s="481">
        <v>12.45</v>
      </c>
      <c r="AA39" s="481">
        <v>12.22</v>
      </c>
      <c r="AB39" s="481">
        <v>12.63</v>
      </c>
      <c r="AC39" s="481">
        <v>12.97</v>
      </c>
      <c r="AD39" s="481">
        <v>12.88</v>
      </c>
      <c r="AE39" s="481">
        <v>13.12</v>
      </c>
      <c r="AF39" s="481">
        <v>13.03</v>
      </c>
      <c r="AG39" s="481">
        <v>13.13</v>
      </c>
      <c r="AH39" s="481">
        <v>13.26</v>
      </c>
      <c r="AI39" s="481">
        <v>13.01</v>
      </c>
      <c r="AJ39" s="481">
        <v>12.85</v>
      </c>
      <c r="AK39" s="481">
        <v>12.9</v>
      </c>
      <c r="AL39" s="481">
        <v>12.43</v>
      </c>
      <c r="AM39" s="481">
        <v>12.48</v>
      </c>
      <c r="AN39" s="481">
        <v>12.73</v>
      </c>
      <c r="AO39" s="481">
        <v>12.86</v>
      </c>
      <c r="AP39" s="481">
        <v>13.29</v>
      </c>
      <c r="AQ39" s="481">
        <v>13.34</v>
      </c>
      <c r="AR39" s="481">
        <v>13.36</v>
      </c>
      <c r="AS39" s="481">
        <v>13.29</v>
      </c>
      <c r="AT39" s="481">
        <v>13.33</v>
      </c>
      <c r="AU39" s="481">
        <v>13.18</v>
      </c>
      <c r="AV39" s="481">
        <v>12.84</v>
      </c>
      <c r="AW39" s="481">
        <v>13.04</v>
      </c>
      <c r="AX39" s="481">
        <v>12.69</v>
      </c>
      <c r="AY39" s="481">
        <v>12.79</v>
      </c>
      <c r="AZ39" s="481">
        <v>12.85</v>
      </c>
      <c r="BA39" s="481">
        <v>13.08</v>
      </c>
      <c r="BB39" s="481">
        <v>13.28</v>
      </c>
      <c r="BC39" s="481">
        <v>13.30015</v>
      </c>
      <c r="BD39" s="481">
        <v>13.22245</v>
      </c>
      <c r="BE39" s="482">
        <v>13.1439</v>
      </c>
      <c r="BF39" s="482">
        <v>13.20987</v>
      </c>
      <c r="BG39" s="482">
        <v>13.24391</v>
      </c>
      <c r="BH39" s="482">
        <v>12.820499999999999</v>
      </c>
      <c r="BI39" s="482">
        <v>13.05312</v>
      </c>
      <c r="BJ39" s="482">
        <v>12.635579999999999</v>
      </c>
      <c r="BK39" s="482">
        <v>12.65841</v>
      </c>
      <c r="BL39" s="482">
        <v>12.844950000000001</v>
      </c>
      <c r="BM39" s="482">
        <v>13.164759999999999</v>
      </c>
      <c r="BN39" s="482">
        <v>13.560180000000001</v>
      </c>
      <c r="BO39" s="482">
        <v>13.56995</v>
      </c>
      <c r="BP39" s="482">
        <v>13.57029</v>
      </c>
      <c r="BQ39" s="482">
        <v>13.59638</v>
      </c>
      <c r="BR39" s="482">
        <v>13.749510000000001</v>
      </c>
      <c r="BS39" s="482">
        <v>13.85313</v>
      </c>
      <c r="BT39" s="482">
        <v>13.421239999999999</v>
      </c>
      <c r="BU39" s="482">
        <v>13.722899999999999</v>
      </c>
      <c r="BV39" s="482">
        <v>13.26742</v>
      </c>
    </row>
    <row r="40" spans="1:74" s="261" customFormat="1" ht="9.6" customHeight="1" x14ac:dyDescent="0.2">
      <c r="A40" s="56"/>
      <c r="B40" s="817"/>
      <c r="C40" s="818"/>
      <c r="D40" s="818"/>
      <c r="E40" s="818"/>
      <c r="F40" s="818"/>
      <c r="G40" s="818"/>
      <c r="H40" s="818"/>
      <c r="I40" s="818"/>
      <c r="J40" s="818"/>
      <c r="K40" s="818"/>
      <c r="L40" s="818"/>
      <c r="M40" s="818"/>
      <c r="N40" s="818"/>
      <c r="O40" s="818"/>
      <c r="P40" s="818"/>
      <c r="Q40" s="818"/>
      <c r="R40" s="818"/>
      <c r="S40" s="818"/>
      <c r="T40" s="818"/>
      <c r="U40" s="818"/>
      <c r="V40" s="818"/>
      <c r="W40" s="818"/>
      <c r="X40" s="818"/>
      <c r="Y40" s="818"/>
      <c r="Z40" s="818"/>
      <c r="AA40" s="818"/>
      <c r="AB40" s="818"/>
      <c r="AC40" s="818"/>
      <c r="AD40" s="818"/>
      <c r="AE40" s="818"/>
      <c r="AF40" s="818"/>
      <c r="AG40" s="818"/>
      <c r="AH40" s="818"/>
      <c r="AI40" s="818"/>
      <c r="AJ40" s="818"/>
      <c r="AK40" s="818"/>
      <c r="AL40" s="818"/>
      <c r="AM40" s="305"/>
      <c r="AY40" s="408"/>
      <c r="AZ40" s="408"/>
      <c r="BA40" s="408"/>
      <c r="BB40" s="408"/>
      <c r="BC40" s="408"/>
      <c r="BD40" s="408"/>
      <c r="BE40" s="408"/>
      <c r="BF40" s="408"/>
      <c r="BG40" s="408"/>
      <c r="BH40" s="408"/>
      <c r="BI40" s="408"/>
      <c r="BJ40" s="408"/>
      <c r="BK40" s="408"/>
      <c r="BL40" s="408"/>
      <c r="BM40" s="408"/>
      <c r="BN40" s="408"/>
      <c r="BO40" s="408"/>
      <c r="BP40" s="408"/>
      <c r="BQ40" s="408"/>
      <c r="BR40" s="408"/>
      <c r="BS40" s="408"/>
      <c r="BT40" s="408"/>
      <c r="BU40" s="408"/>
      <c r="BV40" s="408"/>
    </row>
    <row r="41" spans="1:74" s="261" customFormat="1" ht="12" customHeight="1" x14ac:dyDescent="0.25">
      <c r="A41" s="56"/>
      <c r="B41" s="808" t="s">
        <v>827</v>
      </c>
      <c r="C41" s="805"/>
      <c r="D41" s="805"/>
      <c r="E41" s="805"/>
      <c r="F41" s="805"/>
      <c r="G41" s="805"/>
      <c r="H41" s="805"/>
      <c r="I41" s="805"/>
      <c r="J41" s="805"/>
      <c r="K41" s="805"/>
      <c r="L41" s="805"/>
      <c r="M41" s="805"/>
      <c r="N41" s="805"/>
      <c r="O41" s="805"/>
      <c r="P41" s="805"/>
      <c r="Q41" s="805"/>
      <c r="AY41" s="494"/>
      <c r="AZ41" s="494"/>
      <c r="BA41" s="494"/>
      <c r="BB41" s="494"/>
      <c r="BC41" s="494"/>
      <c r="BD41" s="632"/>
      <c r="BE41" s="632"/>
      <c r="BF41" s="632"/>
      <c r="BG41" s="494"/>
      <c r="BH41" s="494"/>
      <c r="BI41" s="494"/>
      <c r="BJ41" s="494"/>
      <c r="BK41" s="476"/>
    </row>
    <row r="42" spans="1:74" s="261" customFormat="1" ht="12" customHeight="1" x14ac:dyDescent="0.25">
      <c r="A42" s="56"/>
      <c r="B42" s="810" t="s">
        <v>131</v>
      </c>
      <c r="C42" s="805"/>
      <c r="D42" s="805"/>
      <c r="E42" s="805"/>
      <c r="F42" s="805"/>
      <c r="G42" s="805"/>
      <c r="H42" s="805"/>
      <c r="I42" s="805"/>
      <c r="J42" s="805"/>
      <c r="K42" s="805"/>
      <c r="L42" s="805"/>
      <c r="M42" s="805"/>
      <c r="N42" s="805"/>
      <c r="O42" s="805"/>
      <c r="P42" s="805"/>
      <c r="Q42" s="805"/>
      <c r="AY42" s="494"/>
      <c r="AZ42" s="494"/>
      <c r="BA42" s="494"/>
      <c r="BB42" s="494"/>
      <c r="BC42" s="494"/>
      <c r="BD42" s="632"/>
      <c r="BE42" s="632"/>
      <c r="BF42" s="632"/>
      <c r="BG42" s="738"/>
      <c r="BH42" s="494"/>
      <c r="BI42" s="494"/>
      <c r="BJ42" s="494"/>
      <c r="BK42" s="476"/>
    </row>
    <row r="43" spans="1:74" s="428" customFormat="1" ht="12" customHeight="1" x14ac:dyDescent="0.25">
      <c r="A43" s="427"/>
      <c r="B43" s="816" t="s">
        <v>858</v>
      </c>
      <c r="C43" s="795"/>
      <c r="D43" s="795"/>
      <c r="E43" s="795"/>
      <c r="F43" s="795"/>
      <c r="G43" s="795"/>
      <c r="H43" s="795"/>
      <c r="I43" s="795"/>
      <c r="J43" s="795"/>
      <c r="K43" s="795"/>
      <c r="L43" s="795"/>
      <c r="M43" s="795"/>
      <c r="N43" s="795"/>
      <c r="O43" s="795"/>
      <c r="P43" s="795"/>
      <c r="Q43" s="791"/>
      <c r="AY43" s="495"/>
      <c r="AZ43" s="495"/>
      <c r="BA43" s="495"/>
      <c r="BB43" s="495"/>
      <c r="BC43" s="495"/>
      <c r="BD43" s="633"/>
      <c r="BE43" s="633"/>
      <c r="BF43" s="633"/>
      <c r="BG43" s="495"/>
      <c r="BH43" s="495"/>
      <c r="BI43" s="495"/>
      <c r="BJ43" s="495"/>
    </row>
    <row r="44" spans="1:74" s="428" customFormat="1" ht="12" customHeight="1" x14ac:dyDescent="0.25">
      <c r="A44" s="427"/>
      <c r="B44" s="816" t="s">
        <v>859</v>
      </c>
      <c r="C44" s="795"/>
      <c r="D44" s="795"/>
      <c r="E44" s="795"/>
      <c r="F44" s="795"/>
      <c r="G44" s="795"/>
      <c r="H44" s="795"/>
      <c r="I44" s="795"/>
      <c r="J44" s="795"/>
      <c r="K44" s="795"/>
      <c r="L44" s="795"/>
      <c r="M44" s="795"/>
      <c r="N44" s="795"/>
      <c r="O44" s="795"/>
      <c r="P44" s="795"/>
      <c r="Q44" s="791"/>
      <c r="AY44" s="495"/>
      <c r="AZ44" s="495"/>
      <c r="BA44" s="495"/>
      <c r="BB44" s="495"/>
      <c r="BC44" s="495"/>
      <c r="BD44" s="633"/>
      <c r="BE44" s="633"/>
      <c r="BF44" s="633"/>
      <c r="BG44" s="495"/>
      <c r="BH44" s="495"/>
      <c r="BI44" s="495"/>
      <c r="BJ44" s="495"/>
    </row>
    <row r="45" spans="1:74" s="428" customFormat="1" ht="12" customHeight="1" x14ac:dyDescent="0.25">
      <c r="A45" s="427"/>
      <c r="B45" s="815" t="s">
        <v>1021</v>
      </c>
      <c r="C45" s="795"/>
      <c r="D45" s="795"/>
      <c r="E45" s="795"/>
      <c r="F45" s="795"/>
      <c r="G45" s="795"/>
      <c r="H45" s="795"/>
      <c r="I45" s="795"/>
      <c r="J45" s="795"/>
      <c r="K45" s="795"/>
      <c r="L45" s="795"/>
      <c r="M45" s="795"/>
      <c r="N45" s="795"/>
      <c r="O45" s="795"/>
      <c r="P45" s="795"/>
      <c r="Q45" s="791"/>
      <c r="AY45" s="495"/>
      <c r="AZ45" s="495"/>
      <c r="BA45" s="495"/>
      <c r="BB45" s="495"/>
      <c r="BC45" s="495"/>
      <c r="BD45" s="633"/>
      <c r="BE45" s="633"/>
      <c r="BF45" s="633"/>
      <c r="BG45" s="495"/>
      <c r="BH45" s="495"/>
      <c r="BI45" s="495"/>
      <c r="BJ45" s="495"/>
    </row>
    <row r="46" spans="1:74" s="428" customFormat="1" ht="12" customHeight="1" x14ac:dyDescent="0.25">
      <c r="A46" s="427"/>
      <c r="B46" s="794" t="s">
        <v>852</v>
      </c>
      <c r="C46" s="795"/>
      <c r="D46" s="795"/>
      <c r="E46" s="795"/>
      <c r="F46" s="795"/>
      <c r="G46" s="795"/>
      <c r="H46" s="795"/>
      <c r="I46" s="795"/>
      <c r="J46" s="795"/>
      <c r="K46" s="795"/>
      <c r="L46" s="795"/>
      <c r="M46" s="795"/>
      <c r="N46" s="795"/>
      <c r="O46" s="795"/>
      <c r="P46" s="795"/>
      <c r="Q46" s="791"/>
      <c r="AY46" s="495"/>
      <c r="AZ46" s="495"/>
      <c r="BA46" s="495"/>
      <c r="BB46" s="495"/>
      <c r="BC46" s="495"/>
      <c r="BD46" s="633"/>
      <c r="BE46" s="633"/>
      <c r="BF46" s="633"/>
      <c r="BG46" s="495"/>
      <c r="BH46" s="495"/>
      <c r="BI46" s="495"/>
      <c r="BJ46" s="495"/>
    </row>
    <row r="47" spans="1:74" s="428" customFormat="1" ht="12" customHeight="1" x14ac:dyDescent="0.25">
      <c r="A47" s="427"/>
      <c r="B47" s="789" t="s">
        <v>860</v>
      </c>
      <c r="C47" s="790"/>
      <c r="D47" s="790"/>
      <c r="E47" s="790"/>
      <c r="F47" s="790"/>
      <c r="G47" s="790"/>
      <c r="H47" s="790"/>
      <c r="I47" s="790"/>
      <c r="J47" s="790"/>
      <c r="K47" s="790"/>
      <c r="L47" s="790"/>
      <c r="M47" s="790"/>
      <c r="N47" s="790"/>
      <c r="O47" s="790"/>
      <c r="P47" s="790"/>
      <c r="Q47" s="790"/>
      <c r="AY47" s="495"/>
      <c r="AZ47" s="495"/>
      <c r="BA47" s="495"/>
      <c r="BB47" s="495"/>
      <c r="BC47" s="495"/>
      <c r="BD47" s="633"/>
      <c r="BE47" s="633"/>
      <c r="BF47" s="633"/>
      <c r="BG47" s="495"/>
      <c r="BH47" s="495"/>
      <c r="BI47" s="495"/>
      <c r="BJ47" s="495"/>
    </row>
    <row r="48" spans="1:74" s="428" customFormat="1" ht="12" customHeight="1" x14ac:dyDescent="0.25">
      <c r="A48" s="427"/>
      <c r="B48" s="794" t="s">
        <v>861</v>
      </c>
      <c r="C48" s="795"/>
      <c r="D48" s="795"/>
      <c r="E48" s="795"/>
      <c r="F48" s="795"/>
      <c r="G48" s="795"/>
      <c r="H48" s="795"/>
      <c r="I48" s="795"/>
      <c r="J48" s="795"/>
      <c r="K48" s="795"/>
      <c r="L48" s="795"/>
      <c r="M48" s="795"/>
      <c r="N48" s="795"/>
      <c r="O48" s="795"/>
      <c r="P48" s="795"/>
      <c r="Q48" s="791"/>
      <c r="AY48" s="495"/>
      <c r="AZ48" s="495"/>
      <c r="BA48" s="495"/>
      <c r="BB48" s="495"/>
      <c r="BC48" s="495"/>
      <c r="BD48" s="633"/>
      <c r="BE48" s="633"/>
      <c r="BF48" s="633"/>
      <c r="BG48" s="495"/>
      <c r="BH48" s="495"/>
      <c r="BI48" s="495"/>
      <c r="BJ48" s="495"/>
    </row>
    <row r="49" spans="1:74" s="428" customFormat="1" ht="12" customHeight="1" x14ac:dyDescent="0.25">
      <c r="A49" s="427"/>
      <c r="B49" s="812" t="s">
        <v>862</v>
      </c>
      <c r="C49" s="791"/>
      <c r="D49" s="791"/>
      <c r="E49" s="791"/>
      <c r="F49" s="791"/>
      <c r="G49" s="791"/>
      <c r="H49" s="791"/>
      <c r="I49" s="791"/>
      <c r="J49" s="791"/>
      <c r="K49" s="791"/>
      <c r="L49" s="791"/>
      <c r="M49" s="791"/>
      <c r="N49" s="791"/>
      <c r="O49" s="791"/>
      <c r="P49" s="791"/>
      <c r="Q49" s="791"/>
      <c r="AY49" s="495"/>
      <c r="AZ49" s="495"/>
      <c r="BA49" s="495"/>
      <c r="BB49" s="495"/>
      <c r="BC49" s="495"/>
      <c r="BD49" s="633"/>
      <c r="BE49" s="633"/>
      <c r="BF49" s="633"/>
      <c r="BG49" s="495"/>
      <c r="BH49" s="495"/>
      <c r="BI49" s="495"/>
      <c r="BJ49" s="495"/>
    </row>
    <row r="50" spans="1:74" s="428" customFormat="1" ht="12" customHeight="1" x14ac:dyDescent="0.25">
      <c r="A50" s="427"/>
      <c r="B50" s="814" t="s">
        <v>691</v>
      </c>
      <c r="C50" s="791"/>
      <c r="D50" s="791"/>
      <c r="E50" s="791"/>
      <c r="F50" s="791"/>
      <c r="G50" s="791"/>
      <c r="H50" s="791"/>
      <c r="I50" s="791"/>
      <c r="J50" s="791"/>
      <c r="K50" s="791"/>
      <c r="L50" s="791"/>
      <c r="M50" s="791"/>
      <c r="N50" s="791"/>
      <c r="O50" s="791"/>
      <c r="P50" s="791"/>
      <c r="Q50" s="791"/>
      <c r="AY50" s="495"/>
      <c r="AZ50" s="495"/>
      <c r="BA50" s="495"/>
      <c r="BB50" s="495"/>
      <c r="BC50" s="495"/>
      <c r="BD50" s="633"/>
      <c r="BE50" s="633"/>
      <c r="BF50" s="633"/>
      <c r="BG50" s="495"/>
      <c r="BH50" s="495"/>
      <c r="BI50" s="495"/>
      <c r="BJ50" s="495"/>
    </row>
    <row r="51" spans="1:74" s="428" customFormat="1" ht="12" customHeight="1" x14ac:dyDescent="0.25">
      <c r="A51" s="427"/>
      <c r="B51" s="789" t="s">
        <v>856</v>
      </c>
      <c r="C51" s="790"/>
      <c r="D51" s="790"/>
      <c r="E51" s="790"/>
      <c r="F51" s="790"/>
      <c r="G51" s="790"/>
      <c r="H51" s="790"/>
      <c r="I51" s="790"/>
      <c r="J51" s="790"/>
      <c r="K51" s="790"/>
      <c r="L51" s="790"/>
      <c r="M51" s="790"/>
      <c r="N51" s="790"/>
      <c r="O51" s="790"/>
      <c r="P51" s="790"/>
      <c r="Q51" s="791"/>
      <c r="AY51" s="495"/>
      <c r="AZ51" s="495"/>
      <c r="BA51" s="495"/>
      <c r="BB51" s="495"/>
      <c r="BC51" s="495"/>
      <c r="BD51" s="633"/>
      <c r="BE51" s="633"/>
      <c r="BF51" s="633"/>
      <c r="BG51" s="495"/>
      <c r="BH51" s="495"/>
      <c r="BI51" s="495"/>
      <c r="BJ51" s="495"/>
    </row>
    <row r="52" spans="1:74" s="430" customFormat="1" ht="12" customHeight="1" x14ac:dyDescent="0.25">
      <c r="A52" s="429"/>
      <c r="B52" s="811" t="s">
        <v>951</v>
      </c>
      <c r="C52" s="791"/>
      <c r="D52" s="791"/>
      <c r="E52" s="791"/>
      <c r="F52" s="791"/>
      <c r="G52" s="791"/>
      <c r="H52" s="791"/>
      <c r="I52" s="791"/>
      <c r="J52" s="791"/>
      <c r="K52" s="791"/>
      <c r="L52" s="791"/>
      <c r="M52" s="791"/>
      <c r="N52" s="791"/>
      <c r="O52" s="791"/>
      <c r="P52" s="791"/>
      <c r="Q52" s="791"/>
      <c r="AY52" s="496"/>
      <c r="AZ52" s="496"/>
      <c r="BA52" s="496"/>
      <c r="BB52" s="496"/>
      <c r="BC52" s="496"/>
      <c r="BD52" s="634"/>
      <c r="BE52" s="634"/>
      <c r="BF52" s="634"/>
      <c r="BG52" s="496"/>
      <c r="BH52" s="496"/>
      <c r="BI52" s="496"/>
      <c r="BJ52" s="496"/>
    </row>
    <row r="53" spans="1:74" x14ac:dyDescent="0.2">
      <c r="BK53" s="409"/>
      <c r="BL53" s="409"/>
      <c r="BM53" s="409"/>
      <c r="BN53" s="409"/>
      <c r="BO53" s="409"/>
      <c r="BP53" s="409"/>
      <c r="BQ53" s="409"/>
      <c r="BR53" s="409"/>
      <c r="BS53" s="409"/>
      <c r="BT53" s="409"/>
      <c r="BU53" s="409"/>
      <c r="BV53" s="409"/>
    </row>
    <row r="54" spans="1:74" x14ac:dyDescent="0.2">
      <c r="BK54" s="409"/>
      <c r="BL54" s="409"/>
      <c r="BM54" s="409"/>
      <c r="BN54" s="409"/>
      <c r="BO54" s="409"/>
      <c r="BP54" s="409"/>
      <c r="BQ54" s="409"/>
      <c r="BR54" s="409"/>
      <c r="BS54" s="409"/>
      <c r="BT54" s="409"/>
      <c r="BU54" s="409"/>
      <c r="BV54" s="409"/>
    </row>
    <row r="55" spans="1:74" x14ac:dyDescent="0.2">
      <c r="BK55" s="409"/>
      <c r="BL55" s="409"/>
      <c r="BM55" s="409"/>
      <c r="BN55" s="409"/>
      <c r="BO55" s="409"/>
      <c r="BP55" s="409"/>
      <c r="BQ55" s="409"/>
      <c r="BR55" s="409"/>
      <c r="BS55" s="409"/>
      <c r="BT55" s="409"/>
      <c r="BU55" s="409"/>
      <c r="BV55" s="409"/>
    </row>
    <row r="56" spans="1:74" x14ac:dyDescent="0.2">
      <c r="BK56" s="409"/>
      <c r="BL56" s="409"/>
      <c r="BM56" s="409"/>
      <c r="BN56" s="409"/>
      <c r="BO56" s="409"/>
      <c r="BP56" s="409"/>
      <c r="BQ56" s="409"/>
      <c r="BR56" s="409"/>
      <c r="BS56" s="409"/>
      <c r="BT56" s="409"/>
      <c r="BU56" s="409"/>
      <c r="BV56" s="409"/>
    </row>
    <row r="57" spans="1:74" x14ac:dyDescent="0.2">
      <c r="BK57" s="409"/>
      <c r="BL57" s="409"/>
      <c r="BM57" s="409"/>
      <c r="BN57" s="409"/>
      <c r="BO57" s="409"/>
      <c r="BP57" s="409"/>
      <c r="BQ57" s="409"/>
      <c r="BR57" s="409"/>
      <c r="BS57" s="409"/>
      <c r="BT57" s="409"/>
      <c r="BU57" s="409"/>
      <c r="BV57" s="409"/>
    </row>
    <row r="58" spans="1:74" x14ac:dyDescent="0.2">
      <c r="BK58" s="409"/>
      <c r="BL58" s="409"/>
      <c r="BM58" s="409"/>
      <c r="BN58" s="409"/>
      <c r="BO58" s="409"/>
      <c r="BP58" s="409"/>
      <c r="BQ58" s="409"/>
      <c r="BR58" s="409"/>
      <c r="BS58" s="409"/>
      <c r="BT58" s="409"/>
      <c r="BU58" s="409"/>
      <c r="BV58" s="409"/>
    </row>
    <row r="59" spans="1:74" x14ac:dyDescent="0.2">
      <c r="BK59" s="409"/>
      <c r="BL59" s="409"/>
      <c r="BM59" s="409"/>
      <c r="BN59" s="409"/>
      <c r="BO59" s="409"/>
      <c r="BP59" s="409"/>
      <c r="BQ59" s="409"/>
      <c r="BR59" s="409"/>
      <c r="BS59" s="409"/>
      <c r="BT59" s="409"/>
      <c r="BU59" s="409"/>
      <c r="BV59" s="409"/>
    </row>
    <row r="60" spans="1:74" x14ac:dyDescent="0.2">
      <c r="BK60" s="409"/>
      <c r="BL60" s="409"/>
      <c r="BM60" s="409"/>
      <c r="BN60" s="409"/>
      <c r="BO60" s="409"/>
      <c r="BP60" s="409"/>
      <c r="BQ60" s="409"/>
      <c r="BR60" s="409"/>
      <c r="BS60" s="409"/>
      <c r="BT60" s="409"/>
      <c r="BU60" s="409"/>
      <c r="BV60" s="409"/>
    </row>
    <row r="61" spans="1:74" x14ac:dyDescent="0.2">
      <c r="BK61" s="409"/>
      <c r="BL61" s="409"/>
      <c r="BM61" s="409"/>
      <c r="BN61" s="409"/>
      <c r="BO61" s="409"/>
      <c r="BP61" s="409"/>
      <c r="BQ61" s="409"/>
      <c r="BR61" s="409"/>
      <c r="BS61" s="409"/>
      <c r="BT61" s="409"/>
      <c r="BU61" s="409"/>
      <c r="BV61" s="409"/>
    </row>
    <row r="62" spans="1:74" x14ac:dyDescent="0.2">
      <c r="BK62" s="409"/>
      <c r="BL62" s="409"/>
      <c r="BM62" s="409"/>
      <c r="BN62" s="409"/>
      <c r="BO62" s="409"/>
      <c r="BP62" s="409"/>
      <c r="BQ62" s="409"/>
      <c r="BR62" s="409"/>
      <c r="BS62" s="409"/>
      <c r="BT62" s="409"/>
      <c r="BU62" s="409"/>
      <c r="BV62" s="409"/>
    </row>
    <row r="63" spans="1:74" x14ac:dyDescent="0.2">
      <c r="BK63" s="409"/>
      <c r="BL63" s="409"/>
      <c r="BM63" s="409"/>
      <c r="BN63" s="409"/>
      <c r="BO63" s="409"/>
      <c r="BP63" s="409"/>
      <c r="BQ63" s="409"/>
      <c r="BR63" s="409"/>
      <c r="BS63" s="409"/>
      <c r="BT63" s="409"/>
      <c r="BU63" s="409"/>
      <c r="BV63" s="409"/>
    </row>
    <row r="64" spans="1: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V8" activePane="bottomRight" state="frozen"/>
      <selection activeCell="BF63" sqref="BF63"/>
      <selection pane="topRight" activeCell="BF63" sqref="BF63"/>
      <selection pane="bottomLeft" activeCell="BF63" sqref="BF63"/>
      <selection pane="bottomRight" activeCell="BD18" sqref="BD18"/>
    </sheetView>
  </sheetViews>
  <sheetFormatPr defaultColWidth="8.5546875" defaultRowHeight="10.199999999999999" x14ac:dyDescent="0.2"/>
  <cols>
    <col min="1" max="1" width="17.44140625" style="162" customWidth="1"/>
    <col min="2" max="2" width="25.44140625"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3.2" x14ac:dyDescent="0.25">
      <c r="A1" s="797" t="s">
        <v>810</v>
      </c>
      <c r="B1" s="825" t="s">
        <v>1418</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row>
    <row r="2" spans="1:74" ht="13.2" x14ac:dyDescent="0.25">
      <c r="A2" s="798"/>
      <c r="B2" s="532" t="str">
        <f>"U.S. Energy Information Administration  |  Short-Term Energy Outlook  - "&amp;Dates!D1</f>
        <v>U.S. Energy Information Administration  |  Short-Term Energy Outlook  - July 2020</v>
      </c>
      <c r="C2" s="535"/>
      <c r="D2" s="535"/>
      <c r="E2" s="535"/>
      <c r="F2" s="535"/>
      <c r="G2" s="535"/>
      <c r="H2" s="535"/>
      <c r="I2" s="535"/>
      <c r="J2" s="785"/>
    </row>
    <row r="3" spans="1:74" s="12" customFormat="1" ht="13.2" x14ac:dyDescent="0.25">
      <c r="A3" s="14"/>
      <c r="B3" s="784"/>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B5" s="252" t="s">
        <v>819</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 customHeight="1" x14ac:dyDescent="0.2">
      <c r="A6" s="162" t="s">
        <v>302</v>
      </c>
      <c r="B6" s="173" t="s">
        <v>251</v>
      </c>
      <c r="C6" s="250">
        <v>27.54358671</v>
      </c>
      <c r="D6" s="250">
        <v>27.212896379</v>
      </c>
      <c r="E6" s="250">
        <v>27.285907129000002</v>
      </c>
      <c r="F6" s="250">
        <v>26.696974666999999</v>
      </c>
      <c r="G6" s="250">
        <v>26.131313097</v>
      </c>
      <c r="H6" s="250">
        <v>26.015339000000001</v>
      </c>
      <c r="I6" s="250">
        <v>27.074128548000001</v>
      </c>
      <c r="J6" s="250">
        <v>26.703111676999999</v>
      </c>
      <c r="K6" s="250">
        <v>26.119818333000001</v>
      </c>
      <c r="L6" s="250">
        <v>26.996458903000001</v>
      </c>
      <c r="M6" s="250">
        <v>27.699167332999998</v>
      </c>
      <c r="N6" s="250">
        <v>27.046255386999999</v>
      </c>
      <c r="O6" s="250">
        <v>27.143190419</v>
      </c>
      <c r="P6" s="250">
        <v>27.612180286000001</v>
      </c>
      <c r="Q6" s="250">
        <v>27.63872671</v>
      </c>
      <c r="R6" s="250">
        <v>27.045681999999999</v>
      </c>
      <c r="S6" s="250">
        <v>27.238509387000001</v>
      </c>
      <c r="T6" s="250">
        <v>27.200005333</v>
      </c>
      <c r="U6" s="250">
        <v>27.656535677000001</v>
      </c>
      <c r="V6" s="250">
        <v>27.576236290000001</v>
      </c>
      <c r="W6" s="250">
        <v>27.143803999999999</v>
      </c>
      <c r="X6" s="250">
        <v>28.127776355000002</v>
      </c>
      <c r="Y6" s="250">
        <v>28.987050332999999</v>
      </c>
      <c r="Z6" s="250">
        <v>28.553756387</v>
      </c>
      <c r="AA6" s="250">
        <v>28.835358097</v>
      </c>
      <c r="AB6" s="250">
        <v>29.283587142999998</v>
      </c>
      <c r="AC6" s="250">
        <v>29.587888129</v>
      </c>
      <c r="AD6" s="250">
        <v>29.425530667</v>
      </c>
      <c r="AE6" s="250">
        <v>29.246746870999999</v>
      </c>
      <c r="AF6" s="250">
        <v>29.542648</v>
      </c>
      <c r="AG6" s="250">
        <v>30.284109161</v>
      </c>
      <c r="AH6" s="250">
        <v>31.023603419000001</v>
      </c>
      <c r="AI6" s="250">
        <v>30.450237000000001</v>
      </c>
      <c r="AJ6" s="250">
        <v>31.118159128999999</v>
      </c>
      <c r="AK6" s="250">
        <v>31.624211667000001</v>
      </c>
      <c r="AL6" s="250">
        <v>31.735353903</v>
      </c>
      <c r="AM6" s="250">
        <v>30.929423226000001</v>
      </c>
      <c r="AN6" s="250">
        <v>30.951212999999999</v>
      </c>
      <c r="AO6" s="250">
        <v>31.237860225999999</v>
      </c>
      <c r="AP6" s="250">
        <v>31.537555999999999</v>
      </c>
      <c r="AQ6" s="250">
        <v>31.236038935</v>
      </c>
      <c r="AR6" s="250">
        <v>31.105830333</v>
      </c>
      <c r="AS6" s="250">
        <v>31.057802452000001</v>
      </c>
      <c r="AT6" s="250">
        <v>31.582284935000001</v>
      </c>
      <c r="AU6" s="250">
        <v>31.725440667000001</v>
      </c>
      <c r="AV6" s="250">
        <v>32.161117355000002</v>
      </c>
      <c r="AW6" s="250">
        <v>32.955733666999997</v>
      </c>
      <c r="AX6" s="250">
        <v>33.165898839</v>
      </c>
      <c r="AY6" s="250">
        <v>33.080627452000002</v>
      </c>
      <c r="AZ6" s="250">
        <v>32.837348896999998</v>
      </c>
      <c r="BA6" s="250">
        <v>32.747809183999998</v>
      </c>
      <c r="BB6" s="250">
        <v>30.438748260000001</v>
      </c>
      <c r="BC6" s="250">
        <v>28.871374284000002</v>
      </c>
      <c r="BD6" s="250">
        <v>28.885251225000001</v>
      </c>
      <c r="BE6" s="403">
        <v>29.577623030000002</v>
      </c>
      <c r="BF6" s="403">
        <v>29.849870235000001</v>
      </c>
      <c r="BG6" s="403">
        <v>29.904723835999999</v>
      </c>
      <c r="BH6" s="403">
        <v>30.097450578</v>
      </c>
      <c r="BI6" s="403">
        <v>30.460320712000001</v>
      </c>
      <c r="BJ6" s="403">
        <v>30.639937694</v>
      </c>
      <c r="BK6" s="403">
        <v>30.407658168000001</v>
      </c>
      <c r="BL6" s="403">
        <v>30.386875765999999</v>
      </c>
      <c r="BM6" s="403">
        <v>30.530476358000001</v>
      </c>
      <c r="BN6" s="403">
        <v>30.421324837</v>
      </c>
      <c r="BO6" s="403">
        <v>30.548464142</v>
      </c>
      <c r="BP6" s="403">
        <v>30.64870977</v>
      </c>
      <c r="BQ6" s="403">
        <v>30.645276807999998</v>
      </c>
      <c r="BR6" s="403">
        <v>30.824613675999998</v>
      </c>
      <c r="BS6" s="403">
        <v>30.750066583999999</v>
      </c>
      <c r="BT6" s="403">
        <v>31.200378424</v>
      </c>
      <c r="BU6" s="403">
        <v>31.519246242000001</v>
      </c>
      <c r="BV6" s="403">
        <v>31.434985351000002</v>
      </c>
    </row>
    <row r="7" spans="1:74" ht="11.1" customHeight="1" x14ac:dyDescent="0.2">
      <c r="A7" s="162" t="s">
        <v>298</v>
      </c>
      <c r="B7" s="173" t="s">
        <v>252</v>
      </c>
      <c r="C7" s="250">
        <v>14.997485709999999</v>
      </c>
      <c r="D7" s="250">
        <v>14.832426378999999</v>
      </c>
      <c r="E7" s="250">
        <v>15.039595129</v>
      </c>
      <c r="F7" s="250">
        <v>14.860722666999999</v>
      </c>
      <c r="G7" s="250">
        <v>15.026268097000001</v>
      </c>
      <c r="H7" s="250">
        <v>14.810833000000001</v>
      </c>
      <c r="I7" s="250">
        <v>14.843714547999999</v>
      </c>
      <c r="J7" s="250">
        <v>14.641617676999999</v>
      </c>
      <c r="K7" s="250">
        <v>14.456935333000001</v>
      </c>
      <c r="L7" s="250">
        <v>14.807327902999999</v>
      </c>
      <c r="M7" s="250">
        <v>14.994869333</v>
      </c>
      <c r="N7" s="250">
        <v>14.733833387000001</v>
      </c>
      <c r="O7" s="250">
        <v>14.764672419</v>
      </c>
      <c r="P7" s="250">
        <v>15.174662286</v>
      </c>
      <c r="Q7" s="250">
        <v>15.359208710000001</v>
      </c>
      <c r="R7" s="250">
        <v>15.271164000000001</v>
      </c>
      <c r="S7" s="250">
        <v>15.478991387000001</v>
      </c>
      <c r="T7" s="250">
        <v>15.497487333</v>
      </c>
      <c r="U7" s="250">
        <v>15.559017677</v>
      </c>
      <c r="V7" s="250">
        <v>15.57371829</v>
      </c>
      <c r="W7" s="250">
        <v>15.626286</v>
      </c>
      <c r="X7" s="250">
        <v>16.177258354999999</v>
      </c>
      <c r="Y7" s="250">
        <v>16.818532333</v>
      </c>
      <c r="Z7" s="250">
        <v>16.519238387000001</v>
      </c>
      <c r="AA7" s="250">
        <v>16.397915096999998</v>
      </c>
      <c r="AB7" s="250">
        <v>16.826144143</v>
      </c>
      <c r="AC7" s="250">
        <v>17.243445129000001</v>
      </c>
      <c r="AD7" s="250">
        <v>17.319087667000002</v>
      </c>
      <c r="AE7" s="250">
        <v>17.368303870999998</v>
      </c>
      <c r="AF7" s="250">
        <v>17.591204999999999</v>
      </c>
      <c r="AG7" s="250">
        <v>17.967666161</v>
      </c>
      <c r="AH7" s="250">
        <v>18.642160419</v>
      </c>
      <c r="AI7" s="250">
        <v>18.702794000000001</v>
      </c>
      <c r="AJ7" s="250">
        <v>18.739716129000001</v>
      </c>
      <c r="AK7" s="250">
        <v>19.160768666999999</v>
      </c>
      <c r="AL7" s="250">
        <v>19.201910903000002</v>
      </c>
      <c r="AM7" s="250">
        <v>18.845980225999998</v>
      </c>
      <c r="AN7" s="250">
        <v>18.725770000000001</v>
      </c>
      <c r="AO7" s="250">
        <v>18.957417226</v>
      </c>
      <c r="AP7" s="250">
        <v>19.302112999999999</v>
      </c>
      <c r="AQ7" s="250">
        <v>19.354555935</v>
      </c>
      <c r="AR7" s="250">
        <v>19.309347333000002</v>
      </c>
      <c r="AS7" s="250">
        <v>18.949319452000001</v>
      </c>
      <c r="AT7" s="250">
        <v>19.559841935000001</v>
      </c>
      <c r="AU7" s="250">
        <v>19.758997666999999</v>
      </c>
      <c r="AV7" s="250">
        <v>20.000674355000001</v>
      </c>
      <c r="AW7" s="250">
        <v>20.316290667000001</v>
      </c>
      <c r="AX7" s="250">
        <v>20.307455838999999</v>
      </c>
      <c r="AY7" s="250">
        <v>20.422274452</v>
      </c>
      <c r="AZ7" s="250">
        <v>19.999995897000002</v>
      </c>
      <c r="BA7" s="250">
        <v>20.226854839000001</v>
      </c>
      <c r="BB7" s="250">
        <v>18.625222666999999</v>
      </c>
      <c r="BC7" s="250">
        <v>17.772290029000001</v>
      </c>
      <c r="BD7" s="250">
        <v>17.862077836000001</v>
      </c>
      <c r="BE7" s="403">
        <v>18.263000900000002</v>
      </c>
      <c r="BF7" s="403">
        <v>18.420446999999999</v>
      </c>
      <c r="BG7" s="403">
        <v>18.462906100000001</v>
      </c>
      <c r="BH7" s="403">
        <v>18.242415000000001</v>
      </c>
      <c r="BI7" s="403">
        <v>18.421680299999998</v>
      </c>
      <c r="BJ7" s="403">
        <v>18.5411787</v>
      </c>
      <c r="BK7" s="403">
        <v>18.265188800000001</v>
      </c>
      <c r="BL7" s="403">
        <v>18.2123369</v>
      </c>
      <c r="BM7" s="403">
        <v>18.296372000000002</v>
      </c>
      <c r="BN7" s="403">
        <v>18.399026299999999</v>
      </c>
      <c r="BO7" s="403">
        <v>18.515280499999999</v>
      </c>
      <c r="BP7" s="403">
        <v>18.451143600000002</v>
      </c>
      <c r="BQ7" s="403">
        <v>18.415406600000001</v>
      </c>
      <c r="BR7" s="403">
        <v>18.592511500000001</v>
      </c>
      <c r="BS7" s="403">
        <v>18.654214499999998</v>
      </c>
      <c r="BT7" s="403">
        <v>18.610818200000001</v>
      </c>
      <c r="BU7" s="403">
        <v>18.899414700000001</v>
      </c>
      <c r="BV7" s="403">
        <v>18.853380699999999</v>
      </c>
    </row>
    <row r="8" spans="1:74" ht="11.1" customHeight="1" x14ac:dyDescent="0.2">
      <c r="A8" s="162" t="s">
        <v>299</v>
      </c>
      <c r="B8" s="173" t="s">
        <v>273</v>
      </c>
      <c r="C8" s="250">
        <v>4.8172740000000003</v>
      </c>
      <c r="D8" s="250">
        <v>4.7372740000000002</v>
      </c>
      <c r="E8" s="250">
        <v>4.6572740000000001</v>
      </c>
      <c r="F8" s="250">
        <v>4.3192740000000001</v>
      </c>
      <c r="G8" s="250">
        <v>3.6812740000000002</v>
      </c>
      <c r="H8" s="250">
        <v>3.9822739999999999</v>
      </c>
      <c r="I8" s="250">
        <v>4.6072740000000003</v>
      </c>
      <c r="J8" s="250">
        <v>4.7452740000000002</v>
      </c>
      <c r="K8" s="250">
        <v>4.7492739999999998</v>
      </c>
      <c r="L8" s="250">
        <v>4.8132739999999998</v>
      </c>
      <c r="M8" s="250">
        <v>5.1352739999999999</v>
      </c>
      <c r="N8" s="250">
        <v>4.9182740000000003</v>
      </c>
      <c r="O8" s="250">
        <v>5.120139</v>
      </c>
      <c r="P8" s="250">
        <v>5.1401389999999996</v>
      </c>
      <c r="Q8" s="250">
        <v>4.910139</v>
      </c>
      <c r="R8" s="250">
        <v>4.5001389999999999</v>
      </c>
      <c r="S8" s="250">
        <v>4.6331389999999999</v>
      </c>
      <c r="T8" s="250">
        <v>4.6861389999999998</v>
      </c>
      <c r="U8" s="250">
        <v>4.963139</v>
      </c>
      <c r="V8" s="250">
        <v>5.1171389999999999</v>
      </c>
      <c r="W8" s="250">
        <v>4.9331389999999997</v>
      </c>
      <c r="X8" s="250">
        <v>4.9451390000000002</v>
      </c>
      <c r="Y8" s="250">
        <v>5.2731389999999996</v>
      </c>
      <c r="Z8" s="250">
        <v>5.3501390000000004</v>
      </c>
      <c r="AA8" s="250">
        <v>5.2341389999999999</v>
      </c>
      <c r="AB8" s="250">
        <v>5.3951390000000004</v>
      </c>
      <c r="AC8" s="250">
        <v>5.4341390000000001</v>
      </c>
      <c r="AD8" s="250">
        <v>5.0681390000000004</v>
      </c>
      <c r="AE8" s="250">
        <v>5.2191390000000002</v>
      </c>
      <c r="AF8" s="250">
        <v>5.1471390000000001</v>
      </c>
      <c r="AG8" s="250">
        <v>5.3611389999999997</v>
      </c>
      <c r="AH8" s="250">
        <v>5.6471390000000001</v>
      </c>
      <c r="AI8" s="250">
        <v>5.2241390000000001</v>
      </c>
      <c r="AJ8" s="250">
        <v>5.5401389999999999</v>
      </c>
      <c r="AK8" s="250">
        <v>5.6371390000000003</v>
      </c>
      <c r="AL8" s="250">
        <v>5.6671389999999997</v>
      </c>
      <c r="AM8" s="250">
        <v>5.3921390000000002</v>
      </c>
      <c r="AN8" s="250">
        <v>5.4131390000000001</v>
      </c>
      <c r="AO8" s="250">
        <v>5.4981390000000001</v>
      </c>
      <c r="AP8" s="250">
        <v>5.5421389999999997</v>
      </c>
      <c r="AQ8" s="250">
        <v>5.3671389999999999</v>
      </c>
      <c r="AR8" s="250">
        <v>5.5041390000000003</v>
      </c>
      <c r="AS8" s="250">
        <v>5.5001389999999999</v>
      </c>
      <c r="AT8" s="250">
        <v>5.527139</v>
      </c>
      <c r="AU8" s="250">
        <v>5.3841390000000002</v>
      </c>
      <c r="AV8" s="250">
        <v>5.455139</v>
      </c>
      <c r="AW8" s="250">
        <v>5.6481389999999996</v>
      </c>
      <c r="AX8" s="250">
        <v>5.793139</v>
      </c>
      <c r="AY8" s="250">
        <v>5.6011389999999999</v>
      </c>
      <c r="AZ8" s="250">
        <v>5.6751389999999997</v>
      </c>
      <c r="BA8" s="250">
        <v>5.6282993759000002</v>
      </c>
      <c r="BB8" s="250">
        <v>4.9304582555999996</v>
      </c>
      <c r="BC8" s="250">
        <v>4.3729438497000004</v>
      </c>
      <c r="BD8" s="250">
        <v>4.4350160589999996</v>
      </c>
      <c r="BE8" s="403">
        <v>4.6121314758</v>
      </c>
      <c r="BF8" s="403">
        <v>4.8339571126000003</v>
      </c>
      <c r="BG8" s="403">
        <v>4.8349038898999996</v>
      </c>
      <c r="BH8" s="403">
        <v>5.1298531710999997</v>
      </c>
      <c r="BI8" s="403">
        <v>5.3332309579999997</v>
      </c>
      <c r="BJ8" s="403">
        <v>5.3931676154000003</v>
      </c>
      <c r="BK8" s="403">
        <v>5.3793418591000002</v>
      </c>
      <c r="BL8" s="403">
        <v>5.3519715226000004</v>
      </c>
      <c r="BM8" s="403">
        <v>5.4041433733000002</v>
      </c>
      <c r="BN8" s="403">
        <v>5.4141999338</v>
      </c>
      <c r="BO8" s="403">
        <v>5.4812560956</v>
      </c>
      <c r="BP8" s="403">
        <v>5.4973896490999996</v>
      </c>
      <c r="BQ8" s="403">
        <v>5.4687511998999998</v>
      </c>
      <c r="BR8" s="403">
        <v>5.5065885020999996</v>
      </c>
      <c r="BS8" s="403">
        <v>5.5427114980000001</v>
      </c>
      <c r="BT8" s="403">
        <v>5.7396759115</v>
      </c>
      <c r="BU8" s="403">
        <v>5.7511382190000004</v>
      </c>
      <c r="BV8" s="403">
        <v>5.6976705808999997</v>
      </c>
    </row>
    <row r="9" spans="1:74" ht="11.1" customHeight="1" x14ac:dyDescent="0.2">
      <c r="A9" s="162" t="s">
        <v>300</v>
      </c>
      <c r="B9" s="173" t="s">
        <v>282</v>
      </c>
      <c r="C9" s="250">
        <v>2.6042209999999999</v>
      </c>
      <c r="D9" s="250">
        <v>2.5412210000000002</v>
      </c>
      <c r="E9" s="250">
        <v>2.5332210000000002</v>
      </c>
      <c r="F9" s="250">
        <v>2.5042209999999998</v>
      </c>
      <c r="G9" s="250">
        <v>2.502221</v>
      </c>
      <c r="H9" s="250">
        <v>2.526221</v>
      </c>
      <c r="I9" s="250">
        <v>2.502221</v>
      </c>
      <c r="J9" s="250">
        <v>2.490221</v>
      </c>
      <c r="K9" s="250">
        <v>2.4412210000000001</v>
      </c>
      <c r="L9" s="250">
        <v>2.418221</v>
      </c>
      <c r="M9" s="250">
        <v>2.3952209999999998</v>
      </c>
      <c r="N9" s="250">
        <v>2.3552209999999998</v>
      </c>
      <c r="O9" s="250">
        <v>2.341504</v>
      </c>
      <c r="P9" s="250">
        <v>2.3485040000000001</v>
      </c>
      <c r="Q9" s="250">
        <v>2.3445040000000001</v>
      </c>
      <c r="R9" s="250">
        <v>2.329504</v>
      </c>
      <c r="S9" s="250">
        <v>2.3345039999999999</v>
      </c>
      <c r="T9" s="250">
        <v>2.3235039999999998</v>
      </c>
      <c r="U9" s="250">
        <v>2.2955040000000002</v>
      </c>
      <c r="V9" s="250">
        <v>2.220504</v>
      </c>
      <c r="W9" s="250">
        <v>2.0165039999999999</v>
      </c>
      <c r="X9" s="250">
        <v>2.1875040000000001</v>
      </c>
      <c r="Y9" s="250">
        <v>2.1335039999999998</v>
      </c>
      <c r="Z9" s="250">
        <v>2.1345040000000002</v>
      </c>
      <c r="AA9" s="250">
        <v>2.2035040000000001</v>
      </c>
      <c r="AB9" s="250">
        <v>2.1665040000000002</v>
      </c>
      <c r="AC9" s="250">
        <v>2.1295039999999998</v>
      </c>
      <c r="AD9" s="250">
        <v>2.1625040000000002</v>
      </c>
      <c r="AE9" s="250">
        <v>2.1275040000000001</v>
      </c>
      <c r="AF9" s="250">
        <v>2.1095039999999998</v>
      </c>
      <c r="AG9" s="250">
        <v>2.1065040000000002</v>
      </c>
      <c r="AH9" s="250">
        <v>2.0725039999999999</v>
      </c>
      <c r="AI9" s="250">
        <v>2.0815039999999998</v>
      </c>
      <c r="AJ9" s="250">
        <v>1.9835039999999999</v>
      </c>
      <c r="AK9" s="250">
        <v>1.932504</v>
      </c>
      <c r="AL9" s="250">
        <v>1.944504</v>
      </c>
      <c r="AM9" s="250">
        <v>1.861504</v>
      </c>
      <c r="AN9" s="250">
        <v>1.942504</v>
      </c>
      <c r="AO9" s="250">
        <v>1.9355039999999999</v>
      </c>
      <c r="AP9" s="250">
        <v>1.9155040000000001</v>
      </c>
      <c r="AQ9" s="250">
        <v>1.8995040000000001</v>
      </c>
      <c r="AR9" s="250">
        <v>1.9035040000000001</v>
      </c>
      <c r="AS9" s="250">
        <v>1.900504</v>
      </c>
      <c r="AT9" s="250">
        <v>1.928504</v>
      </c>
      <c r="AU9" s="250">
        <v>1.956504</v>
      </c>
      <c r="AV9" s="250">
        <v>1.902504</v>
      </c>
      <c r="AW9" s="250">
        <v>1.9395039999999999</v>
      </c>
      <c r="AX9" s="250">
        <v>1.9555039999999999</v>
      </c>
      <c r="AY9" s="250">
        <v>1.9965040000000001</v>
      </c>
      <c r="AZ9" s="250">
        <v>1.9975039999999999</v>
      </c>
      <c r="BA9" s="250">
        <v>2.0118705673999999</v>
      </c>
      <c r="BB9" s="250">
        <v>1.9772213873</v>
      </c>
      <c r="BC9" s="250">
        <v>1.8925895041</v>
      </c>
      <c r="BD9" s="250">
        <v>1.8197324061</v>
      </c>
      <c r="BE9" s="403">
        <v>1.8142833347</v>
      </c>
      <c r="BF9" s="403">
        <v>1.7920472049</v>
      </c>
      <c r="BG9" s="403">
        <v>1.7805266618</v>
      </c>
      <c r="BH9" s="403">
        <v>1.7691534048999999</v>
      </c>
      <c r="BI9" s="403">
        <v>1.7628403295999999</v>
      </c>
      <c r="BJ9" s="403">
        <v>1.7630858384000001</v>
      </c>
      <c r="BK9" s="403">
        <v>1.7739359061</v>
      </c>
      <c r="BL9" s="403">
        <v>1.7915288571000001</v>
      </c>
      <c r="BM9" s="403">
        <v>1.8027279974999999</v>
      </c>
      <c r="BN9" s="403">
        <v>1.8026699545</v>
      </c>
      <c r="BO9" s="403">
        <v>1.8026941397</v>
      </c>
      <c r="BP9" s="403">
        <v>1.774753826</v>
      </c>
      <c r="BQ9" s="403">
        <v>1.7634731492</v>
      </c>
      <c r="BR9" s="403">
        <v>1.7522051517999999</v>
      </c>
      <c r="BS9" s="403">
        <v>1.7409080486999999</v>
      </c>
      <c r="BT9" s="403">
        <v>1.7407493547999999</v>
      </c>
      <c r="BU9" s="403">
        <v>1.7409518737</v>
      </c>
      <c r="BV9" s="403">
        <v>1.741101112</v>
      </c>
    </row>
    <row r="10" spans="1:74" ht="11.1" customHeight="1" x14ac:dyDescent="0.2">
      <c r="A10" s="162" t="s">
        <v>301</v>
      </c>
      <c r="B10" s="173" t="s">
        <v>276</v>
      </c>
      <c r="C10" s="250">
        <v>5.124606</v>
      </c>
      <c r="D10" s="250">
        <v>5.1019750000000004</v>
      </c>
      <c r="E10" s="250">
        <v>5.0558170000000002</v>
      </c>
      <c r="F10" s="250">
        <v>5.0127569999999997</v>
      </c>
      <c r="G10" s="250">
        <v>4.9215499999999999</v>
      </c>
      <c r="H10" s="250">
        <v>4.6960110000000004</v>
      </c>
      <c r="I10" s="250">
        <v>5.1209189999999998</v>
      </c>
      <c r="J10" s="250">
        <v>4.8259990000000004</v>
      </c>
      <c r="K10" s="250">
        <v>4.4723879999999996</v>
      </c>
      <c r="L10" s="250">
        <v>4.9576359999999999</v>
      </c>
      <c r="M10" s="250">
        <v>5.1738030000000004</v>
      </c>
      <c r="N10" s="250">
        <v>5.0389270000000002</v>
      </c>
      <c r="O10" s="250">
        <v>4.9168750000000001</v>
      </c>
      <c r="P10" s="250">
        <v>4.9488750000000001</v>
      </c>
      <c r="Q10" s="250">
        <v>5.0248749999999998</v>
      </c>
      <c r="R10" s="250">
        <v>4.9448749999999997</v>
      </c>
      <c r="S10" s="250">
        <v>4.7918750000000001</v>
      </c>
      <c r="T10" s="250">
        <v>4.6928749999999999</v>
      </c>
      <c r="U10" s="250">
        <v>4.8388749999999998</v>
      </c>
      <c r="V10" s="250">
        <v>4.6648750000000003</v>
      </c>
      <c r="W10" s="250">
        <v>4.5678749999999999</v>
      </c>
      <c r="X10" s="250">
        <v>4.8178749999999999</v>
      </c>
      <c r="Y10" s="250">
        <v>4.7618749999999999</v>
      </c>
      <c r="Z10" s="250">
        <v>4.5498750000000001</v>
      </c>
      <c r="AA10" s="250">
        <v>4.9997999999999996</v>
      </c>
      <c r="AB10" s="250">
        <v>4.8958000000000004</v>
      </c>
      <c r="AC10" s="250">
        <v>4.7808000000000002</v>
      </c>
      <c r="AD10" s="250">
        <v>4.8757999999999999</v>
      </c>
      <c r="AE10" s="250">
        <v>4.5317999999999996</v>
      </c>
      <c r="AF10" s="250">
        <v>4.6947999999999999</v>
      </c>
      <c r="AG10" s="250">
        <v>4.8487999999999998</v>
      </c>
      <c r="AH10" s="250">
        <v>4.6618000000000004</v>
      </c>
      <c r="AI10" s="250">
        <v>4.4417999999999997</v>
      </c>
      <c r="AJ10" s="250">
        <v>4.8548</v>
      </c>
      <c r="AK10" s="250">
        <v>4.8937999999999997</v>
      </c>
      <c r="AL10" s="250">
        <v>4.9218000000000002</v>
      </c>
      <c r="AM10" s="250">
        <v>4.8297999999999996</v>
      </c>
      <c r="AN10" s="250">
        <v>4.8697999999999997</v>
      </c>
      <c r="AO10" s="250">
        <v>4.8468</v>
      </c>
      <c r="AP10" s="250">
        <v>4.7778</v>
      </c>
      <c r="AQ10" s="250">
        <v>4.6148400000000001</v>
      </c>
      <c r="AR10" s="250">
        <v>4.3888400000000001</v>
      </c>
      <c r="AS10" s="250">
        <v>4.70784</v>
      </c>
      <c r="AT10" s="250">
        <v>4.5667999999999997</v>
      </c>
      <c r="AU10" s="250">
        <v>4.6257999999999999</v>
      </c>
      <c r="AV10" s="250">
        <v>4.8028000000000004</v>
      </c>
      <c r="AW10" s="250">
        <v>5.0518000000000001</v>
      </c>
      <c r="AX10" s="250">
        <v>5.1097999999999999</v>
      </c>
      <c r="AY10" s="250">
        <v>5.0607100000000003</v>
      </c>
      <c r="AZ10" s="250">
        <v>5.1647100000000004</v>
      </c>
      <c r="BA10" s="250">
        <v>4.8807844020999998</v>
      </c>
      <c r="BB10" s="250">
        <v>4.9058459505999998</v>
      </c>
      <c r="BC10" s="250">
        <v>4.8335509013999998</v>
      </c>
      <c r="BD10" s="250">
        <v>4.7684249240999996</v>
      </c>
      <c r="BE10" s="403">
        <v>4.8882073194000002</v>
      </c>
      <c r="BF10" s="403">
        <v>4.8034189176000002</v>
      </c>
      <c r="BG10" s="403">
        <v>4.8263871847999997</v>
      </c>
      <c r="BH10" s="403">
        <v>4.9560290016000002</v>
      </c>
      <c r="BI10" s="403">
        <v>4.9425691248000003</v>
      </c>
      <c r="BJ10" s="403">
        <v>4.9425055401</v>
      </c>
      <c r="BK10" s="403">
        <v>4.9891916032000001</v>
      </c>
      <c r="BL10" s="403">
        <v>5.0310384864</v>
      </c>
      <c r="BM10" s="403">
        <v>5.0272329869999997</v>
      </c>
      <c r="BN10" s="403">
        <v>4.8054286490999996</v>
      </c>
      <c r="BO10" s="403">
        <v>4.7492334072000002</v>
      </c>
      <c r="BP10" s="403">
        <v>4.9254226953</v>
      </c>
      <c r="BQ10" s="403">
        <v>4.9976458588000003</v>
      </c>
      <c r="BR10" s="403">
        <v>4.9733085222</v>
      </c>
      <c r="BS10" s="403">
        <v>4.8122325377999999</v>
      </c>
      <c r="BT10" s="403">
        <v>5.1091349574000002</v>
      </c>
      <c r="BU10" s="403">
        <v>5.1277414492000002</v>
      </c>
      <c r="BV10" s="403">
        <v>5.1428329578999996</v>
      </c>
    </row>
    <row r="11" spans="1:74" ht="11.1" customHeight="1" x14ac:dyDescent="0.2">
      <c r="A11" s="162" t="s">
        <v>308</v>
      </c>
      <c r="B11" s="173" t="s">
        <v>277</v>
      </c>
      <c r="C11" s="250">
        <v>70.388902928999997</v>
      </c>
      <c r="D11" s="250">
        <v>69.860311222999997</v>
      </c>
      <c r="E11" s="250">
        <v>69.916313790999993</v>
      </c>
      <c r="F11" s="250">
        <v>70.227213828999993</v>
      </c>
      <c r="G11" s="250">
        <v>70.310249472999999</v>
      </c>
      <c r="H11" s="250">
        <v>70.913372366999994</v>
      </c>
      <c r="I11" s="250">
        <v>70.929178281999995</v>
      </c>
      <c r="J11" s="250">
        <v>70.285075758000005</v>
      </c>
      <c r="K11" s="250">
        <v>71.002942845999996</v>
      </c>
      <c r="L11" s="250">
        <v>71.360118752000005</v>
      </c>
      <c r="M11" s="250">
        <v>71.824474093999996</v>
      </c>
      <c r="N11" s="250">
        <v>71.368651338000006</v>
      </c>
      <c r="O11" s="250">
        <v>70.211381372999995</v>
      </c>
      <c r="P11" s="250">
        <v>69.891011861999999</v>
      </c>
      <c r="Q11" s="250">
        <v>69.215856359</v>
      </c>
      <c r="R11" s="250">
        <v>69.619323343000005</v>
      </c>
      <c r="S11" s="250">
        <v>70.365410777999998</v>
      </c>
      <c r="T11" s="250">
        <v>71.148780927999994</v>
      </c>
      <c r="U11" s="250">
        <v>71.392495103000002</v>
      </c>
      <c r="V11" s="250">
        <v>70.716725224000001</v>
      </c>
      <c r="W11" s="250">
        <v>71.252714488999999</v>
      </c>
      <c r="X11" s="250">
        <v>70.788893021000007</v>
      </c>
      <c r="Y11" s="250">
        <v>70.526754596999993</v>
      </c>
      <c r="Z11" s="250">
        <v>70.203718847999994</v>
      </c>
      <c r="AA11" s="250">
        <v>70.332365135000003</v>
      </c>
      <c r="AB11" s="250">
        <v>70.135130365999999</v>
      </c>
      <c r="AC11" s="250">
        <v>69.986776371000005</v>
      </c>
      <c r="AD11" s="250">
        <v>70.218180317000005</v>
      </c>
      <c r="AE11" s="250">
        <v>70.336179240999996</v>
      </c>
      <c r="AF11" s="250">
        <v>70.879949554999996</v>
      </c>
      <c r="AG11" s="250">
        <v>70.915337317999999</v>
      </c>
      <c r="AH11" s="250">
        <v>70.756748868000003</v>
      </c>
      <c r="AI11" s="250">
        <v>71.207571985000001</v>
      </c>
      <c r="AJ11" s="250">
        <v>71.425399944000006</v>
      </c>
      <c r="AK11" s="250">
        <v>71.052683829000003</v>
      </c>
      <c r="AL11" s="250">
        <v>70.270569143000003</v>
      </c>
      <c r="AM11" s="250">
        <v>69.487992864000006</v>
      </c>
      <c r="AN11" s="250">
        <v>69.264067845</v>
      </c>
      <c r="AO11" s="250">
        <v>69.055867551999995</v>
      </c>
      <c r="AP11" s="250">
        <v>68.954938455000004</v>
      </c>
      <c r="AQ11" s="250">
        <v>69.005227207000004</v>
      </c>
      <c r="AR11" s="250">
        <v>69.501580931999996</v>
      </c>
      <c r="AS11" s="250">
        <v>69.006973216000006</v>
      </c>
      <c r="AT11" s="250">
        <v>69.586479443000002</v>
      </c>
      <c r="AU11" s="250">
        <v>67.400144604000005</v>
      </c>
      <c r="AV11" s="250">
        <v>69.242573157999999</v>
      </c>
      <c r="AW11" s="250">
        <v>69.028687852999994</v>
      </c>
      <c r="AX11" s="250">
        <v>68.565881000000005</v>
      </c>
      <c r="AY11" s="250">
        <v>68.437078991999996</v>
      </c>
      <c r="AZ11" s="250">
        <v>67.556294147000003</v>
      </c>
      <c r="BA11" s="250">
        <v>67.643019875999997</v>
      </c>
      <c r="BB11" s="250">
        <v>69.536190744999999</v>
      </c>
      <c r="BC11" s="250">
        <v>60.451761054000002</v>
      </c>
      <c r="BD11" s="250">
        <v>58.706289329000001</v>
      </c>
      <c r="BE11" s="403">
        <v>59.194252656000003</v>
      </c>
      <c r="BF11" s="403">
        <v>61.680217345999999</v>
      </c>
      <c r="BG11" s="403">
        <v>62.327568174</v>
      </c>
      <c r="BH11" s="403">
        <v>63.536642221000001</v>
      </c>
      <c r="BI11" s="403">
        <v>64.107213520000002</v>
      </c>
      <c r="BJ11" s="403">
        <v>64.768252042</v>
      </c>
      <c r="BK11" s="403">
        <v>66.102976436999995</v>
      </c>
      <c r="BL11" s="403">
        <v>65.952932942999993</v>
      </c>
      <c r="BM11" s="403">
        <v>66.063437596</v>
      </c>
      <c r="BN11" s="403">
        <v>67.788357677999997</v>
      </c>
      <c r="BO11" s="403">
        <v>68.104794545999994</v>
      </c>
      <c r="BP11" s="403">
        <v>68.277690645999996</v>
      </c>
      <c r="BQ11" s="403">
        <v>68.781671954999993</v>
      </c>
      <c r="BR11" s="403">
        <v>68.907595733999997</v>
      </c>
      <c r="BS11" s="403">
        <v>69.276706877999999</v>
      </c>
      <c r="BT11" s="403">
        <v>69.102098522999995</v>
      </c>
      <c r="BU11" s="403">
        <v>68.837281614000005</v>
      </c>
      <c r="BV11" s="403">
        <v>68.425456370999996</v>
      </c>
    </row>
    <row r="12" spans="1:74" ht="11.1" customHeight="1" x14ac:dyDescent="0.2">
      <c r="A12" s="162" t="s">
        <v>303</v>
      </c>
      <c r="B12" s="173" t="s">
        <v>907</v>
      </c>
      <c r="C12" s="250">
        <v>36.721809929000003</v>
      </c>
      <c r="D12" s="250">
        <v>36.246824222999997</v>
      </c>
      <c r="E12" s="250">
        <v>36.486632790999998</v>
      </c>
      <c r="F12" s="250">
        <v>36.574193829000002</v>
      </c>
      <c r="G12" s="250">
        <v>36.447247472999997</v>
      </c>
      <c r="H12" s="250">
        <v>36.879920366999997</v>
      </c>
      <c r="I12" s="250">
        <v>37.083430282000002</v>
      </c>
      <c r="J12" s="250">
        <v>36.954797757999998</v>
      </c>
      <c r="K12" s="250">
        <v>36.958142846000001</v>
      </c>
      <c r="L12" s="250">
        <v>37.285419752000003</v>
      </c>
      <c r="M12" s="250">
        <v>37.763553094000002</v>
      </c>
      <c r="N12" s="250">
        <v>37.505038337999999</v>
      </c>
      <c r="O12" s="250">
        <v>36.725666373000003</v>
      </c>
      <c r="P12" s="250">
        <v>36.525747862000003</v>
      </c>
      <c r="Q12" s="250">
        <v>36.038834358999999</v>
      </c>
      <c r="R12" s="250">
        <v>36.252785342999999</v>
      </c>
      <c r="S12" s="250">
        <v>36.730958778000002</v>
      </c>
      <c r="T12" s="250">
        <v>37.119953928000001</v>
      </c>
      <c r="U12" s="250">
        <v>37.354404103</v>
      </c>
      <c r="V12" s="250">
        <v>37.152245223999998</v>
      </c>
      <c r="W12" s="250">
        <v>37.319086489</v>
      </c>
      <c r="X12" s="250">
        <v>37.056149021000003</v>
      </c>
      <c r="Y12" s="250">
        <v>36.900952597</v>
      </c>
      <c r="Z12" s="250">
        <v>36.826440847999997</v>
      </c>
      <c r="AA12" s="250">
        <v>37.134514678000002</v>
      </c>
      <c r="AB12" s="250">
        <v>36.976571043</v>
      </c>
      <c r="AC12" s="250">
        <v>36.729938105000002</v>
      </c>
      <c r="AD12" s="250">
        <v>36.623613669000001</v>
      </c>
      <c r="AE12" s="250">
        <v>36.494132499999999</v>
      </c>
      <c r="AF12" s="250">
        <v>36.544450101000002</v>
      </c>
      <c r="AG12" s="250">
        <v>36.591284268000003</v>
      </c>
      <c r="AH12" s="250">
        <v>36.848812868000003</v>
      </c>
      <c r="AI12" s="250">
        <v>37.055511000000003</v>
      </c>
      <c r="AJ12" s="250">
        <v>37.197510999999999</v>
      </c>
      <c r="AK12" s="250">
        <v>36.962510999999999</v>
      </c>
      <c r="AL12" s="250">
        <v>36.167510999999998</v>
      </c>
      <c r="AM12" s="250">
        <v>35.630510000000001</v>
      </c>
      <c r="AN12" s="250">
        <v>35.586509999999997</v>
      </c>
      <c r="AO12" s="250">
        <v>35.118510000000001</v>
      </c>
      <c r="AP12" s="250">
        <v>35.16151</v>
      </c>
      <c r="AQ12" s="250">
        <v>34.794510000000002</v>
      </c>
      <c r="AR12" s="250">
        <v>34.945509999999999</v>
      </c>
      <c r="AS12" s="250">
        <v>34.436509999999998</v>
      </c>
      <c r="AT12" s="250">
        <v>34.641509999999997</v>
      </c>
      <c r="AU12" s="250">
        <v>32.65851</v>
      </c>
      <c r="AV12" s="250">
        <v>34.499510000000001</v>
      </c>
      <c r="AW12" s="250">
        <v>34.340510000000002</v>
      </c>
      <c r="AX12" s="250">
        <v>34.313510000000001</v>
      </c>
      <c r="AY12" s="250">
        <v>34.050510000000003</v>
      </c>
      <c r="AZ12" s="250">
        <v>33.400509999999997</v>
      </c>
      <c r="BA12" s="250">
        <v>33.398113451</v>
      </c>
      <c r="BB12" s="250">
        <v>35.517422611000001</v>
      </c>
      <c r="BC12" s="250">
        <v>28.906438495</v>
      </c>
      <c r="BD12" s="250">
        <v>27.086849769000001</v>
      </c>
      <c r="BE12" s="403">
        <v>27.123495930000001</v>
      </c>
      <c r="BF12" s="403">
        <v>28.684077690999999</v>
      </c>
      <c r="BG12" s="403">
        <v>29.185807830000002</v>
      </c>
      <c r="BH12" s="403">
        <v>30.244811613</v>
      </c>
      <c r="BI12" s="403">
        <v>30.995764470000001</v>
      </c>
      <c r="BJ12" s="403">
        <v>31.751875311999999</v>
      </c>
      <c r="BK12" s="403">
        <v>33.025833808000002</v>
      </c>
      <c r="BL12" s="403">
        <v>33.026112863000002</v>
      </c>
      <c r="BM12" s="403">
        <v>32.996168433999998</v>
      </c>
      <c r="BN12" s="403">
        <v>33.981273023</v>
      </c>
      <c r="BO12" s="403">
        <v>33.948489309999999</v>
      </c>
      <c r="BP12" s="403">
        <v>33.938276158999997</v>
      </c>
      <c r="BQ12" s="403">
        <v>34.287390899000002</v>
      </c>
      <c r="BR12" s="403">
        <v>34.296315817</v>
      </c>
      <c r="BS12" s="403">
        <v>34.305172040999999</v>
      </c>
      <c r="BT12" s="403">
        <v>34.323624721000002</v>
      </c>
      <c r="BU12" s="403">
        <v>34.333282318999998</v>
      </c>
      <c r="BV12" s="403">
        <v>34.322833527999997</v>
      </c>
    </row>
    <row r="13" spans="1:74" ht="11.1" customHeight="1" x14ac:dyDescent="0.2">
      <c r="A13" s="162" t="s">
        <v>304</v>
      </c>
      <c r="B13" s="173" t="s">
        <v>283</v>
      </c>
      <c r="C13" s="250">
        <v>31.489542</v>
      </c>
      <c r="D13" s="250">
        <v>31.065529999999999</v>
      </c>
      <c r="E13" s="250">
        <v>31.159545000000001</v>
      </c>
      <c r="F13" s="250">
        <v>31.266058000000001</v>
      </c>
      <c r="G13" s="250">
        <v>31.291350999999999</v>
      </c>
      <c r="H13" s="250">
        <v>31.725463000000001</v>
      </c>
      <c r="I13" s="250">
        <v>31.809995000000001</v>
      </c>
      <c r="J13" s="250">
        <v>31.683743</v>
      </c>
      <c r="K13" s="250">
        <v>31.735520000000001</v>
      </c>
      <c r="L13" s="250">
        <v>31.999327000000001</v>
      </c>
      <c r="M13" s="250">
        <v>32.391314999999999</v>
      </c>
      <c r="N13" s="250">
        <v>32.249707999999998</v>
      </c>
      <c r="O13" s="250">
        <v>31.31</v>
      </c>
      <c r="P13" s="250">
        <v>31.192</v>
      </c>
      <c r="Q13" s="250">
        <v>30.815000000000001</v>
      </c>
      <c r="R13" s="250">
        <v>30.896000000000001</v>
      </c>
      <c r="S13" s="250">
        <v>31.399000000000001</v>
      </c>
      <c r="T13" s="250">
        <v>31.83</v>
      </c>
      <c r="U13" s="250">
        <v>32.049999999999997</v>
      </c>
      <c r="V13" s="250">
        <v>31.917000000000002</v>
      </c>
      <c r="W13" s="250">
        <v>32.064999999999998</v>
      </c>
      <c r="X13" s="250">
        <v>31.87</v>
      </c>
      <c r="Y13" s="250">
        <v>31.611000000000001</v>
      </c>
      <c r="Z13" s="250">
        <v>31.477</v>
      </c>
      <c r="AA13" s="250">
        <v>31.756</v>
      </c>
      <c r="AB13" s="250">
        <v>31.585999999999999</v>
      </c>
      <c r="AC13" s="250">
        <v>31.408999999999999</v>
      </c>
      <c r="AD13" s="250">
        <v>31.343</v>
      </c>
      <c r="AE13" s="250">
        <v>31.228000000000002</v>
      </c>
      <c r="AF13" s="250">
        <v>31.228999999999999</v>
      </c>
      <c r="AG13" s="250">
        <v>31.286000000000001</v>
      </c>
      <c r="AH13" s="250">
        <v>31.53</v>
      </c>
      <c r="AI13" s="250">
        <v>31.666</v>
      </c>
      <c r="AJ13" s="250">
        <v>31.841000000000001</v>
      </c>
      <c r="AK13" s="250">
        <v>31.596</v>
      </c>
      <c r="AL13" s="250">
        <v>30.815999999999999</v>
      </c>
      <c r="AM13" s="250">
        <v>30.155999999999999</v>
      </c>
      <c r="AN13" s="250">
        <v>30.091000000000001</v>
      </c>
      <c r="AO13" s="250">
        <v>29.594999999999999</v>
      </c>
      <c r="AP13" s="250">
        <v>29.655000000000001</v>
      </c>
      <c r="AQ13" s="250">
        <v>29.335000000000001</v>
      </c>
      <c r="AR13" s="250">
        <v>29.425000000000001</v>
      </c>
      <c r="AS13" s="250">
        <v>29.004999999999999</v>
      </c>
      <c r="AT13" s="250">
        <v>29.245000000000001</v>
      </c>
      <c r="AU13" s="250">
        <v>27.684999999999999</v>
      </c>
      <c r="AV13" s="250">
        <v>29.145</v>
      </c>
      <c r="AW13" s="250">
        <v>29.004999999999999</v>
      </c>
      <c r="AX13" s="250">
        <v>28.905000000000001</v>
      </c>
      <c r="AY13" s="250">
        <v>28.69</v>
      </c>
      <c r="AZ13" s="250">
        <v>28.03</v>
      </c>
      <c r="BA13" s="250">
        <v>28.14</v>
      </c>
      <c r="BB13" s="250">
        <v>30.324999999999999</v>
      </c>
      <c r="BC13" s="250">
        <v>24.31</v>
      </c>
      <c r="BD13" s="250">
        <v>22.71</v>
      </c>
      <c r="BE13" s="403">
        <v>22.47</v>
      </c>
      <c r="BF13" s="403">
        <v>24.04</v>
      </c>
      <c r="BG13" s="403">
        <v>24.57</v>
      </c>
      <c r="BH13" s="403">
        <v>25.57</v>
      </c>
      <c r="BI13" s="403">
        <v>26.35</v>
      </c>
      <c r="BJ13" s="403">
        <v>27.135000000000002</v>
      </c>
      <c r="BK13" s="403">
        <v>28.26</v>
      </c>
      <c r="BL13" s="403">
        <v>28.26</v>
      </c>
      <c r="BM13" s="403">
        <v>28.26</v>
      </c>
      <c r="BN13" s="403">
        <v>29.274999999999999</v>
      </c>
      <c r="BO13" s="403">
        <v>29.261825999999999</v>
      </c>
      <c r="BP13" s="403">
        <v>29.250485999999999</v>
      </c>
      <c r="BQ13" s="403">
        <v>29.599146000000001</v>
      </c>
      <c r="BR13" s="403">
        <v>29.607806</v>
      </c>
      <c r="BS13" s="403">
        <v>29.616465000000002</v>
      </c>
      <c r="BT13" s="403">
        <v>29.635124999999999</v>
      </c>
      <c r="BU13" s="403">
        <v>29.643785000000001</v>
      </c>
      <c r="BV13" s="403">
        <v>29.632444</v>
      </c>
    </row>
    <row r="14" spans="1:74" ht="11.1" customHeight="1" x14ac:dyDescent="0.2">
      <c r="A14" s="162" t="s">
        <v>385</v>
      </c>
      <c r="B14" s="173" t="s">
        <v>1054</v>
      </c>
      <c r="C14" s="250">
        <v>5.2322679292999998</v>
      </c>
      <c r="D14" s="250">
        <v>5.1812942231000001</v>
      </c>
      <c r="E14" s="250">
        <v>5.3270877905000003</v>
      </c>
      <c r="F14" s="250">
        <v>5.3081358289000002</v>
      </c>
      <c r="G14" s="250">
        <v>5.1558964726000003</v>
      </c>
      <c r="H14" s="250">
        <v>5.1544573673</v>
      </c>
      <c r="I14" s="250">
        <v>5.2734352818000003</v>
      </c>
      <c r="J14" s="250">
        <v>5.2710547582</v>
      </c>
      <c r="K14" s="250">
        <v>5.2226228460000002</v>
      </c>
      <c r="L14" s="250">
        <v>5.2860927522000001</v>
      </c>
      <c r="M14" s="250">
        <v>5.3722380945000001</v>
      </c>
      <c r="N14" s="250">
        <v>5.2553303384000003</v>
      </c>
      <c r="O14" s="250">
        <v>5.4156663730999997</v>
      </c>
      <c r="P14" s="250">
        <v>5.3337478620000001</v>
      </c>
      <c r="Q14" s="250">
        <v>5.2238343589999996</v>
      </c>
      <c r="R14" s="250">
        <v>5.3567853429000003</v>
      </c>
      <c r="S14" s="250">
        <v>5.3319587780999997</v>
      </c>
      <c r="T14" s="250">
        <v>5.2899539275</v>
      </c>
      <c r="U14" s="250">
        <v>5.3044041030000004</v>
      </c>
      <c r="V14" s="250">
        <v>5.2352452238999998</v>
      </c>
      <c r="W14" s="250">
        <v>5.2540864887999996</v>
      </c>
      <c r="X14" s="250">
        <v>5.1861490206000003</v>
      </c>
      <c r="Y14" s="250">
        <v>5.2899525972000001</v>
      </c>
      <c r="Z14" s="250">
        <v>5.3494408478000004</v>
      </c>
      <c r="AA14" s="250">
        <v>5.3785146775000001</v>
      </c>
      <c r="AB14" s="250">
        <v>5.3905710431999996</v>
      </c>
      <c r="AC14" s="250">
        <v>5.3209381048999997</v>
      </c>
      <c r="AD14" s="250">
        <v>5.2806136694000001</v>
      </c>
      <c r="AE14" s="250">
        <v>5.2661324999000003</v>
      </c>
      <c r="AF14" s="250">
        <v>5.3154501010999997</v>
      </c>
      <c r="AG14" s="250">
        <v>5.3052842677000003</v>
      </c>
      <c r="AH14" s="250">
        <v>5.3188128678000002</v>
      </c>
      <c r="AI14" s="250">
        <v>5.3895109999999997</v>
      </c>
      <c r="AJ14" s="250">
        <v>5.3565110000000002</v>
      </c>
      <c r="AK14" s="250">
        <v>5.366511</v>
      </c>
      <c r="AL14" s="250">
        <v>5.3515110000000004</v>
      </c>
      <c r="AM14" s="250">
        <v>5.4745100000000004</v>
      </c>
      <c r="AN14" s="250">
        <v>5.4955100000000003</v>
      </c>
      <c r="AO14" s="250">
        <v>5.5235099999999999</v>
      </c>
      <c r="AP14" s="250">
        <v>5.5065099999999996</v>
      </c>
      <c r="AQ14" s="250">
        <v>5.4595099999999999</v>
      </c>
      <c r="AR14" s="250">
        <v>5.5205099999999998</v>
      </c>
      <c r="AS14" s="250">
        <v>5.4315100000000003</v>
      </c>
      <c r="AT14" s="250">
        <v>5.3965100000000001</v>
      </c>
      <c r="AU14" s="250">
        <v>4.9735100000000001</v>
      </c>
      <c r="AV14" s="250">
        <v>5.3545100000000003</v>
      </c>
      <c r="AW14" s="250">
        <v>5.3355100000000002</v>
      </c>
      <c r="AX14" s="250">
        <v>5.4085099999999997</v>
      </c>
      <c r="AY14" s="250">
        <v>5.3605099999999997</v>
      </c>
      <c r="AZ14" s="250">
        <v>5.3705100000000003</v>
      </c>
      <c r="BA14" s="250">
        <v>5.2581134511999998</v>
      </c>
      <c r="BB14" s="250">
        <v>5.1924226107000004</v>
      </c>
      <c r="BC14" s="250">
        <v>4.5964384953000001</v>
      </c>
      <c r="BD14" s="250">
        <v>4.3768497690999997</v>
      </c>
      <c r="BE14" s="403">
        <v>4.6534959300000001</v>
      </c>
      <c r="BF14" s="403">
        <v>4.6440776907999997</v>
      </c>
      <c r="BG14" s="403">
        <v>4.6158078300999996</v>
      </c>
      <c r="BH14" s="403">
        <v>4.6748116126000001</v>
      </c>
      <c r="BI14" s="403">
        <v>4.6457644703999996</v>
      </c>
      <c r="BJ14" s="403">
        <v>4.6168753125000004</v>
      </c>
      <c r="BK14" s="403">
        <v>4.7658338079</v>
      </c>
      <c r="BL14" s="403">
        <v>4.7661128629</v>
      </c>
      <c r="BM14" s="403">
        <v>4.7361684343999997</v>
      </c>
      <c r="BN14" s="403">
        <v>4.7062730229999996</v>
      </c>
      <c r="BO14" s="403">
        <v>4.6866633096000001</v>
      </c>
      <c r="BP14" s="403">
        <v>4.6877901592000004</v>
      </c>
      <c r="BQ14" s="403">
        <v>4.6882448986999998</v>
      </c>
      <c r="BR14" s="403">
        <v>4.6885098167999999</v>
      </c>
      <c r="BS14" s="403">
        <v>4.6887070409999998</v>
      </c>
      <c r="BT14" s="403">
        <v>4.6884997205000003</v>
      </c>
      <c r="BU14" s="403">
        <v>4.6894973191</v>
      </c>
      <c r="BV14" s="403">
        <v>4.6903895279999999</v>
      </c>
    </row>
    <row r="15" spans="1:74" ht="11.1" customHeight="1" x14ac:dyDescent="0.2">
      <c r="A15" s="162" t="s">
        <v>305</v>
      </c>
      <c r="B15" s="173" t="s">
        <v>278</v>
      </c>
      <c r="C15" s="250">
        <v>14.325063</v>
      </c>
      <c r="D15" s="250">
        <v>14.342063</v>
      </c>
      <c r="E15" s="250">
        <v>14.385063000000001</v>
      </c>
      <c r="F15" s="250">
        <v>14.138063000000001</v>
      </c>
      <c r="G15" s="250">
        <v>14.031063</v>
      </c>
      <c r="H15" s="250">
        <v>14.173063000000001</v>
      </c>
      <c r="I15" s="250">
        <v>13.946063000000001</v>
      </c>
      <c r="J15" s="250">
        <v>13.623063</v>
      </c>
      <c r="K15" s="250">
        <v>14.230062999999999</v>
      </c>
      <c r="L15" s="250">
        <v>14.525062999999999</v>
      </c>
      <c r="M15" s="250">
        <v>14.506062999999999</v>
      </c>
      <c r="N15" s="250">
        <v>14.575063</v>
      </c>
      <c r="O15" s="250">
        <v>14.474062999999999</v>
      </c>
      <c r="P15" s="250">
        <v>14.464062999999999</v>
      </c>
      <c r="Q15" s="250">
        <v>14.398063</v>
      </c>
      <c r="R15" s="250">
        <v>14.366063</v>
      </c>
      <c r="S15" s="250">
        <v>14.278063</v>
      </c>
      <c r="T15" s="250">
        <v>14.310063</v>
      </c>
      <c r="U15" s="250">
        <v>14.328063</v>
      </c>
      <c r="V15" s="250">
        <v>14.144062999999999</v>
      </c>
      <c r="W15" s="250">
        <v>14.246062999999999</v>
      </c>
      <c r="X15" s="250">
        <v>14.239063</v>
      </c>
      <c r="Y15" s="250">
        <v>14.375063000000001</v>
      </c>
      <c r="Z15" s="250">
        <v>14.402063</v>
      </c>
      <c r="AA15" s="250">
        <v>14.401063000000001</v>
      </c>
      <c r="AB15" s="250">
        <v>14.437063</v>
      </c>
      <c r="AC15" s="250">
        <v>14.460063</v>
      </c>
      <c r="AD15" s="250">
        <v>14.350063</v>
      </c>
      <c r="AE15" s="250">
        <v>14.374063</v>
      </c>
      <c r="AF15" s="250">
        <v>14.581063</v>
      </c>
      <c r="AG15" s="250">
        <v>14.666062999999999</v>
      </c>
      <c r="AH15" s="250">
        <v>14.452063000000001</v>
      </c>
      <c r="AI15" s="250">
        <v>14.767063</v>
      </c>
      <c r="AJ15" s="250">
        <v>14.818063</v>
      </c>
      <c r="AK15" s="250">
        <v>14.867063</v>
      </c>
      <c r="AL15" s="250">
        <v>14.962063000000001</v>
      </c>
      <c r="AM15" s="250">
        <v>14.908063</v>
      </c>
      <c r="AN15" s="250">
        <v>14.894062999999999</v>
      </c>
      <c r="AO15" s="250">
        <v>14.796063</v>
      </c>
      <c r="AP15" s="250">
        <v>14.398063</v>
      </c>
      <c r="AQ15" s="250">
        <v>14.301062999999999</v>
      </c>
      <c r="AR15" s="250">
        <v>14.606063000000001</v>
      </c>
      <c r="AS15" s="250">
        <v>14.605062999999999</v>
      </c>
      <c r="AT15" s="250">
        <v>14.618062999999999</v>
      </c>
      <c r="AU15" s="250">
        <v>14.552063</v>
      </c>
      <c r="AV15" s="250">
        <v>14.570062999999999</v>
      </c>
      <c r="AW15" s="250">
        <v>14.712063000000001</v>
      </c>
      <c r="AX15" s="250">
        <v>14.739063</v>
      </c>
      <c r="AY15" s="250">
        <v>14.744063000000001</v>
      </c>
      <c r="AZ15" s="250">
        <v>14.760063000000001</v>
      </c>
      <c r="BA15" s="250">
        <v>14.724760015999999</v>
      </c>
      <c r="BB15" s="250">
        <v>14.771056092</v>
      </c>
      <c r="BC15" s="250">
        <v>12.5041501</v>
      </c>
      <c r="BD15" s="250">
        <v>12.296026495</v>
      </c>
      <c r="BE15" s="403">
        <v>12.348122831</v>
      </c>
      <c r="BF15" s="403">
        <v>12.911936479</v>
      </c>
      <c r="BG15" s="403">
        <v>12.952997055999999</v>
      </c>
      <c r="BH15" s="403">
        <v>13.065927252</v>
      </c>
      <c r="BI15" s="403">
        <v>13.216471364</v>
      </c>
      <c r="BJ15" s="403">
        <v>13.388532152</v>
      </c>
      <c r="BK15" s="403">
        <v>13.639418580999999</v>
      </c>
      <c r="BL15" s="403">
        <v>13.707729225</v>
      </c>
      <c r="BM15" s="403">
        <v>13.860369091999999</v>
      </c>
      <c r="BN15" s="403">
        <v>14.078252003999999</v>
      </c>
      <c r="BO15" s="403">
        <v>14.155245065000001</v>
      </c>
      <c r="BP15" s="403">
        <v>14.15993048</v>
      </c>
      <c r="BQ15" s="403">
        <v>14.262002608</v>
      </c>
      <c r="BR15" s="403">
        <v>14.270449571</v>
      </c>
      <c r="BS15" s="403">
        <v>14.385633725</v>
      </c>
      <c r="BT15" s="403">
        <v>14.452380266</v>
      </c>
      <c r="BU15" s="403">
        <v>14.443482255999999</v>
      </c>
      <c r="BV15" s="403">
        <v>14.434141681</v>
      </c>
    </row>
    <row r="16" spans="1:74" ht="11.1" customHeight="1" x14ac:dyDescent="0.2">
      <c r="A16" s="162" t="s">
        <v>306</v>
      </c>
      <c r="B16" s="173" t="s">
        <v>279</v>
      </c>
      <c r="C16" s="250">
        <v>5.0825899999999997</v>
      </c>
      <c r="D16" s="250">
        <v>5.0665899999999997</v>
      </c>
      <c r="E16" s="250">
        <v>5.0075900000000004</v>
      </c>
      <c r="F16" s="250">
        <v>4.9555899999999999</v>
      </c>
      <c r="G16" s="250">
        <v>4.8935899999999997</v>
      </c>
      <c r="H16" s="250">
        <v>4.9545899999999996</v>
      </c>
      <c r="I16" s="250">
        <v>4.8575900000000001</v>
      </c>
      <c r="J16" s="250">
        <v>4.7945900000000004</v>
      </c>
      <c r="K16" s="250">
        <v>4.8085899999999997</v>
      </c>
      <c r="L16" s="250">
        <v>4.70059</v>
      </c>
      <c r="M16" s="250">
        <v>4.8345900000000004</v>
      </c>
      <c r="N16" s="250">
        <v>4.8535899999999996</v>
      </c>
      <c r="O16" s="250">
        <v>4.7995900000000002</v>
      </c>
      <c r="P16" s="250">
        <v>4.7505899999999999</v>
      </c>
      <c r="Q16" s="250">
        <v>4.79359</v>
      </c>
      <c r="R16" s="250">
        <v>4.8165899999999997</v>
      </c>
      <c r="S16" s="250">
        <v>4.7785900000000003</v>
      </c>
      <c r="T16" s="250">
        <v>4.9065899999999996</v>
      </c>
      <c r="U16" s="250">
        <v>4.7945900000000004</v>
      </c>
      <c r="V16" s="250">
        <v>4.7255900000000004</v>
      </c>
      <c r="W16" s="250">
        <v>4.7475899999999998</v>
      </c>
      <c r="X16" s="250">
        <v>4.7405900000000001</v>
      </c>
      <c r="Y16" s="250">
        <v>4.7945900000000004</v>
      </c>
      <c r="Z16" s="250">
        <v>4.7415900000000004</v>
      </c>
      <c r="AA16" s="250">
        <v>4.7595900000000002</v>
      </c>
      <c r="AB16" s="250">
        <v>4.7505899999999999</v>
      </c>
      <c r="AC16" s="250">
        <v>4.7565900000000001</v>
      </c>
      <c r="AD16" s="250">
        <v>4.7735900000000004</v>
      </c>
      <c r="AE16" s="250">
        <v>4.76159</v>
      </c>
      <c r="AF16" s="250">
        <v>4.8585900000000004</v>
      </c>
      <c r="AG16" s="250">
        <v>4.7345899999999999</v>
      </c>
      <c r="AH16" s="250">
        <v>4.7715899999999998</v>
      </c>
      <c r="AI16" s="250">
        <v>4.6985900000000003</v>
      </c>
      <c r="AJ16" s="250">
        <v>4.7945900000000004</v>
      </c>
      <c r="AK16" s="250">
        <v>4.78559</v>
      </c>
      <c r="AL16" s="250">
        <v>4.8525900000000002</v>
      </c>
      <c r="AM16" s="250">
        <v>4.8689999999999998</v>
      </c>
      <c r="AN16" s="250">
        <v>4.8390000000000004</v>
      </c>
      <c r="AO16" s="250">
        <v>4.9560000000000004</v>
      </c>
      <c r="AP16" s="250">
        <v>4.8860000000000001</v>
      </c>
      <c r="AQ16" s="250">
        <v>4.8869999999999996</v>
      </c>
      <c r="AR16" s="250">
        <v>4.9850000000000003</v>
      </c>
      <c r="AS16" s="250">
        <v>4.9039999999999999</v>
      </c>
      <c r="AT16" s="250">
        <v>4.8819999999999997</v>
      </c>
      <c r="AU16" s="250">
        <v>4.8789999999999996</v>
      </c>
      <c r="AV16" s="250">
        <v>4.8689999999999998</v>
      </c>
      <c r="AW16" s="250">
        <v>4.8970000000000002</v>
      </c>
      <c r="AX16" s="250">
        <v>4.8609999999999998</v>
      </c>
      <c r="AY16" s="250">
        <v>4.9939999999999998</v>
      </c>
      <c r="AZ16" s="250">
        <v>4.9340000000000002</v>
      </c>
      <c r="BA16" s="250">
        <v>4.9510536610000004</v>
      </c>
      <c r="BB16" s="250">
        <v>4.8720520594999996</v>
      </c>
      <c r="BC16" s="250">
        <v>4.9050498189000002</v>
      </c>
      <c r="BD16" s="250">
        <v>4.8749057098000002</v>
      </c>
      <c r="BE16" s="403">
        <v>4.8264548453999998</v>
      </c>
      <c r="BF16" s="403">
        <v>4.8644852779000001</v>
      </c>
      <c r="BG16" s="403">
        <v>4.8967775607000004</v>
      </c>
      <c r="BH16" s="403">
        <v>4.9170609537000001</v>
      </c>
      <c r="BI16" s="403">
        <v>4.9358563032999996</v>
      </c>
      <c r="BJ16" s="403">
        <v>4.8971397029999997</v>
      </c>
      <c r="BK16" s="403">
        <v>4.8226312866000001</v>
      </c>
      <c r="BL16" s="403">
        <v>4.8208614257000004</v>
      </c>
      <c r="BM16" s="403">
        <v>4.8199588480999997</v>
      </c>
      <c r="BN16" s="403">
        <v>4.8292727201999996</v>
      </c>
      <c r="BO16" s="403">
        <v>4.8527844976000001</v>
      </c>
      <c r="BP16" s="403">
        <v>4.8887279587999997</v>
      </c>
      <c r="BQ16" s="403">
        <v>4.8331528210999997</v>
      </c>
      <c r="BR16" s="403">
        <v>4.8690484934000002</v>
      </c>
      <c r="BS16" s="403">
        <v>4.8911486515</v>
      </c>
      <c r="BT16" s="403">
        <v>4.9101651467999998</v>
      </c>
      <c r="BU16" s="403">
        <v>4.9310129171000003</v>
      </c>
      <c r="BV16" s="403">
        <v>4.8925525170000004</v>
      </c>
    </row>
    <row r="17" spans="1:74" ht="11.1" customHeight="1" x14ac:dyDescent="0.2">
      <c r="A17" s="162" t="s">
        <v>307</v>
      </c>
      <c r="B17" s="173" t="s">
        <v>281</v>
      </c>
      <c r="C17" s="250">
        <v>14.25944</v>
      </c>
      <c r="D17" s="250">
        <v>14.204834</v>
      </c>
      <c r="E17" s="250">
        <v>14.037027999999999</v>
      </c>
      <c r="F17" s="250">
        <v>14.559367</v>
      </c>
      <c r="G17" s="250">
        <v>14.938349000000001</v>
      </c>
      <c r="H17" s="250">
        <v>14.905799</v>
      </c>
      <c r="I17" s="250">
        <v>15.042095</v>
      </c>
      <c r="J17" s="250">
        <v>14.912625</v>
      </c>
      <c r="K17" s="250">
        <v>15.006147</v>
      </c>
      <c r="L17" s="250">
        <v>14.849046</v>
      </c>
      <c r="M17" s="250">
        <v>14.720268000000001</v>
      </c>
      <c r="N17" s="250">
        <v>14.43496</v>
      </c>
      <c r="O17" s="250">
        <v>14.212062</v>
      </c>
      <c r="P17" s="250">
        <v>14.150611</v>
      </c>
      <c r="Q17" s="250">
        <v>13.985369</v>
      </c>
      <c r="R17" s="250">
        <v>14.183885</v>
      </c>
      <c r="S17" s="250">
        <v>14.577799000000001</v>
      </c>
      <c r="T17" s="250">
        <v>14.812174000000001</v>
      </c>
      <c r="U17" s="250">
        <v>14.915438</v>
      </c>
      <c r="V17" s="250">
        <v>14.694827</v>
      </c>
      <c r="W17" s="250">
        <v>14.939975</v>
      </c>
      <c r="X17" s="250">
        <v>14.753091</v>
      </c>
      <c r="Y17" s="250">
        <v>14.456149</v>
      </c>
      <c r="Z17" s="250">
        <v>14.233625</v>
      </c>
      <c r="AA17" s="250">
        <v>14.037197457</v>
      </c>
      <c r="AB17" s="250">
        <v>13.970906322999999</v>
      </c>
      <c r="AC17" s="250">
        <v>14.040185266</v>
      </c>
      <c r="AD17" s="250">
        <v>14.470913648</v>
      </c>
      <c r="AE17" s="250">
        <v>14.706393740999999</v>
      </c>
      <c r="AF17" s="250">
        <v>14.895846454000001</v>
      </c>
      <c r="AG17" s="250">
        <v>14.92340005</v>
      </c>
      <c r="AH17" s="250">
        <v>14.684283000000001</v>
      </c>
      <c r="AI17" s="250">
        <v>14.686407985000001</v>
      </c>
      <c r="AJ17" s="250">
        <v>14.615235944</v>
      </c>
      <c r="AK17" s="250">
        <v>14.437519828999999</v>
      </c>
      <c r="AL17" s="250">
        <v>14.288405143</v>
      </c>
      <c r="AM17" s="250">
        <v>14.080419864</v>
      </c>
      <c r="AN17" s="250">
        <v>13.944494844999999</v>
      </c>
      <c r="AO17" s="250">
        <v>14.185294552</v>
      </c>
      <c r="AP17" s="250">
        <v>14.509365454999999</v>
      </c>
      <c r="AQ17" s="250">
        <v>15.022654207</v>
      </c>
      <c r="AR17" s="250">
        <v>14.965007932000001</v>
      </c>
      <c r="AS17" s="250">
        <v>15.061400215999999</v>
      </c>
      <c r="AT17" s="250">
        <v>15.444906443000001</v>
      </c>
      <c r="AU17" s="250">
        <v>15.310571604</v>
      </c>
      <c r="AV17" s="250">
        <v>15.304000157999999</v>
      </c>
      <c r="AW17" s="250">
        <v>15.079114853</v>
      </c>
      <c r="AX17" s="250">
        <v>14.652308</v>
      </c>
      <c r="AY17" s="250">
        <v>14.648505992</v>
      </c>
      <c r="AZ17" s="250">
        <v>14.461721147</v>
      </c>
      <c r="BA17" s="250">
        <v>14.569092746999999</v>
      </c>
      <c r="BB17" s="250">
        <v>14.375659982</v>
      </c>
      <c r="BC17" s="250">
        <v>14.13612264</v>
      </c>
      <c r="BD17" s="250">
        <v>14.448507354</v>
      </c>
      <c r="BE17" s="403">
        <v>14.896179050000001</v>
      </c>
      <c r="BF17" s="403">
        <v>15.219717897000001</v>
      </c>
      <c r="BG17" s="403">
        <v>15.291985728</v>
      </c>
      <c r="BH17" s="403">
        <v>15.308842403</v>
      </c>
      <c r="BI17" s="403">
        <v>14.959121381999999</v>
      </c>
      <c r="BJ17" s="403">
        <v>14.730704875000001</v>
      </c>
      <c r="BK17" s="403">
        <v>14.615092762</v>
      </c>
      <c r="BL17" s="403">
        <v>14.398229429000001</v>
      </c>
      <c r="BM17" s="403">
        <v>14.386941221000001</v>
      </c>
      <c r="BN17" s="403">
        <v>14.899559930000001</v>
      </c>
      <c r="BO17" s="403">
        <v>15.148275674000001</v>
      </c>
      <c r="BP17" s="403">
        <v>15.290756047</v>
      </c>
      <c r="BQ17" s="403">
        <v>15.399125627</v>
      </c>
      <c r="BR17" s="403">
        <v>15.471781853</v>
      </c>
      <c r="BS17" s="403">
        <v>15.694752461</v>
      </c>
      <c r="BT17" s="403">
        <v>15.415928389999999</v>
      </c>
      <c r="BU17" s="403">
        <v>15.129504122</v>
      </c>
      <c r="BV17" s="403">
        <v>14.775928645</v>
      </c>
    </row>
    <row r="18" spans="1:74" ht="11.1" customHeight="1" x14ac:dyDescent="0.2">
      <c r="A18" s="162" t="s">
        <v>309</v>
      </c>
      <c r="B18" s="173" t="s">
        <v>503</v>
      </c>
      <c r="C18" s="250">
        <v>97.932489638999996</v>
      </c>
      <c r="D18" s="250">
        <v>97.073207601999997</v>
      </c>
      <c r="E18" s="250">
        <v>97.202220920000002</v>
      </c>
      <c r="F18" s="250">
        <v>96.924188495999999</v>
      </c>
      <c r="G18" s="250">
        <v>96.441562568999998</v>
      </c>
      <c r="H18" s="250">
        <v>96.928711367000005</v>
      </c>
      <c r="I18" s="250">
        <v>98.00330683</v>
      </c>
      <c r="J18" s="250">
        <v>96.988187436000004</v>
      </c>
      <c r="K18" s="250">
        <v>97.122761178999994</v>
      </c>
      <c r="L18" s="250">
        <v>98.356577654999995</v>
      </c>
      <c r="M18" s="250">
        <v>99.523641428000005</v>
      </c>
      <c r="N18" s="250">
        <v>98.414906724999994</v>
      </c>
      <c r="O18" s="250">
        <v>97.354571792000002</v>
      </c>
      <c r="P18" s="250">
        <v>97.503192147999997</v>
      </c>
      <c r="Q18" s="250">
        <v>96.854583069</v>
      </c>
      <c r="R18" s="250">
        <v>96.665005343000004</v>
      </c>
      <c r="S18" s="250">
        <v>97.603920165000005</v>
      </c>
      <c r="T18" s="250">
        <v>98.348786261000001</v>
      </c>
      <c r="U18" s="250">
        <v>99.049030779999995</v>
      </c>
      <c r="V18" s="250">
        <v>98.292961513999998</v>
      </c>
      <c r="W18" s="250">
        <v>98.396518489000002</v>
      </c>
      <c r="X18" s="250">
        <v>98.916669374999998</v>
      </c>
      <c r="Y18" s="250">
        <v>99.513804930999996</v>
      </c>
      <c r="Z18" s="250">
        <v>98.757475235000001</v>
      </c>
      <c r="AA18" s="250">
        <v>99.167723230999997</v>
      </c>
      <c r="AB18" s="250">
        <v>99.418717509000004</v>
      </c>
      <c r="AC18" s="250">
        <v>99.574664499999997</v>
      </c>
      <c r="AD18" s="250">
        <v>99.643710983999995</v>
      </c>
      <c r="AE18" s="250">
        <v>99.582926111999996</v>
      </c>
      <c r="AF18" s="250">
        <v>100.42259756</v>
      </c>
      <c r="AG18" s="250">
        <v>101.19944648000001</v>
      </c>
      <c r="AH18" s="250">
        <v>101.78035229</v>
      </c>
      <c r="AI18" s="250">
        <v>101.65780899000001</v>
      </c>
      <c r="AJ18" s="250">
        <v>102.54355907</v>
      </c>
      <c r="AK18" s="250">
        <v>102.6768955</v>
      </c>
      <c r="AL18" s="250">
        <v>102.00592305000001</v>
      </c>
      <c r="AM18" s="250">
        <v>100.41741609</v>
      </c>
      <c r="AN18" s="250">
        <v>100.21528085</v>
      </c>
      <c r="AO18" s="250">
        <v>100.29372778</v>
      </c>
      <c r="AP18" s="250">
        <v>100.49249445</v>
      </c>
      <c r="AQ18" s="250">
        <v>100.24126613999999</v>
      </c>
      <c r="AR18" s="250">
        <v>100.60741126000001</v>
      </c>
      <c r="AS18" s="250">
        <v>100.06477567</v>
      </c>
      <c r="AT18" s="250">
        <v>101.16876438</v>
      </c>
      <c r="AU18" s="250">
        <v>99.125585271000006</v>
      </c>
      <c r="AV18" s="250">
        <v>101.40369051</v>
      </c>
      <c r="AW18" s="250">
        <v>101.98442152</v>
      </c>
      <c r="AX18" s="250">
        <v>101.73177984</v>
      </c>
      <c r="AY18" s="250">
        <v>101.51770644</v>
      </c>
      <c r="AZ18" s="250">
        <v>100.39364304</v>
      </c>
      <c r="BA18" s="250">
        <v>100.39082906</v>
      </c>
      <c r="BB18" s="250">
        <v>99.974939004999996</v>
      </c>
      <c r="BC18" s="250">
        <v>89.323135338</v>
      </c>
      <c r="BD18" s="250">
        <v>87.591540554000005</v>
      </c>
      <c r="BE18" s="403">
        <v>88.771875686000001</v>
      </c>
      <c r="BF18" s="403">
        <v>91.530087581000004</v>
      </c>
      <c r="BG18" s="403">
        <v>92.232292010999998</v>
      </c>
      <c r="BH18" s="403">
        <v>93.634092799000001</v>
      </c>
      <c r="BI18" s="403">
        <v>94.567534232</v>
      </c>
      <c r="BJ18" s="403">
        <v>95.408189735999997</v>
      </c>
      <c r="BK18" s="403">
        <v>96.510634605000007</v>
      </c>
      <c r="BL18" s="403">
        <v>96.339808708999996</v>
      </c>
      <c r="BM18" s="403">
        <v>96.593913952999998</v>
      </c>
      <c r="BN18" s="403">
        <v>98.209682514999997</v>
      </c>
      <c r="BO18" s="403">
        <v>98.653258688999998</v>
      </c>
      <c r="BP18" s="403">
        <v>98.926400416000007</v>
      </c>
      <c r="BQ18" s="403">
        <v>99.426948762999999</v>
      </c>
      <c r="BR18" s="403">
        <v>99.732209409999996</v>
      </c>
      <c r="BS18" s="403">
        <v>100.02677346</v>
      </c>
      <c r="BT18" s="403">
        <v>100.30247695</v>
      </c>
      <c r="BU18" s="403">
        <v>100.35652786</v>
      </c>
      <c r="BV18" s="403">
        <v>99.860441721000001</v>
      </c>
    </row>
    <row r="19" spans="1:74" ht="11.1" customHeight="1" x14ac:dyDescent="0.2">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250"/>
      <c r="BA19" s="250"/>
      <c r="BB19" s="250"/>
      <c r="BC19" s="250"/>
      <c r="BD19" s="250"/>
      <c r="BE19" s="403"/>
      <c r="BF19" s="403"/>
      <c r="BG19" s="403"/>
      <c r="BH19" s="403"/>
      <c r="BI19" s="403"/>
      <c r="BJ19" s="403"/>
      <c r="BK19" s="403"/>
      <c r="BL19" s="403"/>
      <c r="BM19" s="403"/>
      <c r="BN19" s="403"/>
      <c r="BO19" s="403"/>
      <c r="BP19" s="403"/>
      <c r="BQ19" s="403"/>
      <c r="BR19" s="403"/>
      <c r="BS19" s="403"/>
      <c r="BT19" s="403"/>
      <c r="BU19" s="403"/>
      <c r="BV19" s="403"/>
    </row>
    <row r="20" spans="1:74" ht="11.1" customHeight="1" x14ac:dyDescent="0.2">
      <c r="A20" s="162" t="s">
        <v>386</v>
      </c>
      <c r="B20" s="173" t="s">
        <v>504</v>
      </c>
      <c r="C20" s="250">
        <v>61.210679710000001</v>
      </c>
      <c r="D20" s="250">
        <v>60.826383378999999</v>
      </c>
      <c r="E20" s="250">
        <v>60.715588128999997</v>
      </c>
      <c r="F20" s="250">
        <v>60.349994666999997</v>
      </c>
      <c r="G20" s="250">
        <v>59.994315096999998</v>
      </c>
      <c r="H20" s="250">
        <v>60.048791000000001</v>
      </c>
      <c r="I20" s="250">
        <v>60.919876547999998</v>
      </c>
      <c r="J20" s="250">
        <v>60.033389677000002</v>
      </c>
      <c r="K20" s="250">
        <v>60.164618333</v>
      </c>
      <c r="L20" s="250">
        <v>61.071157903</v>
      </c>
      <c r="M20" s="250">
        <v>61.760088332999999</v>
      </c>
      <c r="N20" s="250">
        <v>60.909868387000003</v>
      </c>
      <c r="O20" s="250">
        <v>60.628905418999999</v>
      </c>
      <c r="P20" s="250">
        <v>60.977444286000001</v>
      </c>
      <c r="Q20" s="250">
        <v>60.815748710000001</v>
      </c>
      <c r="R20" s="250">
        <v>60.412219999999998</v>
      </c>
      <c r="S20" s="250">
        <v>60.872961386999997</v>
      </c>
      <c r="T20" s="250">
        <v>61.228832333</v>
      </c>
      <c r="U20" s="250">
        <v>61.694626677000002</v>
      </c>
      <c r="V20" s="250">
        <v>61.14071629</v>
      </c>
      <c r="W20" s="250">
        <v>61.077432000000002</v>
      </c>
      <c r="X20" s="250">
        <v>61.860520354999998</v>
      </c>
      <c r="Y20" s="250">
        <v>62.612852332999999</v>
      </c>
      <c r="Z20" s="250">
        <v>61.931034386999997</v>
      </c>
      <c r="AA20" s="250">
        <v>62.033208553999998</v>
      </c>
      <c r="AB20" s="250">
        <v>62.442146465999997</v>
      </c>
      <c r="AC20" s="250">
        <v>62.844726395000002</v>
      </c>
      <c r="AD20" s="250">
        <v>63.020097315000001</v>
      </c>
      <c r="AE20" s="250">
        <v>63.088793612000003</v>
      </c>
      <c r="AF20" s="250">
        <v>63.878147454</v>
      </c>
      <c r="AG20" s="250">
        <v>64.608162211999996</v>
      </c>
      <c r="AH20" s="250">
        <v>64.931539419000003</v>
      </c>
      <c r="AI20" s="250">
        <v>64.602297985000007</v>
      </c>
      <c r="AJ20" s="250">
        <v>65.346048073000006</v>
      </c>
      <c r="AK20" s="250">
        <v>65.714384495999994</v>
      </c>
      <c r="AL20" s="250">
        <v>65.838412046000002</v>
      </c>
      <c r="AM20" s="250">
        <v>64.786906088999999</v>
      </c>
      <c r="AN20" s="250">
        <v>64.628770845000005</v>
      </c>
      <c r="AO20" s="250">
        <v>65.175217778000004</v>
      </c>
      <c r="AP20" s="250">
        <v>65.330984455000007</v>
      </c>
      <c r="AQ20" s="250">
        <v>65.446756143000002</v>
      </c>
      <c r="AR20" s="250">
        <v>65.661901264999997</v>
      </c>
      <c r="AS20" s="250">
        <v>65.628265667999997</v>
      </c>
      <c r="AT20" s="250">
        <v>66.527254377999995</v>
      </c>
      <c r="AU20" s="250">
        <v>66.467075270999999</v>
      </c>
      <c r="AV20" s="250">
        <v>66.904180511999996</v>
      </c>
      <c r="AW20" s="250">
        <v>67.643911520000003</v>
      </c>
      <c r="AX20" s="250">
        <v>67.418269839000004</v>
      </c>
      <c r="AY20" s="250">
        <v>67.467196443000006</v>
      </c>
      <c r="AZ20" s="250">
        <v>66.993133043</v>
      </c>
      <c r="BA20" s="250">
        <v>66.992715609000001</v>
      </c>
      <c r="BB20" s="250">
        <v>64.457516393999995</v>
      </c>
      <c r="BC20" s="250">
        <v>60.416696842999997</v>
      </c>
      <c r="BD20" s="250">
        <v>60.504690785000001</v>
      </c>
      <c r="BE20" s="403">
        <v>61.648379755999997</v>
      </c>
      <c r="BF20" s="403">
        <v>62.846009889999998</v>
      </c>
      <c r="BG20" s="403">
        <v>63.046484180999997</v>
      </c>
      <c r="BH20" s="403">
        <v>63.389281185999998</v>
      </c>
      <c r="BI20" s="403">
        <v>63.571769762000002</v>
      </c>
      <c r="BJ20" s="403">
        <v>63.656314424000001</v>
      </c>
      <c r="BK20" s="403">
        <v>63.484800798000002</v>
      </c>
      <c r="BL20" s="403">
        <v>63.313695846000002</v>
      </c>
      <c r="BM20" s="403">
        <v>63.597745519</v>
      </c>
      <c r="BN20" s="403">
        <v>64.228409491999997</v>
      </c>
      <c r="BO20" s="403">
        <v>64.704769378999998</v>
      </c>
      <c r="BP20" s="403">
        <v>64.988124256999996</v>
      </c>
      <c r="BQ20" s="403">
        <v>65.139557863999997</v>
      </c>
      <c r="BR20" s="403">
        <v>65.435893594000007</v>
      </c>
      <c r="BS20" s="403">
        <v>65.721601422000006</v>
      </c>
      <c r="BT20" s="403">
        <v>65.978852226000001</v>
      </c>
      <c r="BU20" s="403">
        <v>66.023245536999994</v>
      </c>
      <c r="BV20" s="403">
        <v>65.537608194000001</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404"/>
      <c r="BF21" s="404"/>
      <c r="BG21" s="404"/>
      <c r="BH21" s="404"/>
      <c r="BI21" s="404"/>
      <c r="BJ21" s="404"/>
      <c r="BK21" s="404"/>
      <c r="BL21" s="404"/>
      <c r="BM21" s="404"/>
      <c r="BN21" s="404"/>
      <c r="BO21" s="404"/>
      <c r="BP21" s="404"/>
      <c r="BQ21" s="404"/>
      <c r="BR21" s="404"/>
      <c r="BS21" s="404"/>
      <c r="BT21" s="404"/>
      <c r="BU21" s="404"/>
      <c r="BV21" s="404"/>
    </row>
    <row r="22" spans="1:74" ht="11.1" customHeight="1" x14ac:dyDescent="0.2">
      <c r="B22" s="252" t="s">
        <v>1055</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250"/>
      <c r="BC22" s="250"/>
      <c r="BD22" s="250"/>
      <c r="BE22" s="403"/>
      <c r="BF22" s="403"/>
      <c r="BG22" s="403"/>
      <c r="BH22" s="403"/>
      <c r="BI22" s="403"/>
      <c r="BJ22" s="403"/>
      <c r="BK22" s="403"/>
      <c r="BL22" s="403"/>
      <c r="BM22" s="403"/>
      <c r="BN22" s="403"/>
      <c r="BO22" s="403"/>
      <c r="BP22" s="403"/>
      <c r="BQ22" s="403"/>
      <c r="BR22" s="403"/>
      <c r="BS22" s="403"/>
      <c r="BT22" s="403"/>
      <c r="BU22" s="403"/>
      <c r="BV22" s="403"/>
    </row>
    <row r="23" spans="1:74" ht="11.1" customHeight="1" x14ac:dyDescent="0.2">
      <c r="A23" s="162" t="s">
        <v>290</v>
      </c>
      <c r="B23" s="173" t="s">
        <v>251</v>
      </c>
      <c r="C23" s="250">
        <v>45.500846391000003</v>
      </c>
      <c r="D23" s="250">
        <v>47.754779098</v>
      </c>
      <c r="E23" s="250">
        <v>47.135327101000001</v>
      </c>
      <c r="F23" s="250">
        <v>46.197978962999997</v>
      </c>
      <c r="G23" s="250">
        <v>45.542434892999999</v>
      </c>
      <c r="H23" s="250">
        <v>46.606155839000003</v>
      </c>
      <c r="I23" s="250">
        <v>46.588892371</v>
      </c>
      <c r="J23" s="250">
        <v>48.163136639000001</v>
      </c>
      <c r="K23" s="250">
        <v>47.226895202999998</v>
      </c>
      <c r="L23" s="250">
        <v>46.694340488000002</v>
      </c>
      <c r="M23" s="250">
        <v>47.256106852000002</v>
      </c>
      <c r="N23" s="250">
        <v>48.223384361000001</v>
      </c>
      <c r="O23" s="250">
        <v>45.978552333000003</v>
      </c>
      <c r="P23" s="250">
        <v>46.968584161000003</v>
      </c>
      <c r="Q23" s="250">
        <v>47.735731170000001</v>
      </c>
      <c r="R23" s="250">
        <v>46.030434696999997</v>
      </c>
      <c r="S23" s="250">
        <v>47.123067110000001</v>
      </c>
      <c r="T23" s="250">
        <v>48.091994503999999</v>
      </c>
      <c r="U23" s="250">
        <v>47.602826294000003</v>
      </c>
      <c r="V23" s="250">
        <v>47.879295483</v>
      </c>
      <c r="W23" s="250">
        <v>47.529925169000002</v>
      </c>
      <c r="X23" s="250">
        <v>47.327965732999999</v>
      </c>
      <c r="Y23" s="250">
        <v>48.468074629</v>
      </c>
      <c r="Z23" s="250">
        <v>48.373097713999996</v>
      </c>
      <c r="AA23" s="250">
        <v>47.290742332000001</v>
      </c>
      <c r="AB23" s="250">
        <v>48.136025015000001</v>
      </c>
      <c r="AC23" s="250">
        <v>48.104859795000003</v>
      </c>
      <c r="AD23" s="250">
        <v>46.832178763999998</v>
      </c>
      <c r="AE23" s="250">
        <v>46.950631696000002</v>
      </c>
      <c r="AF23" s="250">
        <v>47.583969775</v>
      </c>
      <c r="AG23" s="250">
        <v>48.212656729999999</v>
      </c>
      <c r="AH23" s="250">
        <v>48.866573477000003</v>
      </c>
      <c r="AI23" s="250">
        <v>47.172044165999999</v>
      </c>
      <c r="AJ23" s="250">
        <v>47.992894120999999</v>
      </c>
      <c r="AK23" s="250">
        <v>47.912089946000002</v>
      </c>
      <c r="AL23" s="250">
        <v>46.931584661000002</v>
      </c>
      <c r="AM23" s="250">
        <v>47.555148359999997</v>
      </c>
      <c r="AN23" s="250">
        <v>48.083374411000001</v>
      </c>
      <c r="AO23" s="250">
        <v>46.754217967000002</v>
      </c>
      <c r="AP23" s="250">
        <v>47.087527946999998</v>
      </c>
      <c r="AQ23" s="250">
        <v>46.263054588000003</v>
      </c>
      <c r="AR23" s="250">
        <v>46.911239242999997</v>
      </c>
      <c r="AS23" s="250">
        <v>48.137673607000004</v>
      </c>
      <c r="AT23" s="250">
        <v>48.361986762000001</v>
      </c>
      <c r="AU23" s="250">
        <v>47.042195939000003</v>
      </c>
      <c r="AV23" s="250">
        <v>47.617044300000003</v>
      </c>
      <c r="AW23" s="250">
        <v>47.500549952</v>
      </c>
      <c r="AX23" s="250">
        <v>47.428127238999998</v>
      </c>
      <c r="AY23" s="250">
        <v>46.029738582999997</v>
      </c>
      <c r="AZ23" s="250">
        <v>46.877725859000002</v>
      </c>
      <c r="BA23" s="250">
        <v>42.975202263</v>
      </c>
      <c r="BB23" s="250">
        <v>34.732999452999998</v>
      </c>
      <c r="BC23" s="250">
        <v>37.592429344000003</v>
      </c>
      <c r="BD23" s="250">
        <v>40.764727545</v>
      </c>
      <c r="BE23" s="403">
        <v>42.450509969999999</v>
      </c>
      <c r="BF23" s="403">
        <v>42.914069533000003</v>
      </c>
      <c r="BG23" s="403">
        <v>43.970048652999999</v>
      </c>
      <c r="BH23" s="403">
        <v>44.277893268</v>
      </c>
      <c r="BI23" s="403">
        <v>44.349031240000002</v>
      </c>
      <c r="BJ23" s="403">
        <v>44.876973956999997</v>
      </c>
      <c r="BK23" s="403">
        <v>44.182930999</v>
      </c>
      <c r="BL23" s="403">
        <v>45.683456954</v>
      </c>
      <c r="BM23" s="403">
        <v>45.342159178999999</v>
      </c>
      <c r="BN23" s="403">
        <v>44.571425005000002</v>
      </c>
      <c r="BO23" s="403">
        <v>44.347230261</v>
      </c>
      <c r="BP23" s="403">
        <v>45.525564422999999</v>
      </c>
      <c r="BQ23" s="403">
        <v>45.971606946999998</v>
      </c>
      <c r="BR23" s="403">
        <v>46.605036124000002</v>
      </c>
      <c r="BS23" s="403">
        <v>45.92821172</v>
      </c>
      <c r="BT23" s="403">
        <v>46.248845242000002</v>
      </c>
      <c r="BU23" s="403">
        <v>46.437551958999997</v>
      </c>
      <c r="BV23" s="403">
        <v>46.493980182999998</v>
      </c>
    </row>
    <row r="24" spans="1:74" ht="11.1" customHeight="1" x14ac:dyDescent="0.2">
      <c r="A24" s="162" t="s">
        <v>284</v>
      </c>
      <c r="B24" s="173" t="s">
        <v>252</v>
      </c>
      <c r="C24" s="250">
        <v>19.062802999999999</v>
      </c>
      <c r="D24" s="250">
        <v>19.846603999999999</v>
      </c>
      <c r="E24" s="250">
        <v>19.728204000000002</v>
      </c>
      <c r="F24" s="250">
        <v>19.340226999999999</v>
      </c>
      <c r="G24" s="250">
        <v>19.328156</v>
      </c>
      <c r="H24" s="250">
        <v>19.846174000000001</v>
      </c>
      <c r="I24" s="250">
        <v>19.775659999999998</v>
      </c>
      <c r="J24" s="250">
        <v>20.274784</v>
      </c>
      <c r="K24" s="250">
        <v>19.756827000000001</v>
      </c>
      <c r="L24" s="250">
        <v>19.650106999999998</v>
      </c>
      <c r="M24" s="250">
        <v>19.658868999999999</v>
      </c>
      <c r="N24" s="250">
        <v>19.983958999999999</v>
      </c>
      <c r="O24" s="250">
        <v>19.322845999999998</v>
      </c>
      <c r="P24" s="250">
        <v>19.190404000000001</v>
      </c>
      <c r="Q24" s="250">
        <v>20.060123999999998</v>
      </c>
      <c r="R24" s="250">
        <v>19.595324999999999</v>
      </c>
      <c r="S24" s="250">
        <v>20.066244999999999</v>
      </c>
      <c r="T24" s="250">
        <v>20.561246000000001</v>
      </c>
      <c r="U24" s="250">
        <v>20.118924</v>
      </c>
      <c r="V24" s="250">
        <v>20.251193000000001</v>
      </c>
      <c r="W24" s="250">
        <v>19.640611</v>
      </c>
      <c r="X24" s="250">
        <v>19.989650999999999</v>
      </c>
      <c r="Y24" s="250">
        <v>20.307238000000002</v>
      </c>
      <c r="Z24" s="250">
        <v>20.323454999999999</v>
      </c>
      <c r="AA24" s="250">
        <v>20.54514</v>
      </c>
      <c r="AB24" s="250">
        <v>19.678705000000001</v>
      </c>
      <c r="AC24" s="250">
        <v>20.756359</v>
      </c>
      <c r="AD24" s="250">
        <v>20.036519999999999</v>
      </c>
      <c r="AE24" s="250">
        <v>20.247366</v>
      </c>
      <c r="AF24" s="250">
        <v>20.790268999999999</v>
      </c>
      <c r="AG24" s="250">
        <v>20.682276000000002</v>
      </c>
      <c r="AH24" s="250">
        <v>21.358391000000001</v>
      </c>
      <c r="AI24" s="250">
        <v>20.082809000000001</v>
      </c>
      <c r="AJ24" s="250">
        <v>20.734404999999999</v>
      </c>
      <c r="AK24" s="250">
        <v>20.746511999999999</v>
      </c>
      <c r="AL24" s="250">
        <v>20.303446999999998</v>
      </c>
      <c r="AM24" s="250">
        <v>20.471727999999999</v>
      </c>
      <c r="AN24" s="250">
        <v>20.223680999999999</v>
      </c>
      <c r="AO24" s="250">
        <v>20.189268999999999</v>
      </c>
      <c r="AP24" s="250">
        <v>20.100878000000002</v>
      </c>
      <c r="AQ24" s="250">
        <v>20.229272000000002</v>
      </c>
      <c r="AR24" s="250">
        <v>20.601661</v>
      </c>
      <c r="AS24" s="250">
        <v>20.715558999999999</v>
      </c>
      <c r="AT24" s="250">
        <v>21.065123</v>
      </c>
      <c r="AU24" s="250">
        <v>20.228331000000001</v>
      </c>
      <c r="AV24" s="250">
        <v>20.781514000000001</v>
      </c>
      <c r="AW24" s="250">
        <v>20.613441000000002</v>
      </c>
      <c r="AX24" s="250">
        <v>20.311662999999999</v>
      </c>
      <c r="AY24" s="250">
        <v>19.905342999999998</v>
      </c>
      <c r="AZ24" s="250">
        <v>19.83887</v>
      </c>
      <c r="BA24" s="250">
        <v>18.283771999999999</v>
      </c>
      <c r="BB24" s="250">
        <v>14.690988000000001</v>
      </c>
      <c r="BC24" s="250">
        <v>16.123270326</v>
      </c>
      <c r="BD24" s="250">
        <v>17.507026533000001</v>
      </c>
      <c r="BE24" s="403">
        <v>18.260090000000002</v>
      </c>
      <c r="BF24" s="403">
        <v>18.832329999999999</v>
      </c>
      <c r="BG24" s="403">
        <v>18.939340000000001</v>
      </c>
      <c r="BH24" s="403">
        <v>19.232399999999998</v>
      </c>
      <c r="BI24" s="403">
        <v>19.170210000000001</v>
      </c>
      <c r="BJ24" s="403">
        <v>19.259460000000001</v>
      </c>
      <c r="BK24" s="403">
        <v>19.141439999999999</v>
      </c>
      <c r="BL24" s="403">
        <v>19.2516</v>
      </c>
      <c r="BM24" s="403">
        <v>19.662130000000001</v>
      </c>
      <c r="BN24" s="403">
        <v>19.485659999999999</v>
      </c>
      <c r="BO24" s="403">
        <v>19.572569999999999</v>
      </c>
      <c r="BP24" s="403">
        <v>20.13269</v>
      </c>
      <c r="BQ24" s="403">
        <v>20.25103</v>
      </c>
      <c r="BR24" s="403">
        <v>20.797779999999999</v>
      </c>
      <c r="BS24" s="403">
        <v>19.922969999999999</v>
      </c>
      <c r="BT24" s="403">
        <v>20.3886</v>
      </c>
      <c r="BU24" s="403">
        <v>20.486419999999999</v>
      </c>
      <c r="BV24" s="403">
        <v>20.142230000000001</v>
      </c>
    </row>
    <row r="25" spans="1:74" ht="11.1" customHeight="1" x14ac:dyDescent="0.2">
      <c r="A25" s="162" t="s">
        <v>285</v>
      </c>
      <c r="B25" s="173" t="s">
        <v>272</v>
      </c>
      <c r="C25" s="250">
        <v>0.14726919737999999</v>
      </c>
      <c r="D25" s="250">
        <v>0.14634751181</v>
      </c>
      <c r="E25" s="250">
        <v>0.19473600452000001</v>
      </c>
      <c r="F25" s="250">
        <v>0.11961863012</v>
      </c>
      <c r="G25" s="250">
        <v>0.16385953774000001</v>
      </c>
      <c r="H25" s="250">
        <v>0.1541818392</v>
      </c>
      <c r="I25" s="250">
        <v>0.14865172574999999</v>
      </c>
      <c r="J25" s="250">
        <v>0.16432038053</v>
      </c>
      <c r="K25" s="250">
        <v>0.13943486998999999</v>
      </c>
      <c r="L25" s="250">
        <v>0.18736251992</v>
      </c>
      <c r="M25" s="250">
        <v>0.16293785217000001</v>
      </c>
      <c r="N25" s="250">
        <v>0.12929632865999999</v>
      </c>
      <c r="O25" s="250">
        <v>0.133674075</v>
      </c>
      <c r="P25" s="250">
        <v>0.13735873200000001</v>
      </c>
      <c r="Q25" s="250">
        <v>0.17625233100000001</v>
      </c>
      <c r="R25" s="250">
        <v>0.10910969700000001</v>
      </c>
      <c r="S25" s="250">
        <v>0.14882211000000001</v>
      </c>
      <c r="T25" s="250">
        <v>0.13981517099999999</v>
      </c>
      <c r="U25" s="250">
        <v>0.13490229400000001</v>
      </c>
      <c r="V25" s="250">
        <v>0.14923151500000001</v>
      </c>
      <c r="W25" s="250">
        <v>0.12671416899999999</v>
      </c>
      <c r="X25" s="250">
        <v>0.16970183</v>
      </c>
      <c r="Y25" s="250">
        <v>0.14800329600000001</v>
      </c>
      <c r="Z25" s="250">
        <v>0.11770723</v>
      </c>
      <c r="AA25" s="250">
        <v>0.12563458999999999</v>
      </c>
      <c r="AB25" s="250">
        <v>0.12903430099999999</v>
      </c>
      <c r="AC25" s="250">
        <v>0.16492014999999999</v>
      </c>
      <c r="AD25" s="250">
        <v>0.10259209699999999</v>
      </c>
      <c r="AE25" s="250">
        <v>0.13923343799999999</v>
      </c>
      <c r="AF25" s="250">
        <v>0.13130077500000001</v>
      </c>
      <c r="AG25" s="250">
        <v>0.126767827</v>
      </c>
      <c r="AH25" s="250">
        <v>0.13998892900000001</v>
      </c>
      <c r="AI25" s="250">
        <v>0.11883516600000001</v>
      </c>
      <c r="AJ25" s="250">
        <v>0.15887621800000001</v>
      </c>
      <c r="AK25" s="250">
        <v>0.13847794599999999</v>
      </c>
      <c r="AL25" s="250">
        <v>0.110524758</v>
      </c>
      <c r="AM25" s="250">
        <v>0.148123586</v>
      </c>
      <c r="AN25" s="250">
        <v>0.14723698199999999</v>
      </c>
      <c r="AO25" s="250">
        <v>0.19511361199999999</v>
      </c>
      <c r="AP25" s="250">
        <v>0.119308947</v>
      </c>
      <c r="AQ25" s="250">
        <v>0.16275255599999999</v>
      </c>
      <c r="AR25" s="250">
        <v>0.15299990999999999</v>
      </c>
      <c r="AS25" s="250">
        <v>0.147680284</v>
      </c>
      <c r="AT25" s="250">
        <v>0.163195859</v>
      </c>
      <c r="AU25" s="250">
        <v>0.138370939</v>
      </c>
      <c r="AV25" s="250">
        <v>0.18580426799999999</v>
      </c>
      <c r="AW25" s="250">
        <v>0.16186595200000001</v>
      </c>
      <c r="AX25" s="250">
        <v>0.129061594</v>
      </c>
      <c r="AY25" s="250">
        <v>0.14302268000000001</v>
      </c>
      <c r="AZ25" s="250">
        <v>0.14176961799999999</v>
      </c>
      <c r="BA25" s="250">
        <v>0.18780048899999999</v>
      </c>
      <c r="BB25" s="250">
        <v>0.109928099</v>
      </c>
      <c r="BC25" s="250">
        <v>0.153303777</v>
      </c>
      <c r="BD25" s="250">
        <v>0.14674960300000001</v>
      </c>
      <c r="BE25" s="403">
        <v>0.14167759199999999</v>
      </c>
      <c r="BF25" s="403">
        <v>0.15574472</v>
      </c>
      <c r="BG25" s="403">
        <v>0.133332019</v>
      </c>
      <c r="BH25" s="403">
        <v>0.17917471500000001</v>
      </c>
      <c r="BI25" s="403">
        <v>0.156090912</v>
      </c>
      <c r="BJ25" s="403">
        <v>0.12445745900000001</v>
      </c>
      <c r="BK25" s="403">
        <v>0.14215051500000001</v>
      </c>
      <c r="BL25" s="403">
        <v>0.14132684300000001</v>
      </c>
      <c r="BM25" s="403">
        <v>0.18722660599999999</v>
      </c>
      <c r="BN25" s="403">
        <v>0.11461342400000001</v>
      </c>
      <c r="BO25" s="403">
        <v>0.15624587400000001</v>
      </c>
      <c r="BP25" s="403">
        <v>0.14695303000000001</v>
      </c>
      <c r="BQ25" s="403">
        <v>0.14185826800000001</v>
      </c>
      <c r="BR25" s="403">
        <v>0.15673461</v>
      </c>
      <c r="BS25" s="403">
        <v>0.132932994</v>
      </c>
      <c r="BT25" s="403">
        <v>0.17838552699999999</v>
      </c>
      <c r="BU25" s="403">
        <v>0.155460131</v>
      </c>
      <c r="BV25" s="403">
        <v>0.124040963</v>
      </c>
    </row>
    <row r="26" spans="1:74" ht="11.1" customHeight="1" x14ac:dyDescent="0.2">
      <c r="A26" s="162" t="s">
        <v>286</v>
      </c>
      <c r="B26" s="173" t="s">
        <v>273</v>
      </c>
      <c r="C26" s="250">
        <v>2.4761290322999998</v>
      </c>
      <c r="D26" s="250">
        <v>2.4413448276</v>
      </c>
      <c r="E26" s="250">
        <v>2.4094193547999998</v>
      </c>
      <c r="F26" s="250">
        <v>2.3670666667</v>
      </c>
      <c r="G26" s="250">
        <v>2.4102580644999998</v>
      </c>
      <c r="H26" s="250">
        <v>2.4984333332999999</v>
      </c>
      <c r="I26" s="250">
        <v>2.5070322581000002</v>
      </c>
      <c r="J26" s="250">
        <v>2.6375161290000002</v>
      </c>
      <c r="K26" s="250">
        <v>2.5638999999999998</v>
      </c>
      <c r="L26" s="250">
        <v>2.4526774194000001</v>
      </c>
      <c r="M26" s="250">
        <v>2.4955333333</v>
      </c>
      <c r="N26" s="250">
        <v>2.5727419354999999</v>
      </c>
      <c r="O26" s="250">
        <v>2.3491935484000002</v>
      </c>
      <c r="P26" s="250">
        <v>2.3231071429000001</v>
      </c>
      <c r="Q26" s="250">
        <v>2.3748064516</v>
      </c>
      <c r="R26" s="250">
        <v>2.1580333333000001</v>
      </c>
      <c r="S26" s="250">
        <v>2.4113870968</v>
      </c>
      <c r="T26" s="250">
        <v>2.4358333333000002</v>
      </c>
      <c r="U26" s="250">
        <v>2.4634838710000002</v>
      </c>
      <c r="V26" s="250">
        <v>2.5596129032000001</v>
      </c>
      <c r="W26" s="250">
        <v>2.4741333333000002</v>
      </c>
      <c r="X26" s="250">
        <v>2.4806451613</v>
      </c>
      <c r="Y26" s="250">
        <v>2.5618666666999999</v>
      </c>
      <c r="Z26" s="250">
        <v>2.4510645161000002</v>
      </c>
      <c r="AA26" s="250">
        <v>2.3811290323000001</v>
      </c>
      <c r="AB26" s="250">
        <v>2.4005357143000001</v>
      </c>
      <c r="AC26" s="250">
        <v>2.2574838709999998</v>
      </c>
      <c r="AD26" s="250">
        <v>2.2749999999999999</v>
      </c>
      <c r="AE26" s="250">
        <v>2.4300322580999998</v>
      </c>
      <c r="AF26" s="250">
        <v>2.3934666667000002</v>
      </c>
      <c r="AG26" s="250">
        <v>2.5691935483999999</v>
      </c>
      <c r="AH26" s="250">
        <v>2.5594516128999998</v>
      </c>
      <c r="AI26" s="250">
        <v>2.6122999999999998</v>
      </c>
      <c r="AJ26" s="250">
        <v>2.6579677418999998</v>
      </c>
      <c r="AK26" s="250">
        <v>2.5371000000000001</v>
      </c>
      <c r="AL26" s="250">
        <v>2.3301612903</v>
      </c>
      <c r="AM26" s="250">
        <v>2.4613</v>
      </c>
      <c r="AN26" s="250">
        <v>2.5249000000000001</v>
      </c>
      <c r="AO26" s="250">
        <v>2.3731</v>
      </c>
      <c r="AP26" s="250">
        <v>2.4801000000000002</v>
      </c>
      <c r="AQ26" s="250">
        <v>2.3872</v>
      </c>
      <c r="AR26" s="250">
        <v>2.4613999999999998</v>
      </c>
      <c r="AS26" s="250">
        <v>2.5154000000000001</v>
      </c>
      <c r="AT26" s="250">
        <v>2.6667999999999998</v>
      </c>
      <c r="AU26" s="250">
        <v>2.5320999999999998</v>
      </c>
      <c r="AV26" s="250">
        <v>2.5457000000000001</v>
      </c>
      <c r="AW26" s="250">
        <v>2.5065</v>
      </c>
      <c r="AX26" s="250">
        <v>2.5638000000000001</v>
      </c>
      <c r="AY26" s="250">
        <v>2.512</v>
      </c>
      <c r="AZ26" s="250">
        <v>2.7305999999999999</v>
      </c>
      <c r="BA26" s="250">
        <v>2.3774999999999999</v>
      </c>
      <c r="BB26" s="250">
        <v>1.935706691</v>
      </c>
      <c r="BC26" s="250">
        <v>2.1018976340000002</v>
      </c>
      <c r="BD26" s="250">
        <v>2.2300045690000001</v>
      </c>
      <c r="BE26" s="403">
        <v>2.3431940390000001</v>
      </c>
      <c r="BF26" s="403">
        <v>2.4192979939999999</v>
      </c>
      <c r="BG26" s="403">
        <v>2.4312801039999998</v>
      </c>
      <c r="BH26" s="403">
        <v>2.4140220760000002</v>
      </c>
      <c r="BI26" s="403">
        <v>2.4412253430000002</v>
      </c>
      <c r="BJ26" s="403">
        <v>2.4500345590000001</v>
      </c>
      <c r="BK26" s="403">
        <v>2.453016565</v>
      </c>
      <c r="BL26" s="403">
        <v>2.50240236</v>
      </c>
      <c r="BM26" s="403">
        <v>2.3940454870000001</v>
      </c>
      <c r="BN26" s="403">
        <v>2.3360019049999998</v>
      </c>
      <c r="BO26" s="403">
        <v>2.3980252530000001</v>
      </c>
      <c r="BP26" s="403">
        <v>2.4601391129999999</v>
      </c>
      <c r="BQ26" s="403">
        <v>2.4820074010000002</v>
      </c>
      <c r="BR26" s="403">
        <v>2.5409875199999998</v>
      </c>
      <c r="BS26" s="403">
        <v>2.491930752</v>
      </c>
      <c r="BT26" s="403">
        <v>2.4655446799999998</v>
      </c>
      <c r="BU26" s="403">
        <v>2.4881188230000002</v>
      </c>
      <c r="BV26" s="403">
        <v>2.4928490480000001</v>
      </c>
    </row>
    <row r="27" spans="1:74" ht="11.1" customHeight="1" x14ac:dyDescent="0.2">
      <c r="A27" s="162" t="s">
        <v>287</v>
      </c>
      <c r="B27" s="173" t="s">
        <v>274</v>
      </c>
      <c r="C27" s="250">
        <v>12.928064515999999</v>
      </c>
      <c r="D27" s="250">
        <v>13.892482759</v>
      </c>
      <c r="E27" s="250">
        <v>13.949</v>
      </c>
      <c r="F27" s="250">
        <v>14.034566667</v>
      </c>
      <c r="G27" s="250">
        <v>13.674516129000001</v>
      </c>
      <c r="H27" s="250">
        <v>14.086933332999999</v>
      </c>
      <c r="I27" s="250">
        <v>14.098032258</v>
      </c>
      <c r="J27" s="250">
        <v>14.639161290000001</v>
      </c>
      <c r="K27" s="250">
        <v>14.595966667000001</v>
      </c>
      <c r="L27" s="250">
        <v>14.332645161</v>
      </c>
      <c r="M27" s="250">
        <v>14.1099</v>
      </c>
      <c r="N27" s="250">
        <v>14.096</v>
      </c>
      <c r="O27" s="250">
        <v>13.564290323</v>
      </c>
      <c r="P27" s="250">
        <v>13.957571429</v>
      </c>
      <c r="Q27" s="250">
        <v>14.183225805999999</v>
      </c>
      <c r="R27" s="250">
        <v>13.918866667</v>
      </c>
      <c r="S27" s="250">
        <v>14.319806452</v>
      </c>
      <c r="T27" s="250">
        <v>14.8109</v>
      </c>
      <c r="U27" s="250">
        <v>14.705064516</v>
      </c>
      <c r="V27" s="250">
        <v>14.648225805999999</v>
      </c>
      <c r="W27" s="250">
        <v>15.055266667</v>
      </c>
      <c r="X27" s="250">
        <v>14.585483870999999</v>
      </c>
      <c r="Y27" s="250">
        <v>14.603666667000001</v>
      </c>
      <c r="Z27" s="250">
        <v>14.245129031999999</v>
      </c>
      <c r="AA27" s="250">
        <v>13.371516129</v>
      </c>
      <c r="AB27" s="250">
        <v>14.607928571</v>
      </c>
      <c r="AC27" s="250">
        <v>14.283838709999999</v>
      </c>
      <c r="AD27" s="250">
        <v>14.242533333000001</v>
      </c>
      <c r="AE27" s="250">
        <v>14.060838710000001</v>
      </c>
      <c r="AF27" s="250">
        <v>14.3988</v>
      </c>
      <c r="AG27" s="250">
        <v>14.809483870999999</v>
      </c>
      <c r="AH27" s="250">
        <v>14.707225806</v>
      </c>
      <c r="AI27" s="250">
        <v>14.471466667</v>
      </c>
      <c r="AJ27" s="250">
        <v>14.571387097000001</v>
      </c>
      <c r="AK27" s="250">
        <v>14.153600000000001</v>
      </c>
      <c r="AL27" s="250">
        <v>13.606967742</v>
      </c>
      <c r="AM27" s="250">
        <v>13.811967742</v>
      </c>
      <c r="AN27" s="250">
        <v>14.180857143000001</v>
      </c>
      <c r="AO27" s="250">
        <v>13.733064516000001</v>
      </c>
      <c r="AP27" s="250">
        <v>14.310566667</v>
      </c>
      <c r="AQ27" s="250">
        <v>13.802419355</v>
      </c>
      <c r="AR27" s="250">
        <v>14.041233332999999</v>
      </c>
      <c r="AS27" s="250">
        <v>14.80016129</v>
      </c>
      <c r="AT27" s="250">
        <v>14.388741935000001</v>
      </c>
      <c r="AU27" s="250">
        <v>14.407966667</v>
      </c>
      <c r="AV27" s="250">
        <v>14.383419354999999</v>
      </c>
      <c r="AW27" s="250">
        <v>13.851000000000001</v>
      </c>
      <c r="AX27" s="250">
        <v>13.581709676999999</v>
      </c>
      <c r="AY27" s="250">
        <v>13.30783871</v>
      </c>
      <c r="AZ27" s="250">
        <v>13.782413793</v>
      </c>
      <c r="BA27" s="250">
        <v>12.566870968</v>
      </c>
      <c r="BB27" s="250">
        <v>10.176946225</v>
      </c>
      <c r="BC27" s="250">
        <v>10.90173982</v>
      </c>
      <c r="BD27" s="250">
        <v>12.338305981</v>
      </c>
      <c r="BE27" s="403">
        <v>12.782771172</v>
      </c>
      <c r="BF27" s="403">
        <v>12.504605210999999</v>
      </c>
      <c r="BG27" s="403">
        <v>13.362826275</v>
      </c>
      <c r="BH27" s="403">
        <v>13.226963536</v>
      </c>
      <c r="BI27" s="403">
        <v>12.926138568000001</v>
      </c>
      <c r="BJ27" s="403">
        <v>12.735191804999999</v>
      </c>
      <c r="BK27" s="403">
        <v>12.502834504000001</v>
      </c>
      <c r="BL27" s="403">
        <v>13.387576964000001</v>
      </c>
      <c r="BM27" s="403">
        <v>13.169403437</v>
      </c>
      <c r="BN27" s="403">
        <v>13.226172682</v>
      </c>
      <c r="BO27" s="403">
        <v>13.020315527999999</v>
      </c>
      <c r="BP27" s="403">
        <v>13.525725530000001</v>
      </c>
      <c r="BQ27" s="403">
        <v>13.729387429999999</v>
      </c>
      <c r="BR27" s="403">
        <v>13.580675894000001</v>
      </c>
      <c r="BS27" s="403">
        <v>14.032119807000001</v>
      </c>
      <c r="BT27" s="403">
        <v>13.817516684999999</v>
      </c>
      <c r="BU27" s="403">
        <v>13.488384312000001</v>
      </c>
      <c r="BV27" s="403">
        <v>13.278994804</v>
      </c>
    </row>
    <row r="28" spans="1:74" ht="11.1" customHeight="1" x14ac:dyDescent="0.2">
      <c r="A28" s="162" t="s">
        <v>288</v>
      </c>
      <c r="B28" s="173" t="s">
        <v>275</v>
      </c>
      <c r="C28" s="250">
        <v>4.3649354839000001</v>
      </c>
      <c r="D28" s="250">
        <v>4.6503103448000003</v>
      </c>
      <c r="E28" s="250">
        <v>4.3763225806000001</v>
      </c>
      <c r="F28" s="250">
        <v>3.9476</v>
      </c>
      <c r="G28" s="250">
        <v>3.5540322580999999</v>
      </c>
      <c r="H28" s="250">
        <v>3.5358000000000001</v>
      </c>
      <c r="I28" s="250">
        <v>3.7540322581000001</v>
      </c>
      <c r="J28" s="250">
        <v>3.8355483870999998</v>
      </c>
      <c r="K28" s="250">
        <v>3.6974666667</v>
      </c>
      <c r="L28" s="250">
        <v>3.7525483871</v>
      </c>
      <c r="M28" s="250">
        <v>4.1321000000000003</v>
      </c>
      <c r="N28" s="250">
        <v>4.5711290323</v>
      </c>
      <c r="O28" s="250">
        <v>4.1518064515999997</v>
      </c>
      <c r="P28" s="250">
        <v>4.5375714285999997</v>
      </c>
      <c r="Q28" s="250">
        <v>4.2543225806000002</v>
      </c>
      <c r="R28" s="250">
        <v>3.8262333332999998</v>
      </c>
      <c r="S28" s="250">
        <v>3.5390000000000001</v>
      </c>
      <c r="T28" s="250">
        <v>3.5089333332999999</v>
      </c>
      <c r="U28" s="250">
        <v>3.6216451613</v>
      </c>
      <c r="V28" s="250">
        <v>3.7319032258</v>
      </c>
      <c r="W28" s="250">
        <v>3.6640000000000001</v>
      </c>
      <c r="X28" s="250">
        <v>3.6344516129</v>
      </c>
      <c r="Y28" s="250">
        <v>4.1334333333000002</v>
      </c>
      <c r="Z28" s="250">
        <v>4.5358064516000001</v>
      </c>
      <c r="AA28" s="250">
        <v>4.2957741934999998</v>
      </c>
      <c r="AB28" s="250">
        <v>4.5983928571000003</v>
      </c>
      <c r="AC28" s="250">
        <v>4.0703870968000002</v>
      </c>
      <c r="AD28" s="250">
        <v>3.6341333332999999</v>
      </c>
      <c r="AE28" s="250">
        <v>3.4660645160999999</v>
      </c>
      <c r="AF28" s="250">
        <v>3.2684333333</v>
      </c>
      <c r="AG28" s="250">
        <v>3.5340645160999999</v>
      </c>
      <c r="AH28" s="250">
        <v>3.6288064516</v>
      </c>
      <c r="AI28" s="250">
        <v>3.5268999999999999</v>
      </c>
      <c r="AJ28" s="250">
        <v>3.6527419354999999</v>
      </c>
      <c r="AK28" s="250">
        <v>3.8920666666999999</v>
      </c>
      <c r="AL28" s="250">
        <v>4.2278387097000003</v>
      </c>
      <c r="AM28" s="250">
        <v>4.0896129031999999</v>
      </c>
      <c r="AN28" s="250">
        <v>4.3378214285999999</v>
      </c>
      <c r="AO28" s="250">
        <v>3.8529677419000001</v>
      </c>
      <c r="AP28" s="250">
        <v>3.5878000000000001</v>
      </c>
      <c r="AQ28" s="250">
        <v>3.3220645161000002</v>
      </c>
      <c r="AR28" s="250">
        <v>3.3139666666999998</v>
      </c>
      <c r="AS28" s="250">
        <v>3.4063870968000001</v>
      </c>
      <c r="AT28" s="250">
        <v>3.4400645161000001</v>
      </c>
      <c r="AU28" s="250">
        <v>3.4891999999999999</v>
      </c>
      <c r="AV28" s="250">
        <v>3.3642580645</v>
      </c>
      <c r="AW28" s="250">
        <v>3.7523666667</v>
      </c>
      <c r="AX28" s="250">
        <v>4.1638064516000002</v>
      </c>
      <c r="AY28" s="250">
        <v>3.7246774193999999</v>
      </c>
      <c r="AZ28" s="250">
        <v>3.9593448275999998</v>
      </c>
      <c r="BA28" s="250">
        <v>3.4408709677</v>
      </c>
      <c r="BB28" s="250">
        <v>2.7113863939999998</v>
      </c>
      <c r="BC28" s="250">
        <v>2.6952082430000002</v>
      </c>
      <c r="BD28" s="250">
        <v>2.769207304</v>
      </c>
      <c r="BE28" s="403">
        <v>3.0143257210000001</v>
      </c>
      <c r="BF28" s="403">
        <v>3.0458997069999998</v>
      </c>
      <c r="BG28" s="403">
        <v>3.042074661</v>
      </c>
      <c r="BH28" s="403">
        <v>3.0762674209999998</v>
      </c>
      <c r="BI28" s="403">
        <v>3.3209220789999998</v>
      </c>
      <c r="BJ28" s="403">
        <v>3.8135190149999998</v>
      </c>
      <c r="BK28" s="403">
        <v>3.6210314870000002</v>
      </c>
      <c r="BL28" s="403">
        <v>3.867785875</v>
      </c>
      <c r="BM28" s="403">
        <v>3.5507678469999999</v>
      </c>
      <c r="BN28" s="403">
        <v>3.2018660699999999</v>
      </c>
      <c r="BO28" s="403">
        <v>2.9296341130000001</v>
      </c>
      <c r="BP28" s="403">
        <v>2.9541748239999999</v>
      </c>
      <c r="BQ28" s="403">
        <v>3.0806011639999999</v>
      </c>
      <c r="BR28" s="403">
        <v>3.1755161470000002</v>
      </c>
      <c r="BS28" s="403">
        <v>3.090889615</v>
      </c>
      <c r="BT28" s="403">
        <v>3.1148880349999999</v>
      </c>
      <c r="BU28" s="403">
        <v>3.3522326210000002</v>
      </c>
      <c r="BV28" s="403">
        <v>3.8373163780000001</v>
      </c>
    </row>
    <row r="29" spans="1:74" ht="11.1" customHeight="1" x14ac:dyDescent="0.2">
      <c r="A29" s="162" t="s">
        <v>289</v>
      </c>
      <c r="B29" s="173" t="s">
        <v>276</v>
      </c>
      <c r="C29" s="250">
        <v>6.5216451613000004</v>
      </c>
      <c r="D29" s="250">
        <v>6.7776896551999997</v>
      </c>
      <c r="E29" s="250">
        <v>6.4776451612999999</v>
      </c>
      <c r="F29" s="250">
        <v>6.3888999999999996</v>
      </c>
      <c r="G29" s="250">
        <v>6.4116129032</v>
      </c>
      <c r="H29" s="250">
        <v>6.4846333332999997</v>
      </c>
      <c r="I29" s="250">
        <v>6.3054838709999999</v>
      </c>
      <c r="J29" s="250">
        <v>6.6118064515999997</v>
      </c>
      <c r="K29" s="250">
        <v>6.4733000000000001</v>
      </c>
      <c r="L29" s="250">
        <v>6.319</v>
      </c>
      <c r="M29" s="250">
        <v>6.6967666667000003</v>
      </c>
      <c r="N29" s="250">
        <v>6.8702580644999998</v>
      </c>
      <c r="O29" s="250">
        <v>6.4567419355000002</v>
      </c>
      <c r="P29" s="250">
        <v>6.8225714285999999</v>
      </c>
      <c r="Q29" s="250">
        <v>6.6870000000000003</v>
      </c>
      <c r="R29" s="250">
        <v>6.4228666667000001</v>
      </c>
      <c r="S29" s="250">
        <v>6.6378064516000004</v>
      </c>
      <c r="T29" s="250">
        <v>6.6352666666999998</v>
      </c>
      <c r="U29" s="250">
        <v>6.5588064515999998</v>
      </c>
      <c r="V29" s="250">
        <v>6.5391290323</v>
      </c>
      <c r="W29" s="250">
        <v>6.5692000000000004</v>
      </c>
      <c r="X29" s="250">
        <v>6.4680322581</v>
      </c>
      <c r="Y29" s="250">
        <v>6.7138666667000004</v>
      </c>
      <c r="Z29" s="250">
        <v>6.6999354839</v>
      </c>
      <c r="AA29" s="250">
        <v>6.5715483871</v>
      </c>
      <c r="AB29" s="250">
        <v>6.7214285713999997</v>
      </c>
      <c r="AC29" s="250">
        <v>6.5718709676999998</v>
      </c>
      <c r="AD29" s="250">
        <v>6.5414000000000003</v>
      </c>
      <c r="AE29" s="250">
        <v>6.6070967742000004</v>
      </c>
      <c r="AF29" s="250">
        <v>6.6017000000000001</v>
      </c>
      <c r="AG29" s="250">
        <v>6.4908709677000003</v>
      </c>
      <c r="AH29" s="250">
        <v>6.4727096774000001</v>
      </c>
      <c r="AI29" s="250">
        <v>6.3597333333000003</v>
      </c>
      <c r="AJ29" s="250">
        <v>6.2175161289999998</v>
      </c>
      <c r="AK29" s="250">
        <v>6.4443333333000004</v>
      </c>
      <c r="AL29" s="250">
        <v>6.3526451612999999</v>
      </c>
      <c r="AM29" s="250">
        <v>6.5724161289999996</v>
      </c>
      <c r="AN29" s="250">
        <v>6.6688778571</v>
      </c>
      <c r="AO29" s="250">
        <v>6.4107030967999998</v>
      </c>
      <c r="AP29" s="250">
        <v>6.4888743333000001</v>
      </c>
      <c r="AQ29" s="250">
        <v>6.3593461613000004</v>
      </c>
      <c r="AR29" s="250">
        <v>6.3399783333000004</v>
      </c>
      <c r="AS29" s="250">
        <v>6.5524859355</v>
      </c>
      <c r="AT29" s="250">
        <v>6.6380614515999996</v>
      </c>
      <c r="AU29" s="250">
        <v>6.2462273333000002</v>
      </c>
      <c r="AV29" s="250">
        <v>6.3563486128999998</v>
      </c>
      <c r="AW29" s="250">
        <v>6.6153763333000004</v>
      </c>
      <c r="AX29" s="250">
        <v>6.6780865160999996</v>
      </c>
      <c r="AY29" s="250">
        <v>6.4368567741999998</v>
      </c>
      <c r="AZ29" s="250">
        <v>6.4247276206999997</v>
      </c>
      <c r="BA29" s="250">
        <v>6.1183878387000004</v>
      </c>
      <c r="BB29" s="250">
        <v>5.1080440439999997</v>
      </c>
      <c r="BC29" s="250">
        <v>5.6170095440000001</v>
      </c>
      <c r="BD29" s="250">
        <v>5.7734335550000004</v>
      </c>
      <c r="BE29" s="403">
        <v>5.9084514459999999</v>
      </c>
      <c r="BF29" s="403">
        <v>5.9561919010000004</v>
      </c>
      <c r="BG29" s="403">
        <v>6.061195594</v>
      </c>
      <c r="BH29" s="403">
        <v>6.1490655199999997</v>
      </c>
      <c r="BI29" s="403">
        <v>6.334444338</v>
      </c>
      <c r="BJ29" s="403">
        <v>6.4943111189999998</v>
      </c>
      <c r="BK29" s="403">
        <v>6.3224579280000004</v>
      </c>
      <c r="BL29" s="403">
        <v>6.5327649120000002</v>
      </c>
      <c r="BM29" s="403">
        <v>6.3785858019999999</v>
      </c>
      <c r="BN29" s="403">
        <v>6.2071109240000002</v>
      </c>
      <c r="BO29" s="403">
        <v>6.2704394929999996</v>
      </c>
      <c r="BP29" s="403">
        <v>6.3058819259999996</v>
      </c>
      <c r="BQ29" s="403">
        <v>6.2867226839999999</v>
      </c>
      <c r="BR29" s="403">
        <v>6.3533419530000002</v>
      </c>
      <c r="BS29" s="403">
        <v>6.257368552</v>
      </c>
      <c r="BT29" s="403">
        <v>6.283910315</v>
      </c>
      <c r="BU29" s="403">
        <v>6.4669360720000002</v>
      </c>
      <c r="BV29" s="403">
        <v>6.6185489899999999</v>
      </c>
    </row>
    <row r="30" spans="1:74" ht="11.1" customHeight="1" x14ac:dyDescent="0.2">
      <c r="A30" s="162" t="s">
        <v>296</v>
      </c>
      <c r="B30" s="173" t="s">
        <v>277</v>
      </c>
      <c r="C30" s="250">
        <v>47.405954727999998</v>
      </c>
      <c r="D30" s="250">
        <v>50.217515753000001</v>
      </c>
      <c r="E30" s="250">
        <v>49.774899196</v>
      </c>
      <c r="F30" s="250">
        <v>50.369932259999999</v>
      </c>
      <c r="G30" s="250">
        <v>50.393215204000001</v>
      </c>
      <c r="H30" s="250">
        <v>50.016150643000003</v>
      </c>
      <c r="I30" s="250">
        <v>49.339193252999998</v>
      </c>
      <c r="J30" s="250">
        <v>50.936285245999997</v>
      </c>
      <c r="K30" s="250">
        <v>49.733016188999997</v>
      </c>
      <c r="L30" s="250">
        <v>48.805588094000001</v>
      </c>
      <c r="M30" s="250">
        <v>50.359405961999997</v>
      </c>
      <c r="N30" s="250">
        <v>50.823462595999999</v>
      </c>
      <c r="O30" s="250">
        <v>49.294595696000002</v>
      </c>
      <c r="P30" s="250">
        <v>49.965601159999999</v>
      </c>
      <c r="Q30" s="250">
        <v>51.232101294000003</v>
      </c>
      <c r="R30" s="250">
        <v>50.591923807999997</v>
      </c>
      <c r="S30" s="250">
        <v>52.027694711999999</v>
      </c>
      <c r="T30" s="250">
        <v>52.827657238999997</v>
      </c>
      <c r="U30" s="250">
        <v>51.276362659</v>
      </c>
      <c r="V30" s="250">
        <v>51.226541142999999</v>
      </c>
      <c r="W30" s="250">
        <v>52.545137492999999</v>
      </c>
      <c r="X30" s="250">
        <v>51.159563355000003</v>
      </c>
      <c r="Y30" s="250">
        <v>52.682531693000001</v>
      </c>
      <c r="Z30" s="250">
        <v>51.160951593</v>
      </c>
      <c r="AA30" s="250">
        <v>51.344579263</v>
      </c>
      <c r="AB30" s="250">
        <v>52.636477173999999</v>
      </c>
      <c r="AC30" s="250">
        <v>52.353681794000003</v>
      </c>
      <c r="AD30" s="250">
        <v>52.607147525000002</v>
      </c>
      <c r="AE30" s="250">
        <v>52.917129029000002</v>
      </c>
      <c r="AF30" s="250">
        <v>53.321207153000003</v>
      </c>
      <c r="AG30" s="250">
        <v>53.210214596</v>
      </c>
      <c r="AH30" s="250">
        <v>52.757042384999998</v>
      </c>
      <c r="AI30" s="250">
        <v>53.211351268999998</v>
      </c>
      <c r="AJ30" s="250">
        <v>52.204893628000001</v>
      </c>
      <c r="AK30" s="250">
        <v>53.15076243</v>
      </c>
      <c r="AL30" s="250">
        <v>53.630367804000002</v>
      </c>
      <c r="AM30" s="250">
        <v>52.025908104000003</v>
      </c>
      <c r="AN30" s="250">
        <v>53.542289410999999</v>
      </c>
      <c r="AO30" s="250">
        <v>52.286294822000002</v>
      </c>
      <c r="AP30" s="250">
        <v>53.595158857999998</v>
      </c>
      <c r="AQ30" s="250">
        <v>53.886779603000001</v>
      </c>
      <c r="AR30" s="250">
        <v>54.289009342</v>
      </c>
      <c r="AS30" s="250">
        <v>54.187333488</v>
      </c>
      <c r="AT30" s="250">
        <v>53.762019135000003</v>
      </c>
      <c r="AU30" s="250">
        <v>54.221345362000001</v>
      </c>
      <c r="AV30" s="250">
        <v>53.209721000999998</v>
      </c>
      <c r="AW30" s="250">
        <v>54.181835921999998</v>
      </c>
      <c r="AX30" s="250">
        <v>54.648337554000001</v>
      </c>
      <c r="AY30" s="250">
        <v>50.834681641000003</v>
      </c>
      <c r="AZ30" s="250">
        <v>50.580118624999997</v>
      </c>
      <c r="BA30" s="250">
        <v>48.535283483000001</v>
      </c>
      <c r="BB30" s="250">
        <v>44.708621825999998</v>
      </c>
      <c r="BC30" s="250">
        <v>46.619796915000002</v>
      </c>
      <c r="BD30" s="250">
        <v>48.700340164000004</v>
      </c>
      <c r="BE30" s="403">
        <v>50.108432385999997</v>
      </c>
      <c r="BF30" s="403">
        <v>50.564301587000003</v>
      </c>
      <c r="BG30" s="403">
        <v>52.912454869999998</v>
      </c>
      <c r="BH30" s="403">
        <v>52.345532237</v>
      </c>
      <c r="BI30" s="403">
        <v>53.177537143999999</v>
      </c>
      <c r="BJ30" s="403">
        <v>53.859391922</v>
      </c>
      <c r="BK30" s="403">
        <v>52.261135975000002</v>
      </c>
      <c r="BL30" s="403">
        <v>53.816149691</v>
      </c>
      <c r="BM30" s="403">
        <v>53.585279745000001</v>
      </c>
      <c r="BN30" s="403">
        <v>54.069994156</v>
      </c>
      <c r="BO30" s="403">
        <v>54.413366693</v>
      </c>
      <c r="BP30" s="403">
        <v>54.948979786999999</v>
      </c>
      <c r="BQ30" s="403">
        <v>54.673317003000001</v>
      </c>
      <c r="BR30" s="403">
        <v>54.272747727999999</v>
      </c>
      <c r="BS30" s="403">
        <v>55.039007480000002</v>
      </c>
      <c r="BT30" s="403">
        <v>53.936375499999997</v>
      </c>
      <c r="BU30" s="403">
        <v>54.745624331000002</v>
      </c>
      <c r="BV30" s="403">
        <v>55.424600054999999</v>
      </c>
    </row>
    <row r="31" spans="1:74" ht="11.1" customHeight="1" x14ac:dyDescent="0.2">
      <c r="A31" s="162" t="s">
        <v>291</v>
      </c>
      <c r="B31" s="173" t="s">
        <v>948</v>
      </c>
      <c r="C31" s="250">
        <v>4.3383003685999997</v>
      </c>
      <c r="D31" s="250">
        <v>4.5892005902999999</v>
      </c>
      <c r="E31" s="250">
        <v>4.4679884918999999</v>
      </c>
      <c r="F31" s="250">
        <v>4.3414205541999999</v>
      </c>
      <c r="G31" s="250">
        <v>4.4165551125000002</v>
      </c>
      <c r="H31" s="250">
        <v>4.6298264995</v>
      </c>
      <c r="I31" s="250">
        <v>4.7729672304999999</v>
      </c>
      <c r="J31" s="250">
        <v>4.9488184493</v>
      </c>
      <c r="K31" s="250">
        <v>4.7300148365999997</v>
      </c>
      <c r="L31" s="250">
        <v>4.7568352209000002</v>
      </c>
      <c r="M31" s="250">
        <v>4.7828592903000002</v>
      </c>
      <c r="N31" s="250">
        <v>4.7835407217999997</v>
      </c>
      <c r="O31" s="250">
        <v>4.3704491524</v>
      </c>
      <c r="P31" s="250">
        <v>4.668258099</v>
      </c>
      <c r="Q31" s="250">
        <v>4.5264611117999998</v>
      </c>
      <c r="R31" s="250">
        <v>4.6501315878999998</v>
      </c>
      <c r="S31" s="250">
        <v>4.6783095914999997</v>
      </c>
      <c r="T31" s="250">
        <v>4.9362969355999997</v>
      </c>
      <c r="U31" s="250">
        <v>5.0102991032000004</v>
      </c>
      <c r="V31" s="250">
        <v>4.9928551119</v>
      </c>
      <c r="W31" s="250">
        <v>5.0119688472000004</v>
      </c>
      <c r="X31" s="250">
        <v>4.9115938812</v>
      </c>
      <c r="Y31" s="250">
        <v>4.8960586059000004</v>
      </c>
      <c r="Z31" s="250">
        <v>4.8337476991999999</v>
      </c>
      <c r="AA31" s="250">
        <v>4.830950831</v>
      </c>
      <c r="AB31" s="250">
        <v>5.0595252349999997</v>
      </c>
      <c r="AC31" s="250">
        <v>4.9228278840000002</v>
      </c>
      <c r="AD31" s="250">
        <v>4.8386266080000002</v>
      </c>
      <c r="AE31" s="250">
        <v>4.9639321570000003</v>
      </c>
      <c r="AF31" s="250">
        <v>5.1666881739999999</v>
      </c>
      <c r="AG31" s="250">
        <v>5.3310036360000002</v>
      </c>
      <c r="AH31" s="250">
        <v>5.4249897950000001</v>
      </c>
      <c r="AI31" s="250">
        <v>5.3453091510000004</v>
      </c>
      <c r="AJ31" s="250">
        <v>5.155436989</v>
      </c>
      <c r="AK31" s="250">
        <v>5.2242161060000001</v>
      </c>
      <c r="AL31" s="250">
        <v>5.28189449</v>
      </c>
      <c r="AM31" s="250">
        <v>4.9018352089999997</v>
      </c>
      <c r="AN31" s="250">
        <v>5.135286947</v>
      </c>
      <c r="AO31" s="250">
        <v>4.996310018</v>
      </c>
      <c r="AP31" s="250">
        <v>4.9104528739999997</v>
      </c>
      <c r="AQ31" s="250">
        <v>5.038587594</v>
      </c>
      <c r="AR31" s="250">
        <v>5.2454930119999998</v>
      </c>
      <c r="AS31" s="250">
        <v>5.4112567189999998</v>
      </c>
      <c r="AT31" s="250">
        <v>5.5076876429999997</v>
      </c>
      <c r="AU31" s="250">
        <v>5.4261185740000002</v>
      </c>
      <c r="AV31" s="250">
        <v>5.23243554</v>
      </c>
      <c r="AW31" s="250">
        <v>5.3026195759999997</v>
      </c>
      <c r="AX31" s="250">
        <v>5.3612602330000003</v>
      </c>
      <c r="AY31" s="250">
        <v>4.8440691960000004</v>
      </c>
      <c r="AZ31" s="250">
        <v>5.0655224199999997</v>
      </c>
      <c r="BA31" s="250">
        <v>4.8165190469999999</v>
      </c>
      <c r="BB31" s="250">
        <v>4.1483276829999998</v>
      </c>
      <c r="BC31" s="250">
        <v>4.4344605149999996</v>
      </c>
      <c r="BD31" s="250">
        <v>4.8684279039999998</v>
      </c>
      <c r="BE31" s="403">
        <v>5.1760097610000004</v>
      </c>
      <c r="BF31" s="403">
        <v>5.3070089070000002</v>
      </c>
      <c r="BG31" s="403">
        <v>5.3341827530000003</v>
      </c>
      <c r="BH31" s="403">
        <v>5.1494319669999999</v>
      </c>
      <c r="BI31" s="403">
        <v>5.2296954199999997</v>
      </c>
      <c r="BJ31" s="403">
        <v>5.2984452940000004</v>
      </c>
      <c r="BK31" s="403">
        <v>4.8920506359999996</v>
      </c>
      <c r="BL31" s="403">
        <v>5.1366366660000002</v>
      </c>
      <c r="BM31" s="403">
        <v>4.9985626539999997</v>
      </c>
      <c r="BN31" s="403">
        <v>4.9130578680000001</v>
      </c>
      <c r="BO31" s="403">
        <v>5.0491803649999998</v>
      </c>
      <c r="BP31" s="403">
        <v>5.2656498120000004</v>
      </c>
      <c r="BQ31" s="403">
        <v>5.4306109869999997</v>
      </c>
      <c r="BR31" s="403">
        <v>5.5351752750000003</v>
      </c>
      <c r="BS31" s="403">
        <v>5.4523602110000002</v>
      </c>
      <c r="BT31" s="403">
        <v>5.2556270400000002</v>
      </c>
      <c r="BU31" s="403">
        <v>5.3306958030000002</v>
      </c>
      <c r="BV31" s="403">
        <v>5.3928762739999998</v>
      </c>
    </row>
    <row r="32" spans="1:74" ht="11.1" customHeight="1" x14ac:dyDescent="0.2">
      <c r="A32" s="162" t="s">
        <v>292</v>
      </c>
      <c r="B32" s="173" t="s">
        <v>274</v>
      </c>
      <c r="C32" s="250">
        <v>0.69124556917000002</v>
      </c>
      <c r="D32" s="250">
        <v>0.71284647143000002</v>
      </c>
      <c r="E32" s="250">
        <v>0.70837352888000005</v>
      </c>
      <c r="F32" s="250">
        <v>0.72332025215999995</v>
      </c>
      <c r="G32" s="250">
        <v>0.72645569069000004</v>
      </c>
      <c r="H32" s="250">
        <v>0.75553882692999996</v>
      </c>
      <c r="I32" s="250">
        <v>0.73910762916999995</v>
      </c>
      <c r="J32" s="250">
        <v>0.73783228296000003</v>
      </c>
      <c r="K32" s="250">
        <v>0.71788834581000005</v>
      </c>
      <c r="L32" s="250">
        <v>0.73660474840000001</v>
      </c>
      <c r="M32" s="250">
        <v>0.72356676052000002</v>
      </c>
      <c r="N32" s="250">
        <v>0.71744095847</v>
      </c>
      <c r="O32" s="250">
        <v>0.71123463284999999</v>
      </c>
      <c r="P32" s="250">
        <v>0.73278917669999999</v>
      </c>
      <c r="Q32" s="250">
        <v>0.73746432383000005</v>
      </c>
      <c r="R32" s="250">
        <v>0.74442917717000001</v>
      </c>
      <c r="S32" s="250">
        <v>0.76606498971000003</v>
      </c>
      <c r="T32" s="250">
        <v>0.76373453713999995</v>
      </c>
      <c r="U32" s="250">
        <v>0.77122035142000001</v>
      </c>
      <c r="V32" s="250">
        <v>0.77410824082999996</v>
      </c>
      <c r="W32" s="250">
        <v>0.77071934702</v>
      </c>
      <c r="X32" s="250">
        <v>0.79261418811999995</v>
      </c>
      <c r="Y32" s="250">
        <v>0.77950958391000003</v>
      </c>
      <c r="Z32" s="250">
        <v>0.74725483632</v>
      </c>
      <c r="AA32" s="250">
        <v>0.75219954700000002</v>
      </c>
      <c r="AB32" s="250">
        <v>0.75730329200000002</v>
      </c>
      <c r="AC32" s="250">
        <v>0.75959072299999997</v>
      </c>
      <c r="AD32" s="250">
        <v>0.75075865399999997</v>
      </c>
      <c r="AE32" s="250">
        <v>0.75091711000000005</v>
      </c>
      <c r="AF32" s="250">
        <v>0.76673618899999996</v>
      </c>
      <c r="AG32" s="250">
        <v>0.76339601800000001</v>
      </c>
      <c r="AH32" s="250">
        <v>0.76862657400000001</v>
      </c>
      <c r="AI32" s="250">
        <v>0.77462244099999999</v>
      </c>
      <c r="AJ32" s="250">
        <v>0.78304081199999997</v>
      </c>
      <c r="AK32" s="250">
        <v>0.77173467799999995</v>
      </c>
      <c r="AL32" s="250">
        <v>0.76910567900000004</v>
      </c>
      <c r="AM32" s="250">
        <v>0.76106267900000002</v>
      </c>
      <c r="AN32" s="250">
        <v>0.76622654599999995</v>
      </c>
      <c r="AO32" s="250">
        <v>0.76854092399999996</v>
      </c>
      <c r="AP32" s="250">
        <v>0.75960474</v>
      </c>
      <c r="AQ32" s="250">
        <v>0.75976506300000002</v>
      </c>
      <c r="AR32" s="250">
        <v>0.77577049099999995</v>
      </c>
      <c r="AS32" s="250">
        <v>0.77239081700000001</v>
      </c>
      <c r="AT32" s="250">
        <v>0.77768298899999999</v>
      </c>
      <c r="AU32" s="250">
        <v>0.78374949100000002</v>
      </c>
      <c r="AV32" s="250">
        <v>0.79226714300000001</v>
      </c>
      <c r="AW32" s="250">
        <v>0.78082782100000003</v>
      </c>
      <c r="AX32" s="250">
        <v>0.77816785300000002</v>
      </c>
      <c r="AY32" s="250">
        <v>0.72136382300000002</v>
      </c>
      <c r="AZ32" s="250">
        <v>0.72411116799999997</v>
      </c>
      <c r="BA32" s="250">
        <v>0.72544123000000005</v>
      </c>
      <c r="BB32" s="250">
        <v>0.69136602899999999</v>
      </c>
      <c r="BC32" s="250">
        <v>0.69941847700000004</v>
      </c>
      <c r="BD32" s="250">
        <v>0.73002640500000004</v>
      </c>
      <c r="BE32" s="403">
        <v>0.72714754500000001</v>
      </c>
      <c r="BF32" s="403">
        <v>0.72729018000000001</v>
      </c>
      <c r="BG32" s="403">
        <v>0.74135570699999997</v>
      </c>
      <c r="BH32" s="403">
        <v>0.74986255800000001</v>
      </c>
      <c r="BI32" s="403">
        <v>0.73907794999999998</v>
      </c>
      <c r="BJ32" s="403">
        <v>0.73664114999999997</v>
      </c>
      <c r="BK32" s="403">
        <v>0.71850270999999999</v>
      </c>
      <c r="BL32" s="403">
        <v>0.72352404299999995</v>
      </c>
      <c r="BM32" s="403">
        <v>0.72588658500000003</v>
      </c>
      <c r="BN32" s="403">
        <v>0.71749368199999997</v>
      </c>
      <c r="BO32" s="403">
        <v>0.71770979599999996</v>
      </c>
      <c r="BP32" s="403">
        <v>0.73311557599999999</v>
      </c>
      <c r="BQ32" s="403">
        <v>0.72992899300000003</v>
      </c>
      <c r="BR32" s="403">
        <v>0.734996749</v>
      </c>
      <c r="BS32" s="403">
        <v>0.74063263199999996</v>
      </c>
      <c r="BT32" s="403">
        <v>0.74873841399999996</v>
      </c>
      <c r="BU32" s="403">
        <v>0.73796803</v>
      </c>
      <c r="BV32" s="403">
        <v>0.73549939600000003</v>
      </c>
    </row>
    <row r="33" spans="1:74" ht="11.1" customHeight="1" x14ac:dyDescent="0.2">
      <c r="A33" s="162" t="s">
        <v>293</v>
      </c>
      <c r="B33" s="173" t="s">
        <v>279</v>
      </c>
      <c r="C33" s="250">
        <v>11.669654116</v>
      </c>
      <c r="D33" s="250">
        <v>13.697185601999999</v>
      </c>
      <c r="E33" s="250">
        <v>13.112451495</v>
      </c>
      <c r="F33" s="250">
        <v>13.673284133999999</v>
      </c>
      <c r="G33" s="250">
        <v>13.387712549</v>
      </c>
      <c r="H33" s="250">
        <v>12.933787663</v>
      </c>
      <c r="I33" s="250">
        <v>12.380446909</v>
      </c>
      <c r="J33" s="250">
        <v>13.040167523999999</v>
      </c>
      <c r="K33" s="250">
        <v>13.134076529</v>
      </c>
      <c r="L33" s="250">
        <v>12.006944054</v>
      </c>
      <c r="M33" s="250">
        <v>13.428744706</v>
      </c>
      <c r="N33" s="250">
        <v>14.050825086</v>
      </c>
      <c r="O33" s="250">
        <v>13.113177082</v>
      </c>
      <c r="P33" s="250">
        <v>13.174905278000001</v>
      </c>
      <c r="Q33" s="250">
        <v>13.812413640999999</v>
      </c>
      <c r="R33" s="250">
        <v>13.428385386</v>
      </c>
      <c r="S33" s="250">
        <v>14.056099744999999</v>
      </c>
      <c r="T33" s="250">
        <v>13.963389136</v>
      </c>
      <c r="U33" s="250">
        <v>13.054608418999999</v>
      </c>
      <c r="V33" s="250">
        <v>12.886119937</v>
      </c>
      <c r="W33" s="250">
        <v>14.222384134</v>
      </c>
      <c r="X33" s="250">
        <v>13.184165341</v>
      </c>
      <c r="Y33" s="250">
        <v>14.715356455</v>
      </c>
      <c r="Z33" s="250">
        <v>13.219516443</v>
      </c>
      <c r="AA33" s="250">
        <v>13.70374758</v>
      </c>
      <c r="AB33" s="250">
        <v>14.121038649999999</v>
      </c>
      <c r="AC33" s="250">
        <v>14.037613820000001</v>
      </c>
      <c r="AD33" s="250">
        <v>14.332272870000001</v>
      </c>
      <c r="AE33" s="250">
        <v>14.12828698</v>
      </c>
      <c r="AF33" s="250">
        <v>13.971571389999999</v>
      </c>
      <c r="AG33" s="250">
        <v>13.919394329999999</v>
      </c>
      <c r="AH33" s="250">
        <v>13.49563539</v>
      </c>
      <c r="AI33" s="250">
        <v>14.23160481</v>
      </c>
      <c r="AJ33" s="250">
        <v>13.40155691</v>
      </c>
      <c r="AK33" s="250">
        <v>14.24614495</v>
      </c>
      <c r="AL33" s="250">
        <v>14.648219729999999</v>
      </c>
      <c r="AM33" s="250">
        <v>14.19858142</v>
      </c>
      <c r="AN33" s="250">
        <v>14.629234500000001</v>
      </c>
      <c r="AO33" s="250">
        <v>14.54131029</v>
      </c>
      <c r="AP33" s="250">
        <v>14.84464277</v>
      </c>
      <c r="AQ33" s="250">
        <v>14.63154209</v>
      </c>
      <c r="AR33" s="250">
        <v>14.467202070000001</v>
      </c>
      <c r="AS33" s="250">
        <v>14.41091333</v>
      </c>
      <c r="AT33" s="250">
        <v>13.969741600000001</v>
      </c>
      <c r="AU33" s="250">
        <v>14.729074260000001</v>
      </c>
      <c r="AV33" s="250">
        <v>13.86690789</v>
      </c>
      <c r="AW33" s="250">
        <v>14.73833703</v>
      </c>
      <c r="AX33" s="250">
        <v>15.151446930000001</v>
      </c>
      <c r="AY33" s="250">
        <v>13.71194268</v>
      </c>
      <c r="AZ33" s="250">
        <v>12.811900659999999</v>
      </c>
      <c r="BA33" s="250">
        <v>12.75657129</v>
      </c>
      <c r="BB33" s="250">
        <v>12.72652474</v>
      </c>
      <c r="BC33" s="250">
        <v>12.310901960000001</v>
      </c>
      <c r="BD33" s="250">
        <v>11.412828080000001</v>
      </c>
      <c r="BE33" s="403">
        <v>12.29222292</v>
      </c>
      <c r="BF33" s="403">
        <v>12.75265613</v>
      </c>
      <c r="BG33" s="403">
        <v>14.27853215</v>
      </c>
      <c r="BH33" s="403">
        <v>13.75064837</v>
      </c>
      <c r="BI33" s="403">
        <v>14.65187386</v>
      </c>
      <c r="BJ33" s="403">
        <v>15.08947669</v>
      </c>
      <c r="BK33" s="403">
        <v>14.83156673</v>
      </c>
      <c r="BL33" s="403">
        <v>15.300215229999999</v>
      </c>
      <c r="BM33" s="403">
        <v>15.221588179999999</v>
      </c>
      <c r="BN33" s="403">
        <v>15.552996479999999</v>
      </c>
      <c r="BO33" s="403">
        <v>15.33991529</v>
      </c>
      <c r="BP33" s="403">
        <v>15.17701293</v>
      </c>
      <c r="BQ33" s="403">
        <v>15.12678711</v>
      </c>
      <c r="BR33" s="403">
        <v>14.67085217</v>
      </c>
      <c r="BS33" s="403">
        <v>15.476877289999999</v>
      </c>
      <c r="BT33" s="403">
        <v>14.57661768</v>
      </c>
      <c r="BU33" s="403">
        <v>15.49917535</v>
      </c>
      <c r="BV33" s="403">
        <v>15.93904073</v>
      </c>
    </row>
    <row r="34" spans="1:74" ht="11.1" customHeight="1" x14ac:dyDescent="0.2">
      <c r="A34" s="162" t="s">
        <v>294</v>
      </c>
      <c r="B34" s="173" t="s">
        <v>280</v>
      </c>
      <c r="C34" s="250">
        <v>12.53449022</v>
      </c>
      <c r="D34" s="250">
        <v>12.868955266</v>
      </c>
      <c r="E34" s="250">
        <v>12.916708377999999</v>
      </c>
      <c r="F34" s="250">
        <v>13.129671087</v>
      </c>
      <c r="G34" s="250">
        <v>12.808128957999999</v>
      </c>
      <c r="H34" s="250">
        <v>12.217051478</v>
      </c>
      <c r="I34" s="250">
        <v>12.289880149</v>
      </c>
      <c r="J34" s="250">
        <v>12.574349844</v>
      </c>
      <c r="K34" s="250">
        <v>12.274870969</v>
      </c>
      <c r="L34" s="250">
        <v>12.631663374</v>
      </c>
      <c r="M34" s="250">
        <v>12.811725493000001</v>
      </c>
      <c r="N34" s="250">
        <v>12.632047570999999</v>
      </c>
      <c r="O34" s="250">
        <v>12.942120019000001</v>
      </c>
      <c r="P34" s="250">
        <v>12.785692876000001</v>
      </c>
      <c r="Q34" s="250">
        <v>13.403734891999999</v>
      </c>
      <c r="R34" s="250">
        <v>13.150244957</v>
      </c>
      <c r="S34" s="250">
        <v>13.400616931</v>
      </c>
      <c r="T34" s="250">
        <v>13.447068605</v>
      </c>
      <c r="U34" s="250">
        <v>13.040180405999999</v>
      </c>
      <c r="V34" s="250">
        <v>12.996310157</v>
      </c>
      <c r="W34" s="250">
        <v>13.069985177</v>
      </c>
      <c r="X34" s="250">
        <v>13.140822343</v>
      </c>
      <c r="Y34" s="250">
        <v>13.48974129</v>
      </c>
      <c r="Z34" s="250">
        <v>13.454522708000001</v>
      </c>
      <c r="AA34" s="250">
        <v>13.848838531</v>
      </c>
      <c r="AB34" s="250">
        <v>14.223774509</v>
      </c>
      <c r="AC34" s="250">
        <v>14.173328669</v>
      </c>
      <c r="AD34" s="250">
        <v>14.04573517</v>
      </c>
      <c r="AE34" s="250">
        <v>14.131189468000001</v>
      </c>
      <c r="AF34" s="250">
        <v>13.899994567</v>
      </c>
      <c r="AG34" s="250">
        <v>13.806224698999999</v>
      </c>
      <c r="AH34" s="250">
        <v>13.655891468</v>
      </c>
      <c r="AI34" s="250">
        <v>13.465134234000001</v>
      </c>
      <c r="AJ34" s="250">
        <v>13.678438709</v>
      </c>
      <c r="AK34" s="250">
        <v>14.145597596</v>
      </c>
      <c r="AL34" s="250">
        <v>14.100126250000001</v>
      </c>
      <c r="AM34" s="250">
        <v>13.776962943999999</v>
      </c>
      <c r="AN34" s="250">
        <v>14.299637535</v>
      </c>
      <c r="AO34" s="250">
        <v>13.283292865</v>
      </c>
      <c r="AP34" s="250">
        <v>14.167668540999999</v>
      </c>
      <c r="AQ34" s="250">
        <v>14.242632498000001</v>
      </c>
      <c r="AR34" s="250">
        <v>14.005070571999999</v>
      </c>
      <c r="AS34" s="250">
        <v>13.923210639000001</v>
      </c>
      <c r="AT34" s="250">
        <v>13.785933382</v>
      </c>
      <c r="AU34" s="250">
        <v>13.577733587000001</v>
      </c>
      <c r="AV34" s="250">
        <v>13.807541169</v>
      </c>
      <c r="AW34" s="250">
        <v>14.283612415</v>
      </c>
      <c r="AX34" s="250">
        <v>14.229553677</v>
      </c>
      <c r="AY34" s="250">
        <v>13.544249035</v>
      </c>
      <c r="AZ34" s="250">
        <v>13.747836851000001</v>
      </c>
      <c r="BA34" s="250">
        <v>12.570557161</v>
      </c>
      <c r="BB34" s="250">
        <v>10.540879378</v>
      </c>
      <c r="BC34" s="250">
        <v>11.85346266</v>
      </c>
      <c r="BD34" s="250">
        <v>13.047480465</v>
      </c>
      <c r="BE34" s="403">
        <v>13.089721943000001</v>
      </c>
      <c r="BF34" s="403">
        <v>12.872083448</v>
      </c>
      <c r="BG34" s="403">
        <v>13.301297784000001</v>
      </c>
      <c r="BH34" s="403">
        <v>13.585888811</v>
      </c>
      <c r="BI34" s="403">
        <v>13.870315242</v>
      </c>
      <c r="BJ34" s="403">
        <v>13.973937356</v>
      </c>
      <c r="BK34" s="403">
        <v>13.875020691</v>
      </c>
      <c r="BL34" s="403">
        <v>14.373861571000001</v>
      </c>
      <c r="BM34" s="403">
        <v>14.347820211</v>
      </c>
      <c r="BN34" s="403">
        <v>14.361869292</v>
      </c>
      <c r="BO34" s="403">
        <v>14.456552863000001</v>
      </c>
      <c r="BP34" s="403">
        <v>14.319333358</v>
      </c>
      <c r="BQ34" s="403">
        <v>14.04092487</v>
      </c>
      <c r="BR34" s="403">
        <v>13.921820329999999</v>
      </c>
      <c r="BS34" s="403">
        <v>13.965254466999999</v>
      </c>
      <c r="BT34" s="403">
        <v>14.139511453000001</v>
      </c>
      <c r="BU34" s="403">
        <v>14.397992521999999</v>
      </c>
      <c r="BV34" s="403">
        <v>14.505428471</v>
      </c>
    </row>
    <row r="35" spans="1:74" ht="11.1" customHeight="1" x14ac:dyDescent="0.2">
      <c r="A35" s="162" t="s">
        <v>295</v>
      </c>
      <c r="B35" s="173" t="s">
        <v>281</v>
      </c>
      <c r="C35" s="250">
        <v>18.172264455000001</v>
      </c>
      <c r="D35" s="250">
        <v>18.349327822999999</v>
      </c>
      <c r="E35" s="250">
        <v>18.569377301999999</v>
      </c>
      <c r="F35" s="250">
        <v>18.502236233000001</v>
      </c>
      <c r="G35" s="250">
        <v>19.054362894</v>
      </c>
      <c r="H35" s="250">
        <v>19.479946175999999</v>
      </c>
      <c r="I35" s="250">
        <v>19.156791335000001</v>
      </c>
      <c r="J35" s="250">
        <v>19.635117145999999</v>
      </c>
      <c r="K35" s="250">
        <v>18.876165509</v>
      </c>
      <c r="L35" s="250">
        <v>18.673540697</v>
      </c>
      <c r="M35" s="250">
        <v>18.612509711000001</v>
      </c>
      <c r="N35" s="250">
        <v>18.639608258999999</v>
      </c>
      <c r="O35" s="250">
        <v>18.157614810999998</v>
      </c>
      <c r="P35" s="250">
        <v>18.603955730999999</v>
      </c>
      <c r="Q35" s="250">
        <v>18.752027326</v>
      </c>
      <c r="R35" s="250">
        <v>18.618732699999999</v>
      </c>
      <c r="S35" s="250">
        <v>19.126603455000001</v>
      </c>
      <c r="T35" s="250">
        <v>19.717168024999999</v>
      </c>
      <c r="U35" s="250">
        <v>19.40005438</v>
      </c>
      <c r="V35" s="250">
        <v>19.577147696000001</v>
      </c>
      <c r="W35" s="250">
        <v>19.470079987999998</v>
      </c>
      <c r="X35" s="250">
        <v>19.130367602</v>
      </c>
      <c r="Y35" s="250">
        <v>18.801865758000002</v>
      </c>
      <c r="Z35" s="250">
        <v>18.905909907000002</v>
      </c>
      <c r="AA35" s="250">
        <v>18.208842774000001</v>
      </c>
      <c r="AB35" s="250">
        <v>18.474835488</v>
      </c>
      <c r="AC35" s="250">
        <v>18.460320698</v>
      </c>
      <c r="AD35" s="250">
        <v>18.639754223000001</v>
      </c>
      <c r="AE35" s="250">
        <v>18.942803313999999</v>
      </c>
      <c r="AF35" s="250">
        <v>19.516216833000001</v>
      </c>
      <c r="AG35" s="250">
        <v>19.390195912999999</v>
      </c>
      <c r="AH35" s="250">
        <v>19.411899158000001</v>
      </c>
      <c r="AI35" s="250">
        <v>19.394680633</v>
      </c>
      <c r="AJ35" s="250">
        <v>19.186420208000001</v>
      </c>
      <c r="AK35" s="250">
        <v>18.763069099999999</v>
      </c>
      <c r="AL35" s="250">
        <v>18.831021655000001</v>
      </c>
      <c r="AM35" s="250">
        <v>18.387465851999998</v>
      </c>
      <c r="AN35" s="250">
        <v>18.711903883000002</v>
      </c>
      <c r="AO35" s="250">
        <v>18.696840725000001</v>
      </c>
      <c r="AP35" s="250">
        <v>18.912789932999999</v>
      </c>
      <c r="AQ35" s="250">
        <v>19.214252358</v>
      </c>
      <c r="AR35" s="250">
        <v>19.795473197</v>
      </c>
      <c r="AS35" s="250">
        <v>19.669561983000001</v>
      </c>
      <c r="AT35" s="250">
        <v>19.720973521000001</v>
      </c>
      <c r="AU35" s="250">
        <v>19.704669450000001</v>
      </c>
      <c r="AV35" s="250">
        <v>19.510569259</v>
      </c>
      <c r="AW35" s="250">
        <v>19.07643908</v>
      </c>
      <c r="AX35" s="250">
        <v>19.127908861000002</v>
      </c>
      <c r="AY35" s="250">
        <v>18.013056906999999</v>
      </c>
      <c r="AZ35" s="250">
        <v>18.230747525999998</v>
      </c>
      <c r="BA35" s="250">
        <v>17.666194754999999</v>
      </c>
      <c r="BB35" s="250">
        <v>16.601523996000001</v>
      </c>
      <c r="BC35" s="250">
        <v>17.321553303000002</v>
      </c>
      <c r="BD35" s="250">
        <v>18.641577309999999</v>
      </c>
      <c r="BE35" s="403">
        <v>18.823330216999999</v>
      </c>
      <c r="BF35" s="403">
        <v>18.905262921999999</v>
      </c>
      <c r="BG35" s="403">
        <v>19.257086476000001</v>
      </c>
      <c r="BH35" s="403">
        <v>19.109700531000001</v>
      </c>
      <c r="BI35" s="403">
        <v>18.686574671999999</v>
      </c>
      <c r="BJ35" s="403">
        <v>18.760891432000001</v>
      </c>
      <c r="BK35" s="403">
        <v>17.943995208</v>
      </c>
      <c r="BL35" s="403">
        <v>18.281912180999999</v>
      </c>
      <c r="BM35" s="403">
        <v>18.291422115</v>
      </c>
      <c r="BN35" s="403">
        <v>18.524576834000001</v>
      </c>
      <c r="BO35" s="403">
        <v>18.850008378999998</v>
      </c>
      <c r="BP35" s="403">
        <v>19.453868110999998</v>
      </c>
      <c r="BQ35" s="403">
        <v>19.345065043000002</v>
      </c>
      <c r="BR35" s="403">
        <v>19.409903203999999</v>
      </c>
      <c r="BS35" s="403">
        <v>19.403882880000001</v>
      </c>
      <c r="BT35" s="403">
        <v>19.215880912999999</v>
      </c>
      <c r="BU35" s="403">
        <v>18.779792625999999</v>
      </c>
      <c r="BV35" s="403">
        <v>18.851755184000002</v>
      </c>
    </row>
    <row r="36" spans="1:74" ht="11.1" customHeight="1" x14ac:dyDescent="0.2">
      <c r="A36" s="162" t="s">
        <v>297</v>
      </c>
      <c r="B36" s="173" t="s">
        <v>227</v>
      </c>
      <c r="C36" s="250">
        <v>92.906801118999994</v>
      </c>
      <c r="D36" s="250">
        <v>97.972294851000001</v>
      </c>
      <c r="E36" s="250">
        <v>96.910226296999994</v>
      </c>
      <c r="F36" s="250">
        <v>96.567911223999999</v>
      </c>
      <c r="G36" s="250">
        <v>95.935650097000007</v>
      </c>
      <c r="H36" s="250">
        <v>96.622306483000003</v>
      </c>
      <c r="I36" s="250">
        <v>95.928085624000005</v>
      </c>
      <c r="J36" s="250">
        <v>99.099421884999998</v>
      </c>
      <c r="K36" s="250">
        <v>96.959911391999995</v>
      </c>
      <c r="L36" s="250">
        <v>95.499928581999995</v>
      </c>
      <c r="M36" s="250">
        <v>97.615512813999999</v>
      </c>
      <c r="N36" s="250">
        <v>99.046846957</v>
      </c>
      <c r="O36" s="250">
        <v>95.273148028999998</v>
      </c>
      <c r="P36" s="250">
        <v>96.934185321000001</v>
      </c>
      <c r="Q36" s="250">
        <v>98.967832463999997</v>
      </c>
      <c r="R36" s="250">
        <v>96.622358504999994</v>
      </c>
      <c r="S36" s="250">
        <v>99.150761822000007</v>
      </c>
      <c r="T36" s="250">
        <v>100.91965174000001</v>
      </c>
      <c r="U36" s="250">
        <v>98.879188952999996</v>
      </c>
      <c r="V36" s="250">
        <v>99.105836625999999</v>
      </c>
      <c r="W36" s="250">
        <v>100.07506266</v>
      </c>
      <c r="X36" s="250">
        <v>98.487529089000006</v>
      </c>
      <c r="Y36" s="250">
        <v>101.15060631999999</v>
      </c>
      <c r="Z36" s="250">
        <v>99.534049307000004</v>
      </c>
      <c r="AA36" s="250">
        <v>98.635321594999994</v>
      </c>
      <c r="AB36" s="250">
        <v>100.77250219</v>
      </c>
      <c r="AC36" s="250">
        <v>100.45854159</v>
      </c>
      <c r="AD36" s="250">
        <v>99.439326288999993</v>
      </c>
      <c r="AE36" s="250">
        <v>99.867760724999997</v>
      </c>
      <c r="AF36" s="250">
        <v>100.90517693</v>
      </c>
      <c r="AG36" s="250">
        <v>101.42287133000001</v>
      </c>
      <c r="AH36" s="250">
        <v>101.62361586</v>
      </c>
      <c r="AI36" s="250">
        <v>100.38339542999999</v>
      </c>
      <c r="AJ36" s="250">
        <v>100.19778775</v>
      </c>
      <c r="AK36" s="250">
        <v>101.06285238</v>
      </c>
      <c r="AL36" s="250">
        <v>100.56195246</v>
      </c>
      <c r="AM36" s="250">
        <v>99.581056464</v>
      </c>
      <c r="AN36" s="250">
        <v>101.62566382</v>
      </c>
      <c r="AO36" s="250">
        <v>99.040512789000005</v>
      </c>
      <c r="AP36" s="250">
        <v>100.6826868</v>
      </c>
      <c r="AQ36" s="250">
        <v>100.14983419000001</v>
      </c>
      <c r="AR36" s="250">
        <v>101.20024859</v>
      </c>
      <c r="AS36" s="250">
        <v>102.32500709</v>
      </c>
      <c r="AT36" s="250">
        <v>102.1240059</v>
      </c>
      <c r="AU36" s="250">
        <v>101.2635413</v>
      </c>
      <c r="AV36" s="250">
        <v>100.82676530000001</v>
      </c>
      <c r="AW36" s="250">
        <v>101.68238587</v>
      </c>
      <c r="AX36" s="250">
        <v>102.07646479</v>
      </c>
      <c r="AY36" s="250">
        <v>96.864420224</v>
      </c>
      <c r="AZ36" s="250">
        <v>97.457844484000006</v>
      </c>
      <c r="BA36" s="250">
        <v>91.510485746000001</v>
      </c>
      <c r="BB36" s="250">
        <v>79.441621279000003</v>
      </c>
      <c r="BC36" s="250">
        <v>84.212226259000005</v>
      </c>
      <c r="BD36" s="250">
        <v>89.465067708999996</v>
      </c>
      <c r="BE36" s="403">
        <v>92.558942356000003</v>
      </c>
      <c r="BF36" s="403">
        <v>93.478371120000006</v>
      </c>
      <c r="BG36" s="403">
        <v>96.882503522999997</v>
      </c>
      <c r="BH36" s="403">
        <v>96.623425505</v>
      </c>
      <c r="BI36" s="403">
        <v>97.526568384000001</v>
      </c>
      <c r="BJ36" s="403">
        <v>98.736365879000004</v>
      </c>
      <c r="BK36" s="403">
        <v>96.444066973999995</v>
      </c>
      <c r="BL36" s="403">
        <v>99.499606645</v>
      </c>
      <c r="BM36" s="403">
        <v>98.927438924</v>
      </c>
      <c r="BN36" s="403">
        <v>98.641419161000002</v>
      </c>
      <c r="BO36" s="403">
        <v>98.760596953999993</v>
      </c>
      <c r="BP36" s="403">
        <v>100.47454421</v>
      </c>
      <c r="BQ36" s="403">
        <v>100.64492395000001</v>
      </c>
      <c r="BR36" s="403">
        <v>100.87778385</v>
      </c>
      <c r="BS36" s="403">
        <v>100.9672192</v>
      </c>
      <c r="BT36" s="403">
        <v>100.18522074000001</v>
      </c>
      <c r="BU36" s="403">
        <v>101.18317629000001</v>
      </c>
      <c r="BV36" s="403">
        <v>101.91858024</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403"/>
      <c r="BF37" s="403"/>
      <c r="BG37" s="403"/>
      <c r="BH37" s="403"/>
      <c r="BI37" s="403"/>
      <c r="BJ37" s="403"/>
      <c r="BK37" s="403"/>
      <c r="BL37" s="403"/>
      <c r="BM37" s="403"/>
      <c r="BN37" s="403"/>
      <c r="BO37" s="403"/>
      <c r="BP37" s="403"/>
      <c r="BQ37" s="403"/>
      <c r="BR37" s="403"/>
      <c r="BS37" s="403"/>
      <c r="BT37" s="403"/>
      <c r="BU37" s="403"/>
      <c r="BV37" s="403"/>
    </row>
    <row r="38" spans="1:74" ht="11.1" customHeight="1" x14ac:dyDescent="0.2">
      <c r="B38" s="252" t="s">
        <v>1013</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250"/>
      <c r="BC38" s="250"/>
      <c r="BD38" s="250"/>
      <c r="BE38" s="403"/>
      <c r="BF38" s="403"/>
      <c r="BG38" s="403"/>
      <c r="BH38" s="403"/>
      <c r="BI38" s="403"/>
      <c r="BJ38" s="403"/>
      <c r="BK38" s="403"/>
      <c r="BL38" s="403"/>
      <c r="BM38" s="403"/>
      <c r="BN38" s="403"/>
      <c r="BO38" s="403"/>
      <c r="BP38" s="403"/>
      <c r="BQ38" s="403"/>
      <c r="BR38" s="403"/>
      <c r="BS38" s="403"/>
      <c r="BT38" s="403"/>
      <c r="BU38" s="403"/>
      <c r="BV38" s="403"/>
    </row>
    <row r="39" spans="1:74" ht="11.1" customHeight="1" x14ac:dyDescent="0.2">
      <c r="A39" s="162" t="s">
        <v>314</v>
      </c>
      <c r="B39" s="173" t="s">
        <v>577</v>
      </c>
      <c r="C39" s="250">
        <v>-1.0204859355</v>
      </c>
      <c r="D39" s="250">
        <v>-0.14823003447999999</v>
      </c>
      <c r="E39" s="250">
        <v>-0.20608148387</v>
      </c>
      <c r="F39" s="250">
        <v>-0.36112813332999999</v>
      </c>
      <c r="G39" s="250">
        <v>-0.49526770968</v>
      </c>
      <c r="H39" s="250">
        <v>3.6289933332999999E-2</v>
      </c>
      <c r="I39" s="250">
        <v>-0.54992009676999998</v>
      </c>
      <c r="J39" s="250">
        <v>4.5275483870999998E-3</v>
      </c>
      <c r="K39" s="250">
        <v>0.50444199999999995</v>
      </c>
      <c r="L39" s="250">
        <v>-5.7934161290000001E-2</v>
      </c>
      <c r="M39" s="250">
        <v>-0.10707899999999999</v>
      </c>
      <c r="N39" s="250">
        <v>0.8597903871</v>
      </c>
      <c r="O39" s="250">
        <v>-0.74566316128999999</v>
      </c>
      <c r="P39" s="250">
        <v>0.12771796429000001</v>
      </c>
      <c r="Q39" s="250">
        <v>0.60237919355000002</v>
      </c>
      <c r="R39" s="250">
        <v>6.9596533333000005E-2</v>
      </c>
      <c r="S39" s="250">
        <v>-0.18084141935</v>
      </c>
      <c r="T39" s="250">
        <v>0.80241249999999997</v>
      </c>
      <c r="U39" s="250">
        <v>0.36852764515999997</v>
      </c>
      <c r="V39" s="250">
        <v>0.36268964516000002</v>
      </c>
      <c r="W39" s="250">
        <v>0.31453213333000002</v>
      </c>
      <c r="X39" s="250">
        <v>1.1799874839</v>
      </c>
      <c r="Y39" s="250">
        <v>0.59625646666999998</v>
      </c>
      <c r="Z39" s="250">
        <v>0.92717090322999995</v>
      </c>
      <c r="AA39" s="250">
        <v>0.38593</v>
      </c>
      <c r="AB39" s="250">
        <v>0.12801046428999999</v>
      </c>
      <c r="AC39" s="250">
        <v>0.48187680644999997</v>
      </c>
      <c r="AD39" s="250">
        <v>-0.12040530000000001</v>
      </c>
      <c r="AE39" s="250">
        <v>-0.17332054839</v>
      </c>
      <c r="AF39" s="250">
        <v>0.12876109999999999</v>
      </c>
      <c r="AG39" s="250">
        <v>-0.17482525805999999</v>
      </c>
      <c r="AH39" s="250">
        <v>-0.61930306451999995</v>
      </c>
      <c r="AI39" s="250">
        <v>-1.3122489333</v>
      </c>
      <c r="AJ39" s="250">
        <v>0.46910706452000001</v>
      </c>
      <c r="AK39" s="250">
        <v>0.22972366666999999</v>
      </c>
      <c r="AL39" s="250">
        <v>-4.7835225805999998E-2</v>
      </c>
      <c r="AM39" s="250">
        <v>4.0208677419E-2</v>
      </c>
      <c r="AN39" s="250">
        <v>0.66583103571000002</v>
      </c>
      <c r="AO39" s="250">
        <v>0.10736974194</v>
      </c>
      <c r="AP39" s="250">
        <v>-0.59701546667000005</v>
      </c>
      <c r="AQ39" s="250">
        <v>-1.3644599677</v>
      </c>
      <c r="AR39" s="250">
        <v>6.1241366667000002E-2</v>
      </c>
      <c r="AS39" s="250">
        <v>-0.17304822581000001</v>
      </c>
      <c r="AT39" s="250">
        <v>0.23794738709999999</v>
      </c>
      <c r="AU39" s="250">
        <v>8.8094900000000004E-2</v>
      </c>
      <c r="AV39" s="250">
        <v>0.52003338710000002</v>
      </c>
      <c r="AW39" s="250">
        <v>0.29141800000000001</v>
      </c>
      <c r="AX39" s="250">
        <v>7.3277967742000003E-2</v>
      </c>
      <c r="AY39" s="250">
        <v>-0.54963222581000004</v>
      </c>
      <c r="AZ39" s="250">
        <v>0.66441044827999995</v>
      </c>
      <c r="BA39" s="250">
        <v>-1.3336363548000001</v>
      </c>
      <c r="BB39" s="250">
        <v>-2.6535582333000001</v>
      </c>
      <c r="BC39" s="250">
        <v>-1.8134047194</v>
      </c>
      <c r="BD39" s="250">
        <v>-0.59813304157000002</v>
      </c>
      <c r="BE39" s="403">
        <v>0.83410301764999994</v>
      </c>
      <c r="BF39" s="403">
        <v>0.68161612903000002</v>
      </c>
      <c r="BG39" s="403">
        <v>0.39251000000000003</v>
      </c>
      <c r="BH39" s="403">
        <v>0.58784193547999997</v>
      </c>
      <c r="BI39" s="403">
        <v>0.47498333332999998</v>
      </c>
      <c r="BJ39" s="403">
        <v>1.0152290322999999</v>
      </c>
      <c r="BK39" s="403">
        <v>0.46342258065000003</v>
      </c>
      <c r="BL39" s="403">
        <v>0.25116785714000001</v>
      </c>
      <c r="BM39" s="403">
        <v>0.19761612903</v>
      </c>
      <c r="BN39" s="403">
        <v>-0.18346666667</v>
      </c>
      <c r="BO39" s="403">
        <v>-0.63845161289999997</v>
      </c>
      <c r="BP39" s="403">
        <v>-1.9099999999999999E-2</v>
      </c>
      <c r="BQ39" s="403">
        <v>0.16335483871000001</v>
      </c>
      <c r="BR39" s="403">
        <v>-5.3548387096999999E-3</v>
      </c>
      <c r="BS39" s="403">
        <v>-0.21373333333</v>
      </c>
      <c r="BT39" s="403">
        <v>5.7516129031999999E-2</v>
      </c>
      <c r="BU39" s="403">
        <v>0.19906666667</v>
      </c>
      <c r="BV39" s="403">
        <v>0.82438709676999999</v>
      </c>
    </row>
    <row r="40" spans="1:74" ht="11.1" customHeight="1" x14ac:dyDescent="0.2">
      <c r="A40" s="162" t="s">
        <v>315</v>
      </c>
      <c r="B40" s="173" t="s">
        <v>578</v>
      </c>
      <c r="C40" s="250">
        <v>-0.87667741934999999</v>
      </c>
      <c r="D40" s="250">
        <v>-1.448275862E-3</v>
      </c>
      <c r="E40" s="250">
        <v>0.52087096773999997</v>
      </c>
      <c r="F40" s="250">
        <v>4.4666666667000001E-3</v>
      </c>
      <c r="G40" s="250">
        <v>-0.33016129032000002</v>
      </c>
      <c r="H40" s="250">
        <v>-0.13606666667</v>
      </c>
      <c r="I40" s="250">
        <v>-1.1135806452000001</v>
      </c>
      <c r="J40" s="250">
        <v>0.50625806452</v>
      </c>
      <c r="K40" s="250">
        <v>0.41889999999999999</v>
      </c>
      <c r="L40" s="250">
        <v>0.39616129032000003</v>
      </c>
      <c r="M40" s="250">
        <v>0.78190000000000004</v>
      </c>
      <c r="N40" s="250">
        <v>0.62054838710000004</v>
      </c>
      <c r="O40" s="250">
        <v>-1.6161612903</v>
      </c>
      <c r="P40" s="250">
        <v>0.19939285713999999</v>
      </c>
      <c r="Q40" s="250">
        <v>0.45961290322999998</v>
      </c>
      <c r="R40" s="250">
        <v>-0.59526666667000006</v>
      </c>
      <c r="S40" s="250">
        <v>0.26112903226</v>
      </c>
      <c r="T40" s="250">
        <v>0.58143333333000002</v>
      </c>
      <c r="U40" s="250">
        <v>-0.60796774194000003</v>
      </c>
      <c r="V40" s="250">
        <v>0.34196774194000001</v>
      </c>
      <c r="W40" s="250">
        <v>1.1317666666999999</v>
      </c>
      <c r="X40" s="250">
        <v>0.43651612902999998</v>
      </c>
      <c r="Y40" s="250">
        <v>0.35849999999999999</v>
      </c>
      <c r="Z40" s="250">
        <v>0.61593548386999997</v>
      </c>
      <c r="AA40" s="250">
        <v>-1.0546451613000001</v>
      </c>
      <c r="AB40" s="250">
        <v>0.44274999999999998</v>
      </c>
      <c r="AC40" s="250">
        <v>0.95090322580999997</v>
      </c>
      <c r="AD40" s="250">
        <v>6.5299999999999997E-2</v>
      </c>
      <c r="AE40" s="250">
        <v>0.12306451613</v>
      </c>
      <c r="AF40" s="250">
        <v>0.27776666667</v>
      </c>
      <c r="AG40" s="250">
        <v>-0.57329032258000001</v>
      </c>
      <c r="AH40" s="250">
        <v>-0.25632258065000002</v>
      </c>
      <c r="AI40" s="250">
        <v>1.2201666667</v>
      </c>
      <c r="AJ40" s="250">
        <v>-0.12974193547999999</v>
      </c>
      <c r="AK40" s="250">
        <v>-3.5866666667000002E-2</v>
      </c>
      <c r="AL40" s="250">
        <v>-0.37403225806000001</v>
      </c>
      <c r="AM40" s="250">
        <v>-0.10974193548</v>
      </c>
      <c r="AN40" s="250">
        <v>-0.54514285713999999</v>
      </c>
      <c r="AO40" s="250">
        <v>1.0161290323E-2</v>
      </c>
      <c r="AP40" s="250">
        <v>0.40146666667000003</v>
      </c>
      <c r="AQ40" s="250">
        <v>-0.12070967741999999</v>
      </c>
      <c r="AR40" s="250">
        <v>-0.23883333333000001</v>
      </c>
      <c r="AS40" s="250">
        <v>-0.46048387096999999</v>
      </c>
      <c r="AT40" s="250">
        <v>-1.1024516128999999</v>
      </c>
      <c r="AU40" s="250">
        <v>1.1178333332999999</v>
      </c>
      <c r="AV40" s="250">
        <v>0.70187096774000002</v>
      </c>
      <c r="AW40" s="250">
        <v>-0.1384</v>
      </c>
      <c r="AX40" s="250">
        <v>0.22925806452</v>
      </c>
      <c r="AY40" s="250">
        <v>-0.21322580645</v>
      </c>
      <c r="AZ40" s="250">
        <v>0.34337931034000002</v>
      </c>
      <c r="BA40" s="250">
        <v>-1.6829354838999999</v>
      </c>
      <c r="BB40" s="250">
        <v>-5.5342523522000002</v>
      </c>
      <c r="BC40" s="250">
        <v>-1.0397375683000001</v>
      </c>
      <c r="BD40" s="250">
        <v>0.79887018780999997</v>
      </c>
      <c r="BE40" s="403">
        <v>0.96143383963999995</v>
      </c>
      <c r="BF40" s="403">
        <v>0.40864263115999999</v>
      </c>
      <c r="BG40" s="403">
        <v>1.3673205098000001</v>
      </c>
      <c r="BH40" s="403">
        <v>0.77717694706999996</v>
      </c>
      <c r="BI40" s="403">
        <v>0.79821820197000004</v>
      </c>
      <c r="BJ40" s="403">
        <v>0.74552417746999999</v>
      </c>
      <c r="BK40" s="403">
        <v>-0.17168556419</v>
      </c>
      <c r="BL40" s="403">
        <v>0.95803618549000003</v>
      </c>
      <c r="BM40" s="403">
        <v>0.69198243370000001</v>
      </c>
      <c r="BN40" s="403">
        <v>0.1949680718</v>
      </c>
      <c r="BO40" s="403">
        <v>0.23332682442</v>
      </c>
      <c r="BP40" s="403">
        <v>0.49534361937999999</v>
      </c>
      <c r="BQ40" s="403">
        <v>0.33740676668000003</v>
      </c>
      <c r="BR40" s="403">
        <v>0.37090815796999999</v>
      </c>
      <c r="BS40" s="403">
        <v>0.37034960542000001</v>
      </c>
      <c r="BT40" s="403">
        <v>-5.6639684248999997E-2</v>
      </c>
      <c r="BU40" s="403">
        <v>0.20182294819999999</v>
      </c>
      <c r="BV40" s="403">
        <v>0.39756615581999999</v>
      </c>
    </row>
    <row r="41" spans="1:74" ht="11.1" customHeight="1" x14ac:dyDescent="0.2">
      <c r="A41" s="162" t="s">
        <v>316</v>
      </c>
      <c r="B41" s="173" t="s">
        <v>579</v>
      </c>
      <c r="C41" s="250">
        <v>-3.1285251651000001</v>
      </c>
      <c r="D41" s="250">
        <v>1.0487655587</v>
      </c>
      <c r="E41" s="250">
        <v>-0.60678410616</v>
      </c>
      <c r="F41" s="250">
        <v>3.8419458782000001E-4</v>
      </c>
      <c r="G41" s="250">
        <v>0.31951652761999999</v>
      </c>
      <c r="H41" s="250">
        <v>-0.20662815138999999</v>
      </c>
      <c r="I41" s="250">
        <v>-0.41172046434999998</v>
      </c>
      <c r="J41" s="250">
        <v>1.6004488362</v>
      </c>
      <c r="K41" s="250">
        <v>-1.086191787</v>
      </c>
      <c r="L41" s="250">
        <v>-3.1948762026000002</v>
      </c>
      <c r="M41" s="250">
        <v>-2.5829496139999999</v>
      </c>
      <c r="N41" s="250">
        <v>-0.84839854242000001</v>
      </c>
      <c r="O41" s="250">
        <v>0.28040068863000001</v>
      </c>
      <c r="P41" s="250">
        <v>-0.89611764832999996</v>
      </c>
      <c r="Q41" s="250">
        <v>1.0512572980999999</v>
      </c>
      <c r="R41" s="250">
        <v>0.48302329502000002</v>
      </c>
      <c r="S41" s="250">
        <v>1.4665540438</v>
      </c>
      <c r="T41" s="250">
        <v>1.1870196495000001</v>
      </c>
      <c r="U41" s="250">
        <v>6.9598269323000006E-2</v>
      </c>
      <c r="V41" s="250">
        <v>0.10821772427</v>
      </c>
      <c r="W41" s="250">
        <v>0.2322453733</v>
      </c>
      <c r="X41" s="250">
        <v>-2.0456438996999999</v>
      </c>
      <c r="Y41" s="250">
        <v>0.68204492527000005</v>
      </c>
      <c r="Z41" s="250">
        <v>-0.76653231502999997</v>
      </c>
      <c r="AA41" s="250">
        <v>0.13631352483</v>
      </c>
      <c r="AB41" s="250">
        <v>0.78302421657999999</v>
      </c>
      <c r="AC41" s="250">
        <v>-0.54890294356000002</v>
      </c>
      <c r="AD41" s="250">
        <v>-0.14927939517</v>
      </c>
      <c r="AE41" s="250">
        <v>0.33509064512999998</v>
      </c>
      <c r="AF41" s="250">
        <v>7.6051605931999999E-2</v>
      </c>
      <c r="AG41" s="250">
        <v>0.97154042783000005</v>
      </c>
      <c r="AH41" s="250">
        <v>0.71888921995999999</v>
      </c>
      <c r="AI41" s="250">
        <v>-1.1823312837</v>
      </c>
      <c r="AJ41" s="250">
        <v>-2.6851364528000001</v>
      </c>
      <c r="AK41" s="250">
        <v>-1.8079001201</v>
      </c>
      <c r="AL41" s="250">
        <v>-1.0221030974</v>
      </c>
      <c r="AM41" s="250">
        <v>-0.76682636722999997</v>
      </c>
      <c r="AN41" s="250">
        <v>1.2896947975999999</v>
      </c>
      <c r="AO41" s="250">
        <v>-1.3707460215</v>
      </c>
      <c r="AP41" s="250">
        <v>0.38574114999999998</v>
      </c>
      <c r="AQ41" s="250">
        <v>1.3937376937999999</v>
      </c>
      <c r="AR41" s="250">
        <v>0.77042928703000002</v>
      </c>
      <c r="AS41" s="250">
        <v>2.8937635236000001</v>
      </c>
      <c r="AT41" s="250">
        <v>1.8197457445</v>
      </c>
      <c r="AU41" s="250">
        <v>0.93202779680000003</v>
      </c>
      <c r="AV41" s="250">
        <v>-1.798829566</v>
      </c>
      <c r="AW41" s="250">
        <v>-0.45505364567000001</v>
      </c>
      <c r="AX41" s="250">
        <v>4.2148922194000002E-2</v>
      </c>
      <c r="AY41" s="250">
        <v>-3.8904281866999999</v>
      </c>
      <c r="AZ41" s="250">
        <v>-3.9435883173000001</v>
      </c>
      <c r="BA41" s="250">
        <v>-5.8637714752000001</v>
      </c>
      <c r="BB41" s="250">
        <v>-12.345507141000001</v>
      </c>
      <c r="BC41" s="250">
        <v>-2.2577667918</v>
      </c>
      <c r="BD41" s="250">
        <v>1.6727900093000001</v>
      </c>
      <c r="BE41" s="403">
        <v>1.9915298125000001</v>
      </c>
      <c r="BF41" s="403">
        <v>0.85802477910999997</v>
      </c>
      <c r="BG41" s="403">
        <v>2.8903810023999998</v>
      </c>
      <c r="BH41" s="403">
        <v>1.6243138237000001</v>
      </c>
      <c r="BI41" s="403">
        <v>1.6858326161999999</v>
      </c>
      <c r="BJ41" s="403">
        <v>1.567422933</v>
      </c>
      <c r="BK41" s="403">
        <v>-0.3583046479</v>
      </c>
      <c r="BL41" s="403">
        <v>1.9505938935</v>
      </c>
      <c r="BM41" s="403">
        <v>1.4439264079</v>
      </c>
      <c r="BN41" s="403">
        <v>0.42023524100999998</v>
      </c>
      <c r="BO41" s="403">
        <v>0.51246305390000002</v>
      </c>
      <c r="BP41" s="403">
        <v>1.0719001746000001</v>
      </c>
      <c r="BQ41" s="403">
        <v>0.71721358162000004</v>
      </c>
      <c r="BR41" s="403">
        <v>0.78002112238999999</v>
      </c>
      <c r="BS41" s="403">
        <v>0.78382946494000005</v>
      </c>
      <c r="BT41" s="403">
        <v>-0.11813264914</v>
      </c>
      <c r="BU41" s="403">
        <v>0.42575881933999998</v>
      </c>
      <c r="BV41" s="403">
        <v>0.83618526393000003</v>
      </c>
    </row>
    <row r="42" spans="1:74" ht="11.1" customHeight="1" x14ac:dyDescent="0.2">
      <c r="A42" s="162" t="s">
        <v>317</v>
      </c>
      <c r="B42" s="173" t="s">
        <v>580</v>
      </c>
      <c r="C42" s="250">
        <v>-5.0256885199000001</v>
      </c>
      <c r="D42" s="250">
        <v>0.89908724830999998</v>
      </c>
      <c r="E42" s="250">
        <v>-0.29199462228</v>
      </c>
      <c r="F42" s="250">
        <v>-0.35627727207999998</v>
      </c>
      <c r="G42" s="250">
        <v>-0.50591247238000003</v>
      </c>
      <c r="H42" s="250">
        <v>-0.30640488471999999</v>
      </c>
      <c r="I42" s="250">
        <v>-2.0752212063000002</v>
      </c>
      <c r="J42" s="250">
        <v>2.1112344490999999</v>
      </c>
      <c r="K42" s="250">
        <v>-0.16284978702</v>
      </c>
      <c r="L42" s="250">
        <v>-2.8566490735999999</v>
      </c>
      <c r="M42" s="250">
        <v>-1.908128614</v>
      </c>
      <c r="N42" s="250">
        <v>0.63194023177000003</v>
      </c>
      <c r="O42" s="250">
        <v>-2.0814237630000001</v>
      </c>
      <c r="P42" s="250">
        <v>-0.56900682690000004</v>
      </c>
      <c r="Q42" s="250">
        <v>2.1132493949</v>
      </c>
      <c r="R42" s="250">
        <v>-4.2646838316000003E-2</v>
      </c>
      <c r="S42" s="250">
        <v>1.5468416567000001</v>
      </c>
      <c r="T42" s="250">
        <v>2.5708654827999999</v>
      </c>
      <c r="U42" s="250">
        <v>-0.16984182745000001</v>
      </c>
      <c r="V42" s="250">
        <v>0.81287511137000001</v>
      </c>
      <c r="W42" s="250">
        <v>1.6785441732999999</v>
      </c>
      <c r="X42" s="250">
        <v>-0.42914028674999999</v>
      </c>
      <c r="Y42" s="250">
        <v>1.6368013919</v>
      </c>
      <c r="Z42" s="250">
        <v>0.77657407205999995</v>
      </c>
      <c r="AA42" s="250">
        <v>-0.53240163646000005</v>
      </c>
      <c r="AB42" s="250">
        <v>1.3537846809</v>
      </c>
      <c r="AC42" s="250">
        <v>0.88387708870000004</v>
      </c>
      <c r="AD42" s="250">
        <v>-0.20438469516999999</v>
      </c>
      <c r="AE42" s="250">
        <v>0.28483461288</v>
      </c>
      <c r="AF42" s="250">
        <v>0.4825793726</v>
      </c>
      <c r="AG42" s="250">
        <v>0.22342484719</v>
      </c>
      <c r="AH42" s="250">
        <v>-0.1567364252</v>
      </c>
      <c r="AI42" s="250">
        <v>-1.2744135504</v>
      </c>
      <c r="AJ42" s="250">
        <v>-2.3457713238000002</v>
      </c>
      <c r="AK42" s="250">
        <v>-1.6140431201000001</v>
      </c>
      <c r="AL42" s="250">
        <v>-1.4439705812999999</v>
      </c>
      <c r="AM42" s="250">
        <v>-0.83635962528999996</v>
      </c>
      <c r="AN42" s="250">
        <v>1.4103829761</v>
      </c>
      <c r="AO42" s="250">
        <v>-1.2532149892</v>
      </c>
      <c r="AP42" s="250">
        <v>0.19019235000000001</v>
      </c>
      <c r="AQ42" s="250">
        <v>-9.1431951321999994E-2</v>
      </c>
      <c r="AR42" s="250">
        <v>0.59283732037000003</v>
      </c>
      <c r="AS42" s="250">
        <v>2.2602314268999999</v>
      </c>
      <c r="AT42" s="250">
        <v>0.95524151873999996</v>
      </c>
      <c r="AU42" s="250">
        <v>2.1379560300999998</v>
      </c>
      <c r="AV42" s="250">
        <v>-0.57692521118999995</v>
      </c>
      <c r="AW42" s="250">
        <v>-0.30203564567000002</v>
      </c>
      <c r="AX42" s="250">
        <v>0.34468495445000003</v>
      </c>
      <c r="AY42" s="250">
        <v>-4.6532862189999999</v>
      </c>
      <c r="AZ42" s="250">
        <v>-2.9357985587000002</v>
      </c>
      <c r="BA42" s="250">
        <v>-8.8803433138999992</v>
      </c>
      <c r="BB42" s="250">
        <v>-20.533317726</v>
      </c>
      <c r="BC42" s="250">
        <v>-5.1109090793999998</v>
      </c>
      <c r="BD42" s="250">
        <v>1.8735271555999999</v>
      </c>
      <c r="BE42" s="403">
        <v>3.7870666698000002</v>
      </c>
      <c r="BF42" s="403">
        <v>1.9482835393</v>
      </c>
      <c r="BG42" s="403">
        <v>4.6502115122000003</v>
      </c>
      <c r="BH42" s="403">
        <v>2.9893327061999999</v>
      </c>
      <c r="BI42" s="403">
        <v>2.9590341515</v>
      </c>
      <c r="BJ42" s="403">
        <v>3.3281761426999998</v>
      </c>
      <c r="BK42" s="403">
        <v>-6.6567631441999994E-2</v>
      </c>
      <c r="BL42" s="403">
        <v>3.1597979360999999</v>
      </c>
      <c r="BM42" s="403">
        <v>2.3335249707000001</v>
      </c>
      <c r="BN42" s="403">
        <v>0.43173664615000001</v>
      </c>
      <c r="BO42" s="403">
        <v>0.10733826542</v>
      </c>
      <c r="BP42" s="403">
        <v>1.548143794</v>
      </c>
      <c r="BQ42" s="403">
        <v>1.217975187</v>
      </c>
      <c r="BR42" s="403">
        <v>1.1455744416</v>
      </c>
      <c r="BS42" s="403">
        <v>0.94044573702000001</v>
      </c>
      <c r="BT42" s="403">
        <v>-0.11725620436</v>
      </c>
      <c r="BU42" s="403">
        <v>0.8266484342</v>
      </c>
      <c r="BV42" s="403">
        <v>2.0581385165000001</v>
      </c>
    </row>
    <row r="43" spans="1:74" ht="11.1" customHeight="1" x14ac:dyDescent="0.2">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250"/>
      <c r="AZ43" s="250"/>
      <c r="BA43" s="250"/>
      <c r="BB43" s="250"/>
      <c r="BC43" s="250"/>
      <c r="BD43" s="250"/>
      <c r="BE43" s="403"/>
      <c r="BF43" s="403"/>
      <c r="BG43" s="403"/>
      <c r="BH43" s="403"/>
      <c r="BI43" s="403"/>
      <c r="BJ43" s="403"/>
      <c r="BK43" s="403"/>
      <c r="BL43" s="403"/>
      <c r="BM43" s="403"/>
      <c r="BN43" s="403"/>
      <c r="BO43" s="403"/>
      <c r="BP43" s="403"/>
      <c r="BQ43" s="403"/>
      <c r="BR43" s="403"/>
      <c r="BS43" s="403"/>
      <c r="BT43" s="403"/>
      <c r="BU43" s="403"/>
      <c r="BV43" s="403"/>
    </row>
    <row r="44" spans="1:74" ht="11.1" customHeight="1" x14ac:dyDescent="0.2">
      <c r="B44" s="65" t="s">
        <v>1146</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250"/>
      <c r="BE44" s="403"/>
      <c r="BF44" s="403"/>
      <c r="BG44" s="403"/>
      <c r="BH44" s="403"/>
      <c r="BI44" s="403"/>
      <c r="BJ44" s="403"/>
      <c r="BK44" s="403"/>
      <c r="BL44" s="403"/>
      <c r="BM44" s="403"/>
      <c r="BN44" s="403"/>
      <c r="BO44" s="403"/>
      <c r="BP44" s="403"/>
      <c r="BQ44" s="403"/>
      <c r="BR44" s="403"/>
      <c r="BS44" s="403"/>
      <c r="BT44" s="403"/>
      <c r="BU44" s="403"/>
      <c r="BV44" s="403"/>
    </row>
    <row r="45" spans="1:74" ht="11.1" customHeight="1" x14ac:dyDescent="0.2">
      <c r="A45" s="162" t="s">
        <v>576</v>
      </c>
      <c r="B45" s="173" t="s">
        <v>310</v>
      </c>
      <c r="C45" s="255">
        <v>1318.5413619999999</v>
      </c>
      <c r="D45" s="255">
        <v>1322.8420329999999</v>
      </c>
      <c r="E45" s="255">
        <v>1329.232559</v>
      </c>
      <c r="F45" s="255">
        <v>1340.0714029999999</v>
      </c>
      <c r="G45" s="255">
        <v>1355.427702</v>
      </c>
      <c r="H45" s="255">
        <v>1354.3430040000001</v>
      </c>
      <c r="I45" s="255">
        <v>1371.3945269999999</v>
      </c>
      <c r="J45" s="255">
        <v>1371.257173</v>
      </c>
      <c r="K45" s="255">
        <v>1356.1269130000001</v>
      </c>
      <c r="L45" s="255">
        <v>1357.925872</v>
      </c>
      <c r="M45" s="255">
        <v>1361.1412419999999</v>
      </c>
      <c r="N45" s="255">
        <v>1334.48974</v>
      </c>
      <c r="O45" s="255">
        <v>1357.6092980000001</v>
      </c>
      <c r="P45" s="255">
        <v>1354.2861949999999</v>
      </c>
      <c r="Q45" s="255">
        <v>1338.9274399999999</v>
      </c>
      <c r="R45" s="255">
        <v>1339.5625439999999</v>
      </c>
      <c r="S45" s="255">
        <v>1349.4776280000001</v>
      </c>
      <c r="T45" s="255">
        <v>1330.709253</v>
      </c>
      <c r="U45" s="255">
        <v>1319.5758960000001</v>
      </c>
      <c r="V45" s="255">
        <v>1308.4165170000001</v>
      </c>
      <c r="W45" s="255">
        <v>1304.139553</v>
      </c>
      <c r="X45" s="255">
        <v>1272.2489410000001</v>
      </c>
      <c r="Y45" s="255">
        <v>1262.0342470000001</v>
      </c>
      <c r="Z45" s="255">
        <v>1231.738949</v>
      </c>
      <c r="AA45" s="255">
        <v>1218.3721190000001</v>
      </c>
      <c r="AB45" s="255">
        <v>1213.5638260000001</v>
      </c>
      <c r="AC45" s="255">
        <v>1198.627645</v>
      </c>
      <c r="AD45" s="255">
        <v>1203.7298040000001</v>
      </c>
      <c r="AE45" s="255">
        <v>1212.9017409999999</v>
      </c>
      <c r="AF45" s="255">
        <v>1209.190908</v>
      </c>
      <c r="AG45" s="255">
        <v>1214.6124910000001</v>
      </c>
      <c r="AH45" s="255">
        <v>1233.8128859999999</v>
      </c>
      <c r="AI45" s="255">
        <v>1273.182354</v>
      </c>
      <c r="AJ45" s="255">
        <v>1263.809035</v>
      </c>
      <c r="AK45" s="255">
        <v>1262.190325</v>
      </c>
      <c r="AL45" s="255">
        <v>1264.1012169999999</v>
      </c>
      <c r="AM45" s="255">
        <v>1262.854748</v>
      </c>
      <c r="AN45" s="255">
        <v>1244.224479</v>
      </c>
      <c r="AO45" s="255">
        <v>1240.896017</v>
      </c>
      <c r="AP45" s="255">
        <v>1259.3444810000001</v>
      </c>
      <c r="AQ45" s="255">
        <v>1305.41274</v>
      </c>
      <c r="AR45" s="255">
        <v>1303.575499</v>
      </c>
      <c r="AS45" s="255">
        <v>1308.9399940000001</v>
      </c>
      <c r="AT45" s="255">
        <v>1301.563625</v>
      </c>
      <c r="AU45" s="255">
        <v>1298.9207779999999</v>
      </c>
      <c r="AV45" s="255">
        <v>1286.464743</v>
      </c>
      <c r="AW45" s="255">
        <v>1283.908203</v>
      </c>
      <c r="AX45" s="255">
        <v>1281.6365860000001</v>
      </c>
      <c r="AY45" s="255">
        <v>1298.6751850000001</v>
      </c>
      <c r="AZ45" s="255">
        <v>1279.4072819999999</v>
      </c>
      <c r="BA45" s="255">
        <v>1320.7500090000001</v>
      </c>
      <c r="BB45" s="255">
        <v>1397.497756</v>
      </c>
      <c r="BC45" s="255">
        <v>1441.5403022999999</v>
      </c>
      <c r="BD45" s="255">
        <v>1451.7752209</v>
      </c>
      <c r="BE45" s="337">
        <v>1425.9179999999999</v>
      </c>
      <c r="BF45" s="337">
        <v>1407.4780000000001</v>
      </c>
      <c r="BG45" s="337">
        <v>1398.306</v>
      </c>
      <c r="BH45" s="337">
        <v>1383.7729999999999</v>
      </c>
      <c r="BI45" s="337">
        <v>1373.04</v>
      </c>
      <c r="BJ45" s="337">
        <v>1345.258</v>
      </c>
      <c r="BK45" s="337">
        <v>1334.5820000000001</v>
      </c>
      <c r="BL45" s="337">
        <v>1330.979</v>
      </c>
      <c r="BM45" s="337">
        <v>1328.5429999999999</v>
      </c>
      <c r="BN45" s="337">
        <v>1335.047</v>
      </c>
      <c r="BO45" s="337">
        <v>1355.8389999999999</v>
      </c>
      <c r="BP45" s="337">
        <v>1357.412</v>
      </c>
      <c r="BQ45" s="337">
        <v>1353.348</v>
      </c>
      <c r="BR45" s="337">
        <v>1353.5139999999999</v>
      </c>
      <c r="BS45" s="337">
        <v>1359.9259999999999</v>
      </c>
      <c r="BT45" s="337">
        <v>1358.943</v>
      </c>
      <c r="BU45" s="337">
        <v>1353.771</v>
      </c>
      <c r="BV45" s="337">
        <v>1329.0150000000001</v>
      </c>
    </row>
    <row r="46" spans="1:74" ht="11.1" customHeight="1" x14ac:dyDescent="0.2">
      <c r="A46" s="162" t="s">
        <v>313</v>
      </c>
      <c r="B46" s="254" t="s">
        <v>312</v>
      </c>
      <c r="C46" s="253">
        <v>3033.6803620000001</v>
      </c>
      <c r="D46" s="253">
        <v>3038.0230329999999</v>
      </c>
      <c r="E46" s="253">
        <v>3028.2665590000001</v>
      </c>
      <c r="F46" s="253">
        <v>3038.971403</v>
      </c>
      <c r="G46" s="253">
        <v>3064.5627020000002</v>
      </c>
      <c r="H46" s="253">
        <v>3067.5600039999999</v>
      </c>
      <c r="I46" s="253">
        <v>3119.1325270000002</v>
      </c>
      <c r="J46" s="253">
        <v>3103.3011729999998</v>
      </c>
      <c r="K46" s="253">
        <v>3075.6039129999999</v>
      </c>
      <c r="L46" s="253">
        <v>3065.1218720000002</v>
      </c>
      <c r="M46" s="253">
        <v>3044.8802420000002</v>
      </c>
      <c r="N46" s="253">
        <v>2998.9917399999999</v>
      </c>
      <c r="O46" s="253">
        <v>3072.2122979999999</v>
      </c>
      <c r="P46" s="253">
        <v>3063.3061950000001</v>
      </c>
      <c r="Q46" s="253">
        <v>3033.6994399999999</v>
      </c>
      <c r="R46" s="253">
        <v>3052.192544</v>
      </c>
      <c r="S46" s="253">
        <v>3054.0126279999999</v>
      </c>
      <c r="T46" s="253">
        <v>3017.8012530000001</v>
      </c>
      <c r="U46" s="253">
        <v>3025.5148960000001</v>
      </c>
      <c r="V46" s="253">
        <v>3003.7545169999999</v>
      </c>
      <c r="W46" s="253">
        <v>2965.5245530000002</v>
      </c>
      <c r="X46" s="253">
        <v>2920.1019409999999</v>
      </c>
      <c r="Y46" s="253">
        <v>2899.132247</v>
      </c>
      <c r="Z46" s="253">
        <v>2849.742949</v>
      </c>
      <c r="AA46" s="253">
        <v>2869.070119</v>
      </c>
      <c r="AB46" s="253">
        <v>2851.864826</v>
      </c>
      <c r="AC46" s="253">
        <v>2807.4506449999999</v>
      </c>
      <c r="AD46" s="253">
        <v>2810.5938040000001</v>
      </c>
      <c r="AE46" s="253">
        <v>2815.9507410000001</v>
      </c>
      <c r="AF46" s="253">
        <v>2803.9069079999999</v>
      </c>
      <c r="AG46" s="253">
        <v>2827.1004910000001</v>
      </c>
      <c r="AH46" s="253">
        <v>2854.2468859999999</v>
      </c>
      <c r="AI46" s="253">
        <v>2857.0113540000002</v>
      </c>
      <c r="AJ46" s="253">
        <v>2851.6600349999999</v>
      </c>
      <c r="AK46" s="253">
        <v>2851.1173250000002</v>
      </c>
      <c r="AL46" s="253">
        <v>2864.6232169999998</v>
      </c>
      <c r="AM46" s="253">
        <v>2866.7787480000002</v>
      </c>
      <c r="AN46" s="253">
        <v>2863.4124790000001</v>
      </c>
      <c r="AO46" s="253">
        <v>2859.7690170000001</v>
      </c>
      <c r="AP46" s="253">
        <v>2866.1734809999998</v>
      </c>
      <c r="AQ46" s="253">
        <v>2915.9837400000001</v>
      </c>
      <c r="AR46" s="253">
        <v>2921.3114989999999</v>
      </c>
      <c r="AS46" s="253">
        <v>2940.9509939999998</v>
      </c>
      <c r="AT46" s="253">
        <v>2967.7506250000001</v>
      </c>
      <c r="AU46" s="253">
        <v>2931.5727780000002</v>
      </c>
      <c r="AV46" s="253">
        <v>2897.3587429999998</v>
      </c>
      <c r="AW46" s="253">
        <v>2898.9542029999998</v>
      </c>
      <c r="AX46" s="253">
        <v>2889.5755859999999</v>
      </c>
      <c r="AY46" s="253">
        <v>2913.224185</v>
      </c>
      <c r="AZ46" s="253">
        <v>2883.998282</v>
      </c>
      <c r="BA46" s="253">
        <v>2977.512009</v>
      </c>
      <c r="BB46" s="253">
        <v>3220.2873266000001</v>
      </c>
      <c r="BC46" s="253">
        <v>3296.5617375000002</v>
      </c>
      <c r="BD46" s="253">
        <v>3282.8305504</v>
      </c>
      <c r="BE46" s="338">
        <v>3227.1688804999999</v>
      </c>
      <c r="BF46" s="338">
        <v>3196.0609589999999</v>
      </c>
      <c r="BG46" s="338">
        <v>3145.8693437000002</v>
      </c>
      <c r="BH46" s="338">
        <v>3107.2438582999998</v>
      </c>
      <c r="BI46" s="338">
        <v>3072.5643122000001</v>
      </c>
      <c r="BJ46" s="338">
        <v>3021.6710627000002</v>
      </c>
      <c r="BK46" s="338">
        <v>3016.3173151999999</v>
      </c>
      <c r="BL46" s="338">
        <v>2985.889302</v>
      </c>
      <c r="BM46" s="338">
        <v>2962.0018466000001</v>
      </c>
      <c r="BN46" s="338">
        <v>2962.6568044000001</v>
      </c>
      <c r="BO46" s="338">
        <v>2976.2156728999998</v>
      </c>
      <c r="BP46" s="338">
        <v>2962.9283642999999</v>
      </c>
      <c r="BQ46" s="338">
        <v>2948.4047544999999</v>
      </c>
      <c r="BR46" s="338">
        <v>2937.0726015999999</v>
      </c>
      <c r="BS46" s="338">
        <v>2932.3741135</v>
      </c>
      <c r="BT46" s="338">
        <v>2933.1469437000001</v>
      </c>
      <c r="BU46" s="338">
        <v>2921.9202552000002</v>
      </c>
      <c r="BV46" s="338">
        <v>2884.8397043999998</v>
      </c>
    </row>
    <row r="47" spans="1:74" ht="11.1" customHeight="1" x14ac:dyDescent="0.2">
      <c r="BK47" s="405"/>
      <c r="BL47" s="405"/>
      <c r="BM47" s="405"/>
      <c r="BN47" s="405"/>
      <c r="BO47" s="405"/>
      <c r="BP47" s="405"/>
      <c r="BQ47" s="405"/>
      <c r="BR47" s="405"/>
      <c r="BS47" s="405"/>
      <c r="BT47" s="405"/>
      <c r="BU47" s="405"/>
      <c r="BV47" s="405"/>
    </row>
    <row r="48" spans="1:74" ht="12" customHeight="1" x14ac:dyDescent="0.25">
      <c r="B48" s="826" t="s">
        <v>827</v>
      </c>
      <c r="C48" s="805"/>
      <c r="D48" s="805"/>
      <c r="E48" s="805"/>
      <c r="F48" s="805"/>
      <c r="G48" s="805"/>
      <c r="H48" s="805"/>
      <c r="I48" s="805"/>
      <c r="J48" s="805"/>
      <c r="K48" s="805"/>
      <c r="L48" s="805"/>
      <c r="M48" s="805"/>
      <c r="N48" s="805"/>
      <c r="O48" s="805"/>
      <c r="P48" s="805"/>
      <c r="Q48" s="805"/>
      <c r="BJ48" s="153"/>
    </row>
    <row r="49" spans="1:74" s="432" customFormat="1" ht="12" customHeight="1" x14ac:dyDescent="0.2">
      <c r="A49" s="431"/>
      <c r="B49" s="819" t="s">
        <v>661</v>
      </c>
      <c r="C49" s="795"/>
      <c r="D49" s="795"/>
      <c r="E49" s="795"/>
      <c r="F49" s="795"/>
      <c r="G49" s="795"/>
      <c r="H49" s="795"/>
      <c r="I49" s="795"/>
      <c r="J49" s="795"/>
      <c r="K49" s="795"/>
      <c r="L49" s="795"/>
      <c r="M49" s="795"/>
      <c r="N49" s="795"/>
      <c r="O49" s="795"/>
      <c r="P49" s="795"/>
      <c r="Q49" s="791"/>
      <c r="R49" s="153"/>
      <c r="AY49" s="530"/>
      <c r="AZ49" s="530"/>
      <c r="BA49" s="530"/>
      <c r="BB49" s="530"/>
      <c r="BC49" s="530"/>
      <c r="BD49" s="629"/>
      <c r="BE49" s="629"/>
      <c r="BF49" s="629"/>
      <c r="BG49" s="530"/>
      <c r="BH49" s="530"/>
      <c r="BI49" s="530"/>
      <c r="BJ49" s="530"/>
    </row>
    <row r="50" spans="1:74" s="432" customFormat="1" ht="12" customHeight="1" x14ac:dyDescent="0.2">
      <c r="A50" s="431"/>
      <c r="B50" s="819" t="s">
        <v>1407</v>
      </c>
      <c r="C50" s="791"/>
      <c r="D50" s="791"/>
      <c r="E50" s="791"/>
      <c r="F50" s="791"/>
      <c r="G50" s="791"/>
      <c r="H50" s="791"/>
      <c r="I50" s="791"/>
      <c r="J50" s="791"/>
      <c r="K50" s="791"/>
      <c r="L50" s="791"/>
      <c r="M50" s="791"/>
      <c r="N50" s="791"/>
      <c r="O50" s="791"/>
      <c r="P50" s="791"/>
      <c r="Q50" s="791"/>
      <c r="R50" s="153"/>
      <c r="AY50" s="530"/>
      <c r="AZ50" s="530"/>
      <c r="BA50" s="530"/>
      <c r="BB50" s="530"/>
      <c r="BC50" s="530"/>
      <c r="BD50" s="629"/>
      <c r="BE50" s="629"/>
      <c r="BF50" s="629"/>
      <c r="BG50" s="530"/>
      <c r="BH50" s="530"/>
      <c r="BI50" s="530"/>
      <c r="BJ50" s="530"/>
    </row>
    <row r="51" spans="1:74" s="432" customFormat="1" ht="12" customHeight="1" x14ac:dyDescent="0.2">
      <c r="A51" s="431"/>
      <c r="B51" s="819" t="s">
        <v>1406</v>
      </c>
      <c r="C51" s="791"/>
      <c r="D51" s="791"/>
      <c r="E51" s="791"/>
      <c r="F51" s="791"/>
      <c r="G51" s="791"/>
      <c r="H51" s="791"/>
      <c r="I51" s="791"/>
      <c r="J51" s="791"/>
      <c r="K51" s="791"/>
      <c r="L51" s="791"/>
      <c r="M51" s="791"/>
      <c r="N51" s="791"/>
      <c r="O51" s="791"/>
      <c r="P51" s="791"/>
      <c r="Q51" s="791"/>
      <c r="R51" s="153"/>
      <c r="AY51" s="530"/>
      <c r="AZ51" s="530"/>
      <c r="BA51" s="530"/>
      <c r="BB51" s="530"/>
      <c r="BC51" s="530"/>
      <c r="BD51" s="629"/>
      <c r="BE51" s="629"/>
      <c r="BF51" s="629"/>
      <c r="BG51" s="530"/>
      <c r="BH51" s="530"/>
      <c r="BI51" s="530"/>
      <c r="BJ51" s="530"/>
    </row>
    <row r="52" spans="1:74" s="432" customFormat="1" ht="12" customHeight="1" x14ac:dyDescent="0.25">
      <c r="A52" s="431"/>
      <c r="B52" s="824" t="s">
        <v>1408</v>
      </c>
      <c r="C52" s="824"/>
      <c r="D52" s="824"/>
      <c r="E52" s="824"/>
      <c r="F52" s="824"/>
      <c r="G52" s="824"/>
      <c r="H52" s="824"/>
      <c r="I52" s="824"/>
      <c r="J52" s="824"/>
      <c r="K52" s="824"/>
      <c r="L52" s="824"/>
      <c r="M52" s="824"/>
      <c r="N52" s="824"/>
      <c r="O52" s="824"/>
      <c r="P52" s="824"/>
      <c r="Q52" s="824"/>
      <c r="R52" s="824"/>
      <c r="AY52" s="530"/>
      <c r="AZ52" s="530"/>
      <c r="BA52" s="530"/>
      <c r="BB52" s="530"/>
      <c r="BC52" s="530"/>
      <c r="BD52" s="629"/>
      <c r="BE52" s="629"/>
      <c r="BF52" s="629"/>
      <c r="BG52" s="530"/>
      <c r="BH52" s="530"/>
      <c r="BI52" s="530"/>
      <c r="BJ52" s="530"/>
    </row>
    <row r="53" spans="1:74" s="432" customFormat="1" ht="12" customHeight="1" x14ac:dyDescent="0.25">
      <c r="A53" s="431"/>
      <c r="B53" s="824" t="s">
        <v>1413</v>
      </c>
      <c r="C53" s="824"/>
      <c r="D53" s="824"/>
      <c r="E53" s="824"/>
      <c r="F53" s="824"/>
      <c r="G53" s="824"/>
      <c r="H53" s="824"/>
      <c r="I53" s="824"/>
      <c r="J53" s="824"/>
      <c r="K53" s="824"/>
      <c r="L53" s="824"/>
      <c r="M53" s="824"/>
      <c r="N53" s="824"/>
      <c r="O53" s="824"/>
      <c r="P53" s="824"/>
      <c r="Q53" s="824"/>
      <c r="R53" s="753"/>
      <c r="AY53" s="530"/>
      <c r="AZ53" s="530"/>
      <c r="BA53" s="530"/>
      <c r="BB53" s="530"/>
      <c r="BC53" s="530"/>
      <c r="BD53" s="629"/>
      <c r="BE53" s="629"/>
      <c r="BF53" s="629"/>
      <c r="BG53" s="530"/>
      <c r="BH53" s="530"/>
      <c r="BI53" s="530"/>
      <c r="BJ53" s="530"/>
    </row>
    <row r="54" spans="1:74" s="707" customFormat="1" ht="12" customHeight="1" x14ac:dyDescent="0.25">
      <c r="A54" s="431"/>
      <c r="B54" s="819" t="s">
        <v>815</v>
      </c>
      <c r="C54" s="819"/>
      <c r="D54" s="819"/>
      <c r="E54" s="819"/>
      <c r="F54" s="819"/>
      <c r="G54" s="819"/>
      <c r="H54" s="819"/>
      <c r="I54" s="819"/>
      <c r="J54" s="819"/>
      <c r="K54" s="819"/>
      <c r="L54" s="819"/>
      <c r="M54" s="819"/>
      <c r="N54" s="819"/>
      <c r="O54" s="819"/>
      <c r="P54" s="819"/>
      <c r="Q54" s="791"/>
      <c r="R54" s="752"/>
      <c r="AY54" s="530"/>
      <c r="AZ54" s="530"/>
      <c r="BA54" s="530"/>
      <c r="BB54" s="530"/>
      <c r="BC54" s="530"/>
      <c r="BD54" s="629"/>
      <c r="BE54" s="629"/>
      <c r="BF54" s="629"/>
      <c r="BG54" s="530"/>
      <c r="BH54" s="530"/>
      <c r="BI54" s="530"/>
      <c r="BJ54" s="530"/>
    </row>
    <row r="55" spans="1:74" s="432" customFormat="1" ht="12" customHeight="1" x14ac:dyDescent="0.25">
      <c r="A55" s="431"/>
      <c r="B55" s="823" t="s">
        <v>1160</v>
      </c>
      <c r="C55" s="791"/>
      <c r="D55" s="791"/>
      <c r="E55" s="791"/>
      <c r="F55" s="791"/>
      <c r="G55" s="791"/>
      <c r="H55" s="791"/>
      <c r="I55" s="791"/>
      <c r="J55" s="791"/>
      <c r="K55" s="791"/>
      <c r="L55" s="791"/>
      <c r="M55" s="791"/>
      <c r="N55" s="791"/>
      <c r="O55" s="791"/>
      <c r="P55" s="791"/>
      <c r="Q55" s="791"/>
      <c r="R55" s="752"/>
      <c r="AY55" s="530"/>
      <c r="AZ55" s="530"/>
      <c r="BA55" s="530"/>
      <c r="BB55" s="530"/>
      <c r="BC55" s="530"/>
      <c r="BD55" s="629"/>
      <c r="BE55" s="629"/>
      <c r="BF55" s="629"/>
      <c r="BG55" s="530"/>
      <c r="BH55" s="530"/>
      <c r="BI55" s="530"/>
      <c r="BJ55" s="530"/>
    </row>
    <row r="56" spans="1:74" s="432" customFormat="1" ht="12" customHeight="1" x14ac:dyDescent="0.25">
      <c r="A56" s="431"/>
      <c r="B56" s="819" t="s">
        <v>1161</v>
      </c>
      <c r="C56" s="795"/>
      <c r="D56" s="795"/>
      <c r="E56" s="795"/>
      <c r="F56" s="795"/>
      <c r="G56" s="795"/>
      <c r="H56" s="795"/>
      <c r="I56" s="795"/>
      <c r="J56" s="795"/>
      <c r="K56" s="795"/>
      <c r="L56" s="795"/>
      <c r="M56" s="795"/>
      <c r="N56" s="795"/>
      <c r="O56" s="795"/>
      <c r="P56" s="795"/>
      <c r="Q56" s="791"/>
      <c r="R56" s="752"/>
      <c r="AY56" s="530"/>
      <c r="AZ56" s="530"/>
      <c r="BA56" s="530"/>
      <c r="BB56" s="530"/>
      <c r="BC56" s="530"/>
      <c r="BD56" s="629"/>
      <c r="BE56" s="629"/>
      <c r="BF56" s="629"/>
      <c r="BG56" s="530"/>
      <c r="BH56" s="530"/>
      <c r="BI56" s="530"/>
      <c r="BJ56" s="530"/>
    </row>
    <row r="57" spans="1:74" s="432" customFormat="1" ht="12" customHeight="1" x14ac:dyDescent="0.25">
      <c r="A57" s="431"/>
      <c r="B57" s="824" t="s">
        <v>1162</v>
      </c>
      <c r="C57" s="824"/>
      <c r="D57" s="824"/>
      <c r="E57" s="824"/>
      <c r="F57" s="824"/>
      <c r="G57" s="824"/>
      <c r="H57" s="824"/>
      <c r="I57" s="824"/>
      <c r="J57" s="824"/>
      <c r="K57" s="824"/>
      <c r="L57" s="824"/>
      <c r="M57" s="824"/>
      <c r="N57" s="824"/>
      <c r="O57" s="824"/>
      <c r="P57" s="824"/>
      <c r="Q57" s="824"/>
      <c r="R57" s="752"/>
      <c r="AY57" s="530"/>
      <c r="AZ57" s="530"/>
      <c r="BA57" s="530"/>
      <c r="BB57" s="530"/>
      <c r="BC57" s="530"/>
      <c r="BD57" s="629"/>
      <c r="BE57" s="629"/>
      <c r="BF57" s="629"/>
      <c r="BG57" s="530"/>
      <c r="BH57" s="530"/>
      <c r="BI57" s="530"/>
      <c r="BJ57" s="530"/>
    </row>
    <row r="58" spans="1:74" s="432" customFormat="1" ht="12.75" customHeight="1" x14ac:dyDescent="0.25">
      <c r="A58" s="431"/>
      <c r="B58" s="794" t="s">
        <v>370</v>
      </c>
      <c r="C58" s="795"/>
      <c r="D58" s="795"/>
      <c r="E58" s="795"/>
      <c r="F58" s="795"/>
      <c r="G58" s="795"/>
      <c r="H58" s="795"/>
      <c r="I58" s="795"/>
      <c r="J58" s="795"/>
      <c r="K58" s="795"/>
      <c r="L58" s="795"/>
      <c r="M58" s="795"/>
      <c r="N58" s="795"/>
      <c r="O58" s="795"/>
      <c r="P58" s="795"/>
      <c r="Q58" s="791"/>
      <c r="R58" s="752"/>
      <c r="AY58" s="530"/>
      <c r="AZ58" s="530"/>
      <c r="BA58" s="530"/>
      <c r="BB58" s="530"/>
      <c r="BC58" s="530"/>
      <c r="BD58" s="629"/>
      <c r="BE58" s="629"/>
      <c r="BF58" s="629"/>
      <c r="BG58" s="530"/>
      <c r="BH58" s="530"/>
      <c r="BI58" s="530"/>
      <c r="BJ58" s="530"/>
    </row>
    <row r="59" spans="1:74" s="432" customFormat="1" ht="12" customHeight="1" x14ac:dyDescent="0.25">
      <c r="A59" s="431"/>
      <c r="B59" s="820" t="s">
        <v>874</v>
      </c>
      <c r="C59" s="791"/>
      <c r="D59" s="791"/>
      <c r="E59" s="791"/>
      <c r="F59" s="791"/>
      <c r="G59" s="791"/>
      <c r="H59" s="791"/>
      <c r="I59" s="791"/>
      <c r="J59" s="791"/>
      <c r="K59" s="791"/>
      <c r="L59" s="791"/>
      <c r="M59" s="791"/>
      <c r="N59" s="791"/>
      <c r="O59" s="791"/>
      <c r="P59" s="791"/>
      <c r="Q59" s="791"/>
      <c r="R59" s="752"/>
      <c r="AY59" s="530"/>
      <c r="AZ59" s="530"/>
      <c r="BA59" s="530"/>
      <c r="BB59" s="530"/>
      <c r="BC59" s="530"/>
      <c r="BD59" s="629"/>
      <c r="BE59" s="629"/>
      <c r="BF59" s="629"/>
      <c r="BG59" s="530"/>
      <c r="BH59" s="530"/>
      <c r="BI59" s="530"/>
      <c r="BJ59" s="530"/>
    </row>
    <row r="60" spans="1:74" s="433" customFormat="1" ht="12" customHeight="1" x14ac:dyDescent="0.25">
      <c r="A60" s="429"/>
      <c r="B60" s="821" t="s">
        <v>856</v>
      </c>
      <c r="C60" s="822"/>
      <c r="D60" s="822"/>
      <c r="E60" s="822"/>
      <c r="F60" s="822"/>
      <c r="G60" s="822"/>
      <c r="H60" s="822"/>
      <c r="I60" s="822"/>
      <c r="J60" s="822"/>
      <c r="K60" s="822"/>
      <c r="L60" s="822"/>
      <c r="M60" s="822"/>
      <c r="N60" s="822"/>
      <c r="O60" s="822"/>
      <c r="P60" s="822"/>
      <c r="Q60" s="791"/>
      <c r="R60" s="752"/>
      <c r="AY60" s="529"/>
      <c r="AZ60" s="529"/>
      <c r="BA60" s="529"/>
      <c r="BB60" s="529"/>
      <c r="BC60" s="529"/>
      <c r="BD60" s="628"/>
      <c r="BE60" s="628"/>
      <c r="BF60" s="628"/>
      <c r="BG60" s="529"/>
      <c r="BH60" s="529"/>
      <c r="BI60" s="529"/>
      <c r="BJ60" s="529"/>
    </row>
    <row r="61" spans="1:74" ht="13.2" x14ac:dyDescent="0.2">
      <c r="B61" s="811" t="s">
        <v>951</v>
      </c>
      <c r="C61" s="791"/>
      <c r="D61" s="791"/>
      <c r="E61" s="791"/>
      <c r="F61" s="791"/>
      <c r="G61" s="791"/>
      <c r="H61" s="791"/>
      <c r="I61" s="791"/>
      <c r="J61" s="791"/>
      <c r="K61" s="791"/>
      <c r="L61" s="791"/>
      <c r="M61" s="791"/>
      <c r="N61" s="791"/>
      <c r="O61" s="791"/>
      <c r="P61" s="791"/>
      <c r="Q61" s="791"/>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sheetData>
  <mergeCells count="22">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4:Q54"/>
    <mergeCell ref="B61:Q61"/>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5"/>
  <sheetViews>
    <sheetView workbookViewId="0">
      <pane xSplit="2" ySplit="4" topLeftCell="C5" activePane="bottomRight" state="frozen"/>
      <selection activeCell="BF63" sqref="BF63"/>
      <selection pane="topRight" activeCell="BF63" sqref="BF63"/>
      <selection pane="bottomLeft" activeCell="BF63" sqref="BF63"/>
      <selection pane="bottomRight" activeCell="B2" sqref="B2"/>
    </sheetView>
  </sheetViews>
  <sheetFormatPr defaultColWidth="8.5546875" defaultRowHeight="10.199999999999999" x14ac:dyDescent="0.2"/>
  <cols>
    <col min="1" max="1" width="11.5546875" style="162" customWidth="1"/>
    <col min="2" max="2" width="31.6640625"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3.35" customHeight="1" x14ac:dyDescent="0.25">
      <c r="A1" s="797" t="s">
        <v>810</v>
      </c>
      <c r="B1" s="825" t="s">
        <v>1419</v>
      </c>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row>
    <row r="2" spans="1:74" ht="13.2" x14ac:dyDescent="0.25">
      <c r="A2" s="798"/>
      <c r="B2" s="532" t="str">
        <f>"U.S. Energy Information Administration  |  Short-Term Energy Outlook  - "&amp;Dates!D1</f>
        <v>U.S. Energy Information Administration  |  Short-Term Energy Outlook  - July 2020</v>
      </c>
      <c r="C2" s="533"/>
      <c r="D2" s="533"/>
      <c r="E2" s="533"/>
      <c r="F2" s="533"/>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533"/>
      <c r="AL2" s="533"/>
    </row>
    <row r="3" spans="1:74" s="12" customFormat="1" ht="13.2" x14ac:dyDescent="0.25">
      <c r="A3" s="14"/>
      <c r="B3" s="784"/>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BG5" s="623"/>
      <c r="BK5" s="405"/>
      <c r="BL5" s="405"/>
      <c r="BM5" s="405"/>
      <c r="BN5" s="405"/>
      <c r="BO5" s="405"/>
      <c r="BP5" s="405"/>
      <c r="BQ5" s="405"/>
      <c r="BR5" s="405"/>
      <c r="BS5" s="405"/>
      <c r="BT5" s="405"/>
      <c r="BU5" s="405"/>
      <c r="BV5" s="405"/>
    </row>
    <row r="6" spans="1:74" ht="11.1" customHeight="1" x14ac:dyDescent="0.2">
      <c r="A6" s="162" t="s">
        <v>374</v>
      </c>
      <c r="B6" s="172" t="s">
        <v>388</v>
      </c>
      <c r="C6" s="250">
        <v>22.41898071</v>
      </c>
      <c r="D6" s="250">
        <v>22.110921379000001</v>
      </c>
      <c r="E6" s="250">
        <v>22.230090129000001</v>
      </c>
      <c r="F6" s="250">
        <v>21.684217666999999</v>
      </c>
      <c r="G6" s="250">
        <v>21.209763097</v>
      </c>
      <c r="H6" s="250">
        <v>21.319327999999999</v>
      </c>
      <c r="I6" s="250">
        <v>21.953209548</v>
      </c>
      <c r="J6" s="250">
        <v>21.877112677</v>
      </c>
      <c r="K6" s="250">
        <v>21.647430332999999</v>
      </c>
      <c r="L6" s="250">
        <v>22.038822903</v>
      </c>
      <c r="M6" s="250">
        <v>22.525364332999999</v>
      </c>
      <c r="N6" s="250">
        <v>22.007328387000001</v>
      </c>
      <c r="O6" s="250">
        <v>22.226315418999999</v>
      </c>
      <c r="P6" s="250">
        <v>22.663305286</v>
      </c>
      <c r="Q6" s="250">
        <v>22.613851709999999</v>
      </c>
      <c r="R6" s="250">
        <v>22.100807</v>
      </c>
      <c r="S6" s="250">
        <v>22.446634387</v>
      </c>
      <c r="T6" s="250">
        <v>22.507130332999999</v>
      </c>
      <c r="U6" s="250">
        <v>22.817660676999999</v>
      </c>
      <c r="V6" s="250">
        <v>22.911361289999999</v>
      </c>
      <c r="W6" s="250">
        <v>22.575928999999999</v>
      </c>
      <c r="X6" s="250">
        <v>23.309901355000001</v>
      </c>
      <c r="Y6" s="250">
        <v>24.225175332999999</v>
      </c>
      <c r="Z6" s="250">
        <v>24.003881387</v>
      </c>
      <c r="AA6" s="250">
        <v>23.835558097</v>
      </c>
      <c r="AB6" s="250">
        <v>24.387787143000001</v>
      </c>
      <c r="AC6" s="250">
        <v>24.807088129</v>
      </c>
      <c r="AD6" s="250">
        <v>24.549730666999999</v>
      </c>
      <c r="AE6" s="250">
        <v>24.714946870999999</v>
      </c>
      <c r="AF6" s="250">
        <v>24.847847999999999</v>
      </c>
      <c r="AG6" s="250">
        <v>25.435309160999999</v>
      </c>
      <c r="AH6" s="250">
        <v>26.361803419000001</v>
      </c>
      <c r="AI6" s="250">
        <v>26.008437000000001</v>
      </c>
      <c r="AJ6" s="250">
        <v>26.263359129000001</v>
      </c>
      <c r="AK6" s="250">
        <v>26.730411666999998</v>
      </c>
      <c r="AL6" s="250">
        <v>26.813553902999999</v>
      </c>
      <c r="AM6" s="250">
        <v>26.099623225999999</v>
      </c>
      <c r="AN6" s="250">
        <v>26.081413000000001</v>
      </c>
      <c r="AO6" s="250">
        <v>26.391060226</v>
      </c>
      <c r="AP6" s="250">
        <v>26.759755999999999</v>
      </c>
      <c r="AQ6" s="250">
        <v>26.621198934999999</v>
      </c>
      <c r="AR6" s="250">
        <v>26.716990332999998</v>
      </c>
      <c r="AS6" s="250">
        <v>26.349962452</v>
      </c>
      <c r="AT6" s="250">
        <v>27.015484935</v>
      </c>
      <c r="AU6" s="250">
        <v>27.099640666999999</v>
      </c>
      <c r="AV6" s="250">
        <v>27.358317355000001</v>
      </c>
      <c r="AW6" s="250">
        <v>27.903933667</v>
      </c>
      <c r="AX6" s="250">
        <v>28.056098839000001</v>
      </c>
      <c r="AY6" s="250">
        <v>28.019917452000001</v>
      </c>
      <c r="AZ6" s="250">
        <v>27.672638896999999</v>
      </c>
      <c r="BA6" s="250">
        <v>27.867024782000001</v>
      </c>
      <c r="BB6" s="250">
        <v>25.532902310000001</v>
      </c>
      <c r="BC6" s="250">
        <v>24.037823382999999</v>
      </c>
      <c r="BD6" s="250">
        <v>24.116826301</v>
      </c>
      <c r="BE6" s="403">
        <v>24.689415709999999</v>
      </c>
      <c r="BF6" s="403">
        <v>25.046451316999999</v>
      </c>
      <c r="BG6" s="403">
        <v>25.078336652000001</v>
      </c>
      <c r="BH6" s="403">
        <v>25.141421575999999</v>
      </c>
      <c r="BI6" s="403">
        <v>25.517751587999999</v>
      </c>
      <c r="BJ6" s="403">
        <v>25.697432154000001</v>
      </c>
      <c r="BK6" s="403">
        <v>25.418466564999999</v>
      </c>
      <c r="BL6" s="403">
        <v>25.355837279999999</v>
      </c>
      <c r="BM6" s="403">
        <v>25.503243371</v>
      </c>
      <c r="BN6" s="403">
        <v>25.615896188000001</v>
      </c>
      <c r="BO6" s="403">
        <v>25.799230734999998</v>
      </c>
      <c r="BP6" s="403">
        <v>25.723287074999998</v>
      </c>
      <c r="BQ6" s="403">
        <v>25.647630949</v>
      </c>
      <c r="BR6" s="403">
        <v>25.851305153999999</v>
      </c>
      <c r="BS6" s="403">
        <v>25.937834046999999</v>
      </c>
      <c r="BT6" s="403">
        <v>26.091243466000002</v>
      </c>
      <c r="BU6" s="403">
        <v>26.391504792999999</v>
      </c>
      <c r="BV6" s="403">
        <v>26.292152392999999</v>
      </c>
    </row>
    <row r="7" spans="1:74" ht="11.1" customHeight="1" x14ac:dyDescent="0.2">
      <c r="A7" s="162" t="s">
        <v>253</v>
      </c>
      <c r="B7" s="173" t="s">
        <v>345</v>
      </c>
      <c r="C7" s="250">
        <v>4.8172740000000003</v>
      </c>
      <c r="D7" s="250">
        <v>4.7372740000000002</v>
      </c>
      <c r="E7" s="250">
        <v>4.6572740000000001</v>
      </c>
      <c r="F7" s="250">
        <v>4.3192740000000001</v>
      </c>
      <c r="G7" s="250">
        <v>3.6812740000000002</v>
      </c>
      <c r="H7" s="250">
        <v>3.9822739999999999</v>
      </c>
      <c r="I7" s="250">
        <v>4.6072740000000003</v>
      </c>
      <c r="J7" s="250">
        <v>4.7452740000000002</v>
      </c>
      <c r="K7" s="250">
        <v>4.7492739999999998</v>
      </c>
      <c r="L7" s="250">
        <v>4.8132739999999998</v>
      </c>
      <c r="M7" s="250">
        <v>5.1352739999999999</v>
      </c>
      <c r="N7" s="250">
        <v>4.9182740000000003</v>
      </c>
      <c r="O7" s="250">
        <v>5.120139</v>
      </c>
      <c r="P7" s="250">
        <v>5.1401389999999996</v>
      </c>
      <c r="Q7" s="250">
        <v>4.910139</v>
      </c>
      <c r="R7" s="250">
        <v>4.5001389999999999</v>
      </c>
      <c r="S7" s="250">
        <v>4.6331389999999999</v>
      </c>
      <c r="T7" s="250">
        <v>4.6861389999999998</v>
      </c>
      <c r="U7" s="250">
        <v>4.963139</v>
      </c>
      <c r="V7" s="250">
        <v>5.1171389999999999</v>
      </c>
      <c r="W7" s="250">
        <v>4.9331389999999997</v>
      </c>
      <c r="X7" s="250">
        <v>4.9451390000000002</v>
      </c>
      <c r="Y7" s="250">
        <v>5.2731389999999996</v>
      </c>
      <c r="Z7" s="250">
        <v>5.3501390000000004</v>
      </c>
      <c r="AA7" s="250">
        <v>5.2341389999999999</v>
      </c>
      <c r="AB7" s="250">
        <v>5.3951390000000004</v>
      </c>
      <c r="AC7" s="250">
        <v>5.4341390000000001</v>
      </c>
      <c r="AD7" s="250">
        <v>5.0681390000000004</v>
      </c>
      <c r="AE7" s="250">
        <v>5.2191390000000002</v>
      </c>
      <c r="AF7" s="250">
        <v>5.1471390000000001</v>
      </c>
      <c r="AG7" s="250">
        <v>5.3611389999999997</v>
      </c>
      <c r="AH7" s="250">
        <v>5.6471390000000001</v>
      </c>
      <c r="AI7" s="250">
        <v>5.2241390000000001</v>
      </c>
      <c r="AJ7" s="250">
        <v>5.5401389999999999</v>
      </c>
      <c r="AK7" s="250">
        <v>5.6371390000000003</v>
      </c>
      <c r="AL7" s="250">
        <v>5.6671389999999997</v>
      </c>
      <c r="AM7" s="250">
        <v>5.3921390000000002</v>
      </c>
      <c r="AN7" s="250">
        <v>5.4131390000000001</v>
      </c>
      <c r="AO7" s="250">
        <v>5.4981390000000001</v>
      </c>
      <c r="AP7" s="250">
        <v>5.5421389999999997</v>
      </c>
      <c r="AQ7" s="250">
        <v>5.3671389999999999</v>
      </c>
      <c r="AR7" s="250">
        <v>5.5041390000000003</v>
      </c>
      <c r="AS7" s="250">
        <v>5.5001389999999999</v>
      </c>
      <c r="AT7" s="250">
        <v>5.527139</v>
      </c>
      <c r="AU7" s="250">
        <v>5.3841390000000002</v>
      </c>
      <c r="AV7" s="250">
        <v>5.455139</v>
      </c>
      <c r="AW7" s="250">
        <v>5.6481389999999996</v>
      </c>
      <c r="AX7" s="250">
        <v>5.793139</v>
      </c>
      <c r="AY7" s="250">
        <v>5.6011389999999999</v>
      </c>
      <c r="AZ7" s="250">
        <v>5.6751389999999997</v>
      </c>
      <c r="BA7" s="250">
        <v>5.6282993759000002</v>
      </c>
      <c r="BB7" s="250">
        <v>4.9304582555999996</v>
      </c>
      <c r="BC7" s="250">
        <v>4.3729438497000004</v>
      </c>
      <c r="BD7" s="250">
        <v>4.4350160589999996</v>
      </c>
      <c r="BE7" s="403">
        <v>4.6121314758</v>
      </c>
      <c r="BF7" s="403">
        <v>4.8339571126000003</v>
      </c>
      <c r="BG7" s="403">
        <v>4.8349038898999996</v>
      </c>
      <c r="BH7" s="403">
        <v>5.1298531710999997</v>
      </c>
      <c r="BI7" s="403">
        <v>5.3332309579999997</v>
      </c>
      <c r="BJ7" s="403">
        <v>5.3931676154000003</v>
      </c>
      <c r="BK7" s="403">
        <v>5.3793418591000002</v>
      </c>
      <c r="BL7" s="403">
        <v>5.3519715226000004</v>
      </c>
      <c r="BM7" s="403">
        <v>5.4041433733000002</v>
      </c>
      <c r="BN7" s="403">
        <v>5.4141999338</v>
      </c>
      <c r="BO7" s="403">
        <v>5.4812560956</v>
      </c>
      <c r="BP7" s="403">
        <v>5.4973896490999996</v>
      </c>
      <c r="BQ7" s="403">
        <v>5.4687511998999998</v>
      </c>
      <c r="BR7" s="403">
        <v>5.5065885020999996</v>
      </c>
      <c r="BS7" s="403">
        <v>5.5427114980000001</v>
      </c>
      <c r="BT7" s="403">
        <v>5.7396759115</v>
      </c>
      <c r="BU7" s="403">
        <v>5.7511382190000004</v>
      </c>
      <c r="BV7" s="403">
        <v>5.6976705808999997</v>
      </c>
    </row>
    <row r="8" spans="1:74" ht="11.1" customHeight="1" x14ac:dyDescent="0.2">
      <c r="A8" s="162" t="s">
        <v>254</v>
      </c>
      <c r="B8" s="173" t="s">
        <v>346</v>
      </c>
      <c r="C8" s="250">
        <v>2.6042209999999999</v>
      </c>
      <c r="D8" s="250">
        <v>2.5412210000000002</v>
      </c>
      <c r="E8" s="250">
        <v>2.5332210000000002</v>
      </c>
      <c r="F8" s="250">
        <v>2.5042209999999998</v>
      </c>
      <c r="G8" s="250">
        <v>2.502221</v>
      </c>
      <c r="H8" s="250">
        <v>2.526221</v>
      </c>
      <c r="I8" s="250">
        <v>2.502221</v>
      </c>
      <c r="J8" s="250">
        <v>2.490221</v>
      </c>
      <c r="K8" s="250">
        <v>2.4412210000000001</v>
      </c>
      <c r="L8" s="250">
        <v>2.418221</v>
      </c>
      <c r="M8" s="250">
        <v>2.3952209999999998</v>
      </c>
      <c r="N8" s="250">
        <v>2.3552209999999998</v>
      </c>
      <c r="O8" s="250">
        <v>2.341504</v>
      </c>
      <c r="P8" s="250">
        <v>2.3485040000000001</v>
      </c>
      <c r="Q8" s="250">
        <v>2.3445040000000001</v>
      </c>
      <c r="R8" s="250">
        <v>2.329504</v>
      </c>
      <c r="S8" s="250">
        <v>2.3345039999999999</v>
      </c>
      <c r="T8" s="250">
        <v>2.3235039999999998</v>
      </c>
      <c r="U8" s="250">
        <v>2.2955040000000002</v>
      </c>
      <c r="V8" s="250">
        <v>2.220504</v>
      </c>
      <c r="W8" s="250">
        <v>2.0165039999999999</v>
      </c>
      <c r="X8" s="250">
        <v>2.1875040000000001</v>
      </c>
      <c r="Y8" s="250">
        <v>2.1335039999999998</v>
      </c>
      <c r="Z8" s="250">
        <v>2.1345040000000002</v>
      </c>
      <c r="AA8" s="250">
        <v>2.2035040000000001</v>
      </c>
      <c r="AB8" s="250">
        <v>2.1665040000000002</v>
      </c>
      <c r="AC8" s="250">
        <v>2.1295039999999998</v>
      </c>
      <c r="AD8" s="250">
        <v>2.1625040000000002</v>
      </c>
      <c r="AE8" s="250">
        <v>2.1275040000000001</v>
      </c>
      <c r="AF8" s="250">
        <v>2.1095039999999998</v>
      </c>
      <c r="AG8" s="250">
        <v>2.1065040000000002</v>
      </c>
      <c r="AH8" s="250">
        <v>2.0725039999999999</v>
      </c>
      <c r="AI8" s="250">
        <v>2.0815039999999998</v>
      </c>
      <c r="AJ8" s="250">
        <v>1.9835039999999999</v>
      </c>
      <c r="AK8" s="250">
        <v>1.932504</v>
      </c>
      <c r="AL8" s="250">
        <v>1.944504</v>
      </c>
      <c r="AM8" s="250">
        <v>1.861504</v>
      </c>
      <c r="AN8" s="250">
        <v>1.942504</v>
      </c>
      <c r="AO8" s="250">
        <v>1.9355039999999999</v>
      </c>
      <c r="AP8" s="250">
        <v>1.9155040000000001</v>
      </c>
      <c r="AQ8" s="250">
        <v>1.8995040000000001</v>
      </c>
      <c r="AR8" s="250">
        <v>1.9035040000000001</v>
      </c>
      <c r="AS8" s="250">
        <v>1.900504</v>
      </c>
      <c r="AT8" s="250">
        <v>1.928504</v>
      </c>
      <c r="AU8" s="250">
        <v>1.956504</v>
      </c>
      <c r="AV8" s="250">
        <v>1.902504</v>
      </c>
      <c r="AW8" s="250">
        <v>1.9395039999999999</v>
      </c>
      <c r="AX8" s="250">
        <v>1.9555039999999999</v>
      </c>
      <c r="AY8" s="250">
        <v>1.9965040000000001</v>
      </c>
      <c r="AZ8" s="250">
        <v>1.9975039999999999</v>
      </c>
      <c r="BA8" s="250">
        <v>2.0118705673999999</v>
      </c>
      <c r="BB8" s="250">
        <v>1.9772213873</v>
      </c>
      <c r="BC8" s="250">
        <v>1.8925895041</v>
      </c>
      <c r="BD8" s="250">
        <v>1.8197324061</v>
      </c>
      <c r="BE8" s="403">
        <v>1.8142833347</v>
      </c>
      <c r="BF8" s="403">
        <v>1.7920472049</v>
      </c>
      <c r="BG8" s="403">
        <v>1.7805266618</v>
      </c>
      <c r="BH8" s="403">
        <v>1.7691534048999999</v>
      </c>
      <c r="BI8" s="403">
        <v>1.7628403295999999</v>
      </c>
      <c r="BJ8" s="403">
        <v>1.7630858384000001</v>
      </c>
      <c r="BK8" s="403">
        <v>1.7739359061</v>
      </c>
      <c r="BL8" s="403">
        <v>1.7915288571000001</v>
      </c>
      <c r="BM8" s="403">
        <v>1.8027279974999999</v>
      </c>
      <c r="BN8" s="403">
        <v>1.8026699545</v>
      </c>
      <c r="BO8" s="403">
        <v>1.8026941397</v>
      </c>
      <c r="BP8" s="403">
        <v>1.774753826</v>
      </c>
      <c r="BQ8" s="403">
        <v>1.7634731492</v>
      </c>
      <c r="BR8" s="403">
        <v>1.7522051517999999</v>
      </c>
      <c r="BS8" s="403">
        <v>1.7409080486999999</v>
      </c>
      <c r="BT8" s="403">
        <v>1.7407493547999999</v>
      </c>
      <c r="BU8" s="403">
        <v>1.7409518737</v>
      </c>
      <c r="BV8" s="403">
        <v>1.741101112</v>
      </c>
    </row>
    <row r="9" spans="1:74" ht="11.1" customHeight="1" x14ac:dyDescent="0.2">
      <c r="A9" s="162" t="s">
        <v>255</v>
      </c>
      <c r="B9" s="173" t="s">
        <v>347</v>
      </c>
      <c r="C9" s="250">
        <v>14.997485709999999</v>
      </c>
      <c r="D9" s="250">
        <v>14.832426378999999</v>
      </c>
      <c r="E9" s="250">
        <v>15.039595129</v>
      </c>
      <c r="F9" s="250">
        <v>14.860722666999999</v>
      </c>
      <c r="G9" s="250">
        <v>15.026268097000001</v>
      </c>
      <c r="H9" s="250">
        <v>14.810833000000001</v>
      </c>
      <c r="I9" s="250">
        <v>14.843714547999999</v>
      </c>
      <c r="J9" s="250">
        <v>14.641617676999999</v>
      </c>
      <c r="K9" s="250">
        <v>14.456935333000001</v>
      </c>
      <c r="L9" s="250">
        <v>14.807327902999999</v>
      </c>
      <c r="M9" s="250">
        <v>14.994869333</v>
      </c>
      <c r="N9" s="250">
        <v>14.733833387000001</v>
      </c>
      <c r="O9" s="250">
        <v>14.764672419</v>
      </c>
      <c r="P9" s="250">
        <v>15.174662286</v>
      </c>
      <c r="Q9" s="250">
        <v>15.359208710000001</v>
      </c>
      <c r="R9" s="250">
        <v>15.271164000000001</v>
      </c>
      <c r="S9" s="250">
        <v>15.478991387000001</v>
      </c>
      <c r="T9" s="250">
        <v>15.497487333</v>
      </c>
      <c r="U9" s="250">
        <v>15.559017677</v>
      </c>
      <c r="V9" s="250">
        <v>15.57371829</v>
      </c>
      <c r="W9" s="250">
        <v>15.626286</v>
      </c>
      <c r="X9" s="250">
        <v>16.177258354999999</v>
      </c>
      <c r="Y9" s="250">
        <v>16.818532333</v>
      </c>
      <c r="Z9" s="250">
        <v>16.519238387000001</v>
      </c>
      <c r="AA9" s="250">
        <v>16.397915096999998</v>
      </c>
      <c r="AB9" s="250">
        <v>16.826144143</v>
      </c>
      <c r="AC9" s="250">
        <v>17.243445129000001</v>
      </c>
      <c r="AD9" s="250">
        <v>17.319087667000002</v>
      </c>
      <c r="AE9" s="250">
        <v>17.368303870999998</v>
      </c>
      <c r="AF9" s="250">
        <v>17.591204999999999</v>
      </c>
      <c r="AG9" s="250">
        <v>17.967666161</v>
      </c>
      <c r="AH9" s="250">
        <v>18.642160419</v>
      </c>
      <c r="AI9" s="250">
        <v>18.702794000000001</v>
      </c>
      <c r="AJ9" s="250">
        <v>18.739716129000001</v>
      </c>
      <c r="AK9" s="250">
        <v>19.160768666999999</v>
      </c>
      <c r="AL9" s="250">
        <v>19.201910903000002</v>
      </c>
      <c r="AM9" s="250">
        <v>18.845980225999998</v>
      </c>
      <c r="AN9" s="250">
        <v>18.725770000000001</v>
      </c>
      <c r="AO9" s="250">
        <v>18.957417226</v>
      </c>
      <c r="AP9" s="250">
        <v>19.302112999999999</v>
      </c>
      <c r="AQ9" s="250">
        <v>19.354555935</v>
      </c>
      <c r="AR9" s="250">
        <v>19.309347333000002</v>
      </c>
      <c r="AS9" s="250">
        <v>18.949319452000001</v>
      </c>
      <c r="AT9" s="250">
        <v>19.559841935000001</v>
      </c>
      <c r="AU9" s="250">
        <v>19.758997666999999</v>
      </c>
      <c r="AV9" s="250">
        <v>20.000674355000001</v>
      </c>
      <c r="AW9" s="250">
        <v>20.316290667000001</v>
      </c>
      <c r="AX9" s="250">
        <v>20.307455838999999</v>
      </c>
      <c r="AY9" s="250">
        <v>20.422274452</v>
      </c>
      <c r="AZ9" s="250">
        <v>19.999995897000002</v>
      </c>
      <c r="BA9" s="250">
        <v>20.226854839000001</v>
      </c>
      <c r="BB9" s="250">
        <v>18.625222666999999</v>
      </c>
      <c r="BC9" s="250">
        <v>17.772290029000001</v>
      </c>
      <c r="BD9" s="250">
        <v>17.862077836000001</v>
      </c>
      <c r="BE9" s="403">
        <v>18.263000900000002</v>
      </c>
      <c r="BF9" s="403">
        <v>18.420446999999999</v>
      </c>
      <c r="BG9" s="403">
        <v>18.462906100000001</v>
      </c>
      <c r="BH9" s="403">
        <v>18.242415000000001</v>
      </c>
      <c r="BI9" s="403">
        <v>18.421680299999998</v>
      </c>
      <c r="BJ9" s="403">
        <v>18.5411787</v>
      </c>
      <c r="BK9" s="403">
        <v>18.265188800000001</v>
      </c>
      <c r="BL9" s="403">
        <v>18.2123369</v>
      </c>
      <c r="BM9" s="403">
        <v>18.296372000000002</v>
      </c>
      <c r="BN9" s="403">
        <v>18.399026299999999</v>
      </c>
      <c r="BO9" s="403">
        <v>18.515280499999999</v>
      </c>
      <c r="BP9" s="403">
        <v>18.451143600000002</v>
      </c>
      <c r="BQ9" s="403">
        <v>18.415406600000001</v>
      </c>
      <c r="BR9" s="403">
        <v>18.592511500000001</v>
      </c>
      <c r="BS9" s="403">
        <v>18.654214499999998</v>
      </c>
      <c r="BT9" s="403">
        <v>18.610818200000001</v>
      </c>
      <c r="BU9" s="403">
        <v>18.899414700000001</v>
      </c>
      <c r="BV9" s="403">
        <v>18.853380699999999</v>
      </c>
    </row>
    <row r="10" spans="1:74" ht="11.1"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404"/>
      <c r="BF10" s="404"/>
      <c r="BG10" s="404"/>
      <c r="BH10" s="404"/>
      <c r="BI10" s="404"/>
      <c r="BJ10" s="404"/>
      <c r="BK10" s="404"/>
      <c r="BL10" s="404"/>
      <c r="BM10" s="404"/>
      <c r="BN10" s="404"/>
      <c r="BO10" s="404"/>
      <c r="BP10" s="404"/>
      <c r="BQ10" s="404"/>
      <c r="BR10" s="404"/>
      <c r="BS10" s="404"/>
      <c r="BT10" s="404"/>
      <c r="BU10" s="404"/>
      <c r="BV10" s="404"/>
    </row>
    <row r="11" spans="1:74" ht="11.1" customHeight="1" x14ac:dyDescent="0.2">
      <c r="A11" s="162" t="s">
        <v>373</v>
      </c>
      <c r="B11" s="172" t="s">
        <v>389</v>
      </c>
      <c r="C11" s="250">
        <v>5.3623810000000001</v>
      </c>
      <c r="D11" s="250">
        <v>5.2631829999999997</v>
      </c>
      <c r="E11" s="250">
        <v>5.2303769999999998</v>
      </c>
      <c r="F11" s="250">
        <v>5.7597160000000001</v>
      </c>
      <c r="G11" s="250">
        <v>6.1136980000000003</v>
      </c>
      <c r="H11" s="250">
        <v>6.0251479999999997</v>
      </c>
      <c r="I11" s="250">
        <v>6.1794440000000002</v>
      </c>
      <c r="J11" s="250">
        <v>6.1409739999999999</v>
      </c>
      <c r="K11" s="250">
        <v>6.2664960000000001</v>
      </c>
      <c r="L11" s="250">
        <v>6.0383950000000004</v>
      </c>
      <c r="M11" s="250">
        <v>5.9056170000000003</v>
      </c>
      <c r="N11" s="250">
        <v>5.658309</v>
      </c>
      <c r="O11" s="250">
        <v>5.5200469999999999</v>
      </c>
      <c r="P11" s="250">
        <v>5.4975959999999997</v>
      </c>
      <c r="Q11" s="250">
        <v>5.3643539999999996</v>
      </c>
      <c r="R11" s="250">
        <v>5.6418699999999999</v>
      </c>
      <c r="S11" s="250">
        <v>6.0007840000000003</v>
      </c>
      <c r="T11" s="250">
        <v>6.1971590000000001</v>
      </c>
      <c r="U11" s="250">
        <v>6.2734230000000002</v>
      </c>
      <c r="V11" s="250">
        <v>6.1428120000000002</v>
      </c>
      <c r="W11" s="250">
        <v>6.3409599999999999</v>
      </c>
      <c r="X11" s="250">
        <v>6.1320759999999996</v>
      </c>
      <c r="Y11" s="250">
        <v>5.8391339999999996</v>
      </c>
      <c r="Z11" s="250">
        <v>5.6146099999999999</v>
      </c>
      <c r="AA11" s="250">
        <v>5.4471824571000003</v>
      </c>
      <c r="AB11" s="250">
        <v>5.3598913226000002</v>
      </c>
      <c r="AC11" s="250">
        <v>5.4391702661999997</v>
      </c>
      <c r="AD11" s="250">
        <v>5.9748986479999999</v>
      </c>
      <c r="AE11" s="250">
        <v>6.1813787413999997</v>
      </c>
      <c r="AF11" s="250">
        <v>6.3628314540000002</v>
      </c>
      <c r="AG11" s="250">
        <v>6.4043850502000002</v>
      </c>
      <c r="AH11" s="250">
        <v>6.2022680000000001</v>
      </c>
      <c r="AI11" s="250">
        <v>6.1553929849999998</v>
      </c>
      <c r="AJ11" s="250">
        <v>6.0692209439000004</v>
      </c>
      <c r="AK11" s="250">
        <v>5.8665048290000001</v>
      </c>
      <c r="AL11" s="250">
        <v>5.7283901431000004</v>
      </c>
      <c r="AM11" s="250">
        <v>5.4816748637000003</v>
      </c>
      <c r="AN11" s="250">
        <v>5.3267498454000002</v>
      </c>
      <c r="AO11" s="250">
        <v>5.4925495522999999</v>
      </c>
      <c r="AP11" s="250">
        <v>5.9116204550000004</v>
      </c>
      <c r="AQ11" s="250">
        <v>6.3999092071000003</v>
      </c>
      <c r="AR11" s="250">
        <v>6.3352629316</v>
      </c>
      <c r="AS11" s="250">
        <v>6.5946552160999996</v>
      </c>
      <c r="AT11" s="250">
        <v>6.9571614430000004</v>
      </c>
      <c r="AU11" s="250">
        <v>6.8538266042</v>
      </c>
      <c r="AV11" s="250">
        <v>6.7232241575999998</v>
      </c>
      <c r="AW11" s="250">
        <v>6.4943388530000004</v>
      </c>
      <c r="AX11" s="250">
        <v>6.1275320000000004</v>
      </c>
      <c r="AY11" s="250">
        <v>6.1259659916000002</v>
      </c>
      <c r="AZ11" s="250">
        <v>5.9941811465999999</v>
      </c>
      <c r="BA11" s="250">
        <v>5.9664045951000002</v>
      </c>
      <c r="BB11" s="250">
        <v>5.8510133643</v>
      </c>
      <c r="BC11" s="250">
        <v>5.9589408613000003</v>
      </c>
      <c r="BD11" s="250">
        <v>6.3546848952000001</v>
      </c>
      <c r="BE11" s="403">
        <v>6.7026428001999996</v>
      </c>
      <c r="BF11" s="403">
        <v>6.9220406286999996</v>
      </c>
      <c r="BG11" s="403">
        <v>6.9519107177999997</v>
      </c>
      <c r="BH11" s="403">
        <v>6.9379201759000004</v>
      </c>
      <c r="BI11" s="403">
        <v>6.5475231836000001</v>
      </c>
      <c r="BJ11" s="403">
        <v>6.3149893434999997</v>
      </c>
      <c r="BK11" s="403">
        <v>6.2177320516999997</v>
      </c>
      <c r="BL11" s="403">
        <v>6.0046565062999999</v>
      </c>
      <c r="BM11" s="403">
        <v>6.0095524828000002</v>
      </c>
      <c r="BN11" s="403">
        <v>6.5742915653000003</v>
      </c>
      <c r="BO11" s="403">
        <v>6.8099205817000001</v>
      </c>
      <c r="BP11" s="403">
        <v>6.9742307356</v>
      </c>
      <c r="BQ11" s="403">
        <v>7.0563494371999997</v>
      </c>
      <c r="BR11" s="403">
        <v>7.1410328545999997</v>
      </c>
      <c r="BS11" s="403">
        <v>7.3753211335</v>
      </c>
      <c r="BT11" s="403">
        <v>7.0927600449000003</v>
      </c>
      <c r="BU11" s="403">
        <v>6.8084090384999998</v>
      </c>
      <c r="BV11" s="403">
        <v>6.4597759302000002</v>
      </c>
    </row>
    <row r="12" spans="1:74" ht="11.1" customHeight="1" x14ac:dyDescent="0.2">
      <c r="A12" s="162" t="s">
        <v>256</v>
      </c>
      <c r="B12" s="173" t="s">
        <v>348</v>
      </c>
      <c r="C12" s="250">
        <v>0.690639</v>
      </c>
      <c r="D12" s="250">
        <v>0.69863900000000001</v>
      </c>
      <c r="E12" s="250">
        <v>0.69863900000000001</v>
      </c>
      <c r="F12" s="250">
        <v>0.70963900000000002</v>
      </c>
      <c r="G12" s="250">
        <v>0.69963900000000001</v>
      </c>
      <c r="H12" s="250">
        <v>0.70463900000000002</v>
      </c>
      <c r="I12" s="250">
        <v>0.71463900000000002</v>
      </c>
      <c r="J12" s="250">
        <v>0.72563900000000003</v>
      </c>
      <c r="K12" s="250">
        <v>0.73463900000000004</v>
      </c>
      <c r="L12" s="250">
        <v>0.72863900000000004</v>
      </c>
      <c r="M12" s="250">
        <v>0.71963900000000003</v>
      </c>
      <c r="N12" s="250">
        <v>0.68063899999999999</v>
      </c>
      <c r="O12" s="250">
        <v>0.67763899999999999</v>
      </c>
      <c r="P12" s="250">
        <v>0.66563899999999998</v>
      </c>
      <c r="Q12" s="250">
        <v>0.66263899999999998</v>
      </c>
      <c r="R12" s="250">
        <v>0.65163899999999997</v>
      </c>
      <c r="S12" s="250">
        <v>0.67663899999999999</v>
      </c>
      <c r="T12" s="250">
        <v>0.67063899999999999</v>
      </c>
      <c r="U12" s="250">
        <v>0.67763899999999999</v>
      </c>
      <c r="V12" s="250">
        <v>0.66163899999999998</v>
      </c>
      <c r="W12" s="250">
        <v>0.67863899999999999</v>
      </c>
      <c r="X12" s="250">
        <v>0.70163900000000001</v>
      </c>
      <c r="Y12" s="250">
        <v>0.70263900000000001</v>
      </c>
      <c r="Z12" s="250">
        <v>0.686639</v>
      </c>
      <c r="AA12" s="250">
        <v>0.67663899999999999</v>
      </c>
      <c r="AB12" s="250">
        <v>0.66363899999999998</v>
      </c>
      <c r="AC12" s="250">
        <v>0.66363899999999998</v>
      </c>
      <c r="AD12" s="250">
        <v>0.67863899999999999</v>
      </c>
      <c r="AE12" s="250">
        <v>0.691639</v>
      </c>
      <c r="AF12" s="250">
        <v>0.69363900000000001</v>
      </c>
      <c r="AG12" s="250">
        <v>0.687639</v>
      </c>
      <c r="AH12" s="250">
        <v>0.66763899999999998</v>
      </c>
      <c r="AI12" s="250">
        <v>0.684639</v>
      </c>
      <c r="AJ12" s="250">
        <v>0.67163899999999999</v>
      </c>
      <c r="AK12" s="250">
        <v>0.70063900000000001</v>
      </c>
      <c r="AL12" s="250">
        <v>0.66263899999999998</v>
      </c>
      <c r="AM12" s="250">
        <v>0.65463899999999997</v>
      </c>
      <c r="AN12" s="250">
        <v>0.64463899999999996</v>
      </c>
      <c r="AO12" s="250">
        <v>0.684639</v>
      </c>
      <c r="AP12" s="250">
        <v>0.70863900000000002</v>
      </c>
      <c r="AQ12" s="250">
        <v>0.70863900000000002</v>
      </c>
      <c r="AR12" s="250">
        <v>0.682639</v>
      </c>
      <c r="AS12" s="250">
        <v>0.67863899999999999</v>
      </c>
      <c r="AT12" s="250">
        <v>0.71163900000000002</v>
      </c>
      <c r="AU12" s="250">
        <v>0.71363900000000002</v>
      </c>
      <c r="AV12" s="250">
        <v>0.69763900000000001</v>
      </c>
      <c r="AW12" s="250">
        <v>0.69763900000000001</v>
      </c>
      <c r="AX12" s="250">
        <v>0.69463900000000001</v>
      </c>
      <c r="AY12" s="250">
        <v>0.67463899999999999</v>
      </c>
      <c r="AZ12" s="250">
        <v>0.69963900000000001</v>
      </c>
      <c r="BA12" s="250">
        <v>0.64156927903000005</v>
      </c>
      <c r="BB12" s="250">
        <v>0.58547758784000004</v>
      </c>
      <c r="BC12" s="250">
        <v>0.55603731615999996</v>
      </c>
      <c r="BD12" s="250">
        <v>0.57806704595000002</v>
      </c>
      <c r="BE12" s="403">
        <v>0.64009255402999998</v>
      </c>
      <c r="BF12" s="403">
        <v>0.69427824699999996</v>
      </c>
      <c r="BG12" s="403">
        <v>0.67575490250000003</v>
      </c>
      <c r="BH12" s="403">
        <v>0.66061756516000003</v>
      </c>
      <c r="BI12" s="403">
        <v>0.68086898520000005</v>
      </c>
      <c r="BJ12" s="403">
        <v>0.65786999826000003</v>
      </c>
      <c r="BK12" s="403">
        <v>0.63817689494999996</v>
      </c>
      <c r="BL12" s="403">
        <v>0.68386448332000005</v>
      </c>
      <c r="BM12" s="403">
        <v>0.66269518993999998</v>
      </c>
      <c r="BN12" s="403">
        <v>0.67979781862999999</v>
      </c>
      <c r="BO12" s="403">
        <v>0.68180844356000003</v>
      </c>
      <c r="BP12" s="403">
        <v>0.65809872804000002</v>
      </c>
      <c r="BQ12" s="403">
        <v>0.65539428640999997</v>
      </c>
      <c r="BR12" s="403">
        <v>0.68814482484999995</v>
      </c>
      <c r="BS12" s="403">
        <v>0.68893031688999995</v>
      </c>
      <c r="BT12" s="403">
        <v>0.67411102288000002</v>
      </c>
      <c r="BU12" s="403">
        <v>0.67442943297000002</v>
      </c>
      <c r="BV12" s="403">
        <v>0.67148761304000004</v>
      </c>
    </row>
    <row r="13" spans="1:74" ht="11.1" customHeight="1" x14ac:dyDescent="0.2">
      <c r="A13" s="162" t="s">
        <v>257</v>
      </c>
      <c r="B13" s="173" t="s">
        <v>349</v>
      </c>
      <c r="C13" s="250">
        <v>2.7215479999999999</v>
      </c>
      <c r="D13" s="250">
        <v>2.6215480000000002</v>
      </c>
      <c r="E13" s="250">
        <v>2.6145480000000001</v>
      </c>
      <c r="F13" s="250">
        <v>3.1285479999999999</v>
      </c>
      <c r="G13" s="250">
        <v>3.4955479999999999</v>
      </c>
      <c r="H13" s="250">
        <v>3.4485480000000002</v>
      </c>
      <c r="I13" s="250">
        <v>3.6345480000000001</v>
      </c>
      <c r="J13" s="250">
        <v>3.5935480000000002</v>
      </c>
      <c r="K13" s="250">
        <v>3.6765479999999999</v>
      </c>
      <c r="L13" s="250">
        <v>3.4735480000000001</v>
      </c>
      <c r="M13" s="250">
        <v>3.3435480000000002</v>
      </c>
      <c r="N13" s="250">
        <v>3.143548</v>
      </c>
      <c r="O13" s="250">
        <v>2.9875479999999999</v>
      </c>
      <c r="P13" s="250">
        <v>2.970548</v>
      </c>
      <c r="Q13" s="250">
        <v>2.9165480000000001</v>
      </c>
      <c r="R13" s="250">
        <v>3.1545480000000001</v>
      </c>
      <c r="S13" s="250">
        <v>3.4935480000000001</v>
      </c>
      <c r="T13" s="250">
        <v>3.6725479999999999</v>
      </c>
      <c r="U13" s="250">
        <v>3.7435480000000001</v>
      </c>
      <c r="V13" s="250">
        <v>3.6205479999999999</v>
      </c>
      <c r="W13" s="250">
        <v>3.8385479999999998</v>
      </c>
      <c r="X13" s="250">
        <v>3.595548</v>
      </c>
      <c r="Y13" s="250">
        <v>3.3105479999999998</v>
      </c>
      <c r="Z13" s="250">
        <v>3.0715479999999999</v>
      </c>
      <c r="AA13" s="250">
        <v>2.9325480000000002</v>
      </c>
      <c r="AB13" s="250">
        <v>2.9355479999999998</v>
      </c>
      <c r="AC13" s="250">
        <v>2.9765480000000002</v>
      </c>
      <c r="AD13" s="250">
        <v>3.4495480000000001</v>
      </c>
      <c r="AE13" s="250">
        <v>3.6465480000000001</v>
      </c>
      <c r="AF13" s="250">
        <v>3.833548</v>
      </c>
      <c r="AG13" s="250">
        <v>3.8945479999999999</v>
      </c>
      <c r="AH13" s="250">
        <v>3.7155480000000001</v>
      </c>
      <c r="AI13" s="250">
        <v>3.631548</v>
      </c>
      <c r="AJ13" s="250">
        <v>3.5595479999999999</v>
      </c>
      <c r="AK13" s="250">
        <v>3.3175479999999999</v>
      </c>
      <c r="AL13" s="250">
        <v>3.2095479999999998</v>
      </c>
      <c r="AM13" s="250">
        <v>2.9655480000000001</v>
      </c>
      <c r="AN13" s="250">
        <v>2.7985479999999998</v>
      </c>
      <c r="AO13" s="250">
        <v>2.9395479999999998</v>
      </c>
      <c r="AP13" s="250">
        <v>3.3445480000000001</v>
      </c>
      <c r="AQ13" s="250">
        <v>3.8195480000000002</v>
      </c>
      <c r="AR13" s="250">
        <v>3.7875480000000001</v>
      </c>
      <c r="AS13" s="250">
        <v>4.0615480000000002</v>
      </c>
      <c r="AT13" s="250">
        <v>4.3635479999999998</v>
      </c>
      <c r="AU13" s="250">
        <v>4.2565480000000004</v>
      </c>
      <c r="AV13" s="250">
        <v>4.2315480000000001</v>
      </c>
      <c r="AW13" s="250">
        <v>3.9065479999999999</v>
      </c>
      <c r="AX13" s="250">
        <v>3.5435479999999999</v>
      </c>
      <c r="AY13" s="250">
        <v>3.546548</v>
      </c>
      <c r="AZ13" s="250">
        <v>3.3385479999999998</v>
      </c>
      <c r="BA13" s="250">
        <v>3.4071817033</v>
      </c>
      <c r="BB13" s="250">
        <v>3.7572772400000001</v>
      </c>
      <c r="BC13" s="250">
        <v>3.7818900056000002</v>
      </c>
      <c r="BD13" s="250">
        <v>4.0541665235000002</v>
      </c>
      <c r="BE13" s="403">
        <v>4.2104692029999997</v>
      </c>
      <c r="BF13" s="403">
        <v>4.3246194548999997</v>
      </c>
      <c r="BG13" s="403">
        <v>4.3584001217999999</v>
      </c>
      <c r="BH13" s="403">
        <v>4.3635636260000004</v>
      </c>
      <c r="BI13" s="403">
        <v>3.9170278427</v>
      </c>
      <c r="BJ13" s="403">
        <v>3.7152809376999998</v>
      </c>
      <c r="BK13" s="403">
        <v>3.6406603121000001</v>
      </c>
      <c r="BL13" s="403">
        <v>3.3887588936999999</v>
      </c>
      <c r="BM13" s="403">
        <v>3.4662855127999999</v>
      </c>
      <c r="BN13" s="403">
        <v>4.0866211035999997</v>
      </c>
      <c r="BO13" s="403">
        <v>4.3235815362999999</v>
      </c>
      <c r="BP13" s="403">
        <v>4.5360172650999999</v>
      </c>
      <c r="BQ13" s="403">
        <v>4.6111418871999996</v>
      </c>
      <c r="BR13" s="403">
        <v>4.6183850606999997</v>
      </c>
      <c r="BS13" s="403">
        <v>4.8430542811999997</v>
      </c>
      <c r="BT13" s="403">
        <v>4.5845042069000002</v>
      </c>
      <c r="BU13" s="403">
        <v>4.2695088392000002</v>
      </c>
      <c r="BV13" s="403">
        <v>3.9363726621000001</v>
      </c>
    </row>
    <row r="14" spans="1:74" ht="11.1" customHeight="1" x14ac:dyDescent="0.2">
      <c r="A14" s="162" t="s">
        <v>258</v>
      </c>
      <c r="B14" s="173" t="s">
        <v>350</v>
      </c>
      <c r="C14" s="250">
        <v>1.0090859999999999</v>
      </c>
      <c r="D14" s="250">
        <v>0.97808600000000001</v>
      </c>
      <c r="E14" s="250">
        <v>0.94008599999999998</v>
      </c>
      <c r="F14" s="250">
        <v>0.93808599999999998</v>
      </c>
      <c r="G14" s="250">
        <v>0.92908599999999997</v>
      </c>
      <c r="H14" s="250">
        <v>0.91108599999999995</v>
      </c>
      <c r="I14" s="250">
        <v>0.86608600000000002</v>
      </c>
      <c r="J14" s="250">
        <v>0.85008600000000001</v>
      </c>
      <c r="K14" s="250">
        <v>0.88208600000000004</v>
      </c>
      <c r="L14" s="250">
        <v>0.87008600000000003</v>
      </c>
      <c r="M14" s="250">
        <v>0.87808600000000003</v>
      </c>
      <c r="N14" s="250">
        <v>0.86008600000000002</v>
      </c>
      <c r="O14" s="250">
        <v>0.89094099999999998</v>
      </c>
      <c r="P14" s="250">
        <v>0.89494099999999999</v>
      </c>
      <c r="Q14" s="250">
        <v>0.83494100000000004</v>
      </c>
      <c r="R14" s="250">
        <v>0.88894099999999998</v>
      </c>
      <c r="S14" s="250">
        <v>0.88194099999999997</v>
      </c>
      <c r="T14" s="250">
        <v>0.88794099999999998</v>
      </c>
      <c r="U14" s="250">
        <v>0.88694099999999998</v>
      </c>
      <c r="V14" s="250">
        <v>0.88894099999999998</v>
      </c>
      <c r="W14" s="250">
        <v>0.88194099999999997</v>
      </c>
      <c r="X14" s="250">
        <v>0.89494099999999999</v>
      </c>
      <c r="Y14" s="250">
        <v>0.88194099999999997</v>
      </c>
      <c r="Z14" s="250">
        <v>0.90094099999999999</v>
      </c>
      <c r="AA14" s="250">
        <v>0.89094099999999998</v>
      </c>
      <c r="AB14" s="250">
        <v>0.85394099999999995</v>
      </c>
      <c r="AC14" s="250">
        <v>0.85694099999999995</v>
      </c>
      <c r="AD14" s="250">
        <v>0.89594099999999999</v>
      </c>
      <c r="AE14" s="250">
        <v>0.89694099999999999</v>
      </c>
      <c r="AF14" s="250">
        <v>0.89494099999999999</v>
      </c>
      <c r="AG14" s="250">
        <v>0.89094099999999998</v>
      </c>
      <c r="AH14" s="250">
        <v>0.89694099999999999</v>
      </c>
      <c r="AI14" s="250">
        <v>0.89894099999999999</v>
      </c>
      <c r="AJ14" s="250">
        <v>0.909941</v>
      </c>
      <c r="AK14" s="250">
        <v>0.913941</v>
      </c>
      <c r="AL14" s="250">
        <v>0.91994100000000001</v>
      </c>
      <c r="AM14" s="250">
        <v>0.92894100000000002</v>
      </c>
      <c r="AN14" s="250">
        <v>0.92294100000000001</v>
      </c>
      <c r="AO14" s="250">
        <v>0.914941</v>
      </c>
      <c r="AP14" s="250">
        <v>0.92094100000000001</v>
      </c>
      <c r="AQ14" s="250">
        <v>0.92494100000000001</v>
      </c>
      <c r="AR14" s="250">
        <v>0.92194100000000001</v>
      </c>
      <c r="AS14" s="250">
        <v>0.89894099999999999</v>
      </c>
      <c r="AT14" s="250">
        <v>0.912941</v>
      </c>
      <c r="AU14" s="250">
        <v>0.908941</v>
      </c>
      <c r="AV14" s="250">
        <v>0.912941</v>
      </c>
      <c r="AW14" s="250">
        <v>0.909941</v>
      </c>
      <c r="AX14" s="250">
        <v>0.911941</v>
      </c>
      <c r="AY14" s="250">
        <v>0.913941</v>
      </c>
      <c r="AZ14" s="250">
        <v>0.907941</v>
      </c>
      <c r="BA14" s="250">
        <v>0.88339949572999998</v>
      </c>
      <c r="BB14" s="250">
        <v>0.82162140096000003</v>
      </c>
      <c r="BC14" s="250">
        <v>0.81504207713999999</v>
      </c>
      <c r="BD14" s="250">
        <v>0.79708866564000003</v>
      </c>
      <c r="BE14" s="403">
        <v>0.80902715239</v>
      </c>
      <c r="BF14" s="403">
        <v>0.85310521847999998</v>
      </c>
      <c r="BG14" s="403">
        <v>0.85999647528000001</v>
      </c>
      <c r="BH14" s="403">
        <v>0.86314396419999995</v>
      </c>
      <c r="BI14" s="403">
        <v>0.88075553165999998</v>
      </c>
      <c r="BJ14" s="403">
        <v>0.88282933799999996</v>
      </c>
      <c r="BK14" s="403">
        <v>0.88398125795000004</v>
      </c>
      <c r="BL14" s="403">
        <v>0.87887265434999995</v>
      </c>
      <c r="BM14" s="403">
        <v>0.85819562814999995</v>
      </c>
      <c r="BN14" s="403">
        <v>0.79905544944999995</v>
      </c>
      <c r="BO14" s="403">
        <v>0.79236379805000001</v>
      </c>
      <c r="BP14" s="403">
        <v>0.77471670311999996</v>
      </c>
      <c r="BQ14" s="403">
        <v>0.78610257613000001</v>
      </c>
      <c r="BR14" s="403">
        <v>0.82881302988000005</v>
      </c>
      <c r="BS14" s="403">
        <v>0.83527685485000003</v>
      </c>
      <c r="BT14" s="403">
        <v>0.8382934621</v>
      </c>
      <c r="BU14" s="403">
        <v>0.85538505717000002</v>
      </c>
      <c r="BV14" s="403">
        <v>0.85736655319999999</v>
      </c>
    </row>
    <row r="15" spans="1:74" ht="11.1" customHeight="1" x14ac:dyDescent="0.2">
      <c r="A15" s="162" t="s">
        <v>1409</v>
      </c>
      <c r="B15" s="173" t="s">
        <v>1410</v>
      </c>
      <c r="C15" s="250">
        <v>0.53295800000000004</v>
      </c>
      <c r="D15" s="250">
        <v>0.53795800000000005</v>
      </c>
      <c r="E15" s="250">
        <v>0.54995799999999995</v>
      </c>
      <c r="F15" s="250">
        <v>0.55495799999999995</v>
      </c>
      <c r="G15" s="250">
        <v>0.55595799999999995</v>
      </c>
      <c r="H15" s="250">
        <v>0.54995799999999995</v>
      </c>
      <c r="I15" s="250">
        <v>0.54495800000000005</v>
      </c>
      <c r="J15" s="250">
        <v>0.54895799999999995</v>
      </c>
      <c r="K15" s="250">
        <v>0.55895799999999995</v>
      </c>
      <c r="L15" s="250">
        <v>0.55195799999999995</v>
      </c>
      <c r="M15" s="250">
        <v>0.54395800000000005</v>
      </c>
      <c r="N15" s="250">
        <v>0.54395800000000005</v>
      </c>
      <c r="O15" s="250">
        <v>0.53595800000000005</v>
      </c>
      <c r="P15" s="250">
        <v>0.53495800000000004</v>
      </c>
      <c r="Q15" s="250">
        <v>0.53095800000000004</v>
      </c>
      <c r="R15" s="250">
        <v>0.52795800000000004</v>
      </c>
      <c r="S15" s="250">
        <v>0.53295800000000004</v>
      </c>
      <c r="T15" s="250">
        <v>0.53995800000000005</v>
      </c>
      <c r="U15" s="250">
        <v>0.54095800000000005</v>
      </c>
      <c r="V15" s="250">
        <v>0.53595800000000005</v>
      </c>
      <c r="W15" s="250">
        <v>0.52895800000000004</v>
      </c>
      <c r="X15" s="250">
        <v>0.52595800000000004</v>
      </c>
      <c r="Y15" s="250">
        <v>0.52095800000000003</v>
      </c>
      <c r="Z15" s="250">
        <v>0.51995800000000003</v>
      </c>
      <c r="AA15" s="250">
        <v>0.51289745713000001</v>
      </c>
      <c r="AB15" s="250">
        <v>0.51264732264000001</v>
      </c>
      <c r="AC15" s="250">
        <v>0.51121226623000005</v>
      </c>
      <c r="AD15" s="250">
        <v>0.51655664800000001</v>
      </c>
      <c r="AE15" s="250">
        <v>0.51559474139000006</v>
      </c>
      <c r="AF15" s="250">
        <v>0.51705445400000005</v>
      </c>
      <c r="AG15" s="250">
        <v>0.52329905023000001</v>
      </c>
      <c r="AH15" s="250">
        <v>0.52995800000000004</v>
      </c>
      <c r="AI15" s="250">
        <v>0.51845798499999995</v>
      </c>
      <c r="AJ15" s="250">
        <v>0.51344894386999995</v>
      </c>
      <c r="AK15" s="250">
        <v>0.51493082902999998</v>
      </c>
      <c r="AL15" s="250">
        <v>0.51941114306000002</v>
      </c>
      <c r="AM15" s="250">
        <v>0.52384086368000005</v>
      </c>
      <c r="AN15" s="250">
        <v>0.53331784543000005</v>
      </c>
      <c r="AO15" s="250">
        <v>0.53010455225999997</v>
      </c>
      <c r="AP15" s="250">
        <v>0.528910455</v>
      </c>
      <c r="AQ15" s="250">
        <v>0.53182120710000003</v>
      </c>
      <c r="AR15" s="250">
        <v>0.53084793162999999</v>
      </c>
      <c r="AS15" s="250">
        <v>0.54130921610000005</v>
      </c>
      <c r="AT15" s="250">
        <v>0.55019444299999998</v>
      </c>
      <c r="AU15" s="250">
        <v>0.54686560419999997</v>
      </c>
      <c r="AV15" s="250">
        <v>0.46725515761000003</v>
      </c>
      <c r="AW15" s="250">
        <v>0.54631685299999999</v>
      </c>
      <c r="AX15" s="250">
        <v>0.54195800000000005</v>
      </c>
      <c r="AY15" s="250">
        <v>0.53462299161000004</v>
      </c>
      <c r="AZ15" s="250">
        <v>0.53653014654999998</v>
      </c>
      <c r="BA15" s="250">
        <v>0.53920911413999995</v>
      </c>
      <c r="BB15" s="250">
        <v>0.20879751545</v>
      </c>
      <c r="BC15" s="250">
        <v>0.33876127835999997</v>
      </c>
      <c r="BD15" s="250">
        <v>0.44961539770999998</v>
      </c>
      <c r="BE15" s="403">
        <v>0.53352947536999995</v>
      </c>
      <c r="BF15" s="403">
        <v>0.53350394122</v>
      </c>
      <c r="BG15" s="403">
        <v>0.53340940247000002</v>
      </c>
      <c r="BH15" s="403">
        <v>0.53341659752000004</v>
      </c>
      <c r="BI15" s="403">
        <v>0.53339151565999998</v>
      </c>
      <c r="BJ15" s="403">
        <v>0.53335791745000005</v>
      </c>
      <c r="BK15" s="403">
        <v>0.52842157863000006</v>
      </c>
      <c r="BL15" s="403">
        <v>0.52303672090999997</v>
      </c>
      <c r="BM15" s="403">
        <v>0.51780561102</v>
      </c>
      <c r="BN15" s="403">
        <v>0.51261902428999995</v>
      </c>
      <c r="BO15" s="403">
        <v>0.50747312981000003</v>
      </c>
      <c r="BP15" s="403">
        <v>0.50233437163000005</v>
      </c>
      <c r="BQ15" s="403">
        <v>0.49728939261999999</v>
      </c>
      <c r="BR15" s="403">
        <v>0.49229308090000001</v>
      </c>
      <c r="BS15" s="403">
        <v>0.48735065078000001</v>
      </c>
      <c r="BT15" s="403">
        <v>0.48248182137000001</v>
      </c>
      <c r="BU15" s="403">
        <v>0.47761246497999998</v>
      </c>
      <c r="BV15" s="403">
        <v>0.47279881652</v>
      </c>
    </row>
    <row r="16" spans="1:74" ht="11.1" customHeight="1" x14ac:dyDescent="0.2">
      <c r="A16" s="162" t="s">
        <v>259</v>
      </c>
      <c r="B16" s="173" t="s">
        <v>351</v>
      </c>
      <c r="C16" s="250">
        <v>0.40815000000000001</v>
      </c>
      <c r="D16" s="250">
        <v>0.426952</v>
      </c>
      <c r="E16" s="250">
        <v>0.42714600000000003</v>
      </c>
      <c r="F16" s="250">
        <v>0.428485</v>
      </c>
      <c r="G16" s="250">
        <v>0.43346699999999999</v>
      </c>
      <c r="H16" s="250">
        <v>0.41091699999999998</v>
      </c>
      <c r="I16" s="250">
        <v>0.419213</v>
      </c>
      <c r="J16" s="250">
        <v>0.42274299999999998</v>
      </c>
      <c r="K16" s="250">
        <v>0.41426499999999999</v>
      </c>
      <c r="L16" s="250">
        <v>0.41416399999999998</v>
      </c>
      <c r="M16" s="250">
        <v>0.42038599999999998</v>
      </c>
      <c r="N16" s="250">
        <v>0.43007800000000002</v>
      </c>
      <c r="O16" s="250">
        <v>0.42796099999999998</v>
      </c>
      <c r="P16" s="250">
        <v>0.43151</v>
      </c>
      <c r="Q16" s="250">
        <v>0.41926799999999997</v>
      </c>
      <c r="R16" s="250">
        <v>0.41878399999999999</v>
      </c>
      <c r="S16" s="250">
        <v>0.41569800000000001</v>
      </c>
      <c r="T16" s="250">
        <v>0.42607299999999998</v>
      </c>
      <c r="U16" s="250">
        <v>0.42433700000000002</v>
      </c>
      <c r="V16" s="250">
        <v>0.435726</v>
      </c>
      <c r="W16" s="250">
        <v>0.41287400000000002</v>
      </c>
      <c r="X16" s="250">
        <v>0.41399000000000002</v>
      </c>
      <c r="Y16" s="250">
        <v>0.42304799999999998</v>
      </c>
      <c r="Z16" s="250">
        <v>0.43552400000000002</v>
      </c>
      <c r="AA16" s="250">
        <v>0.43415700000000002</v>
      </c>
      <c r="AB16" s="250">
        <v>0.39411600000000002</v>
      </c>
      <c r="AC16" s="250">
        <v>0.43082999999999999</v>
      </c>
      <c r="AD16" s="250">
        <v>0.43421399999999999</v>
      </c>
      <c r="AE16" s="250">
        <v>0.43065599999999998</v>
      </c>
      <c r="AF16" s="250">
        <v>0.423649</v>
      </c>
      <c r="AG16" s="250">
        <v>0.40795799999999999</v>
      </c>
      <c r="AH16" s="250">
        <v>0.39218199999999998</v>
      </c>
      <c r="AI16" s="250">
        <v>0.42180699999999999</v>
      </c>
      <c r="AJ16" s="250">
        <v>0.41464400000000001</v>
      </c>
      <c r="AK16" s="250">
        <v>0.41944599999999999</v>
      </c>
      <c r="AL16" s="250">
        <v>0.41685100000000003</v>
      </c>
      <c r="AM16" s="250">
        <v>0.40870600000000001</v>
      </c>
      <c r="AN16" s="250">
        <v>0.42730400000000002</v>
      </c>
      <c r="AO16" s="250">
        <v>0.423317</v>
      </c>
      <c r="AP16" s="250">
        <v>0.408582</v>
      </c>
      <c r="AQ16" s="250">
        <v>0.41496</v>
      </c>
      <c r="AR16" s="250">
        <v>0.41228700000000001</v>
      </c>
      <c r="AS16" s="250">
        <v>0.41421799999999998</v>
      </c>
      <c r="AT16" s="250">
        <v>0.41883900000000002</v>
      </c>
      <c r="AU16" s="250">
        <v>0.42783300000000002</v>
      </c>
      <c r="AV16" s="250">
        <v>0.41384100000000001</v>
      </c>
      <c r="AW16" s="250">
        <v>0.433894</v>
      </c>
      <c r="AX16" s="250">
        <v>0.435446</v>
      </c>
      <c r="AY16" s="250">
        <v>0.45621499999999998</v>
      </c>
      <c r="AZ16" s="250">
        <v>0.51152299999999995</v>
      </c>
      <c r="BA16" s="250">
        <v>0.49504500295999998</v>
      </c>
      <c r="BB16" s="250">
        <v>0.47783962001000002</v>
      </c>
      <c r="BC16" s="250">
        <v>0.46721018398000003</v>
      </c>
      <c r="BD16" s="250">
        <v>0.47574726243999998</v>
      </c>
      <c r="BE16" s="403">
        <v>0.50952441544000004</v>
      </c>
      <c r="BF16" s="403">
        <v>0.51653376715999999</v>
      </c>
      <c r="BG16" s="403">
        <v>0.52434981575999995</v>
      </c>
      <c r="BH16" s="403">
        <v>0.51717842302999995</v>
      </c>
      <c r="BI16" s="403">
        <v>0.53547930832000001</v>
      </c>
      <c r="BJ16" s="403">
        <v>0.52565115203000001</v>
      </c>
      <c r="BK16" s="403">
        <v>0.52649200810999996</v>
      </c>
      <c r="BL16" s="403">
        <v>0.53012375399</v>
      </c>
      <c r="BM16" s="403">
        <v>0.50457054093999998</v>
      </c>
      <c r="BN16" s="403">
        <v>0.49619816935</v>
      </c>
      <c r="BO16" s="403">
        <v>0.50469367401999998</v>
      </c>
      <c r="BP16" s="403">
        <v>0.50306366775</v>
      </c>
      <c r="BQ16" s="403">
        <v>0.50642129487999998</v>
      </c>
      <c r="BR16" s="403">
        <v>0.51339685824000003</v>
      </c>
      <c r="BS16" s="403">
        <v>0.52070902984</v>
      </c>
      <c r="BT16" s="403">
        <v>0.51336953167999999</v>
      </c>
      <c r="BU16" s="403">
        <v>0.53147324424999998</v>
      </c>
      <c r="BV16" s="403">
        <v>0.52175028528</v>
      </c>
    </row>
    <row r="17" spans="1:74" ht="11.1" customHeight="1" x14ac:dyDescent="0.2">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2"/>
      <c r="AZ17" s="222"/>
      <c r="BA17" s="222"/>
      <c r="BB17" s="222"/>
      <c r="BC17" s="222"/>
      <c r="BD17" s="222"/>
      <c r="BE17" s="404"/>
      <c r="BF17" s="404"/>
      <c r="BG17" s="404"/>
      <c r="BH17" s="404"/>
      <c r="BI17" s="404"/>
      <c r="BJ17" s="404"/>
      <c r="BK17" s="404"/>
      <c r="BL17" s="404"/>
      <c r="BM17" s="404"/>
      <c r="BN17" s="404"/>
      <c r="BO17" s="404"/>
      <c r="BP17" s="404"/>
      <c r="BQ17" s="404"/>
      <c r="BR17" s="404"/>
      <c r="BS17" s="404"/>
      <c r="BT17" s="404"/>
      <c r="BU17" s="404"/>
      <c r="BV17" s="404"/>
    </row>
    <row r="18" spans="1:74" ht="11.1" customHeight="1" x14ac:dyDescent="0.2">
      <c r="A18" s="162" t="s">
        <v>353</v>
      </c>
      <c r="B18" s="172" t="s">
        <v>390</v>
      </c>
      <c r="C18" s="250">
        <v>4.603726</v>
      </c>
      <c r="D18" s="250">
        <v>4.5950949999999997</v>
      </c>
      <c r="E18" s="250">
        <v>4.5619370000000004</v>
      </c>
      <c r="F18" s="250">
        <v>4.5228770000000003</v>
      </c>
      <c r="G18" s="250">
        <v>4.4526700000000003</v>
      </c>
      <c r="H18" s="250">
        <v>4.1981310000000001</v>
      </c>
      <c r="I18" s="250">
        <v>4.5960390000000002</v>
      </c>
      <c r="J18" s="250">
        <v>4.296119</v>
      </c>
      <c r="K18" s="250">
        <v>3.955508</v>
      </c>
      <c r="L18" s="250">
        <v>4.4467559999999997</v>
      </c>
      <c r="M18" s="250">
        <v>4.6759230000000001</v>
      </c>
      <c r="N18" s="250">
        <v>4.5780469999999998</v>
      </c>
      <c r="O18" s="250">
        <v>4.4376189999999998</v>
      </c>
      <c r="P18" s="250">
        <v>4.467619</v>
      </c>
      <c r="Q18" s="250">
        <v>4.5246190000000004</v>
      </c>
      <c r="R18" s="250">
        <v>4.4606190000000003</v>
      </c>
      <c r="S18" s="250">
        <v>4.2916189999999999</v>
      </c>
      <c r="T18" s="250">
        <v>4.1866190000000003</v>
      </c>
      <c r="U18" s="250">
        <v>4.3216190000000001</v>
      </c>
      <c r="V18" s="250">
        <v>4.1476189999999997</v>
      </c>
      <c r="W18" s="250">
        <v>4.0856190000000003</v>
      </c>
      <c r="X18" s="250">
        <v>4.3206189999999998</v>
      </c>
      <c r="Y18" s="250">
        <v>4.2706189999999999</v>
      </c>
      <c r="Z18" s="250">
        <v>4.0716190000000001</v>
      </c>
      <c r="AA18" s="250">
        <v>4.4765290000000002</v>
      </c>
      <c r="AB18" s="250">
        <v>4.3735290000000004</v>
      </c>
      <c r="AC18" s="250">
        <v>4.2625289999999998</v>
      </c>
      <c r="AD18" s="250">
        <v>4.3705290000000003</v>
      </c>
      <c r="AE18" s="250">
        <v>4.0645290000000003</v>
      </c>
      <c r="AF18" s="250">
        <v>4.1885289999999999</v>
      </c>
      <c r="AG18" s="250">
        <v>4.3315289999999997</v>
      </c>
      <c r="AH18" s="250">
        <v>4.1335290000000002</v>
      </c>
      <c r="AI18" s="250">
        <v>3.9005290000000001</v>
      </c>
      <c r="AJ18" s="250">
        <v>4.3035290000000002</v>
      </c>
      <c r="AK18" s="250">
        <v>4.3345289999999999</v>
      </c>
      <c r="AL18" s="250">
        <v>4.3365289999999996</v>
      </c>
      <c r="AM18" s="250">
        <v>4.2665290000000002</v>
      </c>
      <c r="AN18" s="250">
        <v>4.2695290000000004</v>
      </c>
      <c r="AO18" s="250">
        <v>4.2585290000000002</v>
      </c>
      <c r="AP18" s="250">
        <v>4.1495290000000002</v>
      </c>
      <c r="AQ18" s="250">
        <v>4.0095689999999999</v>
      </c>
      <c r="AR18" s="250">
        <v>3.738569</v>
      </c>
      <c r="AS18" s="250">
        <v>4.0505690000000003</v>
      </c>
      <c r="AT18" s="250">
        <v>3.881529</v>
      </c>
      <c r="AU18" s="250">
        <v>3.9455290000000001</v>
      </c>
      <c r="AV18" s="250">
        <v>4.0885290000000003</v>
      </c>
      <c r="AW18" s="250">
        <v>4.3555289999999998</v>
      </c>
      <c r="AX18" s="250">
        <v>4.4225289999999999</v>
      </c>
      <c r="AY18" s="250">
        <v>4.4155290000000003</v>
      </c>
      <c r="AZ18" s="250">
        <v>4.5415289999999997</v>
      </c>
      <c r="BA18" s="250">
        <v>4.3346424447</v>
      </c>
      <c r="BB18" s="250">
        <v>4.3746163327999996</v>
      </c>
      <c r="BC18" s="250">
        <v>4.3106765953000004</v>
      </c>
      <c r="BD18" s="250">
        <v>4.2127607095000004</v>
      </c>
      <c r="BE18" s="403">
        <v>4.3227594855999998</v>
      </c>
      <c r="BF18" s="403">
        <v>4.2301845852</v>
      </c>
      <c r="BG18" s="403">
        <v>4.2654597799999996</v>
      </c>
      <c r="BH18" s="403">
        <v>4.3686674373000001</v>
      </c>
      <c r="BI18" s="403">
        <v>4.3571606963000002</v>
      </c>
      <c r="BJ18" s="403">
        <v>4.3543726056000001</v>
      </c>
      <c r="BK18" s="403">
        <v>4.4096894862999996</v>
      </c>
      <c r="BL18" s="403">
        <v>4.4465648727999998</v>
      </c>
      <c r="BM18" s="403">
        <v>4.4470379822000004</v>
      </c>
      <c r="BN18" s="403">
        <v>4.2263155359000004</v>
      </c>
      <c r="BO18" s="403">
        <v>4.1706676650999999</v>
      </c>
      <c r="BP18" s="403">
        <v>4.3459056821999997</v>
      </c>
      <c r="BQ18" s="403">
        <v>4.4214017727000003</v>
      </c>
      <c r="BR18" s="403">
        <v>4.3968806898999997</v>
      </c>
      <c r="BS18" s="403">
        <v>4.2389651146</v>
      </c>
      <c r="BT18" s="403">
        <v>4.5404202165000003</v>
      </c>
      <c r="BU18" s="403">
        <v>4.5607799708999996</v>
      </c>
      <c r="BV18" s="403">
        <v>4.5740252979999996</v>
      </c>
    </row>
    <row r="19" spans="1:74" ht="11.1" customHeight="1" x14ac:dyDescent="0.2">
      <c r="A19" s="162" t="s">
        <v>260</v>
      </c>
      <c r="B19" s="173" t="s">
        <v>352</v>
      </c>
      <c r="C19" s="250">
        <v>2.0425589999999998</v>
      </c>
      <c r="D19" s="250">
        <v>2.072559</v>
      </c>
      <c r="E19" s="250">
        <v>2.0175589999999999</v>
      </c>
      <c r="F19" s="250">
        <v>2.0425589999999998</v>
      </c>
      <c r="G19" s="250">
        <v>1.9705589999999999</v>
      </c>
      <c r="H19" s="250">
        <v>1.8235589999999999</v>
      </c>
      <c r="I19" s="250">
        <v>2.1395590000000002</v>
      </c>
      <c r="J19" s="250">
        <v>1.9445589999999999</v>
      </c>
      <c r="K19" s="250">
        <v>1.621559</v>
      </c>
      <c r="L19" s="250">
        <v>2.1245590000000001</v>
      </c>
      <c r="M19" s="250">
        <v>2.1645590000000001</v>
      </c>
      <c r="N19" s="250">
        <v>2.0735589999999999</v>
      </c>
      <c r="O19" s="250">
        <v>2.0408580000000001</v>
      </c>
      <c r="P19" s="250">
        <v>2.0768580000000001</v>
      </c>
      <c r="Q19" s="250">
        <v>2.1368580000000001</v>
      </c>
      <c r="R19" s="250">
        <v>2.1268579999999999</v>
      </c>
      <c r="S19" s="250">
        <v>1.9958579999999999</v>
      </c>
      <c r="T19" s="250">
        <v>1.8948579999999999</v>
      </c>
      <c r="U19" s="250">
        <v>2.0108579999999998</v>
      </c>
      <c r="V19" s="250">
        <v>1.9358580000000001</v>
      </c>
      <c r="W19" s="250">
        <v>1.7858579999999999</v>
      </c>
      <c r="X19" s="250">
        <v>1.9498580000000001</v>
      </c>
      <c r="Y19" s="250">
        <v>1.877858</v>
      </c>
      <c r="Z19" s="250">
        <v>1.9418580000000001</v>
      </c>
      <c r="AA19" s="250">
        <v>2.0358580000000002</v>
      </c>
      <c r="AB19" s="250">
        <v>1.960858</v>
      </c>
      <c r="AC19" s="250">
        <v>1.9138580000000001</v>
      </c>
      <c r="AD19" s="250">
        <v>1.8808579999999999</v>
      </c>
      <c r="AE19" s="250">
        <v>1.668858</v>
      </c>
      <c r="AF19" s="250">
        <v>1.8588579999999999</v>
      </c>
      <c r="AG19" s="250">
        <v>1.924858</v>
      </c>
      <c r="AH19" s="250">
        <v>1.8828579999999999</v>
      </c>
      <c r="AI19" s="250">
        <v>1.6208579999999999</v>
      </c>
      <c r="AJ19" s="250">
        <v>1.8688579999999999</v>
      </c>
      <c r="AK19" s="250">
        <v>1.887858</v>
      </c>
      <c r="AL19" s="250">
        <v>1.863858</v>
      </c>
      <c r="AM19" s="250">
        <v>1.831858</v>
      </c>
      <c r="AN19" s="250">
        <v>1.758858</v>
      </c>
      <c r="AO19" s="250">
        <v>1.7678579999999999</v>
      </c>
      <c r="AP19" s="250">
        <v>1.730858</v>
      </c>
      <c r="AQ19" s="250">
        <v>1.599858</v>
      </c>
      <c r="AR19" s="250">
        <v>1.4098580000000001</v>
      </c>
      <c r="AS19" s="250">
        <v>1.726858</v>
      </c>
      <c r="AT19" s="250">
        <v>1.674858</v>
      </c>
      <c r="AU19" s="250">
        <v>1.587858</v>
      </c>
      <c r="AV19" s="250">
        <v>1.801858</v>
      </c>
      <c r="AW19" s="250">
        <v>1.998858</v>
      </c>
      <c r="AX19" s="250">
        <v>2.0868579999999999</v>
      </c>
      <c r="AY19" s="250">
        <v>1.988858</v>
      </c>
      <c r="AZ19" s="250">
        <v>2.1128580000000001</v>
      </c>
      <c r="BA19" s="250">
        <v>2.0844551678999999</v>
      </c>
      <c r="BB19" s="250">
        <v>2.1169494637000001</v>
      </c>
      <c r="BC19" s="250">
        <v>2.0391708501000001</v>
      </c>
      <c r="BD19" s="250">
        <v>1.9321257547999999</v>
      </c>
      <c r="BE19" s="403">
        <v>2.0448735032999998</v>
      </c>
      <c r="BF19" s="403">
        <v>2.0424119681000001</v>
      </c>
      <c r="BG19" s="403">
        <v>1.959981639</v>
      </c>
      <c r="BH19" s="403">
        <v>2.0377708984999998</v>
      </c>
      <c r="BI19" s="403">
        <v>2.0354368278999999</v>
      </c>
      <c r="BJ19" s="403">
        <v>2.0381809328</v>
      </c>
      <c r="BK19" s="403">
        <v>2.0950599747999998</v>
      </c>
      <c r="BL19" s="403">
        <v>2.1306030259000002</v>
      </c>
      <c r="BM19" s="403">
        <v>2.1382654768</v>
      </c>
      <c r="BN19" s="403">
        <v>2.1478949349000001</v>
      </c>
      <c r="BO19" s="403">
        <v>2.0410861516000001</v>
      </c>
      <c r="BP19" s="403">
        <v>2.0551440038000002</v>
      </c>
      <c r="BQ19" s="403">
        <v>2.1940613896999999</v>
      </c>
      <c r="BR19" s="403">
        <v>2.2080249283</v>
      </c>
      <c r="BS19" s="403">
        <v>1.9588437142999999</v>
      </c>
      <c r="BT19" s="403">
        <v>2.2157660863999999</v>
      </c>
      <c r="BU19" s="403">
        <v>2.2228678599</v>
      </c>
      <c r="BV19" s="403">
        <v>2.2299771516</v>
      </c>
    </row>
    <row r="20" spans="1:74" ht="11.1" customHeight="1" x14ac:dyDescent="0.2">
      <c r="A20" s="162" t="s">
        <v>1056</v>
      </c>
      <c r="B20" s="173" t="s">
        <v>1057</v>
      </c>
      <c r="C20" s="250">
        <v>1.15181</v>
      </c>
      <c r="D20" s="250">
        <v>1.165179</v>
      </c>
      <c r="E20" s="250">
        <v>1.1350210000000001</v>
      </c>
      <c r="F20" s="250">
        <v>1.139961</v>
      </c>
      <c r="G20" s="250">
        <v>1.144754</v>
      </c>
      <c r="H20" s="250">
        <v>1.041215</v>
      </c>
      <c r="I20" s="250">
        <v>1.136123</v>
      </c>
      <c r="J20" s="250">
        <v>0.98220300000000005</v>
      </c>
      <c r="K20" s="250">
        <v>0.964592</v>
      </c>
      <c r="L20" s="250">
        <v>0.91883999999999999</v>
      </c>
      <c r="M20" s="250">
        <v>1.1110070000000001</v>
      </c>
      <c r="N20" s="250">
        <v>1.1191310000000001</v>
      </c>
      <c r="O20" s="250">
        <v>1.130244</v>
      </c>
      <c r="P20" s="250">
        <v>1.112244</v>
      </c>
      <c r="Q20" s="250">
        <v>1.114244</v>
      </c>
      <c r="R20" s="250">
        <v>1.080244</v>
      </c>
      <c r="S20" s="250">
        <v>1.106244</v>
      </c>
      <c r="T20" s="250">
        <v>1.1032439999999999</v>
      </c>
      <c r="U20" s="250">
        <v>1.0812440000000001</v>
      </c>
      <c r="V20" s="250">
        <v>0.972244</v>
      </c>
      <c r="W20" s="250">
        <v>1.0332440000000001</v>
      </c>
      <c r="X20" s="250">
        <v>1.116244</v>
      </c>
      <c r="Y20" s="250">
        <v>1.138244</v>
      </c>
      <c r="Z20" s="250">
        <v>0.88024400000000003</v>
      </c>
      <c r="AA20" s="250">
        <v>1.1822440000000001</v>
      </c>
      <c r="AB20" s="250">
        <v>1.1612439999999999</v>
      </c>
      <c r="AC20" s="250">
        <v>1.1132439999999999</v>
      </c>
      <c r="AD20" s="250">
        <v>1.243244</v>
      </c>
      <c r="AE20" s="250">
        <v>1.1492439999999999</v>
      </c>
      <c r="AF20" s="250">
        <v>1.096244</v>
      </c>
      <c r="AG20" s="250">
        <v>1.169244</v>
      </c>
      <c r="AH20" s="250">
        <v>1.0652440000000001</v>
      </c>
      <c r="AI20" s="250">
        <v>1.0382439999999999</v>
      </c>
      <c r="AJ20" s="250">
        <v>1.193244</v>
      </c>
      <c r="AK20" s="250">
        <v>1.1982440000000001</v>
      </c>
      <c r="AL20" s="250">
        <v>1.237244</v>
      </c>
      <c r="AM20" s="250">
        <v>1.211244</v>
      </c>
      <c r="AN20" s="250">
        <v>1.2802439999999999</v>
      </c>
      <c r="AO20" s="250">
        <v>1.255244</v>
      </c>
      <c r="AP20" s="250">
        <v>1.191244</v>
      </c>
      <c r="AQ20" s="250">
        <v>1.1962440000000001</v>
      </c>
      <c r="AR20" s="250">
        <v>1.1312439999999999</v>
      </c>
      <c r="AS20" s="250">
        <v>1.1252439999999999</v>
      </c>
      <c r="AT20" s="250">
        <v>1.007244</v>
      </c>
      <c r="AU20" s="250">
        <v>1.1882440000000001</v>
      </c>
      <c r="AV20" s="250">
        <v>1.1132439999999999</v>
      </c>
      <c r="AW20" s="250">
        <v>1.191244</v>
      </c>
      <c r="AX20" s="250">
        <v>1.1602440000000001</v>
      </c>
      <c r="AY20" s="250">
        <v>1.2442439999999999</v>
      </c>
      <c r="AZ20" s="250">
        <v>1.239244</v>
      </c>
      <c r="BA20" s="250">
        <v>1.0897922255000001</v>
      </c>
      <c r="BB20" s="250">
        <v>1.1489119568999999</v>
      </c>
      <c r="BC20" s="250">
        <v>1.1512334461</v>
      </c>
      <c r="BD20" s="250">
        <v>1.1448538717000001</v>
      </c>
      <c r="BE20" s="403">
        <v>1.1323763258999999</v>
      </c>
      <c r="BF20" s="403">
        <v>1.0489445415</v>
      </c>
      <c r="BG20" s="403">
        <v>1.1409537068</v>
      </c>
      <c r="BH20" s="403">
        <v>1.1637618611</v>
      </c>
      <c r="BI20" s="403">
        <v>1.1505748977000001</v>
      </c>
      <c r="BJ20" s="403">
        <v>1.1426297383999999</v>
      </c>
      <c r="BK20" s="403">
        <v>1.1477979948000001</v>
      </c>
      <c r="BL20" s="403">
        <v>1.1435420851</v>
      </c>
      <c r="BM20" s="403">
        <v>1.137443566</v>
      </c>
      <c r="BN20" s="403">
        <v>0.91728615536000002</v>
      </c>
      <c r="BO20" s="403">
        <v>0.97741203047000003</v>
      </c>
      <c r="BP20" s="403">
        <v>1.1321348183</v>
      </c>
      <c r="BQ20" s="403">
        <v>1.0669474858000001</v>
      </c>
      <c r="BR20" s="403">
        <v>1.0354401294</v>
      </c>
      <c r="BS20" s="403">
        <v>1.1136210263999999</v>
      </c>
      <c r="BT20" s="403">
        <v>1.1578069417000001</v>
      </c>
      <c r="BU20" s="403">
        <v>1.1665726556</v>
      </c>
      <c r="BV20" s="403">
        <v>1.1719530600000001</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404"/>
      <c r="BF21" s="404"/>
      <c r="BG21" s="404"/>
      <c r="BH21" s="404"/>
      <c r="BI21" s="404"/>
      <c r="BJ21" s="404"/>
      <c r="BK21" s="404"/>
      <c r="BL21" s="404"/>
      <c r="BM21" s="404"/>
      <c r="BN21" s="404"/>
      <c r="BO21" s="404"/>
      <c r="BP21" s="404"/>
      <c r="BQ21" s="404"/>
      <c r="BR21" s="404"/>
      <c r="BS21" s="404"/>
      <c r="BT21" s="404"/>
      <c r="BU21" s="404"/>
      <c r="BV21" s="404"/>
    </row>
    <row r="22" spans="1:74" ht="11.1" customHeight="1" x14ac:dyDescent="0.2">
      <c r="A22" s="162" t="s">
        <v>379</v>
      </c>
      <c r="B22" s="172" t="s">
        <v>949</v>
      </c>
      <c r="C22" s="250">
        <v>14.325063</v>
      </c>
      <c r="D22" s="250">
        <v>14.342063</v>
      </c>
      <c r="E22" s="250">
        <v>14.385063000000001</v>
      </c>
      <c r="F22" s="250">
        <v>14.138063000000001</v>
      </c>
      <c r="G22" s="250">
        <v>14.031063</v>
      </c>
      <c r="H22" s="250">
        <v>14.173063000000001</v>
      </c>
      <c r="I22" s="250">
        <v>13.946063000000001</v>
      </c>
      <c r="J22" s="250">
        <v>13.623063</v>
      </c>
      <c r="K22" s="250">
        <v>14.230062999999999</v>
      </c>
      <c r="L22" s="250">
        <v>14.525062999999999</v>
      </c>
      <c r="M22" s="250">
        <v>14.506062999999999</v>
      </c>
      <c r="N22" s="250">
        <v>14.575063</v>
      </c>
      <c r="O22" s="250">
        <v>14.474062999999999</v>
      </c>
      <c r="P22" s="250">
        <v>14.464062999999999</v>
      </c>
      <c r="Q22" s="250">
        <v>14.398063</v>
      </c>
      <c r="R22" s="250">
        <v>14.366063</v>
      </c>
      <c r="S22" s="250">
        <v>14.278063</v>
      </c>
      <c r="T22" s="250">
        <v>14.310063</v>
      </c>
      <c r="U22" s="250">
        <v>14.328063</v>
      </c>
      <c r="V22" s="250">
        <v>14.144062999999999</v>
      </c>
      <c r="W22" s="250">
        <v>14.246062999999999</v>
      </c>
      <c r="X22" s="250">
        <v>14.239063</v>
      </c>
      <c r="Y22" s="250">
        <v>14.375063000000001</v>
      </c>
      <c r="Z22" s="250">
        <v>14.402063</v>
      </c>
      <c r="AA22" s="250">
        <v>14.401063000000001</v>
      </c>
      <c r="AB22" s="250">
        <v>14.437063</v>
      </c>
      <c r="AC22" s="250">
        <v>14.460063</v>
      </c>
      <c r="AD22" s="250">
        <v>14.350063</v>
      </c>
      <c r="AE22" s="250">
        <v>14.374063</v>
      </c>
      <c r="AF22" s="250">
        <v>14.581063</v>
      </c>
      <c r="AG22" s="250">
        <v>14.666062999999999</v>
      </c>
      <c r="AH22" s="250">
        <v>14.452063000000001</v>
      </c>
      <c r="AI22" s="250">
        <v>14.767063</v>
      </c>
      <c r="AJ22" s="250">
        <v>14.818063</v>
      </c>
      <c r="AK22" s="250">
        <v>14.867063</v>
      </c>
      <c r="AL22" s="250">
        <v>14.962063000000001</v>
      </c>
      <c r="AM22" s="250">
        <v>14.908063</v>
      </c>
      <c r="AN22" s="250">
        <v>14.894062999999999</v>
      </c>
      <c r="AO22" s="250">
        <v>14.796063</v>
      </c>
      <c r="AP22" s="250">
        <v>14.398063</v>
      </c>
      <c r="AQ22" s="250">
        <v>14.301062999999999</v>
      </c>
      <c r="AR22" s="250">
        <v>14.606063000000001</v>
      </c>
      <c r="AS22" s="250">
        <v>14.605062999999999</v>
      </c>
      <c r="AT22" s="250">
        <v>14.618062999999999</v>
      </c>
      <c r="AU22" s="250">
        <v>14.552063</v>
      </c>
      <c r="AV22" s="250">
        <v>14.570062999999999</v>
      </c>
      <c r="AW22" s="250">
        <v>14.712063000000001</v>
      </c>
      <c r="AX22" s="250">
        <v>14.739063</v>
      </c>
      <c r="AY22" s="250">
        <v>14.744063000000001</v>
      </c>
      <c r="AZ22" s="250">
        <v>14.760063000000001</v>
      </c>
      <c r="BA22" s="250">
        <v>14.724760015999999</v>
      </c>
      <c r="BB22" s="250">
        <v>14.771056092</v>
      </c>
      <c r="BC22" s="250">
        <v>12.5041501</v>
      </c>
      <c r="BD22" s="250">
        <v>12.296026495</v>
      </c>
      <c r="BE22" s="403">
        <v>12.348122831</v>
      </c>
      <c r="BF22" s="403">
        <v>12.911936479</v>
      </c>
      <c r="BG22" s="403">
        <v>12.952997055999999</v>
      </c>
      <c r="BH22" s="403">
        <v>13.065927252</v>
      </c>
      <c r="BI22" s="403">
        <v>13.216471364</v>
      </c>
      <c r="BJ22" s="403">
        <v>13.388532152</v>
      </c>
      <c r="BK22" s="403">
        <v>13.639418580999999</v>
      </c>
      <c r="BL22" s="403">
        <v>13.707729225</v>
      </c>
      <c r="BM22" s="403">
        <v>13.860369091999999</v>
      </c>
      <c r="BN22" s="403">
        <v>14.078252003999999</v>
      </c>
      <c r="BO22" s="403">
        <v>14.155245065000001</v>
      </c>
      <c r="BP22" s="403">
        <v>14.15993048</v>
      </c>
      <c r="BQ22" s="403">
        <v>14.262002608</v>
      </c>
      <c r="BR22" s="403">
        <v>14.270449571</v>
      </c>
      <c r="BS22" s="403">
        <v>14.385633725</v>
      </c>
      <c r="BT22" s="403">
        <v>14.452380266</v>
      </c>
      <c r="BU22" s="403">
        <v>14.443482255999999</v>
      </c>
      <c r="BV22" s="403">
        <v>14.434141681</v>
      </c>
    </row>
    <row r="23" spans="1:74" ht="11.1" customHeight="1" x14ac:dyDescent="0.2">
      <c r="A23" s="162" t="s">
        <v>261</v>
      </c>
      <c r="B23" s="173" t="s">
        <v>375</v>
      </c>
      <c r="C23" s="250">
        <v>0.85200799999999999</v>
      </c>
      <c r="D23" s="250">
        <v>0.864008</v>
      </c>
      <c r="E23" s="250">
        <v>0.88300800000000002</v>
      </c>
      <c r="F23" s="250">
        <v>0.868008</v>
      </c>
      <c r="G23" s="250">
        <v>0.864008</v>
      </c>
      <c r="H23" s="250">
        <v>0.88400800000000002</v>
      </c>
      <c r="I23" s="250">
        <v>0.88400800000000002</v>
      </c>
      <c r="J23" s="250">
        <v>0.84900799999999998</v>
      </c>
      <c r="K23" s="250">
        <v>0.78200800000000004</v>
      </c>
      <c r="L23" s="250">
        <v>0.83100799999999997</v>
      </c>
      <c r="M23" s="250">
        <v>0.75400800000000001</v>
      </c>
      <c r="N23" s="250">
        <v>0.80600799999999995</v>
      </c>
      <c r="O23" s="250">
        <v>0.82000799999999996</v>
      </c>
      <c r="P23" s="250">
        <v>0.80300800000000006</v>
      </c>
      <c r="Q23" s="250">
        <v>0.76000800000000002</v>
      </c>
      <c r="R23" s="250">
        <v>0.80200800000000005</v>
      </c>
      <c r="S23" s="250">
        <v>0.80200800000000005</v>
      </c>
      <c r="T23" s="250">
        <v>0.81200799999999995</v>
      </c>
      <c r="U23" s="250">
        <v>0.81400799999999995</v>
      </c>
      <c r="V23" s="250">
        <v>0.75700800000000001</v>
      </c>
      <c r="W23" s="250">
        <v>0.81100799999999995</v>
      </c>
      <c r="X23" s="250">
        <v>0.81100799999999995</v>
      </c>
      <c r="Y23" s="250">
        <v>0.79900800000000005</v>
      </c>
      <c r="Z23" s="250">
        <v>0.81800799999999996</v>
      </c>
      <c r="AA23" s="250">
        <v>0.82300799999999996</v>
      </c>
      <c r="AB23" s="250">
        <v>0.80500799999999995</v>
      </c>
      <c r="AC23" s="250">
        <v>0.80200800000000005</v>
      </c>
      <c r="AD23" s="250">
        <v>0.80600799999999995</v>
      </c>
      <c r="AE23" s="250">
        <v>0.82100799999999996</v>
      </c>
      <c r="AF23" s="250">
        <v>0.81200799999999995</v>
      </c>
      <c r="AG23" s="250">
        <v>0.79200800000000005</v>
      </c>
      <c r="AH23" s="250">
        <v>0.79300800000000005</v>
      </c>
      <c r="AI23" s="250">
        <v>0.81500799999999995</v>
      </c>
      <c r="AJ23" s="250">
        <v>0.80300800000000006</v>
      </c>
      <c r="AK23" s="250">
        <v>0.82100799999999996</v>
      </c>
      <c r="AL23" s="250">
        <v>0.80900799999999995</v>
      </c>
      <c r="AM23" s="250">
        <v>0.81200799999999995</v>
      </c>
      <c r="AN23" s="250">
        <v>0.82500799999999996</v>
      </c>
      <c r="AO23" s="250">
        <v>0.81700799999999996</v>
      </c>
      <c r="AP23" s="250">
        <v>0.78100800000000004</v>
      </c>
      <c r="AQ23" s="250">
        <v>0.79600800000000005</v>
      </c>
      <c r="AR23" s="250">
        <v>0.78700800000000004</v>
      </c>
      <c r="AS23" s="250">
        <v>0.79700800000000005</v>
      </c>
      <c r="AT23" s="250">
        <v>0.76900800000000002</v>
      </c>
      <c r="AU23" s="250">
        <v>0.77400800000000003</v>
      </c>
      <c r="AV23" s="250">
        <v>0.737008</v>
      </c>
      <c r="AW23" s="250">
        <v>0.79500800000000005</v>
      </c>
      <c r="AX23" s="250">
        <v>0.79100800000000004</v>
      </c>
      <c r="AY23" s="250">
        <v>0.78900800000000004</v>
      </c>
      <c r="AZ23" s="250">
        <v>0.77000800000000003</v>
      </c>
      <c r="BA23" s="250">
        <v>0.76897089705999999</v>
      </c>
      <c r="BB23" s="250">
        <v>0.77491404207000003</v>
      </c>
      <c r="BC23" s="250">
        <v>0.65371100414000005</v>
      </c>
      <c r="BD23" s="250">
        <v>0.65135380974000001</v>
      </c>
      <c r="BE23" s="403">
        <v>0.65378313562000001</v>
      </c>
      <c r="BF23" s="403">
        <v>0.68619367153999999</v>
      </c>
      <c r="BG23" s="403">
        <v>0.69376242194000004</v>
      </c>
      <c r="BH23" s="403">
        <v>0.70012377266000003</v>
      </c>
      <c r="BI23" s="403">
        <v>0.70756383333999995</v>
      </c>
      <c r="BJ23" s="403">
        <v>0.71403286204000005</v>
      </c>
      <c r="BK23" s="403">
        <v>0.72230935768000004</v>
      </c>
      <c r="BL23" s="403">
        <v>0.72586729847999998</v>
      </c>
      <c r="BM23" s="403">
        <v>0.72924141285999999</v>
      </c>
      <c r="BN23" s="403">
        <v>0.73465569612000003</v>
      </c>
      <c r="BO23" s="403">
        <v>0.74111284149000001</v>
      </c>
      <c r="BP23" s="403">
        <v>0.74767050283000003</v>
      </c>
      <c r="BQ23" s="403">
        <v>0.75005072344000001</v>
      </c>
      <c r="BR23" s="403">
        <v>0.75354461773000003</v>
      </c>
      <c r="BS23" s="403">
        <v>0.75203990413999999</v>
      </c>
      <c r="BT23" s="403">
        <v>0.75549325535</v>
      </c>
      <c r="BU23" s="403">
        <v>0.75406150999999999</v>
      </c>
      <c r="BV23" s="403">
        <v>0.75262435109000003</v>
      </c>
    </row>
    <row r="24" spans="1:74" ht="11.1" customHeight="1" x14ac:dyDescent="0.2">
      <c r="A24" s="162" t="s">
        <v>262</v>
      </c>
      <c r="B24" s="173" t="s">
        <v>376</v>
      </c>
      <c r="C24" s="250">
        <v>1.7610809999999999</v>
      </c>
      <c r="D24" s="250">
        <v>1.7650809999999999</v>
      </c>
      <c r="E24" s="250">
        <v>1.7530809999999999</v>
      </c>
      <c r="F24" s="250">
        <v>1.617081</v>
      </c>
      <c r="G24" s="250">
        <v>1.5700810000000001</v>
      </c>
      <c r="H24" s="250">
        <v>1.706081</v>
      </c>
      <c r="I24" s="250">
        <v>1.702081</v>
      </c>
      <c r="J24" s="250">
        <v>1.3780809999999999</v>
      </c>
      <c r="K24" s="250">
        <v>1.6360809999999999</v>
      </c>
      <c r="L24" s="250">
        <v>1.794081</v>
      </c>
      <c r="M24" s="250">
        <v>1.843081</v>
      </c>
      <c r="N24" s="250">
        <v>1.8580810000000001</v>
      </c>
      <c r="O24" s="250">
        <v>1.8440810000000001</v>
      </c>
      <c r="P24" s="250">
        <v>1.8700810000000001</v>
      </c>
      <c r="Q24" s="250">
        <v>1.9080809999999999</v>
      </c>
      <c r="R24" s="250">
        <v>1.883081</v>
      </c>
      <c r="S24" s="250">
        <v>1.8540810000000001</v>
      </c>
      <c r="T24" s="250">
        <v>1.877081</v>
      </c>
      <c r="U24" s="250">
        <v>1.897081</v>
      </c>
      <c r="V24" s="250">
        <v>1.8110809999999999</v>
      </c>
      <c r="W24" s="250">
        <v>1.8620810000000001</v>
      </c>
      <c r="X24" s="250">
        <v>1.8300810000000001</v>
      </c>
      <c r="Y24" s="250">
        <v>1.964081</v>
      </c>
      <c r="Z24" s="250">
        <v>1.9590810000000001</v>
      </c>
      <c r="AA24" s="250">
        <v>1.950081</v>
      </c>
      <c r="AB24" s="250">
        <v>2.0040809999999998</v>
      </c>
      <c r="AC24" s="250">
        <v>1.9810810000000001</v>
      </c>
      <c r="AD24" s="250">
        <v>1.9320809999999999</v>
      </c>
      <c r="AE24" s="250">
        <v>1.9730810000000001</v>
      </c>
      <c r="AF24" s="250">
        <v>1.9750810000000001</v>
      </c>
      <c r="AG24" s="250">
        <v>1.9950810000000001</v>
      </c>
      <c r="AH24" s="250">
        <v>1.7830809999999999</v>
      </c>
      <c r="AI24" s="250">
        <v>1.9220809999999999</v>
      </c>
      <c r="AJ24" s="250">
        <v>1.9350810000000001</v>
      </c>
      <c r="AK24" s="250">
        <v>2.006081</v>
      </c>
      <c r="AL24" s="250">
        <v>2.0590809999999999</v>
      </c>
      <c r="AM24" s="250">
        <v>2.0480809999999998</v>
      </c>
      <c r="AN24" s="250">
        <v>2.0610810000000002</v>
      </c>
      <c r="AO24" s="250">
        <v>1.9810810000000001</v>
      </c>
      <c r="AP24" s="250">
        <v>1.7370810000000001</v>
      </c>
      <c r="AQ24" s="250">
        <v>1.7810809999999999</v>
      </c>
      <c r="AR24" s="250">
        <v>2.0490810000000002</v>
      </c>
      <c r="AS24" s="250">
        <v>2.0430809999999999</v>
      </c>
      <c r="AT24" s="250">
        <v>1.933081</v>
      </c>
      <c r="AU24" s="250">
        <v>1.899081</v>
      </c>
      <c r="AV24" s="250">
        <v>1.9750810000000001</v>
      </c>
      <c r="AW24" s="250">
        <v>2.0400809999999998</v>
      </c>
      <c r="AX24" s="250">
        <v>2.0520809999999998</v>
      </c>
      <c r="AY24" s="250">
        <v>2.0480809999999998</v>
      </c>
      <c r="AZ24" s="250">
        <v>2.079081</v>
      </c>
      <c r="BA24" s="250">
        <v>2.0434234922000001</v>
      </c>
      <c r="BB24" s="250">
        <v>2.0440775681000001</v>
      </c>
      <c r="BC24" s="250">
        <v>1.8413249598000001</v>
      </c>
      <c r="BD24" s="250">
        <v>1.7336992041999999</v>
      </c>
      <c r="BE24" s="403">
        <v>1.7695774949</v>
      </c>
      <c r="BF24" s="403">
        <v>1.797982537</v>
      </c>
      <c r="BG24" s="403">
        <v>1.8002342857</v>
      </c>
      <c r="BH24" s="403">
        <v>1.8523857245999999</v>
      </c>
      <c r="BI24" s="403">
        <v>1.8945839538</v>
      </c>
      <c r="BJ24" s="403">
        <v>1.9118028394</v>
      </c>
      <c r="BK24" s="403">
        <v>1.9739267856</v>
      </c>
      <c r="BL24" s="403">
        <v>1.9712245475000001</v>
      </c>
      <c r="BM24" s="403">
        <v>1.9684228522</v>
      </c>
      <c r="BN24" s="403">
        <v>1.9656410033</v>
      </c>
      <c r="BO24" s="403">
        <v>1.882882588</v>
      </c>
      <c r="BP24" s="403">
        <v>1.8689433371999999</v>
      </c>
      <c r="BQ24" s="403">
        <v>1.9562085088000001</v>
      </c>
      <c r="BR24" s="403">
        <v>1.9034865339</v>
      </c>
      <c r="BS24" s="403">
        <v>1.9620115909</v>
      </c>
      <c r="BT24" s="403">
        <v>1.9692804371999999</v>
      </c>
      <c r="BU24" s="403">
        <v>1.9766143804</v>
      </c>
      <c r="BV24" s="403">
        <v>1.9839510948000001</v>
      </c>
    </row>
    <row r="25" spans="1:74" ht="11.1" customHeight="1" x14ac:dyDescent="0.2">
      <c r="A25" s="162" t="s">
        <v>263</v>
      </c>
      <c r="B25" s="173" t="s">
        <v>377</v>
      </c>
      <c r="C25" s="250">
        <v>11.277737999999999</v>
      </c>
      <c r="D25" s="250">
        <v>11.277737999999999</v>
      </c>
      <c r="E25" s="250">
        <v>11.314738</v>
      </c>
      <c r="F25" s="250">
        <v>11.217738000000001</v>
      </c>
      <c r="G25" s="250">
        <v>11.182738000000001</v>
      </c>
      <c r="H25" s="250">
        <v>11.170738</v>
      </c>
      <c r="I25" s="250">
        <v>10.946738</v>
      </c>
      <c r="J25" s="250">
        <v>10.983738000000001</v>
      </c>
      <c r="K25" s="250">
        <v>11.371738000000001</v>
      </c>
      <c r="L25" s="250">
        <v>11.468738</v>
      </c>
      <c r="M25" s="250">
        <v>11.474738</v>
      </c>
      <c r="N25" s="250">
        <v>11.472738</v>
      </c>
      <c r="O25" s="250">
        <v>11.375738</v>
      </c>
      <c r="P25" s="250">
        <v>11.355738000000001</v>
      </c>
      <c r="Q25" s="250">
        <v>11.296738</v>
      </c>
      <c r="R25" s="250">
        <v>11.245737999999999</v>
      </c>
      <c r="S25" s="250">
        <v>11.185738000000001</v>
      </c>
      <c r="T25" s="250">
        <v>11.185738000000001</v>
      </c>
      <c r="U25" s="250">
        <v>11.188738000000001</v>
      </c>
      <c r="V25" s="250">
        <v>11.149737999999999</v>
      </c>
      <c r="W25" s="250">
        <v>11.145738</v>
      </c>
      <c r="X25" s="250">
        <v>11.172738000000001</v>
      </c>
      <c r="Y25" s="250">
        <v>11.185738000000001</v>
      </c>
      <c r="Z25" s="250">
        <v>11.195738</v>
      </c>
      <c r="AA25" s="250">
        <v>11.192738</v>
      </c>
      <c r="AB25" s="250">
        <v>11.194737999999999</v>
      </c>
      <c r="AC25" s="250">
        <v>11.208738</v>
      </c>
      <c r="AD25" s="250">
        <v>11.204738000000001</v>
      </c>
      <c r="AE25" s="250">
        <v>11.211738</v>
      </c>
      <c r="AF25" s="250">
        <v>11.305738</v>
      </c>
      <c r="AG25" s="250">
        <v>11.456738</v>
      </c>
      <c r="AH25" s="250">
        <v>11.453738</v>
      </c>
      <c r="AI25" s="250">
        <v>11.606738</v>
      </c>
      <c r="AJ25" s="250">
        <v>11.656738000000001</v>
      </c>
      <c r="AK25" s="250">
        <v>11.614737999999999</v>
      </c>
      <c r="AL25" s="250">
        <v>11.693738</v>
      </c>
      <c r="AM25" s="250">
        <v>11.615738</v>
      </c>
      <c r="AN25" s="250">
        <v>11.573738000000001</v>
      </c>
      <c r="AO25" s="250">
        <v>11.541738</v>
      </c>
      <c r="AP25" s="250">
        <v>11.477738</v>
      </c>
      <c r="AQ25" s="250">
        <v>11.351737999999999</v>
      </c>
      <c r="AR25" s="250">
        <v>11.398738</v>
      </c>
      <c r="AS25" s="250">
        <v>11.393738000000001</v>
      </c>
      <c r="AT25" s="250">
        <v>11.542738</v>
      </c>
      <c r="AU25" s="250">
        <v>11.502738000000001</v>
      </c>
      <c r="AV25" s="250">
        <v>11.478738</v>
      </c>
      <c r="AW25" s="250">
        <v>11.495737999999999</v>
      </c>
      <c r="AX25" s="250">
        <v>11.513738</v>
      </c>
      <c r="AY25" s="250">
        <v>11.522738</v>
      </c>
      <c r="AZ25" s="250">
        <v>11.526738</v>
      </c>
      <c r="BA25" s="250">
        <v>11.523498065</v>
      </c>
      <c r="BB25" s="250">
        <v>11.56458078</v>
      </c>
      <c r="BC25" s="250">
        <v>9.6195247722000001</v>
      </c>
      <c r="BD25" s="250">
        <v>9.5214004296999999</v>
      </c>
      <c r="BE25" s="403">
        <v>9.5344036020999994</v>
      </c>
      <c r="BF25" s="403">
        <v>10.038326722000001</v>
      </c>
      <c r="BG25" s="403">
        <v>10.069703930999999</v>
      </c>
      <c r="BH25" s="403">
        <v>10.126382622</v>
      </c>
      <c r="BI25" s="403">
        <v>10.226010177999999</v>
      </c>
      <c r="BJ25" s="403">
        <v>10.375404524</v>
      </c>
      <c r="BK25" s="403">
        <v>10.576163333</v>
      </c>
      <c r="BL25" s="403">
        <v>10.642286214</v>
      </c>
      <c r="BM25" s="403">
        <v>10.796750462</v>
      </c>
      <c r="BN25" s="403">
        <v>11.012244730999999</v>
      </c>
      <c r="BO25" s="403">
        <v>11.163870383000001</v>
      </c>
      <c r="BP25" s="403">
        <v>11.176284688999999</v>
      </c>
      <c r="BQ25" s="403">
        <v>11.188198501</v>
      </c>
      <c r="BR25" s="403">
        <v>11.246857278</v>
      </c>
      <c r="BS25" s="403">
        <v>11.305469551</v>
      </c>
      <c r="BT25" s="403">
        <v>11.363799265999999</v>
      </c>
      <c r="BU25" s="403">
        <v>11.347706121</v>
      </c>
      <c r="BV25" s="403">
        <v>11.333527846000001</v>
      </c>
    </row>
    <row r="26" spans="1:74" ht="11.1" customHeight="1" x14ac:dyDescent="0.2">
      <c r="A26" s="162" t="s">
        <v>883</v>
      </c>
      <c r="B26" s="173" t="s">
        <v>884</v>
      </c>
      <c r="C26" s="250">
        <v>0.270648</v>
      </c>
      <c r="D26" s="250">
        <v>0.270648</v>
      </c>
      <c r="E26" s="250">
        <v>0.270648</v>
      </c>
      <c r="F26" s="250">
        <v>0.270648</v>
      </c>
      <c r="G26" s="250">
        <v>0.25064799999999998</v>
      </c>
      <c r="H26" s="250">
        <v>0.25064799999999998</v>
      </c>
      <c r="I26" s="250">
        <v>0.25064799999999998</v>
      </c>
      <c r="J26" s="250">
        <v>0.25064799999999998</v>
      </c>
      <c r="K26" s="250">
        <v>0.28064800000000001</v>
      </c>
      <c r="L26" s="250">
        <v>0.275648</v>
      </c>
      <c r="M26" s="250">
        <v>0.275648</v>
      </c>
      <c r="N26" s="250">
        <v>0.28064800000000001</v>
      </c>
      <c r="O26" s="250">
        <v>0.28064800000000001</v>
      </c>
      <c r="P26" s="250">
        <v>0.28064800000000001</v>
      </c>
      <c r="Q26" s="250">
        <v>0.28064800000000001</v>
      </c>
      <c r="R26" s="250">
        <v>0.28064800000000001</v>
      </c>
      <c r="S26" s="250">
        <v>0.28064800000000001</v>
      </c>
      <c r="T26" s="250">
        <v>0.28064800000000001</v>
      </c>
      <c r="U26" s="250">
        <v>0.28064800000000001</v>
      </c>
      <c r="V26" s="250">
        <v>0.28064800000000001</v>
      </c>
      <c r="W26" s="250">
        <v>0.28064800000000001</v>
      </c>
      <c r="X26" s="250">
        <v>0.28064800000000001</v>
      </c>
      <c r="Y26" s="250">
        <v>0.28064800000000001</v>
      </c>
      <c r="Z26" s="250">
        <v>0.28064800000000001</v>
      </c>
      <c r="AA26" s="250">
        <v>0.28864800000000002</v>
      </c>
      <c r="AB26" s="250">
        <v>0.28664800000000001</v>
      </c>
      <c r="AC26" s="250">
        <v>0.32264799999999999</v>
      </c>
      <c r="AD26" s="250">
        <v>0.26164799999999999</v>
      </c>
      <c r="AE26" s="250">
        <v>0.22264800000000001</v>
      </c>
      <c r="AF26" s="250">
        <v>0.34264800000000001</v>
      </c>
      <c r="AG26" s="250">
        <v>0.27664800000000001</v>
      </c>
      <c r="AH26" s="250">
        <v>0.27664800000000001</v>
      </c>
      <c r="AI26" s="250">
        <v>0.27664800000000001</v>
      </c>
      <c r="AJ26" s="250">
        <v>0.27664800000000001</v>
      </c>
      <c r="AK26" s="250">
        <v>0.27664800000000001</v>
      </c>
      <c r="AL26" s="250">
        <v>0.25164799999999998</v>
      </c>
      <c r="AM26" s="250">
        <v>0.28264800000000001</v>
      </c>
      <c r="AN26" s="250">
        <v>0.28264800000000001</v>
      </c>
      <c r="AO26" s="250">
        <v>0.30464799999999997</v>
      </c>
      <c r="AP26" s="250">
        <v>0.25064799999999998</v>
      </c>
      <c r="AQ26" s="250">
        <v>0.22164800000000001</v>
      </c>
      <c r="AR26" s="250">
        <v>0.21964800000000001</v>
      </c>
      <c r="AS26" s="250">
        <v>0.22164800000000001</v>
      </c>
      <c r="AT26" s="250">
        <v>0.22364800000000001</v>
      </c>
      <c r="AU26" s="250">
        <v>0.22664799999999999</v>
      </c>
      <c r="AV26" s="250">
        <v>0.22864799999999999</v>
      </c>
      <c r="AW26" s="250">
        <v>0.23064799999999999</v>
      </c>
      <c r="AX26" s="250">
        <v>0.23264799999999999</v>
      </c>
      <c r="AY26" s="250">
        <v>0.235648</v>
      </c>
      <c r="AZ26" s="250">
        <v>0.235648</v>
      </c>
      <c r="BA26" s="250">
        <v>0.25164642933999998</v>
      </c>
      <c r="BB26" s="250">
        <v>0.25121067978</v>
      </c>
      <c r="BC26" s="250">
        <v>0.25138292373999999</v>
      </c>
      <c r="BD26" s="250">
        <v>0.25157257898000002</v>
      </c>
      <c r="BE26" s="403">
        <v>0.25168428414999999</v>
      </c>
      <c r="BF26" s="403">
        <v>0.25171748037000002</v>
      </c>
      <c r="BG26" s="403">
        <v>0.25184038746999998</v>
      </c>
      <c r="BH26" s="403">
        <v>0.25183103339000001</v>
      </c>
      <c r="BI26" s="403">
        <v>0.25186364161000002</v>
      </c>
      <c r="BJ26" s="403">
        <v>0.25190732167000002</v>
      </c>
      <c r="BK26" s="403">
        <v>0.23882158828</v>
      </c>
      <c r="BL26" s="403">
        <v>0.23893190935</v>
      </c>
      <c r="BM26" s="403">
        <v>0.23891125109</v>
      </c>
      <c r="BN26" s="403">
        <v>0.23890092427000001</v>
      </c>
      <c r="BO26" s="403">
        <v>0.23890522720999999</v>
      </c>
      <c r="BP26" s="403">
        <v>0.23896710972999999</v>
      </c>
      <c r="BQ26" s="403">
        <v>0.23897326133999999</v>
      </c>
      <c r="BR26" s="403">
        <v>0.23898166880999999</v>
      </c>
      <c r="BS26" s="403">
        <v>0.23898489789999999</v>
      </c>
      <c r="BT26" s="403">
        <v>0.23895666363000001</v>
      </c>
      <c r="BU26" s="403">
        <v>0.23899269508000001</v>
      </c>
      <c r="BV26" s="403">
        <v>0.23901924703999999</v>
      </c>
    </row>
    <row r="27" spans="1:74" ht="11.1" customHeight="1" x14ac:dyDescent="0.2">
      <c r="A27" s="162" t="s">
        <v>378</v>
      </c>
      <c r="B27" s="173" t="s">
        <v>950</v>
      </c>
      <c r="C27" s="250">
        <v>0.16358800000000001</v>
      </c>
      <c r="D27" s="250">
        <v>0.16458800000000001</v>
      </c>
      <c r="E27" s="250">
        <v>0.16358800000000001</v>
      </c>
      <c r="F27" s="250">
        <v>0.16458800000000001</v>
      </c>
      <c r="G27" s="250">
        <v>0.16358800000000001</v>
      </c>
      <c r="H27" s="250">
        <v>0.16158800000000001</v>
      </c>
      <c r="I27" s="250">
        <v>0.16258800000000001</v>
      </c>
      <c r="J27" s="250">
        <v>0.16158800000000001</v>
      </c>
      <c r="K27" s="250">
        <v>0.15958800000000001</v>
      </c>
      <c r="L27" s="250">
        <v>0.155588</v>
      </c>
      <c r="M27" s="250">
        <v>0.15858800000000001</v>
      </c>
      <c r="N27" s="250">
        <v>0.15758800000000001</v>
      </c>
      <c r="O27" s="250">
        <v>0.153588</v>
      </c>
      <c r="P27" s="250">
        <v>0.154588</v>
      </c>
      <c r="Q27" s="250">
        <v>0.152588</v>
      </c>
      <c r="R27" s="250">
        <v>0.154588</v>
      </c>
      <c r="S27" s="250">
        <v>0.155588</v>
      </c>
      <c r="T27" s="250">
        <v>0.154588</v>
      </c>
      <c r="U27" s="250">
        <v>0.147588</v>
      </c>
      <c r="V27" s="250">
        <v>0.145588</v>
      </c>
      <c r="W27" s="250">
        <v>0.146588</v>
      </c>
      <c r="X27" s="250">
        <v>0.14458799999999999</v>
      </c>
      <c r="Y27" s="250">
        <v>0.145588</v>
      </c>
      <c r="Z27" s="250">
        <v>0.148588</v>
      </c>
      <c r="AA27" s="250">
        <v>0.146588</v>
      </c>
      <c r="AB27" s="250">
        <v>0.146588</v>
      </c>
      <c r="AC27" s="250">
        <v>0.145588</v>
      </c>
      <c r="AD27" s="250">
        <v>0.145588</v>
      </c>
      <c r="AE27" s="250">
        <v>0.145588</v>
      </c>
      <c r="AF27" s="250">
        <v>0.145588</v>
      </c>
      <c r="AG27" s="250">
        <v>0.145588</v>
      </c>
      <c r="AH27" s="250">
        <v>0.145588</v>
      </c>
      <c r="AI27" s="250">
        <v>0.146588</v>
      </c>
      <c r="AJ27" s="250">
        <v>0.146588</v>
      </c>
      <c r="AK27" s="250">
        <v>0.148588</v>
      </c>
      <c r="AL27" s="250">
        <v>0.148588</v>
      </c>
      <c r="AM27" s="250">
        <v>0.149588</v>
      </c>
      <c r="AN27" s="250">
        <v>0.151588</v>
      </c>
      <c r="AO27" s="250">
        <v>0.151588</v>
      </c>
      <c r="AP27" s="250">
        <v>0.151588</v>
      </c>
      <c r="AQ27" s="250">
        <v>0.150588</v>
      </c>
      <c r="AR27" s="250">
        <v>0.151588</v>
      </c>
      <c r="AS27" s="250">
        <v>0.149588</v>
      </c>
      <c r="AT27" s="250">
        <v>0.149588</v>
      </c>
      <c r="AU27" s="250">
        <v>0.149588</v>
      </c>
      <c r="AV27" s="250">
        <v>0.150588</v>
      </c>
      <c r="AW27" s="250">
        <v>0.150588</v>
      </c>
      <c r="AX27" s="250">
        <v>0.149588</v>
      </c>
      <c r="AY27" s="250">
        <v>0.148588</v>
      </c>
      <c r="AZ27" s="250">
        <v>0.148588</v>
      </c>
      <c r="BA27" s="250">
        <v>0.13722113276</v>
      </c>
      <c r="BB27" s="250">
        <v>0.13627302199999999</v>
      </c>
      <c r="BC27" s="250">
        <v>0.13820644015</v>
      </c>
      <c r="BD27" s="250">
        <v>0.13800047273999999</v>
      </c>
      <c r="BE27" s="403">
        <v>0.13867431447</v>
      </c>
      <c r="BF27" s="403">
        <v>0.13771606846000001</v>
      </c>
      <c r="BG27" s="403">
        <v>0.13745602938000001</v>
      </c>
      <c r="BH27" s="403">
        <v>0.13520409896999999</v>
      </c>
      <c r="BI27" s="403">
        <v>0.13644975750999999</v>
      </c>
      <c r="BJ27" s="403">
        <v>0.13538460530999999</v>
      </c>
      <c r="BK27" s="403">
        <v>0.12819751610999999</v>
      </c>
      <c r="BL27" s="403">
        <v>0.12941925642999999</v>
      </c>
      <c r="BM27" s="403">
        <v>0.12704311357</v>
      </c>
      <c r="BN27" s="403">
        <v>0.12680964971</v>
      </c>
      <c r="BO27" s="403">
        <v>0.12847402505</v>
      </c>
      <c r="BP27" s="403">
        <v>0.12806484195000001</v>
      </c>
      <c r="BQ27" s="403">
        <v>0.12857161334</v>
      </c>
      <c r="BR27" s="403">
        <v>0.12757947205</v>
      </c>
      <c r="BS27" s="403">
        <v>0.12712778130999999</v>
      </c>
      <c r="BT27" s="403">
        <v>0.12485064371</v>
      </c>
      <c r="BU27" s="403">
        <v>0.12610754901999999</v>
      </c>
      <c r="BV27" s="403">
        <v>0.12501914217999999</v>
      </c>
    </row>
    <row r="28" spans="1:74" ht="11.1" customHeight="1" x14ac:dyDescent="0.2">
      <c r="C28" s="222"/>
      <c r="D28" s="222"/>
      <c r="E28" s="222"/>
      <c r="F28" s="222"/>
      <c r="G28" s="222"/>
      <c r="H28" s="222"/>
      <c r="I28" s="222"/>
      <c r="J28" s="222"/>
      <c r="K28" s="222"/>
      <c r="L28" s="222"/>
      <c r="M28" s="222"/>
      <c r="N28" s="222"/>
      <c r="O28" s="222"/>
      <c r="P28" s="222"/>
      <c r="Q28" s="222"/>
      <c r="R28" s="222"/>
      <c r="S28" s="222"/>
      <c r="T28" s="222"/>
      <c r="U28" s="222"/>
      <c r="V28" s="222"/>
      <c r="W28" s="222"/>
      <c r="X28" s="222"/>
      <c r="Y28" s="222"/>
      <c r="Z28" s="222"/>
      <c r="AA28" s="222"/>
      <c r="AB28" s="222"/>
      <c r="AC28" s="222"/>
      <c r="AD28" s="222"/>
      <c r="AE28" s="222"/>
      <c r="AF28" s="222"/>
      <c r="AG28" s="222"/>
      <c r="AH28" s="222"/>
      <c r="AI28" s="222"/>
      <c r="AJ28" s="222"/>
      <c r="AK28" s="222"/>
      <c r="AL28" s="222"/>
      <c r="AM28" s="222"/>
      <c r="AN28" s="222"/>
      <c r="AO28" s="222"/>
      <c r="AP28" s="222"/>
      <c r="AQ28" s="222"/>
      <c r="AR28" s="222"/>
      <c r="AS28" s="222"/>
      <c r="AT28" s="222"/>
      <c r="AU28" s="222"/>
      <c r="AV28" s="222"/>
      <c r="AW28" s="222"/>
      <c r="AX28" s="222"/>
      <c r="AY28" s="222"/>
      <c r="AZ28" s="222"/>
      <c r="BA28" s="222"/>
      <c r="BB28" s="222"/>
      <c r="BC28" s="222"/>
      <c r="BD28" s="222"/>
      <c r="BE28" s="404"/>
      <c r="BF28" s="404"/>
      <c r="BG28" s="404"/>
      <c r="BH28" s="404"/>
      <c r="BI28" s="404"/>
      <c r="BJ28" s="404"/>
      <c r="BK28" s="404"/>
      <c r="BL28" s="404"/>
      <c r="BM28" s="404"/>
      <c r="BN28" s="404"/>
      <c r="BO28" s="404"/>
      <c r="BP28" s="404"/>
      <c r="BQ28" s="404"/>
      <c r="BR28" s="404"/>
      <c r="BS28" s="404"/>
      <c r="BT28" s="404"/>
      <c r="BU28" s="404"/>
      <c r="BV28" s="404"/>
    </row>
    <row r="29" spans="1:74" ht="11.1" customHeight="1" x14ac:dyDescent="0.2">
      <c r="A29" s="162" t="s">
        <v>381</v>
      </c>
      <c r="B29" s="172" t="s">
        <v>391</v>
      </c>
      <c r="C29" s="250">
        <v>3.1073780000000002</v>
      </c>
      <c r="D29" s="250">
        <v>3.1339700000000001</v>
      </c>
      <c r="E29" s="250">
        <v>3.1169699999999998</v>
      </c>
      <c r="F29" s="250">
        <v>3.13497</v>
      </c>
      <c r="G29" s="250">
        <v>3.1409699999999998</v>
      </c>
      <c r="H29" s="250">
        <v>3.1539700000000002</v>
      </c>
      <c r="I29" s="250">
        <v>3.1519699999999999</v>
      </c>
      <c r="J29" s="250">
        <v>3.1539700000000002</v>
      </c>
      <c r="K29" s="250">
        <v>3.07897</v>
      </c>
      <c r="L29" s="250">
        <v>3.1079699999999999</v>
      </c>
      <c r="M29" s="250">
        <v>3.13097</v>
      </c>
      <c r="N29" s="250">
        <v>3.11097</v>
      </c>
      <c r="O29" s="250">
        <v>3.042373</v>
      </c>
      <c r="P29" s="250">
        <v>3.026373</v>
      </c>
      <c r="Q29" s="250">
        <v>3.0243730000000002</v>
      </c>
      <c r="R29" s="250">
        <v>3.0443730000000002</v>
      </c>
      <c r="S29" s="250">
        <v>3.0473729999999999</v>
      </c>
      <c r="T29" s="250">
        <v>3.0453730000000001</v>
      </c>
      <c r="U29" s="250">
        <v>3.058373</v>
      </c>
      <c r="V29" s="250">
        <v>3.0563729999999998</v>
      </c>
      <c r="W29" s="250">
        <v>3.0633729999999999</v>
      </c>
      <c r="X29" s="250">
        <v>3.0643729999999998</v>
      </c>
      <c r="Y29" s="250">
        <v>3.050373</v>
      </c>
      <c r="Z29" s="250">
        <v>3.082373</v>
      </c>
      <c r="AA29" s="250">
        <v>3.038373</v>
      </c>
      <c r="AB29" s="250">
        <v>3.038373</v>
      </c>
      <c r="AC29" s="250">
        <v>3.0483730000000002</v>
      </c>
      <c r="AD29" s="250">
        <v>3.038373</v>
      </c>
      <c r="AE29" s="250">
        <v>3.0403730000000002</v>
      </c>
      <c r="AF29" s="250">
        <v>3.0553729999999999</v>
      </c>
      <c r="AG29" s="250">
        <v>3.062373</v>
      </c>
      <c r="AH29" s="250">
        <v>3.0713729999999999</v>
      </c>
      <c r="AI29" s="250">
        <v>3.0563729999999998</v>
      </c>
      <c r="AJ29" s="250">
        <v>3.062373</v>
      </c>
      <c r="AK29" s="250">
        <v>3.0683729999999998</v>
      </c>
      <c r="AL29" s="250">
        <v>3.058373</v>
      </c>
      <c r="AM29" s="250">
        <v>3.1093730000000002</v>
      </c>
      <c r="AN29" s="250">
        <v>3.1103730000000001</v>
      </c>
      <c r="AO29" s="250">
        <v>3.1093730000000002</v>
      </c>
      <c r="AP29" s="250">
        <v>3.1093730000000002</v>
      </c>
      <c r="AQ29" s="250">
        <v>3.1093730000000002</v>
      </c>
      <c r="AR29" s="250">
        <v>3.1103730000000001</v>
      </c>
      <c r="AS29" s="250">
        <v>3.1153729999999999</v>
      </c>
      <c r="AT29" s="250">
        <v>3.1143730000000001</v>
      </c>
      <c r="AU29" s="250">
        <v>3.1173730000000002</v>
      </c>
      <c r="AV29" s="250">
        <v>3.1293730000000002</v>
      </c>
      <c r="AW29" s="250">
        <v>3.1153729999999999</v>
      </c>
      <c r="AX29" s="250">
        <v>3.1143730000000001</v>
      </c>
      <c r="AY29" s="250">
        <v>3.1582810000000001</v>
      </c>
      <c r="AZ29" s="250">
        <v>3.1542810000000001</v>
      </c>
      <c r="BA29" s="250">
        <v>3.3091410742999998</v>
      </c>
      <c r="BB29" s="250">
        <v>3.3362478429000002</v>
      </c>
      <c r="BC29" s="250">
        <v>3.0788142977000001</v>
      </c>
      <c r="BD29" s="250">
        <v>3.0544745412999998</v>
      </c>
      <c r="BE29" s="403">
        <v>3.0649386863000001</v>
      </c>
      <c r="BF29" s="403">
        <v>3.0953336376</v>
      </c>
      <c r="BG29" s="403">
        <v>3.1159555281000002</v>
      </c>
      <c r="BH29" s="403">
        <v>3.1357028419000001</v>
      </c>
      <c r="BI29" s="403">
        <v>3.1460159492000002</v>
      </c>
      <c r="BJ29" s="403">
        <v>3.1561908458999999</v>
      </c>
      <c r="BK29" s="403">
        <v>3.2325956844000001</v>
      </c>
      <c r="BL29" s="403">
        <v>3.2325931002999999</v>
      </c>
      <c r="BM29" s="403">
        <v>3.2322743714</v>
      </c>
      <c r="BN29" s="403">
        <v>3.2315871154</v>
      </c>
      <c r="BO29" s="403">
        <v>3.2312754939000001</v>
      </c>
      <c r="BP29" s="403">
        <v>3.2315932514000001</v>
      </c>
      <c r="BQ29" s="403">
        <v>3.2515036781000002</v>
      </c>
      <c r="BR29" s="403">
        <v>3.2517647466000001</v>
      </c>
      <c r="BS29" s="403">
        <v>3.2517596049000002</v>
      </c>
      <c r="BT29" s="403">
        <v>3.2514038506</v>
      </c>
      <c r="BU29" s="403">
        <v>3.2517298695000001</v>
      </c>
      <c r="BV29" s="403">
        <v>3.2518109154000001</v>
      </c>
    </row>
    <row r="30" spans="1:74" ht="11.1" customHeight="1" x14ac:dyDescent="0.2">
      <c r="A30" s="162" t="s">
        <v>264</v>
      </c>
      <c r="B30" s="173" t="s">
        <v>380</v>
      </c>
      <c r="C30" s="250">
        <v>1.0150790000000001</v>
      </c>
      <c r="D30" s="250">
        <v>1.021671</v>
      </c>
      <c r="E30" s="250">
        <v>0.98467099999999996</v>
      </c>
      <c r="F30" s="250">
        <v>1.0026710000000001</v>
      </c>
      <c r="G30" s="250">
        <v>1.0086710000000001</v>
      </c>
      <c r="H30" s="250">
        <v>1.021671</v>
      </c>
      <c r="I30" s="250">
        <v>1.019671</v>
      </c>
      <c r="J30" s="250">
        <v>1.021671</v>
      </c>
      <c r="K30" s="250">
        <v>1.011671</v>
      </c>
      <c r="L30" s="250">
        <v>1.0206710000000001</v>
      </c>
      <c r="M30" s="250">
        <v>1.023671</v>
      </c>
      <c r="N30" s="250">
        <v>1.003671</v>
      </c>
      <c r="O30" s="250">
        <v>0.97567099999999995</v>
      </c>
      <c r="P30" s="250">
        <v>0.97967099999999996</v>
      </c>
      <c r="Q30" s="250">
        <v>0.97767099999999996</v>
      </c>
      <c r="R30" s="250">
        <v>0.97767099999999996</v>
      </c>
      <c r="S30" s="250">
        <v>0.98067099999999996</v>
      </c>
      <c r="T30" s="250">
        <v>0.97867099999999996</v>
      </c>
      <c r="U30" s="250">
        <v>0.97667099999999996</v>
      </c>
      <c r="V30" s="250">
        <v>0.97767099999999996</v>
      </c>
      <c r="W30" s="250">
        <v>0.98467099999999996</v>
      </c>
      <c r="X30" s="250">
        <v>0.98567099999999996</v>
      </c>
      <c r="Y30" s="250">
        <v>0.97167099999999995</v>
      </c>
      <c r="Z30" s="250">
        <v>0.99367099999999997</v>
      </c>
      <c r="AA30" s="250">
        <v>0.97667099999999996</v>
      </c>
      <c r="AB30" s="250">
        <v>0.97667099999999996</v>
      </c>
      <c r="AC30" s="250">
        <v>0.97667099999999996</v>
      </c>
      <c r="AD30" s="250">
        <v>0.97667099999999996</v>
      </c>
      <c r="AE30" s="250">
        <v>0.97867099999999996</v>
      </c>
      <c r="AF30" s="250">
        <v>0.98367099999999996</v>
      </c>
      <c r="AG30" s="250">
        <v>0.98567099999999996</v>
      </c>
      <c r="AH30" s="250">
        <v>0.98467099999999996</v>
      </c>
      <c r="AI30" s="250">
        <v>0.99967099999999998</v>
      </c>
      <c r="AJ30" s="250">
        <v>1.005671</v>
      </c>
      <c r="AK30" s="250">
        <v>1.011671</v>
      </c>
      <c r="AL30" s="250">
        <v>1.001671</v>
      </c>
      <c r="AM30" s="250">
        <v>0.97967099999999996</v>
      </c>
      <c r="AN30" s="250">
        <v>0.98067099999999996</v>
      </c>
      <c r="AO30" s="250">
        <v>0.97967099999999996</v>
      </c>
      <c r="AP30" s="250">
        <v>0.97967099999999996</v>
      </c>
      <c r="AQ30" s="250">
        <v>0.97967099999999996</v>
      </c>
      <c r="AR30" s="250">
        <v>0.98067099999999996</v>
      </c>
      <c r="AS30" s="250">
        <v>0.98067099999999996</v>
      </c>
      <c r="AT30" s="250">
        <v>0.97967099999999996</v>
      </c>
      <c r="AU30" s="250">
        <v>0.98267099999999996</v>
      </c>
      <c r="AV30" s="250">
        <v>0.99467099999999997</v>
      </c>
      <c r="AW30" s="250">
        <v>0.98067099999999996</v>
      </c>
      <c r="AX30" s="250">
        <v>0.97967099999999996</v>
      </c>
      <c r="AY30" s="250">
        <v>0.96867099999999995</v>
      </c>
      <c r="AZ30" s="250">
        <v>0.96467099999999995</v>
      </c>
      <c r="BA30" s="250">
        <v>1.0854314399</v>
      </c>
      <c r="BB30" s="250">
        <v>1.11517613</v>
      </c>
      <c r="BC30" s="250">
        <v>0.85723909395999998</v>
      </c>
      <c r="BD30" s="250">
        <v>0.83196649729000005</v>
      </c>
      <c r="BE30" s="403">
        <v>0.84199860139000005</v>
      </c>
      <c r="BF30" s="403">
        <v>0.87198662184999998</v>
      </c>
      <c r="BG30" s="403">
        <v>0.89208150397999997</v>
      </c>
      <c r="BH30" s="403">
        <v>0.91205981080999998</v>
      </c>
      <c r="BI30" s="403">
        <v>0.92205784807000002</v>
      </c>
      <c r="BJ30" s="403">
        <v>0.93217014192000003</v>
      </c>
      <c r="BK30" s="403">
        <v>0.96645473095000001</v>
      </c>
      <c r="BL30" s="403">
        <v>0.96642109178000002</v>
      </c>
      <c r="BM30" s="403">
        <v>0.96638889542999995</v>
      </c>
      <c r="BN30" s="403">
        <v>0.96633154403999999</v>
      </c>
      <c r="BO30" s="403">
        <v>0.96632055036999998</v>
      </c>
      <c r="BP30" s="403">
        <v>0.96631904574000005</v>
      </c>
      <c r="BQ30" s="403">
        <v>0.98630554231000001</v>
      </c>
      <c r="BR30" s="403">
        <v>0.98628484338</v>
      </c>
      <c r="BS30" s="403">
        <v>0.98632743846000004</v>
      </c>
      <c r="BT30" s="403">
        <v>0.98629953088</v>
      </c>
      <c r="BU30" s="403">
        <v>0.98630147512999999</v>
      </c>
      <c r="BV30" s="403">
        <v>0.98640817104</v>
      </c>
    </row>
    <row r="31" spans="1:74" ht="11.1" customHeight="1" x14ac:dyDescent="0.2">
      <c r="A31" s="162" t="s">
        <v>1158</v>
      </c>
      <c r="B31" s="173" t="s">
        <v>1157</v>
      </c>
      <c r="C31" s="250">
        <v>1.963805</v>
      </c>
      <c r="D31" s="250">
        <v>1.983805</v>
      </c>
      <c r="E31" s="250">
        <v>2.0038049999999998</v>
      </c>
      <c r="F31" s="250">
        <v>2.0038049999999998</v>
      </c>
      <c r="G31" s="250">
        <v>2.0038049999999998</v>
      </c>
      <c r="H31" s="250">
        <v>2.0038049999999998</v>
      </c>
      <c r="I31" s="250">
        <v>2.0038049999999998</v>
      </c>
      <c r="J31" s="250">
        <v>2.0038049999999998</v>
      </c>
      <c r="K31" s="250">
        <v>1.943805</v>
      </c>
      <c r="L31" s="250">
        <v>1.963805</v>
      </c>
      <c r="M31" s="250">
        <v>1.983805</v>
      </c>
      <c r="N31" s="250">
        <v>1.983805</v>
      </c>
      <c r="O31" s="250">
        <v>1.9688049999999999</v>
      </c>
      <c r="P31" s="250">
        <v>1.9488049999999999</v>
      </c>
      <c r="Q31" s="250">
        <v>1.9488049999999999</v>
      </c>
      <c r="R31" s="250">
        <v>1.9688049999999999</v>
      </c>
      <c r="S31" s="250">
        <v>1.9688049999999999</v>
      </c>
      <c r="T31" s="250">
        <v>1.9688049999999999</v>
      </c>
      <c r="U31" s="250">
        <v>1.983805</v>
      </c>
      <c r="V31" s="250">
        <v>1.983805</v>
      </c>
      <c r="W31" s="250">
        <v>1.983805</v>
      </c>
      <c r="X31" s="250">
        <v>1.9788049999999999</v>
      </c>
      <c r="Y31" s="250">
        <v>1.9788049999999999</v>
      </c>
      <c r="Z31" s="250">
        <v>1.9888049999999999</v>
      </c>
      <c r="AA31" s="250">
        <v>1.9388049999999999</v>
      </c>
      <c r="AB31" s="250">
        <v>1.9388049999999999</v>
      </c>
      <c r="AC31" s="250">
        <v>1.9488049999999999</v>
      </c>
      <c r="AD31" s="250">
        <v>1.9388049999999999</v>
      </c>
      <c r="AE31" s="250">
        <v>1.9388049999999999</v>
      </c>
      <c r="AF31" s="250">
        <v>1.9488049999999999</v>
      </c>
      <c r="AG31" s="250">
        <v>1.9488049999999999</v>
      </c>
      <c r="AH31" s="250">
        <v>1.9588049999999999</v>
      </c>
      <c r="AI31" s="250">
        <v>1.9288050000000001</v>
      </c>
      <c r="AJ31" s="250">
        <v>1.9288050000000001</v>
      </c>
      <c r="AK31" s="250">
        <v>1.9288050000000001</v>
      </c>
      <c r="AL31" s="250">
        <v>1.9288050000000001</v>
      </c>
      <c r="AM31" s="250">
        <v>1.9988049999999999</v>
      </c>
      <c r="AN31" s="250">
        <v>1.9988049999999999</v>
      </c>
      <c r="AO31" s="250">
        <v>1.9988049999999999</v>
      </c>
      <c r="AP31" s="250">
        <v>1.9988049999999999</v>
      </c>
      <c r="AQ31" s="250">
        <v>1.9988049999999999</v>
      </c>
      <c r="AR31" s="250">
        <v>1.9988049999999999</v>
      </c>
      <c r="AS31" s="250">
        <v>1.9988049999999999</v>
      </c>
      <c r="AT31" s="250">
        <v>1.9988049999999999</v>
      </c>
      <c r="AU31" s="250">
        <v>1.9988049999999999</v>
      </c>
      <c r="AV31" s="250">
        <v>1.9988049999999999</v>
      </c>
      <c r="AW31" s="250">
        <v>1.9988049999999999</v>
      </c>
      <c r="AX31" s="250">
        <v>1.9988049999999999</v>
      </c>
      <c r="AY31" s="250">
        <v>2.058805</v>
      </c>
      <c r="AZ31" s="250">
        <v>2.058805</v>
      </c>
      <c r="BA31" s="250">
        <v>2.0579747291000001</v>
      </c>
      <c r="BB31" s="250">
        <v>2.0569229816000001</v>
      </c>
      <c r="BC31" s="250">
        <v>2.0573387185000001</v>
      </c>
      <c r="BD31" s="250">
        <v>2.0577964800999999</v>
      </c>
      <c r="BE31" s="403">
        <v>2.0580660973999998</v>
      </c>
      <c r="BF31" s="403">
        <v>2.0581462214999999</v>
      </c>
      <c r="BG31" s="403">
        <v>2.0584428764</v>
      </c>
      <c r="BH31" s="403">
        <v>2.0584202988999998</v>
      </c>
      <c r="BI31" s="403">
        <v>2.0584990038000002</v>
      </c>
      <c r="BJ31" s="403">
        <v>2.0586044322000001</v>
      </c>
      <c r="BK31" s="403">
        <v>2.0984046686000002</v>
      </c>
      <c r="BL31" s="403">
        <v>2.0986709451999999</v>
      </c>
      <c r="BM31" s="403">
        <v>2.0986210833999999</v>
      </c>
      <c r="BN31" s="403">
        <v>2.0985961579999999</v>
      </c>
      <c r="BO31" s="403">
        <v>2.0986065438999999</v>
      </c>
      <c r="BP31" s="403">
        <v>2.0987559067000001</v>
      </c>
      <c r="BQ31" s="403">
        <v>2.0987707544999998</v>
      </c>
      <c r="BR31" s="403">
        <v>2.0987910472000002</v>
      </c>
      <c r="BS31" s="403">
        <v>2.0987988410999998</v>
      </c>
      <c r="BT31" s="403">
        <v>2.0987306933999998</v>
      </c>
      <c r="BU31" s="403">
        <v>2.0988176608</v>
      </c>
      <c r="BV31" s="403">
        <v>2.0988817480000002</v>
      </c>
    </row>
    <row r="32" spans="1:74" ht="11.1" customHeight="1" x14ac:dyDescent="0.2">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222"/>
      <c r="BD32" s="222"/>
      <c r="BE32" s="404"/>
      <c r="BF32" s="404"/>
      <c r="BG32" s="404"/>
      <c r="BH32" s="404"/>
      <c r="BI32" s="404"/>
      <c r="BJ32" s="404"/>
      <c r="BK32" s="404"/>
      <c r="BL32" s="404"/>
      <c r="BM32" s="404"/>
      <c r="BN32" s="404"/>
      <c r="BO32" s="404"/>
      <c r="BP32" s="404"/>
      <c r="BQ32" s="404"/>
      <c r="BR32" s="404"/>
      <c r="BS32" s="404"/>
      <c r="BT32" s="404"/>
      <c r="BU32" s="404"/>
      <c r="BV32" s="404"/>
    </row>
    <row r="33" spans="1:74" ht="11.1" customHeight="1" x14ac:dyDescent="0.2">
      <c r="A33" s="162" t="s">
        <v>382</v>
      </c>
      <c r="B33" s="172" t="s">
        <v>392</v>
      </c>
      <c r="C33" s="250">
        <v>9.8481319999999997</v>
      </c>
      <c r="D33" s="250">
        <v>9.8511319999999998</v>
      </c>
      <c r="E33" s="250">
        <v>9.7291319999999999</v>
      </c>
      <c r="F33" s="250">
        <v>9.6111319999999996</v>
      </c>
      <c r="G33" s="250">
        <v>9.5251319999999993</v>
      </c>
      <c r="H33" s="250">
        <v>9.6611320000000003</v>
      </c>
      <c r="I33" s="250">
        <v>9.5741320000000005</v>
      </c>
      <c r="J33" s="250">
        <v>9.4201320000000006</v>
      </c>
      <c r="K33" s="250">
        <v>9.4401320000000002</v>
      </c>
      <c r="L33" s="250">
        <v>9.3771319999999996</v>
      </c>
      <c r="M33" s="250">
        <v>9.4901319999999991</v>
      </c>
      <c r="N33" s="250">
        <v>9.4641319999999993</v>
      </c>
      <c r="O33" s="250">
        <v>9.3937849999999994</v>
      </c>
      <c r="P33" s="250">
        <v>9.3347850000000001</v>
      </c>
      <c r="Q33" s="250">
        <v>9.379785</v>
      </c>
      <c r="R33" s="250">
        <v>9.2807849999999998</v>
      </c>
      <c r="S33" s="250">
        <v>9.2777849999999997</v>
      </c>
      <c r="T33" s="250">
        <v>9.4587850000000007</v>
      </c>
      <c r="U33" s="250">
        <v>9.3597850000000005</v>
      </c>
      <c r="V33" s="250">
        <v>9.1967850000000002</v>
      </c>
      <c r="W33" s="250">
        <v>9.1987850000000009</v>
      </c>
      <c r="X33" s="250">
        <v>9.2317850000000004</v>
      </c>
      <c r="Y33" s="250">
        <v>9.2927850000000003</v>
      </c>
      <c r="Z33" s="250">
        <v>9.1957850000000008</v>
      </c>
      <c r="AA33" s="250">
        <v>9.3488000000000007</v>
      </c>
      <c r="AB33" s="250">
        <v>9.3577999999999992</v>
      </c>
      <c r="AC33" s="250">
        <v>9.3377999999999997</v>
      </c>
      <c r="AD33" s="250">
        <v>9.2457999999999991</v>
      </c>
      <c r="AE33" s="250">
        <v>9.2187999999999999</v>
      </c>
      <c r="AF33" s="250">
        <v>9.3917999999999999</v>
      </c>
      <c r="AG33" s="250">
        <v>9.2007999999999992</v>
      </c>
      <c r="AH33" s="250">
        <v>9.1948000000000008</v>
      </c>
      <c r="AI33" s="250">
        <v>9.1918000000000006</v>
      </c>
      <c r="AJ33" s="250">
        <v>9.3108000000000004</v>
      </c>
      <c r="AK33" s="250">
        <v>9.3238000000000003</v>
      </c>
      <c r="AL33" s="250">
        <v>9.4077999999999999</v>
      </c>
      <c r="AM33" s="250">
        <v>9.4099409999999999</v>
      </c>
      <c r="AN33" s="250">
        <v>9.4379410000000004</v>
      </c>
      <c r="AO33" s="250">
        <v>9.5889410000000002</v>
      </c>
      <c r="AP33" s="250">
        <v>9.4739409999999999</v>
      </c>
      <c r="AQ33" s="250">
        <v>9.4639410000000002</v>
      </c>
      <c r="AR33" s="250">
        <v>9.5999409999999994</v>
      </c>
      <c r="AS33" s="250">
        <v>9.3589409999999997</v>
      </c>
      <c r="AT33" s="250">
        <v>9.3879409999999996</v>
      </c>
      <c r="AU33" s="250">
        <v>9.3549410000000002</v>
      </c>
      <c r="AV33" s="250">
        <v>9.4909719999999993</v>
      </c>
      <c r="AW33" s="250">
        <v>9.5199719999999992</v>
      </c>
      <c r="AX33" s="250">
        <v>9.4139719999999993</v>
      </c>
      <c r="AY33" s="250">
        <v>9.5357380000000003</v>
      </c>
      <c r="AZ33" s="250">
        <v>9.4027379999999994</v>
      </c>
      <c r="BA33" s="250">
        <v>9.3304281733999996</v>
      </c>
      <c r="BB33" s="250">
        <v>9.1373708649999994</v>
      </c>
      <c r="BC33" s="250">
        <v>9.0745974169999997</v>
      </c>
      <c r="BD33" s="250">
        <v>9.0871679783000001</v>
      </c>
      <c r="BE33" s="403">
        <v>9.0752857682000005</v>
      </c>
      <c r="BF33" s="403">
        <v>9.1982480602999992</v>
      </c>
      <c r="BG33" s="403">
        <v>9.2429104473999999</v>
      </c>
      <c r="BH33" s="403">
        <v>9.3043694239000008</v>
      </c>
      <c r="BI33" s="403">
        <v>9.3549841367000006</v>
      </c>
      <c r="BJ33" s="403">
        <v>9.3162844974999999</v>
      </c>
      <c r="BK33" s="403">
        <v>9.1948618747000008</v>
      </c>
      <c r="BL33" s="403">
        <v>9.1973185471000001</v>
      </c>
      <c r="BM33" s="403">
        <v>9.1799784152000008</v>
      </c>
      <c r="BN33" s="403">
        <v>9.1404287862999993</v>
      </c>
      <c r="BO33" s="403">
        <v>9.1803639377999993</v>
      </c>
      <c r="BP33" s="403">
        <v>9.1983646429999997</v>
      </c>
      <c r="BQ33" s="403">
        <v>9.1457629404999992</v>
      </c>
      <c r="BR33" s="403">
        <v>9.1694495978999999</v>
      </c>
      <c r="BS33" s="403">
        <v>9.1770032840999995</v>
      </c>
      <c r="BT33" s="403">
        <v>9.1956638723000008</v>
      </c>
      <c r="BU33" s="403">
        <v>9.2121064026999999</v>
      </c>
      <c r="BV33" s="403">
        <v>9.1702707685</v>
      </c>
    </row>
    <row r="34" spans="1:74" ht="11.1" customHeight="1" x14ac:dyDescent="0.2">
      <c r="A34" s="162" t="s">
        <v>265</v>
      </c>
      <c r="B34" s="173" t="s">
        <v>340</v>
      </c>
      <c r="C34" s="250">
        <v>0.387824</v>
      </c>
      <c r="D34" s="250">
        <v>0.37982399999999999</v>
      </c>
      <c r="E34" s="250">
        <v>0.36982399999999999</v>
      </c>
      <c r="F34" s="250">
        <v>0.36082399999999998</v>
      </c>
      <c r="G34" s="250">
        <v>0.34682400000000002</v>
      </c>
      <c r="H34" s="250">
        <v>0.37082399999999999</v>
      </c>
      <c r="I34" s="250">
        <v>0.39582400000000001</v>
      </c>
      <c r="J34" s="250">
        <v>0.39782400000000001</v>
      </c>
      <c r="K34" s="250">
        <v>0.384824</v>
      </c>
      <c r="L34" s="250">
        <v>0.37982399999999999</v>
      </c>
      <c r="M34" s="250">
        <v>0.37082399999999999</v>
      </c>
      <c r="N34" s="250">
        <v>0.33982400000000001</v>
      </c>
      <c r="O34" s="250">
        <v>0.330266</v>
      </c>
      <c r="P34" s="250">
        <v>0.327266</v>
      </c>
      <c r="Q34" s="250">
        <v>0.34426600000000002</v>
      </c>
      <c r="R34" s="250">
        <v>0.329266</v>
      </c>
      <c r="S34" s="250">
        <v>0.35126600000000002</v>
      </c>
      <c r="T34" s="250">
        <v>0.35426600000000003</v>
      </c>
      <c r="U34" s="250">
        <v>0.36426599999999998</v>
      </c>
      <c r="V34" s="250">
        <v>0.36526599999999998</v>
      </c>
      <c r="W34" s="250">
        <v>0.331266</v>
      </c>
      <c r="X34" s="250">
        <v>0.34726600000000002</v>
      </c>
      <c r="Y34" s="250">
        <v>0.33526600000000001</v>
      </c>
      <c r="Z34" s="250">
        <v>0.31926599999999999</v>
      </c>
      <c r="AA34" s="250">
        <v>0.36228100000000002</v>
      </c>
      <c r="AB34" s="250">
        <v>0.36528100000000002</v>
      </c>
      <c r="AC34" s="250">
        <v>0.36428100000000002</v>
      </c>
      <c r="AD34" s="250">
        <v>0.35428100000000001</v>
      </c>
      <c r="AE34" s="250">
        <v>0.31628099999999998</v>
      </c>
      <c r="AF34" s="250">
        <v>0.35628100000000001</v>
      </c>
      <c r="AG34" s="250">
        <v>0.36328100000000002</v>
      </c>
      <c r="AH34" s="250">
        <v>0.37228099999999997</v>
      </c>
      <c r="AI34" s="250">
        <v>0.38828099999999999</v>
      </c>
      <c r="AJ34" s="250">
        <v>0.402281</v>
      </c>
      <c r="AK34" s="250">
        <v>0.40828100000000001</v>
      </c>
      <c r="AL34" s="250">
        <v>0.43028100000000002</v>
      </c>
      <c r="AM34" s="250">
        <v>0.406281</v>
      </c>
      <c r="AN34" s="250">
        <v>0.44228099999999998</v>
      </c>
      <c r="AO34" s="250">
        <v>0.42628100000000002</v>
      </c>
      <c r="AP34" s="250">
        <v>0.465281</v>
      </c>
      <c r="AQ34" s="250">
        <v>0.44828099999999999</v>
      </c>
      <c r="AR34" s="250">
        <v>0.49428100000000003</v>
      </c>
      <c r="AS34" s="250">
        <v>0.49728099999999997</v>
      </c>
      <c r="AT34" s="250">
        <v>0.523281</v>
      </c>
      <c r="AU34" s="250">
        <v>0.51828099999999999</v>
      </c>
      <c r="AV34" s="250">
        <v>0.55728100000000003</v>
      </c>
      <c r="AW34" s="250">
        <v>0.54028100000000001</v>
      </c>
      <c r="AX34" s="250">
        <v>0.53428100000000001</v>
      </c>
      <c r="AY34" s="250">
        <v>0.49028100000000002</v>
      </c>
      <c r="AZ34" s="250">
        <v>0.468281</v>
      </c>
      <c r="BA34" s="250">
        <v>0.51891178154999995</v>
      </c>
      <c r="BB34" s="250">
        <v>0.52600943365999997</v>
      </c>
      <c r="BC34" s="250">
        <v>0.50774354180000003</v>
      </c>
      <c r="BD34" s="250">
        <v>0.53125017464000002</v>
      </c>
      <c r="BE34" s="403">
        <v>0.53461396019999996</v>
      </c>
      <c r="BF34" s="403">
        <v>0.53749816430999997</v>
      </c>
      <c r="BG34" s="403">
        <v>0.52092954672000003</v>
      </c>
      <c r="BH34" s="403">
        <v>0.54974244900000002</v>
      </c>
      <c r="BI34" s="403">
        <v>0.54762194519999996</v>
      </c>
      <c r="BJ34" s="403">
        <v>0.54556866570999996</v>
      </c>
      <c r="BK34" s="403">
        <v>0.54191495295000003</v>
      </c>
      <c r="BL34" s="403">
        <v>0.54027262685999999</v>
      </c>
      <c r="BM34" s="403">
        <v>0.53783040015000005</v>
      </c>
      <c r="BN34" s="403">
        <v>0.53545079153999997</v>
      </c>
      <c r="BO34" s="403">
        <v>0.53316004765000002</v>
      </c>
      <c r="BP34" s="403">
        <v>0.53122032875000003</v>
      </c>
      <c r="BQ34" s="403">
        <v>0.52694004157999996</v>
      </c>
      <c r="BR34" s="403">
        <v>0.52467312577000003</v>
      </c>
      <c r="BS34" s="403">
        <v>0.52237421573999998</v>
      </c>
      <c r="BT34" s="403">
        <v>0.51988288799000004</v>
      </c>
      <c r="BU34" s="403">
        <v>0.51778344590000003</v>
      </c>
      <c r="BV34" s="403">
        <v>0.51562578626</v>
      </c>
    </row>
    <row r="35" spans="1:74" ht="11.1" customHeight="1" x14ac:dyDescent="0.2">
      <c r="A35" s="162" t="s">
        <v>266</v>
      </c>
      <c r="B35" s="173" t="s">
        <v>341</v>
      </c>
      <c r="C35" s="250">
        <v>5.0825899999999997</v>
      </c>
      <c r="D35" s="250">
        <v>5.0665899999999997</v>
      </c>
      <c r="E35" s="250">
        <v>5.0075900000000004</v>
      </c>
      <c r="F35" s="250">
        <v>4.9555899999999999</v>
      </c>
      <c r="G35" s="250">
        <v>4.8935899999999997</v>
      </c>
      <c r="H35" s="250">
        <v>4.9545899999999996</v>
      </c>
      <c r="I35" s="250">
        <v>4.8575900000000001</v>
      </c>
      <c r="J35" s="250">
        <v>4.7945900000000004</v>
      </c>
      <c r="K35" s="250">
        <v>4.8085899999999997</v>
      </c>
      <c r="L35" s="250">
        <v>4.70059</v>
      </c>
      <c r="M35" s="250">
        <v>4.8345900000000004</v>
      </c>
      <c r="N35" s="250">
        <v>4.8535899999999996</v>
      </c>
      <c r="O35" s="250">
        <v>4.7995900000000002</v>
      </c>
      <c r="P35" s="250">
        <v>4.7505899999999999</v>
      </c>
      <c r="Q35" s="250">
        <v>4.79359</v>
      </c>
      <c r="R35" s="250">
        <v>4.8165899999999997</v>
      </c>
      <c r="S35" s="250">
        <v>4.7785900000000003</v>
      </c>
      <c r="T35" s="250">
        <v>4.9065899999999996</v>
      </c>
      <c r="U35" s="250">
        <v>4.7945900000000004</v>
      </c>
      <c r="V35" s="250">
        <v>4.7255900000000004</v>
      </c>
      <c r="W35" s="250">
        <v>4.7475899999999998</v>
      </c>
      <c r="X35" s="250">
        <v>4.7405900000000001</v>
      </c>
      <c r="Y35" s="250">
        <v>4.7945900000000004</v>
      </c>
      <c r="Z35" s="250">
        <v>4.7415900000000004</v>
      </c>
      <c r="AA35" s="250">
        <v>4.7595900000000002</v>
      </c>
      <c r="AB35" s="250">
        <v>4.7505899999999999</v>
      </c>
      <c r="AC35" s="250">
        <v>4.7565900000000001</v>
      </c>
      <c r="AD35" s="250">
        <v>4.7735900000000004</v>
      </c>
      <c r="AE35" s="250">
        <v>4.76159</v>
      </c>
      <c r="AF35" s="250">
        <v>4.8585900000000004</v>
      </c>
      <c r="AG35" s="250">
        <v>4.7345899999999999</v>
      </c>
      <c r="AH35" s="250">
        <v>4.7715899999999998</v>
      </c>
      <c r="AI35" s="250">
        <v>4.6985900000000003</v>
      </c>
      <c r="AJ35" s="250">
        <v>4.7945900000000004</v>
      </c>
      <c r="AK35" s="250">
        <v>4.78559</v>
      </c>
      <c r="AL35" s="250">
        <v>4.8525900000000002</v>
      </c>
      <c r="AM35" s="250">
        <v>4.8689999999999998</v>
      </c>
      <c r="AN35" s="250">
        <v>4.8390000000000004</v>
      </c>
      <c r="AO35" s="250">
        <v>4.9560000000000004</v>
      </c>
      <c r="AP35" s="250">
        <v>4.8860000000000001</v>
      </c>
      <c r="AQ35" s="250">
        <v>4.8869999999999996</v>
      </c>
      <c r="AR35" s="250">
        <v>4.9850000000000003</v>
      </c>
      <c r="AS35" s="250">
        <v>4.9039999999999999</v>
      </c>
      <c r="AT35" s="250">
        <v>4.8819999999999997</v>
      </c>
      <c r="AU35" s="250">
        <v>4.8789999999999996</v>
      </c>
      <c r="AV35" s="250">
        <v>4.8689999999999998</v>
      </c>
      <c r="AW35" s="250">
        <v>4.8970000000000002</v>
      </c>
      <c r="AX35" s="250">
        <v>4.8609999999999998</v>
      </c>
      <c r="AY35" s="250">
        <v>4.9939999999999998</v>
      </c>
      <c r="AZ35" s="250">
        <v>4.9340000000000002</v>
      </c>
      <c r="BA35" s="250">
        <v>4.9510536610000004</v>
      </c>
      <c r="BB35" s="250">
        <v>4.8720520594999996</v>
      </c>
      <c r="BC35" s="250">
        <v>4.9050498189000002</v>
      </c>
      <c r="BD35" s="250">
        <v>4.8749057098000002</v>
      </c>
      <c r="BE35" s="403">
        <v>4.8264548453999998</v>
      </c>
      <c r="BF35" s="403">
        <v>4.8644852779000001</v>
      </c>
      <c r="BG35" s="403">
        <v>4.8967775607000004</v>
      </c>
      <c r="BH35" s="403">
        <v>4.9170609537000001</v>
      </c>
      <c r="BI35" s="403">
        <v>4.9358563032999996</v>
      </c>
      <c r="BJ35" s="403">
        <v>4.8971397029999997</v>
      </c>
      <c r="BK35" s="403">
        <v>4.8226312866000001</v>
      </c>
      <c r="BL35" s="403">
        <v>4.8208614257000004</v>
      </c>
      <c r="BM35" s="403">
        <v>4.8199588480999997</v>
      </c>
      <c r="BN35" s="403">
        <v>4.8292727201999996</v>
      </c>
      <c r="BO35" s="403">
        <v>4.8527844976000001</v>
      </c>
      <c r="BP35" s="403">
        <v>4.8887279587999997</v>
      </c>
      <c r="BQ35" s="403">
        <v>4.8331528210999997</v>
      </c>
      <c r="BR35" s="403">
        <v>4.8690484934000002</v>
      </c>
      <c r="BS35" s="403">
        <v>4.8911486515</v>
      </c>
      <c r="BT35" s="403">
        <v>4.9101651467999998</v>
      </c>
      <c r="BU35" s="403">
        <v>4.9310129171000003</v>
      </c>
      <c r="BV35" s="403">
        <v>4.8925525170000004</v>
      </c>
    </row>
    <row r="36" spans="1:74" ht="11.1" customHeight="1" x14ac:dyDescent="0.2">
      <c r="A36" s="162" t="s">
        <v>267</v>
      </c>
      <c r="B36" s="173" t="s">
        <v>342</v>
      </c>
      <c r="C36" s="250">
        <v>1.0159689999999999</v>
      </c>
      <c r="D36" s="250">
        <v>1.0399689999999999</v>
      </c>
      <c r="E36" s="250">
        <v>1.006969</v>
      </c>
      <c r="F36" s="250">
        <v>1.004969</v>
      </c>
      <c r="G36" s="250">
        <v>1.020969</v>
      </c>
      <c r="H36" s="250">
        <v>1.014969</v>
      </c>
      <c r="I36" s="250">
        <v>1.022969</v>
      </c>
      <c r="J36" s="250">
        <v>1.0199689999999999</v>
      </c>
      <c r="K36" s="250">
        <v>1.004969</v>
      </c>
      <c r="L36" s="250">
        <v>1.014969</v>
      </c>
      <c r="M36" s="250">
        <v>0.998969</v>
      </c>
      <c r="N36" s="250">
        <v>1.030969</v>
      </c>
      <c r="O36" s="250">
        <v>1.024969</v>
      </c>
      <c r="P36" s="250">
        <v>1.026969</v>
      </c>
      <c r="Q36" s="250">
        <v>1.024969</v>
      </c>
      <c r="R36" s="250">
        <v>1.002969</v>
      </c>
      <c r="S36" s="250">
        <v>1.012969</v>
      </c>
      <c r="T36" s="250">
        <v>1.0299689999999999</v>
      </c>
      <c r="U36" s="250">
        <v>1.0299689999999999</v>
      </c>
      <c r="V36" s="250">
        <v>1.0119689999999999</v>
      </c>
      <c r="W36" s="250">
        <v>1.012969</v>
      </c>
      <c r="X36" s="250">
        <v>1.020969</v>
      </c>
      <c r="Y36" s="250">
        <v>1.0039689999999999</v>
      </c>
      <c r="Z36" s="250">
        <v>1.006969</v>
      </c>
      <c r="AA36" s="250">
        <v>1.014969</v>
      </c>
      <c r="AB36" s="250">
        <v>1.030969</v>
      </c>
      <c r="AC36" s="250">
        <v>1.048969</v>
      </c>
      <c r="AD36" s="250">
        <v>1.028969</v>
      </c>
      <c r="AE36" s="250">
        <v>1.022969</v>
      </c>
      <c r="AF36" s="250">
        <v>1.0259689999999999</v>
      </c>
      <c r="AG36" s="250">
        <v>1.004969</v>
      </c>
      <c r="AH36" s="250">
        <v>1.014969</v>
      </c>
      <c r="AI36" s="250">
        <v>1.010969</v>
      </c>
      <c r="AJ36" s="250">
        <v>1.0079689999999999</v>
      </c>
      <c r="AK36" s="250">
        <v>0.99596899999999999</v>
      </c>
      <c r="AL36" s="250">
        <v>1.0019690000000001</v>
      </c>
      <c r="AM36" s="250">
        <v>1.010969</v>
      </c>
      <c r="AN36" s="250">
        <v>1.008969</v>
      </c>
      <c r="AO36" s="250">
        <v>1.020969</v>
      </c>
      <c r="AP36" s="250">
        <v>1.004969</v>
      </c>
      <c r="AQ36" s="250">
        <v>0.99396899999999999</v>
      </c>
      <c r="AR36" s="250">
        <v>0.98496899999999998</v>
      </c>
      <c r="AS36" s="250">
        <v>0.99396899999999999</v>
      </c>
      <c r="AT36" s="250">
        <v>0.97596899999999998</v>
      </c>
      <c r="AU36" s="250">
        <v>0.96296899999999996</v>
      </c>
      <c r="AV36" s="250">
        <v>1</v>
      </c>
      <c r="AW36" s="250">
        <v>0.99199999999999999</v>
      </c>
      <c r="AX36" s="250">
        <v>0.97899999999999998</v>
      </c>
      <c r="AY36" s="250">
        <v>0.98799999999999999</v>
      </c>
      <c r="AZ36" s="250">
        <v>0.96199999999999997</v>
      </c>
      <c r="BA36" s="250">
        <v>0.92390821884999996</v>
      </c>
      <c r="BB36" s="250">
        <v>0.88830726978999996</v>
      </c>
      <c r="BC36" s="250">
        <v>0.88815195124000001</v>
      </c>
      <c r="BD36" s="250">
        <v>0.88412449455999997</v>
      </c>
      <c r="BE36" s="403">
        <v>0.88863078044999999</v>
      </c>
      <c r="BF36" s="403">
        <v>0.90065824066</v>
      </c>
      <c r="BG36" s="403">
        <v>0.9072475176</v>
      </c>
      <c r="BH36" s="403">
        <v>0.90704321558000001</v>
      </c>
      <c r="BI36" s="403">
        <v>0.90664502536000002</v>
      </c>
      <c r="BJ36" s="403">
        <v>0.91190425803999997</v>
      </c>
      <c r="BK36" s="403">
        <v>0.90336955080000003</v>
      </c>
      <c r="BL36" s="403">
        <v>0.91135327795999999</v>
      </c>
      <c r="BM36" s="403">
        <v>0.90885019843000003</v>
      </c>
      <c r="BN36" s="403">
        <v>0.87640509349999995</v>
      </c>
      <c r="BO36" s="403">
        <v>0.90179800138999999</v>
      </c>
      <c r="BP36" s="403">
        <v>0.88383657495000001</v>
      </c>
      <c r="BQ36" s="403">
        <v>0.88239461621000004</v>
      </c>
      <c r="BR36" s="403">
        <v>0.88083680483000004</v>
      </c>
      <c r="BS36" s="403">
        <v>0.87766881604000002</v>
      </c>
      <c r="BT36" s="403">
        <v>0.88940993771999999</v>
      </c>
      <c r="BU36" s="403">
        <v>0.89255102459000002</v>
      </c>
      <c r="BV36" s="403">
        <v>0.89581575802000002</v>
      </c>
    </row>
    <row r="37" spans="1:74" ht="11.1" customHeight="1" x14ac:dyDescent="0.2">
      <c r="A37" s="162" t="s">
        <v>1053</v>
      </c>
      <c r="B37" s="173" t="s">
        <v>1052</v>
      </c>
      <c r="C37" s="250">
        <v>0.93201699999999998</v>
      </c>
      <c r="D37" s="250">
        <v>0.954017</v>
      </c>
      <c r="E37" s="250">
        <v>0.96001700000000001</v>
      </c>
      <c r="F37" s="250">
        <v>0.93501699999999999</v>
      </c>
      <c r="G37" s="250">
        <v>0.95601700000000001</v>
      </c>
      <c r="H37" s="250">
        <v>0.954017</v>
      </c>
      <c r="I37" s="250">
        <v>0.945017</v>
      </c>
      <c r="J37" s="250">
        <v>0.946017</v>
      </c>
      <c r="K37" s="250">
        <v>0.947017</v>
      </c>
      <c r="L37" s="250">
        <v>0.948017</v>
      </c>
      <c r="M37" s="250">
        <v>0.947017</v>
      </c>
      <c r="N37" s="250">
        <v>0.92401699999999998</v>
      </c>
      <c r="O37" s="250">
        <v>0.91870399999999997</v>
      </c>
      <c r="P37" s="250">
        <v>0.90270399999999995</v>
      </c>
      <c r="Q37" s="250">
        <v>0.91070399999999996</v>
      </c>
      <c r="R37" s="250">
        <v>0.90470399999999995</v>
      </c>
      <c r="S37" s="250">
        <v>0.89870399999999995</v>
      </c>
      <c r="T37" s="250">
        <v>0.89470400000000005</v>
      </c>
      <c r="U37" s="250">
        <v>0.90270399999999995</v>
      </c>
      <c r="V37" s="250">
        <v>0.88670400000000005</v>
      </c>
      <c r="W37" s="250">
        <v>0.88470400000000005</v>
      </c>
      <c r="X37" s="250">
        <v>0.88470400000000005</v>
      </c>
      <c r="Y37" s="250">
        <v>0.88270400000000004</v>
      </c>
      <c r="Z37" s="250">
        <v>0.89670399999999995</v>
      </c>
      <c r="AA37" s="250">
        <v>0.91170399999999996</v>
      </c>
      <c r="AB37" s="250">
        <v>0.93070399999999998</v>
      </c>
      <c r="AC37" s="250">
        <v>0.92370399999999997</v>
      </c>
      <c r="AD37" s="250">
        <v>0.91970399999999997</v>
      </c>
      <c r="AE37" s="250">
        <v>0.92270399999999997</v>
      </c>
      <c r="AF37" s="250">
        <v>0.92570399999999997</v>
      </c>
      <c r="AG37" s="250">
        <v>0.87670400000000004</v>
      </c>
      <c r="AH37" s="250">
        <v>0.89670399999999995</v>
      </c>
      <c r="AI37" s="250">
        <v>0.94870399999999999</v>
      </c>
      <c r="AJ37" s="250">
        <v>0.89070400000000005</v>
      </c>
      <c r="AK37" s="250">
        <v>0.90570399999999995</v>
      </c>
      <c r="AL37" s="250">
        <v>0.91370399999999996</v>
      </c>
      <c r="AM37" s="250">
        <v>0.91200000000000003</v>
      </c>
      <c r="AN37" s="250">
        <v>0.95</v>
      </c>
      <c r="AO37" s="250">
        <v>0.94299999999999995</v>
      </c>
      <c r="AP37" s="250">
        <v>0.93700000000000006</v>
      </c>
      <c r="AQ37" s="250">
        <v>0.93700000000000006</v>
      </c>
      <c r="AR37" s="250">
        <v>0.93899999999999995</v>
      </c>
      <c r="AS37" s="250">
        <v>0.93</v>
      </c>
      <c r="AT37" s="250">
        <v>0.91400000000000003</v>
      </c>
      <c r="AU37" s="250">
        <v>0.91200000000000003</v>
      </c>
      <c r="AV37" s="250">
        <v>0.90400000000000003</v>
      </c>
      <c r="AW37" s="250">
        <v>0.91500000000000004</v>
      </c>
      <c r="AX37" s="250">
        <v>0.91900000000000004</v>
      </c>
      <c r="AY37" s="250">
        <v>0.91</v>
      </c>
      <c r="AZ37" s="250">
        <v>0.91200000000000003</v>
      </c>
      <c r="BA37" s="250">
        <v>0.83110838765999995</v>
      </c>
      <c r="BB37" s="250">
        <v>0.89148469203000003</v>
      </c>
      <c r="BC37" s="250">
        <v>0.88786096266000003</v>
      </c>
      <c r="BD37" s="250">
        <v>0.88532791703000002</v>
      </c>
      <c r="BE37" s="403">
        <v>0.88238888144000005</v>
      </c>
      <c r="BF37" s="403">
        <v>0.87904094508999997</v>
      </c>
      <c r="BG37" s="403">
        <v>0.87616025292999999</v>
      </c>
      <c r="BH37" s="403">
        <v>0.87259070042999998</v>
      </c>
      <c r="BI37" s="403">
        <v>0.86923970153999996</v>
      </c>
      <c r="BJ37" s="403">
        <v>0.86594636851999995</v>
      </c>
      <c r="BK37" s="403">
        <v>0.85999447237000004</v>
      </c>
      <c r="BL37" s="403">
        <v>0.85704822795000002</v>
      </c>
      <c r="BM37" s="403">
        <v>0.85341979947000002</v>
      </c>
      <c r="BN37" s="403">
        <v>0.84984518062000003</v>
      </c>
      <c r="BO37" s="403">
        <v>0.84634675846999996</v>
      </c>
      <c r="BP37" s="403">
        <v>0.84314822993000005</v>
      </c>
      <c r="BQ37" s="403">
        <v>0.83965943621000005</v>
      </c>
      <c r="BR37" s="403">
        <v>0.83618239177999998</v>
      </c>
      <c r="BS37" s="403">
        <v>0.83267837660999999</v>
      </c>
      <c r="BT37" s="403">
        <v>0.82901048982000003</v>
      </c>
      <c r="BU37" s="403">
        <v>0.82567732029999996</v>
      </c>
      <c r="BV37" s="403">
        <v>0.82229477839999998</v>
      </c>
    </row>
    <row r="38" spans="1:74" ht="11.1" customHeight="1" x14ac:dyDescent="0.2">
      <c r="A38" s="162" t="s">
        <v>268</v>
      </c>
      <c r="B38" s="173" t="s">
        <v>343</v>
      </c>
      <c r="C38" s="250">
        <v>0.77723399999999998</v>
      </c>
      <c r="D38" s="250">
        <v>0.77723399999999998</v>
      </c>
      <c r="E38" s="250">
        <v>0.77023399999999997</v>
      </c>
      <c r="F38" s="250">
        <v>0.75623399999999996</v>
      </c>
      <c r="G38" s="250">
        <v>0.74223399999999995</v>
      </c>
      <c r="H38" s="250">
        <v>0.78623399999999999</v>
      </c>
      <c r="I38" s="250">
        <v>0.78723399999999999</v>
      </c>
      <c r="J38" s="250">
        <v>0.73123400000000005</v>
      </c>
      <c r="K38" s="250">
        <v>0.73223400000000005</v>
      </c>
      <c r="L38" s="250">
        <v>0.74823399999999995</v>
      </c>
      <c r="M38" s="250">
        <v>0.76823399999999997</v>
      </c>
      <c r="N38" s="250">
        <v>0.77023399999999997</v>
      </c>
      <c r="O38" s="250">
        <v>0.77223399999999998</v>
      </c>
      <c r="P38" s="250">
        <v>0.76423399999999997</v>
      </c>
      <c r="Q38" s="250">
        <v>0.75823399999999996</v>
      </c>
      <c r="R38" s="250">
        <v>0.72023400000000004</v>
      </c>
      <c r="S38" s="250">
        <v>0.71923400000000004</v>
      </c>
      <c r="T38" s="250">
        <v>0.77923399999999998</v>
      </c>
      <c r="U38" s="250">
        <v>0.75623399999999996</v>
      </c>
      <c r="V38" s="250">
        <v>0.71723400000000004</v>
      </c>
      <c r="W38" s="250">
        <v>0.74123399999999995</v>
      </c>
      <c r="X38" s="250">
        <v>0.74123399999999995</v>
      </c>
      <c r="Y38" s="250">
        <v>0.75923399999999996</v>
      </c>
      <c r="Z38" s="250">
        <v>0.73923399999999995</v>
      </c>
      <c r="AA38" s="250">
        <v>0.79023399999999999</v>
      </c>
      <c r="AB38" s="250">
        <v>0.77723399999999998</v>
      </c>
      <c r="AC38" s="250">
        <v>0.78323399999999999</v>
      </c>
      <c r="AD38" s="250">
        <v>0.75723399999999996</v>
      </c>
      <c r="AE38" s="250">
        <v>0.74723399999999995</v>
      </c>
      <c r="AF38" s="250">
        <v>0.77623399999999998</v>
      </c>
      <c r="AG38" s="250">
        <v>0.76723399999999997</v>
      </c>
      <c r="AH38" s="250">
        <v>0.70023400000000002</v>
      </c>
      <c r="AI38" s="250">
        <v>0.70723400000000003</v>
      </c>
      <c r="AJ38" s="250">
        <v>0.74923399999999996</v>
      </c>
      <c r="AK38" s="250">
        <v>0.75423399999999996</v>
      </c>
      <c r="AL38" s="250">
        <v>0.75223399999999996</v>
      </c>
      <c r="AM38" s="250">
        <v>0.76423399999999997</v>
      </c>
      <c r="AN38" s="250">
        <v>0.73823399999999995</v>
      </c>
      <c r="AO38" s="250">
        <v>0.74823399999999995</v>
      </c>
      <c r="AP38" s="250">
        <v>0.72523400000000005</v>
      </c>
      <c r="AQ38" s="250">
        <v>0.73623400000000006</v>
      </c>
      <c r="AR38" s="250">
        <v>0.73623400000000006</v>
      </c>
      <c r="AS38" s="250">
        <v>0.60723400000000005</v>
      </c>
      <c r="AT38" s="250">
        <v>0.65323399999999998</v>
      </c>
      <c r="AU38" s="250">
        <v>0.677234</v>
      </c>
      <c r="AV38" s="250">
        <v>0.71023400000000003</v>
      </c>
      <c r="AW38" s="250">
        <v>0.73923399999999995</v>
      </c>
      <c r="AX38" s="250">
        <v>0.71423400000000004</v>
      </c>
      <c r="AY38" s="250">
        <v>0.73499999999999999</v>
      </c>
      <c r="AZ38" s="250">
        <v>0.71599999999999997</v>
      </c>
      <c r="BA38" s="250">
        <v>0.69420146122000004</v>
      </c>
      <c r="BB38" s="250">
        <v>0.59613945898999998</v>
      </c>
      <c r="BC38" s="250">
        <v>0.51942116513000003</v>
      </c>
      <c r="BD38" s="250">
        <v>0.52784739494999999</v>
      </c>
      <c r="BE38" s="403">
        <v>0.54598973518000005</v>
      </c>
      <c r="BF38" s="403">
        <v>0.60984619041999999</v>
      </c>
      <c r="BG38" s="403">
        <v>0.62802704984000002</v>
      </c>
      <c r="BH38" s="403">
        <v>0.64572708642999999</v>
      </c>
      <c r="BI38" s="403">
        <v>0.68357836726999999</v>
      </c>
      <c r="BJ38" s="403">
        <v>0.68146885830000004</v>
      </c>
      <c r="BK38" s="403">
        <v>0.65547398604999996</v>
      </c>
      <c r="BL38" s="403">
        <v>0.65310403494000002</v>
      </c>
      <c r="BM38" s="403">
        <v>0.65060546667999997</v>
      </c>
      <c r="BN38" s="403">
        <v>0.64762139225000004</v>
      </c>
      <c r="BO38" s="403">
        <v>0.64521091918999995</v>
      </c>
      <c r="BP38" s="403">
        <v>0.64300815427000002</v>
      </c>
      <c r="BQ38" s="403">
        <v>0.66060207037999996</v>
      </c>
      <c r="BR38" s="403">
        <v>0.65820306162999997</v>
      </c>
      <c r="BS38" s="403">
        <v>0.65578419062000004</v>
      </c>
      <c r="BT38" s="403">
        <v>0.65325013347000005</v>
      </c>
      <c r="BU38" s="403">
        <v>0.65094820073000004</v>
      </c>
      <c r="BV38" s="403">
        <v>0.64861089326999999</v>
      </c>
    </row>
    <row r="39" spans="1:74" ht="11.1" customHeight="1" x14ac:dyDescent="0.2">
      <c r="A39" s="162" t="s">
        <v>269</v>
      </c>
      <c r="B39" s="173" t="s">
        <v>344</v>
      </c>
      <c r="C39" s="250">
        <v>0.32878299999999999</v>
      </c>
      <c r="D39" s="250">
        <v>0.32478299999999999</v>
      </c>
      <c r="E39" s="250">
        <v>0.32378299999999999</v>
      </c>
      <c r="F39" s="250">
        <v>0.32978299999999999</v>
      </c>
      <c r="G39" s="250">
        <v>0.31678299999999998</v>
      </c>
      <c r="H39" s="250">
        <v>0.31978299999999998</v>
      </c>
      <c r="I39" s="250">
        <v>0.30278300000000002</v>
      </c>
      <c r="J39" s="250">
        <v>0.29578300000000002</v>
      </c>
      <c r="K39" s="250">
        <v>0.29978300000000002</v>
      </c>
      <c r="L39" s="250">
        <v>0.30978299999999998</v>
      </c>
      <c r="M39" s="250">
        <v>0.30778299999999997</v>
      </c>
      <c r="N39" s="250">
        <v>0.30478300000000003</v>
      </c>
      <c r="O39" s="250">
        <v>0.29178300000000001</v>
      </c>
      <c r="P39" s="250">
        <v>0.29078300000000001</v>
      </c>
      <c r="Q39" s="250">
        <v>0.29078300000000001</v>
      </c>
      <c r="R39" s="250">
        <v>0.29078300000000001</v>
      </c>
      <c r="S39" s="250">
        <v>0.29078300000000001</v>
      </c>
      <c r="T39" s="250">
        <v>0.29078300000000001</v>
      </c>
      <c r="U39" s="250">
        <v>0.28678300000000001</v>
      </c>
      <c r="V39" s="250">
        <v>0.270783</v>
      </c>
      <c r="W39" s="250">
        <v>0.270783</v>
      </c>
      <c r="X39" s="250">
        <v>0.276783</v>
      </c>
      <c r="Y39" s="250">
        <v>0.280783</v>
      </c>
      <c r="Z39" s="250">
        <v>0.26678299999999999</v>
      </c>
      <c r="AA39" s="250">
        <v>0.273783</v>
      </c>
      <c r="AB39" s="250">
        <v>0.270783</v>
      </c>
      <c r="AC39" s="250">
        <v>0.26078299999999999</v>
      </c>
      <c r="AD39" s="250">
        <v>0.25778299999999998</v>
      </c>
      <c r="AE39" s="250">
        <v>0.25778299999999998</v>
      </c>
      <c r="AF39" s="250">
        <v>0.248783</v>
      </c>
      <c r="AG39" s="250">
        <v>0.25278299999999998</v>
      </c>
      <c r="AH39" s="250">
        <v>0.23478299999999999</v>
      </c>
      <c r="AI39" s="250">
        <v>0.245783</v>
      </c>
      <c r="AJ39" s="250">
        <v>0.243783</v>
      </c>
      <c r="AK39" s="250">
        <v>0.246783</v>
      </c>
      <c r="AL39" s="250">
        <v>0.238783</v>
      </c>
      <c r="AM39" s="250">
        <v>0.24121699999999999</v>
      </c>
      <c r="AN39" s="250">
        <v>0.24721699999999999</v>
      </c>
      <c r="AO39" s="250">
        <v>0.25621699999999997</v>
      </c>
      <c r="AP39" s="250">
        <v>0.24721699999999999</v>
      </c>
      <c r="AQ39" s="250">
        <v>0.25021700000000002</v>
      </c>
      <c r="AR39" s="250">
        <v>0.24521699999999999</v>
      </c>
      <c r="AS39" s="250">
        <v>0.228217</v>
      </c>
      <c r="AT39" s="250">
        <v>0.23721700000000001</v>
      </c>
      <c r="AU39" s="250">
        <v>0.219217</v>
      </c>
      <c r="AV39" s="250">
        <v>0.23221700000000001</v>
      </c>
      <c r="AW39" s="250">
        <v>0.220217</v>
      </c>
      <c r="AX39" s="250">
        <v>0.21021699999999999</v>
      </c>
      <c r="AY39" s="250">
        <v>0.224217</v>
      </c>
      <c r="AZ39" s="250">
        <v>0.223217</v>
      </c>
      <c r="BA39" s="250">
        <v>0.21228188854999999</v>
      </c>
      <c r="BB39" s="250">
        <v>0.21396562190999999</v>
      </c>
      <c r="BC39" s="250">
        <v>0.20149192203999999</v>
      </c>
      <c r="BD39" s="250">
        <v>0.20070910754999999</v>
      </c>
      <c r="BE39" s="403">
        <v>0.19975533143999999</v>
      </c>
      <c r="BF39" s="403">
        <v>0.2087185121</v>
      </c>
      <c r="BG39" s="403">
        <v>0.20778926548000001</v>
      </c>
      <c r="BH39" s="403">
        <v>0.2065699547</v>
      </c>
      <c r="BI39" s="403">
        <v>0.20544264908000001</v>
      </c>
      <c r="BJ39" s="403">
        <v>0.20433960663</v>
      </c>
      <c r="BK39" s="403">
        <v>0.20300483197999999</v>
      </c>
      <c r="BL39" s="403">
        <v>0.20204841734000001</v>
      </c>
      <c r="BM39" s="403">
        <v>0.20080474333000001</v>
      </c>
      <c r="BN39" s="403">
        <v>0.19958370240000001</v>
      </c>
      <c r="BO39" s="403">
        <v>0.19839472101</v>
      </c>
      <c r="BP39" s="403">
        <v>0.19733198767999999</v>
      </c>
      <c r="BQ39" s="403">
        <v>0.19614701481999999</v>
      </c>
      <c r="BR39" s="403">
        <v>0.19496696676</v>
      </c>
      <c r="BS39" s="403">
        <v>0.19377554062999999</v>
      </c>
      <c r="BT39" s="403">
        <v>0.19251509429999999</v>
      </c>
      <c r="BU39" s="403">
        <v>0.19139556023000001</v>
      </c>
      <c r="BV39" s="403">
        <v>0.19025521678000001</v>
      </c>
    </row>
    <row r="40" spans="1:74" ht="11.1" customHeight="1" x14ac:dyDescent="0.2">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222"/>
      <c r="BD40" s="222"/>
      <c r="BE40" s="404"/>
      <c r="BF40" s="404"/>
      <c r="BG40" s="404"/>
      <c r="BH40" s="404"/>
      <c r="BI40" s="404"/>
      <c r="BJ40" s="404"/>
      <c r="BK40" s="404"/>
      <c r="BL40" s="404"/>
      <c r="BM40" s="404"/>
      <c r="BN40" s="404"/>
      <c r="BO40" s="404"/>
      <c r="BP40" s="404"/>
      <c r="BQ40" s="404"/>
      <c r="BR40" s="404"/>
      <c r="BS40" s="404"/>
      <c r="BT40" s="404"/>
      <c r="BU40" s="404"/>
      <c r="BV40" s="404"/>
    </row>
    <row r="41" spans="1:74" ht="11.1" customHeight="1" x14ac:dyDescent="0.2">
      <c r="A41" s="162" t="s">
        <v>384</v>
      </c>
      <c r="B41" s="172" t="s">
        <v>393</v>
      </c>
      <c r="C41" s="250">
        <v>1.5450189999999999</v>
      </c>
      <c r="D41" s="250">
        <v>1.530019</v>
      </c>
      <c r="E41" s="250">
        <v>1.462019</v>
      </c>
      <c r="F41" s="250">
        <v>1.4990190000000001</v>
      </c>
      <c r="G41" s="250">
        <v>1.5210189999999999</v>
      </c>
      <c r="H41" s="250">
        <v>1.518019</v>
      </c>
      <c r="I41" s="250">
        <v>1.5190189999999999</v>
      </c>
      <c r="J41" s="250">
        <v>1.522019</v>
      </c>
      <c r="K41" s="250">
        <v>1.546019</v>
      </c>
      <c r="L41" s="250">
        <v>1.5370189999999999</v>
      </c>
      <c r="M41" s="250">
        <v>1.526019</v>
      </c>
      <c r="N41" s="250">
        <v>1.516019</v>
      </c>
      <c r="O41" s="250">
        <v>1.5347029999999999</v>
      </c>
      <c r="P41" s="250">
        <v>1.523703</v>
      </c>
      <c r="Q41" s="250">
        <v>1.5107029999999999</v>
      </c>
      <c r="R41" s="250">
        <v>1.517703</v>
      </c>
      <c r="S41" s="250">
        <v>1.5307029999999999</v>
      </c>
      <c r="T41" s="250">
        <v>1.523703</v>
      </c>
      <c r="U41" s="250">
        <v>1.535703</v>
      </c>
      <c r="V41" s="250">
        <v>1.541703</v>
      </c>
      <c r="W41" s="250">
        <v>1.566703</v>
      </c>
      <c r="X41" s="250">
        <v>1.562703</v>
      </c>
      <c r="Y41" s="250">
        <v>1.5597030000000001</v>
      </c>
      <c r="Z41" s="250">
        <v>1.560703</v>
      </c>
      <c r="AA41" s="250">
        <v>1.485703</v>
      </c>
      <c r="AB41" s="250">
        <v>1.487703</v>
      </c>
      <c r="AC41" s="250">
        <v>1.489703</v>
      </c>
      <c r="AD41" s="250">
        <v>1.4907029999999999</v>
      </c>
      <c r="AE41" s="250">
        <v>1.4947029999999999</v>
      </c>
      <c r="AF41" s="250">
        <v>1.4507030000000001</v>
      </c>
      <c r="AG41" s="250">
        <v>1.507703</v>
      </c>
      <c r="AH41" s="250">
        <v>1.515703</v>
      </c>
      <c r="AI41" s="250">
        <v>1.5227029999999999</v>
      </c>
      <c r="AJ41" s="250">
        <v>1.5187029999999999</v>
      </c>
      <c r="AK41" s="250">
        <v>1.523703</v>
      </c>
      <c r="AL41" s="250">
        <v>1.531703</v>
      </c>
      <c r="AM41" s="250">
        <v>1.5117020000000001</v>
      </c>
      <c r="AN41" s="250">
        <v>1.508702</v>
      </c>
      <c r="AO41" s="250">
        <v>1.538702</v>
      </c>
      <c r="AP41" s="250">
        <v>1.528702</v>
      </c>
      <c r="AQ41" s="250">
        <v>1.5417019999999999</v>
      </c>
      <c r="AR41" s="250">
        <v>1.554702</v>
      </c>
      <c r="AS41" s="250">
        <v>1.5537019999999999</v>
      </c>
      <c r="AT41" s="250">
        <v>1.552702</v>
      </c>
      <c r="AU41" s="250">
        <v>1.5437019999999999</v>
      </c>
      <c r="AV41" s="250">
        <v>1.5437019999999999</v>
      </c>
      <c r="AW41" s="250">
        <v>1.542702</v>
      </c>
      <c r="AX41" s="250">
        <v>1.544702</v>
      </c>
      <c r="AY41" s="250">
        <v>1.4677020000000001</v>
      </c>
      <c r="AZ41" s="250">
        <v>1.4677020000000001</v>
      </c>
      <c r="BA41" s="250">
        <v>1.4603145229000001</v>
      </c>
      <c r="BB41" s="250">
        <v>1.4543095875000001</v>
      </c>
      <c r="BC41" s="250">
        <v>1.4516941887999999</v>
      </c>
      <c r="BD41" s="250">
        <v>1.3827498641</v>
      </c>
      <c r="BE41" s="403">
        <v>1.4452144741999999</v>
      </c>
      <c r="BF41" s="403">
        <v>1.4418151813</v>
      </c>
      <c r="BG41" s="403">
        <v>1.4389139998</v>
      </c>
      <c r="BH41" s="403">
        <v>1.4352724795</v>
      </c>
      <c r="BI41" s="403">
        <v>1.4318628444999999</v>
      </c>
      <c r="BJ41" s="403">
        <v>1.4285128254999999</v>
      </c>
      <c r="BK41" s="403">
        <v>1.3720365543999999</v>
      </c>
      <c r="BL41" s="403">
        <v>1.3689963142999999</v>
      </c>
      <c r="BM41" s="403">
        <v>1.3652898048</v>
      </c>
      <c r="BN41" s="403">
        <v>1.3616382963</v>
      </c>
      <c r="BO41" s="403">
        <v>1.3580659008</v>
      </c>
      <c r="BP41" s="403">
        <v>1.3548123890999999</v>
      </c>
      <c r="BQ41" s="403">
        <v>1.3549064785</v>
      </c>
      <c r="BR41" s="403">
        <v>1.3550109798000001</v>
      </c>
      <c r="BS41" s="403">
        <v>1.355084513</v>
      </c>
      <c r="BT41" s="403">
        <v>1.3549805097000001</v>
      </c>
      <c r="BU41" s="403">
        <v>1.3552332065999999</v>
      </c>
      <c r="BV41" s="403">
        <v>1.3554312079999999</v>
      </c>
    </row>
    <row r="42" spans="1:74" ht="11.1" customHeight="1" x14ac:dyDescent="0.2">
      <c r="A42" s="162" t="s">
        <v>270</v>
      </c>
      <c r="B42" s="173" t="s">
        <v>383</v>
      </c>
      <c r="C42" s="250">
        <v>0.70042599999999999</v>
      </c>
      <c r="D42" s="250">
        <v>0.69142599999999999</v>
      </c>
      <c r="E42" s="250">
        <v>0.69042599999999998</v>
      </c>
      <c r="F42" s="250">
        <v>0.69442599999999999</v>
      </c>
      <c r="G42" s="250">
        <v>0.69242599999999999</v>
      </c>
      <c r="H42" s="250">
        <v>0.68942599999999998</v>
      </c>
      <c r="I42" s="250">
        <v>0.68842599999999998</v>
      </c>
      <c r="J42" s="250">
        <v>0.68242599999999998</v>
      </c>
      <c r="K42" s="250">
        <v>0.67542599999999997</v>
      </c>
      <c r="L42" s="250">
        <v>0.67342599999999997</v>
      </c>
      <c r="M42" s="250">
        <v>0.66342599999999996</v>
      </c>
      <c r="N42" s="250">
        <v>0.65342599999999995</v>
      </c>
      <c r="O42" s="250">
        <v>0.65742599999999995</v>
      </c>
      <c r="P42" s="250">
        <v>0.64942599999999995</v>
      </c>
      <c r="Q42" s="250">
        <v>0.63942600000000005</v>
      </c>
      <c r="R42" s="250">
        <v>0.64942599999999995</v>
      </c>
      <c r="S42" s="250">
        <v>0.65742599999999995</v>
      </c>
      <c r="T42" s="250">
        <v>0.65842599999999996</v>
      </c>
      <c r="U42" s="250">
        <v>0.65542599999999995</v>
      </c>
      <c r="V42" s="250">
        <v>0.66442599999999996</v>
      </c>
      <c r="W42" s="250">
        <v>0.67242599999999997</v>
      </c>
      <c r="X42" s="250">
        <v>0.66642599999999996</v>
      </c>
      <c r="Y42" s="250">
        <v>0.66142599999999996</v>
      </c>
      <c r="Z42" s="250">
        <v>0.66342599999999996</v>
      </c>
      <c r="AA42" s="250">
        <v>0.66242599999999996</v>
      </c>
      <c r="AB42" s="250">
        <v>0.66742599999999996</v>
      </c>
      <c r="AC42" s="250">
        <v>0.66842599999999996</v>
      </c>
      <c r="AD42" s="250">
        <v>0.67442599999999997</v>
      </c>
      <c r="AE42" s="250">
        <v>0.67642599999999997</v>
      </c>
      <c r="AF42" s="250">
        <v>0.64142600000000005</v>
      </c>
      <c r="AG42" s="250">
        <v>0.66542599999999996</v>
      </c>
      <c r="AH42" s="250">
        <v>0.67442599999999997</v>
      </c>
      <c r="AI42" s="250">
        <v>0.67242599999999997</v>
      </c>
      <c r="AJ42" s="250">
        <v>0.66442599999999996</v>
      </c>
      <c r="AK42" s="250">
        <v>0.67042599999999997</v>
      </c>
      <c r="AL42" s="250">
        <v>0.67542599999999997</v>
      </c>
      <c r="AM42" s="250">
        <v>0.67142599999999997</v>
      </c>
      <c r="AN42" s="250">
        <v>0.66642599999999996</v>
      </c>
      <c r="AO42" s="250">
        <v>0.65042599999999995</v>
      </c>
      <c r="AP42" s="250">
        <v>0.66042599999999996</v>
      </c>
      <c r="AQ42" s="250">
        <v>0.65042599999999995</v>
      </c>
      <c r="AR42" s="250">
        <v>0.65042599999999995</v>
      </c>
      <c r="AS42" s="250">
        <v>0.65042599999999995</v>
      </c>
      <c r="AT42" s="250">
        <v>0.65042599999999995</v>
      </c>
      <c r="AU42" s="250">
        <v>0.65042599999999995</v>
      </c>
      <c r="AV42" s="250">
        <v>0.65042599999999995</v>
      </c>
      <c r="AW42" s="250">
        <v>0.65042599999999995</v>
      </c>
      <c r="AX42" s="250">
        <v>0.65042599999999995</v>
      </c>
      <c r="AY42" s="250">
        <v>0.60042600000000002</v>
      </c>
      <c r="AZ42" s="250">
        <v>0.60042600000000002</v>
      </c>
      <c r="BA42" s="250">
        <v>0.60026397629999995</v>
      </c>
      <c r="BB42" s="250">
        <v>0.60040456765000005</v>
      </c>
      <c r="BC42" s="250">
        <v>0.60034899442</v>
      </c>
      <c r="BD42" s="250">
        <v>0.60028780357</v>
      </c>
      <c r="BE42" s="403">
        <v>0.60025176273000003</v>
      </c>
      <c r="BF42" s="403">
        <v>0.60024105222000002</v>
      </c>
      <c r="BG42" s="403">
        <v>0.60020139715999998</v>
      </c>
      <c r="BH42" s="403">
        <v>0.60020441518000001</v>
      </c>
      <c r="BI42" s="403">
        <v>0.60019389438000004</v>
      </c>
      <c r="BJ42" s="403">
        <v>0.60017980134000004</v>
      </c>
      <c r="BK42" s="403">
        <v>0.56247888776999999</v>
      </c>
      <c r="BL42" s="403">
        <v>0.5624432935</v>
      </c>
      <c r="BM42" s="403">
        <v>0.56244995873000003</v>
      </c>
      <c r="BN42" s="403">
        <v>0.56245329060000004</v>
      </c>
      <c r="BO42" s="403">
        <v>0.56245190228999997</v>
      </c>
      <c r="BP42" s="403">
        <v>0.56243193636</v>
      </c>
      <c r="BQ42" s="403">
        <v>0.56242995158999998</v>
      </c>
      <c r="BR42" s="403">
        <v>0.56242723898000002</v>
      </c>
      <c r="BS42" s="403">
        <v>0.56242619713999997</v>
      </c>
      <c r="BT42" s="403">
        <v>0.56243530670999997</v>
      </c>
      <c r="BU42" s="403">
        <v>0.56242368142999999</v>
      </c>
      <c r="BV42" s="403">
        <v>0.56241511464000005</v>
      </c>
    </row>
    <row r="43" spans="1:74" ht="11.1" customHeight="1" x14ac:dyDescent="0.2">
      <c r="A43" s="162" t="s">
        <v>1059</v>
      </c>
      <c r="B43" s="173" t="s">
        <v>1058</v>
      </c>
      <c r="C43" s="250">
        <v>0.151</v>
      </c>
      <c r="D43" s="250">
        <v>0.152</v>
      </c>
      <c r="E43" s="250">
        <v>0.154</v>
      </c>
      <c r="F43" s="250">
        <v>0.155</v>
      </c>
      <c r="G43" s="250">
        <v>0.156</v>
      </c>
      <c r="H43" s="250">
        <v>0.157</v>
      </c>
      <c r="I43" s="250">
        <v>0.152</v>
      </c>
      <c r="J43" s="250">
        <v>0.14699999999999999</v>
      </c>
      <c r="K43" s="250">
        <v>0.14099999999999999</v>
      </c>
      <c r="L43" s="250">
        <v>0.14899999999999999</v>
      </c>
      <c r="M43" s="250">
        <v>0.17299999999999999</v>
      </c>
      <c r="N43" s="250">
        <v>0.14299999999999999</v>
      </c>
      <c r="O43" s="250">
        <v>0.13900000000000001</v>
      </c>
      <c r="P43" s="250">
        <v>0.16200000000000001</v>
      </c>
      <c r="Q43" s="250">
        <v>0.152</v>
      </c>
      <c r="R43" s="250">
        <v>0.152</v>
      </c>
      <c r="S43" s="250">
        <v>0.14799999999999999</v>
      </c>
      <c r="T43" s="250">
        <v>0.14799999999999999</v>
      </c>
      <c r="U43" s="250">
        <v>0.14799999999999999</v>
      </c>
      <c r="V43" s="250">
        <v>0.14899999999999999</v>
      </c>
      <c r="W43" s="250">
        <v>0.15</v>
      </c>
      <c r="X43" s="250">
        <v>0.151</v>
      </c>
      <c r="Y43" s="250">
        <v>0.152</v>
      </c>
      <c r="Z43" s="250">
        <v>0.153</v>
      </c>
      <c r="AA43" s="250">
        <v>0.12</v>
      </c>
      <c r="AB43" s="250">
        <v>0.12</v>
      </c>
      <c r="AC43" s="250">
        <v>0.12</v>
      </c>
      <c r="AD43" s="250">
        <v>0.12</v>
      </c>
      <c r="AE43" s="250">
        <v>0.12</v>
      </c>
      <c r="AF43" s="250">
        <v>0.12</v>
      </c>
      <c r="AG43" s="250">
        <v>0.12</v>
      </c>
      <c r="AH43" s="250">
        <v>0.12</v>
      </c>
      <c r="AI43" s="250">
        <v>0.13</v>
      </c>
      <c r="AJ43" s="250">
        <v>0.14000000000000001</v>
      </c>
      <c r="AK43" s="250">
        <v>0.14000000000000001</v>
      </c>
      <c r="AL43" s="250">
        <v>0.14000000000000001</v>
      </c>
      <c r="AM43" s="250">
        <v>0.16</v>
      </c>
      <c r="AN43" s="250">
        <v>0.17</v>
      </c>
      <c r="AO43" s="250">
        <v>0.18</v>
      </c>
      <c r="AP43" s="250">
        <v>0.18</v>
      </c>
      <c r="AQ43" s="250">
        <v>0.18</v>
      </c>
      <c r="AR43" s="250">
        <v>0.18</v>
      </c>
      <c r="AS43" s="250">
        <v>0.18</v>
      </c>
      <c r="AT43" s="250">
        <v>0.18</v>
      </c>
      <c r="AU43" s="250">
        <v>0.18</v>
      </c>
      <c r="AV43" s="250">
        <v>0.18</v>
      </c>
      <c r="AW43" s="250">
        <v>0.18</v>
      </c>
      <c r="AX43" s="250">
        <v>0.18</v>
      </c>
      <c r="AY43" s="250">
        <v>0.18</v>
      </c>
      <c r="AZ43" s="250">
        <v>0.18</v>
      </c>
      <c r="BA43" s="250">
        <v>0.17</v>
      </c>
      <c r="BB43" s="250">
        <v>0.17</v>
      </c>
      <c r="BC43" s="250">
        <v>0.17</v>
      </c>
      <c r="BD43" s="250">
        <v>0.12</v>
      </c>
      <c r="BE43" s="403">
        <v>0.17</v>
      </c>
      <c r="BF43" s="403">
        <v>0.17</v>
      </c>
      <c r="BG43" s="403">
        <v>0.17</v>
      </c>
      <c r="BH43" s="403">
        <v>0.17</v>
      </c>
      <c r="BI43" s="403">
        <v>0.17</v>
      </c>
      <c r="BJ43" s="403">
        <v>0.17</v>
      </c>
      <c r="BK43" s="403">
        <v>0.17</v>
      </c>
      <c r="BL43" s="403">
        <v>0.17</v>
      </c>
      <c r="BM43" s="403">
        <v>0.17</v>
      </c>
      <c r="BN43" s="403">
        <v>0.17</v>
      </c>
      <c r="BO43" s="403">
        <v>0.17</v>
      </c>
      <c r="BP43" s="403">
        <v>0.17</v>
      </c>
      <c r="BQ43" s="403">
        <v>0.17</v>
      </c>
      <c r="BR43" s="403">
        <v>0.17</v>
      </c>
      <c r="BS43" s="403">
        <v>0.17</v>
      </c>
      <c r="BT43" s="403">
        <v>0.17</v>
      </c>
      <c r="BU43" s="403">
        <v>0.17</v>
      </c>
      <c r="BV43" s="403">
        <v>0.17</v>
      </c>
    </row>
    <row r="44" spans="1:74" ht="11.1" customHeight="1" x14ac:dyDescent="0.2">
      <c r="C44" s="222"/>
      <c r="D44" s="222"/>
      <c r="E44" s="222"/>
      <c r="F44" s="222"/>
      <c r="G44" s="222"/>
      <c r="H44" s="222"/>
      <c r="I44" s="222"/>
      <c r="J44" s="222"/>
      <c r="K44" s="222"/>
      <c r="L44" s="222"/>
      <c r="M44" s="222"/>
      <c r="N44" s="222"/>
      <c r="O44" s="222"/>
      <c r="P44" s="222"/>
      <c r="Q44" s="222"/>
      <c r="R44" s="222"/>
      <c r="S44" s="222"/>
      <c r="T44" s="222"/>
      <c r="U44" s="222"/>
      <c r="V44" s="222"/>
      <c r="W44" s="222"/>
      <c r="X44" s="222"/>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222"/>
      <c r="BD44" s="222"/>
      <c r="BE44" s="404"/>
      <c r="BF44" s="404"/>
      <c r="BG44" s="404"/>
      <c r="BH44" s="404"/>
      <c r="BI44" s="404"/>
      <c r="BJ44" s="404"/>
      <c r="BK44" s="404"/>
      <c r="BL44" s="404"/>
      <c r="BM44" s="404"/>
      <c r="BN44" s="404"/>
      <c r="BO44" s="404"/>
      <c r="BP44" s="404"/>
      <c r="BQ44" s="404"/>
      <c r="BR44" s="404"/>
      <c r="BS44" s="404"/>
      <c r="BT44" s="404"/>
      <c r="BU44" s="404"/>
      <c r="BV44" s="404"/>
    </row>
    <row r="45" spans="1:74" ht="11.1" customHeight="1" x14ac:dyDescent="0.2">
      <c r="A45" s="162" t="s">
        <v>386</v>
      </c>
      <c r="B45" s="172" t="s">
        <v>82</v>
      </c>
      <c r="C45" s="250">
        <v>61.210679710000001</v>
      </c>
      <c r="D45" s="250">
        <v>60.826383378999999</v>
      </c>
      <c r="E45" s="250">
        <v>60.715588128999997</v>
      </c>
      <c r="F45" s="250">
        <v>60.349994666999997</v>
      </c>
      <c r="G45" s="250">
        <v>59.994315096999998</v>
      </c>
      <c r="H45" s="250">
        <v>60.048791000000001</v>
      </c>
      <c r="I45" s="250">
        <v>60.919876547999998</v>
      </c>
      <c r="J45" s="250">
        <v>60.033389677000002</v>
      </c>
      <c r="K45" s="250">
        <v>60.164618333</v>
      </c>
      <c r="L45" s="250">
        <v>61.071157903</v>
      </c>
      <c r="M45" s="250">
        <v>61.760088332999999</v>
      </c>
      <c r="N45" s="250">
        <v>60.909868387000003</v>
      </c>
      <c r="O45" s="250">
        <v>60.628905418999999</v>
      </c>
      <c r="P45" s="250">
        <v>60.977444286000001</v>
      </c>
      <c r="Q45" s="250">
        <v>60.815748710000001</v>
      </c>
      <c r="R45" s="250">
        <v>60.412219999999998</v>
      </c>
      <c r="S45" s="250">
        <v>60.872961386999997</v>
      </c>
      <c r="T45" s="250">
        <v>61.228832333</v>
      </c>
      <c r="U45" s="250">
        <v>61.694626677000002</v>
      </c>
      <c r="V45" s="250">
        <v>61.14071629</v>
      </c>
      <c r="W45" s="250">
        <v>61.077432000000002</v>
      </c>
      <c r="X45" s="250">
        <v>61.860520354999998</v>
      </c>
      <c r="Y45" s="250">
        <v>62.612852332999999</v>
      </c>
      <c r="Z45" s="250">
        <v>61.931034386999997</v>
      </c>
      <c r="AA45" s="250">
        <v>62.033208553999998</v>
      </c>
      <c r="AB45" s="250">
        <v>62.442146465999997</v>
      </c>
      <c r="AC45" s="250">
        <v>62.844726395000002</v>
      </c>
      <c r="AD45" s="250">
        <v>63.020097315000001</v>
      </c>
      <c r="AE45" s="250">
        <v>63.088793612000003</v>
      </c>
      <c r="AF45" s="250">
        <v>63.878147454</v>
      </c>
      <c r="AG45" s="250">
        <v>64.608162211999996</v>
      </c>
      <c r="AH45" s="250">
        <v>64.931539419000003</v>
      </c>
      <c r="AI45" s="250">
        <v>64.602297985000007</v>
      </c>
      <c r="AJ45" s="250">
        <v>65.346048073000006</v>
      </c>
      <c r="AK45" s="250">
        <v>65.714384495999994</v>
      </c>
      <c r="AL45" s="250">
        <v>65.838412046000002</v>
      </c>
      <c r="AM45" s="250">
        <v>64.786906088999999</v>
      </c>
      <c r="AN45" s="250">
        <v>64.628770845000005</v>
      </c>
      <c r="AO45" s="250">
        <v>65.175217778000004</v>
      </c>
      <c r="AP45" s="250">
        <v>65.330984455000007</v>
      </c>
      <c r="AQ45" s="250">
        <v>65.446756143000002</v>
      </c>
      <c r="AR45" s="250">
        <v>65.661901264999997</v>
      </c>
      <c r="AS45" s="250">
        <v>65.628265667999997</v>
      </c>
      <c r="AT45" s="250">
        <v>66.527254377999995</v>
      </c>
      <c r="AU45" s="250">
        <v>66.467075270999999</v>
      </c>
      <c r="AV45" s="250">
        <v>66.904180511999996</v>
      </c>
      <c r="AW45" s="250">
        <v>67.643911520000003</v>
      </c>
      <c r="AX45" s="250">
        <v>67.418269839000004</v>
      </c>
      <c r="AY45" s="250">
        <v>67.467196443000006</v>
      </c>
      <c r="AZ45" s="250">
        <v>66.993133043</v>
      </c>
      <c r="BA45" s="250">
        <v>66.992715609000001</v>
      </c>
      <c r="BB45" s="250">
        <v>64.457516393999995</v>
      </c>
      <c r="BC45" s="250">
        <v>60.416696842999997</v>
      </c>
      <c r="BD45" s="250">
        <v>60.504690785000001</v>
      </c>
      <c r="BE45" s="403">
        <v>61.648379755999997</v>
      </c>
      <c r="BF45" s="403">
        <v>62.846009889999998</v>
      </c>
      <c r="BG45" s="403">
        <v>63.046484180999997</v>
      </c>
      <c r="BH45" s="403">
        <v>63.389281185999998</v>
      </c>
      <c r="BI45" s="403">
        <v>63.571769762000002</v>
      </c>
      <c r="BJ45" s="403">
        <v>63.656314424000001</v>
      </c>
      <c r="BK45" s="403">
        <v>63.484800798000002</v>
      </c>
      <c r="BL45" s="403">
        <v>63.313695846000002</v>
      </c>
      <c r="BM45" s="403">
        <v>63.597745519</v>
      </c>
      <c r="BN45" s="403">
        <v>64.228409491999997</v>
      </c>
      <c r="BO45" s="403">
        <v>64.704769378999998</v>
      </c>
      <c r="BP45" s="403">
        <v>64.988124256999996</v>
      </c>
      <c r="BQ45" s="403">
        <v>65.139557863999997</v>
      </c>
      <c r="BR45" s="403">
        <v>65.435893594000007</v>
      </c>
      <c r="BS45" s="403">
        <v>65.721601422000006</v>
      </c>
      <c r="BT45" s="403">
        <v>65.978852226000001</v>
      </c>
      <c r="BU45" s="403">
        <v>66.023245536999994</v>
      </c>
      <c r="BV45" s="403">
        <v>65.537608194000001</v>
      </c>
    </row>
    <row r="46" spans="1:74" ht="11.1" customHeight="1" x14ac:dyDescent="0.2">
      <c r="B46" s="172"/>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c r="AE46" s="250"/>
      <c r="AF46" s="250"/>
      <c r="AG46" s="250"/>
      <c r="AH46" s="250"/>
      <c r="AI46" s="250"/>
      <c r="AJ46" s="250"/>
      <c r="AK46" s="250"/>
      <c r="AL46" s="250"/>
      <c r="AM46" s="250"/>
      <c r="AN46" s="250"/>
      <c r="AO46" s="250"/>
      <c r="AP46" s="250"/>
      <c r="AQ46" s="250"/>
      <c r="AR46" s="250"/>
      <c r="AS46" s="250"/>
      <c r="AT46" s="250"/>
      <c r="AU46" s="250"/>
      <c r="AV46" s="250"/>
      <c r="AW46" s="250"/>
      <c r="AX46" s="250"/>
      <c r="AY46" s="250"/>
      <c r="AZ46" s="250"/>
      <c r="BA46" s="250"/>
      <c r="BB46" s="250"/>
      <c r="BC46" s="250"/>
      <c r="BD46" s="250"/>
      <c r="BE46" s="403"/>
      <c r="BF46" s="403"/>
      <c r="BG46" s="403"/>
      <c r="BH46" s="403"/>
      <c r="BI46" s="403"/>
      <c r="BJ46" s="403"/>
      <c r="BK46" s="403"/>
      <c r="BL46" s="403"/>
      <c r="BM46" s="403"/>
      <c r="BN46" s="403"/>
      <c r="BO46" s="403"/>
      <c r="BP46" s="403"/>
      <c r="BQ46" s="403"/>
      <c r="BR46" s="403"/>
      <c r="BS46" s="403"/>
      <c r="BT46" s="403"/>
      <c r="BU46" s="403"/>
      <c r="BV46" s="403"/>
    </row>
    <row r="47" spans="1:74" ht="11.1" customHeight="1" x14ac:dyDescent="0.2">
      <c r="A47" s="162" t="s">
        <v>385</v>
      </c>
      <c r="B47" s="172" t="s">
        <v>394</v>
      </c>
      <c r="C47" s="250">
        <v>5.2322679292999998</v>
      </c>
      <c r="D47" s="250">
        <v>5.1812942231000001</v>
      </c>
      <c r="E47" s="250">
        <v>5.3270877905000003</v>
      </c>
      <c r="F47" s="250">
        <v>5.3081358289000002</v>
      </c>
      <c r="G47" s="250">
        <v>5.1558964726000003</v>
      </c>
      <c r="H47" s="250">
        <v>5.1544573673</v>
      </c>
      <c r="I47" s="250">
        <v>5.2734352818000003</v>
      </c>
      <c r="J47" s="250">
        <v>5.2710547582</v>
      </c>
      <c r="K47" s="250">
        <v>5.2226228460000002</v>
      </c>
      <c r="L47" s="250">
        <v>5.2860927522000001</v>
      </c>
      <c r="M47" s="250">
        <v>5.3722380945000001</v>
      </c>
      <c r="N47" s="250">
        <v>5.2553303384000003</v>
      </c>
      <c r="O47" s="250">
        <v>5.4156663730999997</v>
      </c>
      <c r="P47" s="250">
        <v>5.3337478620000001</v>
      </c>
      <c r="Q47" s="250">
        <v>5.2238343589999996</v>
      </c>
      <c r="R47" s="250">
        <v>5.3567853429000003</v>
      </c>
      <c r="S47" s="250">
        <v>5.3319587780999997</v>
      </c>
      <c r="T47" s="250">
        <v>5.2899539275</v>
      </c>
      <c r="U47" s="250">
        <v>5.3044041030000004</v>
      </c>
      <c r="V47" s="250">
        <v>5.2352452238999998</v>
      </c>
      <c r="W47" s="250">
        <v>5.2540864887999996</v>
      </c>
      <c r="X47" s="250">
        <v>5.1861490206000003</v>
      </c>
      <c r="Y47" s="250">
        <v>5.2899525972000001</v>
      </c>
      <c r="Z47" s="250">
        <v>5.3494408478000004</v>
      </c>
      <c r="AA47" s="250">
        <v>5.3785146775000001</v>
      </c>
      <c r="AB47" s="250">
        <v>5.3905710431999996</v>
      </c>
      <c r="AC47" s="250">
        <v>5.3209381048999997</v>
      </c>
      <c r="AD47" s="250">
        <v>5.2806136694000001</v>
      </c>
      <c r="AE47" s="250">
        <v>5.2661324999000003</v>
      </c>
      <c r="AF47" s="250">
        <v>5.3154501010999997</v>
      </c>
      <c r="AG47" s="250">
        <v>5.3052842677000003</v>
      </c>
      <c r="AH47" s="250">
        <v>5.3188128678000002</v>
      </c>
      <c r="AI47" s="250">
        <v>5.3895109999999997</v>
      </c>
      <c r="AJ47" s="250">
        <v>5.3565110000000002</v>
      </c>
      <c r="AK47" s="250">
        <v>5.366511</v>
      </c>
      <c r="AL47" s="250">
        <v>5.3515110000000004</v>
      </c>
      <c r="AM47" s="250">
        <v>5.4745100000000004</v>
      </c>
      <c r="AN47" s="250">
        <v>5.4955100000000003</v>
      </c>
      <c r="AO47" s="250">
        <v>5.5235099999999999</v>
      </c>
      <c r="AP47" s="250">
        <v>5.5065099999999996</v>
      </c>
      <c r="AQ47" s="250">
        <v>5.4595099999999999</v>
      </c>
      <c r="AR47" s="250">
        <v>5.5205099999999998</v>
      </c>
      <c r="AS47" s="250">
        <v>5.4315100000000003</v>
      </c>
      <c r="AT47" s="250">
        <v>5.3965100000000001</v>
      </c>
      <c r="AU47" s="250">
        <v>4.9735100000000001</v>
      </c>
      <c r="AV47" s="250">
        <v>5.3545100000000003</v>
      </c>
      <c r="AW47" s="250">
        <v>5.3355100000000002</v>
      </c>
      <c r="AX47" s="250">
        <v>5.4085099999999997</v>
      </c>
      <c r="AY47" s="250">
        <v>5.3605099999999997</v>
      </c>
      <c r="AZ47" s="250">
        <v>5.3705100000000003</v>
      </c>
      <c r="BA47" s="250">
        <v>5.2581134511999998</v>
      </c>
      <c r="BB47" s="250">
        <v>5.1924226107000004</v>
      </c>
      <c r="BC47" s="250">
        <v>4.5964384953000001</v>
      </c>
      <c r="BD47" s="250">
        <v>4.3768497690999997</v>
      </c>
      <c r="BE47" s="403">
        <v>4.6534959300000001</v>
      </c>
      <c r="BF47" s="403">
        <v>4.6440776907999997</v>
      </c>
      <c r="BG47" s="403">
        <v>4.6158078300999996</v>
      </c>
      <c r="BH47" s="403">
        <v>4.6748116126000001</v>
      </c>
      <c r="BI47" s="403">
        <v>4.6457644703999996</v>
      </c>
      <c r="BJ47" s="403">
        <v>4.6168753125000004</v>
      </c>
      <c r="BK47" s="403">
        <v>4.7658338079</v>
      </c>
      <c r="BL47" s="403">
        <v>4.7661128629</v>
      </c>
      <c r="BM47" s="403">
        <v>4.7361684343999997</v>
      </c>
      <c r="BN47" s="403">
        <v>4.7062730229999996</v>
      </c>
      <c r="BO47" s="403">
        <v>4.6866633096000001</v>
      </c>
      <c r="BP47" s="403">
        <v>4.6877901592000004</v>
      </c>
      <c r="BQ47" s="403">
        <v>4.6882448986999998</v>
      </c>
      <c r="BR47" s="403">
        <v>4.6885098167999999</v>
      </c>
      <c r="BS47" s="403">
        <v>4.6887070409999998</v>
      </c>
      <c r="BT47" s="403">
        <v>4.6884997205000003</v>
      </c>
      <c r="BU47" s="403">
        <v>4.6894973191</v>
      </c>
      <c r="BV47" s="403">
        <v>4.6903895279999999</v>
      </c>
    </row>
    <row r="48" spans="1:74" ht="11.1" customHeight="1" x14ac:dyDescent="0.2">
      <c r="A48" s="162" t="s">
        <v>387</v>
      </c>
      <c r="B48" s="172" t="s">
        <v>395</v>
      </c>
      <c r="C48" s="250">
        <v>66.442947638999996</v>
      </c>
      <c r="D48" s="250">
        <v>66.007677602000001</v>
      </c>
      <c r="E48" s="250">
        <v>66.042675919999994</v>
      </c>
      <c r="F48" s="250">
        <v>65.658130495999998</v>
      </c>
      <c r="G48" s="250">
        <v>65.150211569000007</v>
      </c>
      <c r="H48" s="250">
        <v>65.203248367</v>
      </c>
      <c r="I48" s="250">
        <v>66.193311829999999</v>
      </c>
      <c r="J48" s="250">
        <v>65.304444435999997</v>
      </c>
      <c r="K48" s="250">
        <v>65.387241179</v>
      </c>
      <c r="L48" s="250">
        <v>66.357250655000001</v>
      </c>
      <c r="M48" s="250">
        <v>67.132326427999999</v>
      </c>
      <c r="N48" s="250">
        <v>66.165198724999996</v>
      </c>
      <c r="O48" s="250">
        <v>66.044571791999999</v>
      </c>
      <c r="P48" s="250">
        <v>66.311192148000003</v>
      </c>
      <c r="Q48" s="250">
        <v>66.039583069000003</v>
      </c>
      <c r="R48" s="250">
        <v>65.769005343000003</v>
      </c>
      <c r="S48" s="250">
        <v>66.204920165000004</v>
      </c>
      <c r="T48" s="250">
        <v>66.518786261000002</v>
      </c>
      <c r="U48" s="250">
        <v>66.999030779999998</v>
      </c>
      <c r="V48" s="250">
        <v>66.375961513999997</v>
      </c>
      <c r="W48" s="250">
        <v>66.331518489000004</v>
      </c>
      <c r="X48" s="250">
        <v>67.046669374999993</v>
      </c>
      <c r="Y48" s="250">
        <v>67.902804931000006</v>
      </c>
      <c r="Z48" s="250">
        <v>67.280475234999997</v>
      </c>
      <c r="AA48" s="250">
        <v>67.411723230999996</v>
      </c>
      <c r="AB48" s="250">
        <v>67.832717509000005</v>
      </c>
      <c r="AC48" s="250">
        <v>68.165664500000005</v>
      </c>
      <c r="AD48" s="250">
        <v>68.300710984000006</v>
      </c>
      <c r="AE48" s="250">
        <v>68.354926112000001</v>
      </c>
      <c r="AF48" s="250">
        <v>69.193597554999997</v>
      </c>
      <c r="AG48" s="250">
        <v>69.913446479000001</v>
      </c>
      <c r="AH48" s="250">
        <v>70.250352286999998</v>
      </c>
      <c r="AI48" s="250">
        <v>69.991808985000006</v>
      </c>
      <c r="AJ48" s="250">
        <v>70.702559073000003</v>
      </c>
      <c r="AK48" s="250">
        <v>71.080895495999997</v>
      </c>
      <c r="AL48" s="250">
        <v>71.189923046000004</v>
      </c>
      <c r="AM48" s="250">
        <v>70.261416088999994</v>
      </c>
      <c r="AN48" s="250">
        <v>70.124280845000001</v>
      </c>
      <c r="AO48" s="250">
        <v>70.698727778000006</v>
      </c>
      <c r="AP48" s="250">
        <v>70.837494454999998</v>
      </c>
      <c r="AQ48" s="250">
        <v>70.906266142999996</v>
      </c>
      <c r="AR48" s="250">
        <v>71.182411264999999</v>
      </c>
      <c r="AS48" s="250">
        <v>71.059775668</v>
      </c>
      <c r="AT48" s="250">
        <v>71.923764378000001</v>
      </c>
      <c r="AU48" s="250">
        <v>71.440585271000003</v>
      </c>
      <c r="AV48" s="250">
        <v>72.258690512000001</v>
      </c>
      <c r="AW48" s="250">
        <v>72.979421520000002</v>
      </c>
      <c r="AX48" s="250">
        <v>72.826779838999997</v>
      </c>
      <c r="AY48" s="250">
        <v>72.827706442999997</v>
      </c>
      <c r="AZ48" s="250">
        <v>72.363643042999996</v>
      </c>
      <c r="BA48" s="250">
        <v>72.250829060000001</v>
      </c>
      <c r="BB48" s="250">
        <v>69.649939004999993</v>
      </c>
      <c r="BC48" s="250">
        <v>65.013135337999998</v>
      </c>
      <c r="BD48" s="250">
        <v>64.881540553999997</v>
      </c>
      <c r="BE48" s="403">
        <v>66.301875686000002</v>
      </c>
      <c r="BF48" s="403">
        <v>67.490087580999997</v>
      </c>
      <c r="BG48" s="403">
        <v>67.662292011000005</v>
      </c>
      <c r="BH48" s="403">
        <v>68.064092798999994</v>
      </c>
      <c r="BI48" s="403">
        <v>68.217534232000006</v>
      </c>
      <c r="BJ48" s="403">
        <v>68.273189736000006</v>
      </c>
      <c r="BK48" s="403">
        <v>68.250634605000002</v>
      </c>
      <c r="BL48" s="403">
        <v>68.079808709000005</v>
      </c>
      <c r="BM48" s="403">
        <v>68.333913953000007</v>
      </c>
      <c r="BN48" s="403">
        <v>68.934682515000006</v>
      </c>
      <c r="BO48" s="403">
        <v>69.391432688999998</v>
      </c>
      <c r="BP48" s="403">
        <v>69.675914415999998</v>
      </c>
      <c r="BQ48" s="403">
        <v>69.827802762999994</v>
      </c>
      <c r="BR48" s="403">
        <v>70.124403409999999</v>
      </c>
      <c r="BS48" s="403">
        <v>70.410308463000007</v>
      </c>
      <c r="BT48" s="403">
        <v>70.667351945999997</v>
      </c>
      <c r="BU48" s="403">
        <v>70.712742856000006</v>
      </c>
      <c r="BV48" s="403">
        <v>70.227997720999994</v>
      </c>
    </row>
    <row r="49" spans="1:74" ht="11.1" customHeight="1" x14ac:dyDescent="0.2">
      <c r="B49" s="172"/>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c r="AE49" s="250"/>
      <c r="AF49" s="250"/>
      <c r="AG49" s="250"/>
      <c r="AH49" s="250"/>
      <c r="AI49" s="250"/>
      <c r="AJ49" s="250"/>
      <c r="AK49" s="250"/>
      <c r="AL49" s="250"/>
      <c r="AM49" s="250"/>
      <c r="AN49" s="250"/>
      <c r="AO49" s="250"/>
      <c r="AP49" s="250"/>
      <c r="AQ49" s="250"/>
      <c r="AR49" s="250"/>
      <c r="AS49" s="250"/>
      <c r="AT49" s="250"/>
      <c r="AU49" s="250"/>
      <c r="AV49" s="250"/>
      <c r="AW49" s="250"/>
      <c r="AX49" s="250"/>
      <c r="AY49" s="250"/>
      <c r="AZ49" s="250"/>
      <c r="BA49" s="250"/>
      <c r="BB49" s="250"/>
      <c r="BC49" s="250"/>
      <c r="BD49" s="250"/>
      <c r="BE49" s="403"/>
      <c r="BF49" s="403"/>
      <c r="BG49" s="403"/>
      <c r="BH49" s="403"/>
      <c r="BI49" s="403"/>
      <c r="BJ49" s="403"/>
      <c r="BK49" s="403"/>
      <c r="BL49" s="403"/>
      <c r="BM49" s="403"/>
      <c r="BN49" s="403"/>
      <c r="BO49" s="403"/>
      <c r="BP49" s="403"/>
      <c r="BQ49" s="403"/>
      <c r="BR49" s="403"/>
      <c r="BS49" s="403"/>
      <c r="BT49" s="403"/>
      <c r="BU49" s="403"/>
      <c r="BV49" s="403"/>
    </row>
    <row r="50" spans="1:74" ht="11.1" customHeight="1" x14ac:dyDescent="0.2">
      <c r="A50" s="162" t="s">
        <v>929</v>
      </c>
      <c r="B50" s="174" t="s">
        <v>930</v>
      </c>
      <c r="C50" s="251">
        <v>0.37</v>
      </c>
      <c r="D50" s="251">
        <v>0.3775</v>
      </c>
      <c r="E50" s="251">
        <v>0.39400000000000002</v>
      </c>
      <c r="F50" s="251">
        <v>0.374</v>
      </c>
      <c r="G50" s="251">
        <v>1.089</v>
      </c>
      <c r="H50" s="251">
        <v>0.79400000000000004</v>
      </c>
      <c r="I50" s="251">
        <v>0.45500000000000002</v>
      </c>
      <c r="J50" s="251">
        <v>0.35713632258</v>
      </c>
      <c r="K50" s="251">
        <v>0.437</v>
      </c>
      <c r="L50" s="251">
        <v>0.32500000000000001</v>
      </c>
      <c r="M50" s="251">
        <v>0.375</v>
      </c>
      <c r="N50" s="251">
        <v>0.33500000000000002</v>
      </c>
      <c r="O50" s="251">
        <v>0.30887096774</v>
      </c>
      <c r="P50" s="251">
        <v>0.20714285714</v>
      </c>
      <c r="Q50" s="251">
        <v>0.377</v>
      </c>
      <c r="R50" s="251">
        <v>0.62133333332999996</v>
      </c>
      <c r="S50" s="251">
        <v>0.55000000000000004</v>
      </c>
      <c r="T50" s="251">
        <v>0.47333333332999999</v>
      </c>
      <c r="U50" s="251">
        <v>0.41241935483999997</v>
      </c>
      <c r="V50" s="251">
        <v>0.58399999999999996</v>
      </c>
      <c r="W50" s="251">
        <v>0.503</v>
      </c>
      <c r="X50" s="251">
        <v>0.48632258065</v>
      </c>
      <c r="Y50" s="251">
        <v>0.22500000000000001</v>
      </c>
      <c r="Z50" s="251">
        <v>0.51798387096999998</v>
      </c>
      <c r="AA50" s="251">
        <v>0.31577419355000003</v>
      </c>
      <c r="AB50" s="251">
        <v>0.42012500000000003</v>
      </c>
      <c r="AC50" s="251">
        <v>0.45350000000000001</v>
      </c>
      <c r="AD50" s="251">
        <v>0.27150000000000002</v>
      </c>
      <c r="AE50" s="251">
        <v>0.24049999999999999</v>
      </c>
      <c r="AF50" s="251">
        <v>0.30649999999999999</v>
      </c>
      <c r="AG50" s="251">
        <v>0.13548387097</v>
      </c>
      <c r="AH50" s="251">
        <v>0.14294354839000001</v>
      </c>
      <c r="AI50" s="251">
        <v>0.23400000000000001</v>
      </c>
      <c r="AJ50" s="251">
        <v>0.26514516128999999</v>
      </c>
      <c r="AK50" s="251">
        <v>0.26500000000000001</v>
      </c>
      <c r="AL50" s="251">
        <v>0.38374193548000002</v>
      </c>
      <c r="AM50" s="251">
        <v>0.245</v>
      </c>
      <c r="AN50" s="251">
        <v>0.58599999999999997</v>
      </c>
      <c r="AO50" s="251">
        <v>0.23599999999999999</v>
      </c>
      <c r="AP50" s="251">
        <v>0.22700000000000001</v>
      </c>
      <c r="AQ50" s="251">
        <v>0.29799999999999999</v>
      </c>
      <c r="AR50" s="251">
        <v>0.23899999999999999</v>
      </c>
      <c r="AS50" s="251">
        <v>0.68</v>
      </c>
      <c r="AT50" s="251">
        <v>0.17</v>
      </c>
      <c r="AU50" s="251">
        <v>0.32200000000000001</v>
      </c>
      <c r="AV50" s="251">
        <v>0.40391935484000002</v>
      </c>
      <c r="AW50" s="251">
        <v>0.26500000000000001</v>
      </c>
      <c r="AX50" s="251">
        <v>0.247</v>
      </c>
      <c r="AY50" s="251">
        <v>0.16</v>
      </c>
      <c r="AZ50" s="251">
        <v>0.16804827586000001</v>
      </c>
      <c r="BA50" s="251">
        <v>0.14422580644999999</v>
      </c>
      <c r="BB50" s="251">
        <v>0.81299999999999994</v>
      </c>
      <c r="BC50" s="251">
        <v>0.72499999999999998</v>
      </c>
      <c r="BD50" s="251">
        <v>0.75600000000000001</v>
      </c>
      <c r="BE50" s="610" t="s">
        <v>1428</v>
      </c>
      <c r="BF50" s="610" t="s">
        <v>1428</v>
      </c>
      <c r="BG50" s="610" t="s">
        <v>1428</v>
      </c>
      <c r="BH50" s="610" t="s">
        <v>1428</v>
      </c>
      <c r="BI50" s="610" t="s">
        <v>1428</v>
      </c>
      <c r="BJ50" s="610" t="s">
        <v>1428</v>
      </c>
      <c r="BK50" s="610" t="s">
        <v>1428</v>
      </c>
      <c r="BL50" s="610" t="s">
        <v>1428</v>
      </c>
      <c r="BM50" s="610" t="s">
        <v>1428</v>
      </c>
      <c r="BN50" s="610" t="s">
        <v>1428</v>
      </c>
      <c r="BO50" s="610" t="s">
        <v>1428</v>
      </c>
      <c r="BP50" s="610" t="s">
        <v>1428</v>
      </c>
      <c r="BQ50" s="610" t="s">
        <v>1428</v>
      </c>
      <c r="BR50" s="610" t="s">
        <v>1428</v>
      </c>
      <c r="BS50" s="610" t="s">
        <v>1428</v>
      </c>
      <c r="BT50" s="610" t="s">
        <v>1428</v>
      </c>
      <c r="BU50" s="610" t="s">
        <v>1428</v>
      </c>
      <c r="BV50" s="610" t="s">
        <v>1428</v>
      </c>
    </row>
    <row r="51" spans="1:74" ht="11.1" customHeight="1" x14ac:dyDescent="0.2">
      <c r="B51" s="172"/>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c r="AE51" s="250"/>
      <c r="AF51" s="250"/>
      <c r="AG51" s="250"/>
      <c r="AH51" s="250"/>
      <c r="AI51" s="250"/>
      <c r="AJ51" s="250"/>
      <c r="AK51" s="250"/>
      <c r="AL51" s="250"/>
      <c r="AM51" s="250"/>
      <c r="AN51" s="250"/>
      <c r="AO51" s="250"/>
      <c r="AP51" s="250"/>
      <c r="AQ51" s="250"/>
      <c r="AR51" s="250"/>
      <c r="AS51" s="250"/>
      <c r="AT51" s="250"/>
      <c r="AU51" s="250"/>
      <c r="AV51" s="250"/>
      <c r="AW51" s="250"/>
      <c r="AX51" s="250"/>
      <c r="AY51" s="250"/>
      <c r="AZ51" s="250"/>
      <c r="BA51" s="250"/>
      <c r="BB51" s="403"/>
      <c r="BC51" s="403"/>
      <c r="BD51" s="250"/>
      <c r="BE51" s="250"/>
      <c r="BF51" s="250"/>
      <c r="BG51" s="403"/>
      <c r="BH51" s="403"/>
      <c r="BI51" s="403"/>
      <c r="BJ51" s="403"/>
      <c r="BK51" s="403"/>
      <c r="BL51" s="403"/>
      <c r="BM51" s="403"/>
      <c r="BN51" s="403"/>
      <c r="BO51" s="403"/>
      <c r="BP51" s="403"/>
      <c r="BQ51" s="403"/>
      <c r="BR51" s="403"/>
      <c r="BS51" s="403"/>
      <c r="BT51" s="403"/>
      <c r="BU51" s="403"/>
      <c r="BV51" s="403"/>
    </row>
    <row r="52" spans="1:74" ht="11.1" customHeight="1" x14ac:dyDescent="0.2">
      <c r="BK52" s="405"/>
      <c r="BL52" s="405"/>
      <c r="BM52" s="405"/>
      <c r="BN52" s="405"/>
      <c r="BO52" s="405"/>
      <c r="BP52" s="405"/>
      <c r="BQ52" s="405"/>
      <c r="BR52" s="405"/>
      <c r="BS52" s="405"/>
      <c r="BT52" s="405"/>
      <c r="BU52" s="405"/>
      <c r="BV52" s="405"/>
    </row>
    <row r="53" spans="1:74" ht="12" customHeight="1" x14ac:dyDescent="0.25">
      <c r="B53" s="826" t="s">
        <v>827</v>
      </c>
      <c r="C53" s="805"/>
      <c r="D53" s="805"/>
      <c r="E53" s="805"/>
      <c r="F53" s="805"/>
      <c r="G53" s="805"/>
      <c r="H53" s="805"/>
      <c r="I53" s="805"/>
      <c r="J53" s="805"/>
      <c r="K53" s="805"/>
      <c r="L53" s="805"/>
      <c r="M53" s="805"/>
      <c r="N53" s="805"/>
      <c r="O53" s="805"/>
      <c r="P53" s="805"/>
      <c r="Q53" s="805"/>
    </row>
    <row r="54" spans="1:74" ht="12" customHeight="1" x14ac:dyDescent="0.2">
      <c r="B54" s="824" t="s">
        <v>1411</v>
      </c>
      <c r="C54" s="824"/>
      <c r="D54" s="824"/>
      <c r="E54" s="824"/>
      <c r="F54" s="824"/>
      <c r="G54" s="824"/>
      <c r="H54" s="824"/>
      <c r="I54" s="824"/>
      <c r="J54" s="824"/>
      <c r="K54" s="824"/>
      <c r="L54" s="824"/>
      <c r="M54" s="824"/>
      <c r="N54" s="824"/>
      <c r="O54" s="824"/>
      <c r="P54" s="824"/>
      <c r="Q54" s="824"/>
      <c r="R54" s="824"/>
    </row>
    <row r="55" spans="1:74" s="433" customFormat="1" ht="12" customHeight="1" x14ac:dyDescent="0.25">
      <c r="A55" s="434"/>
      <c r="B55" s="824" t="s">
        <v>1159</v>
      </c>
      <c r="C55" s="824"/>
      <c r="D55" s="824"/>
      <c r="E55" s="824"/>
      <c r="F55" s="824"/>
      <c r="G55" s="824"/>
      <c r="H55" s="824"/>
      <c r="I55" s="824"/>
      <c r="J55" s="824"/>
      <c r="K55" s="824"/>
      <c r="L55" s="824"/>
      <c r="M55" s="824"/>
      <c r="N55" s="824"/>
      <c r="O55" s="824"/>
      <c r="P55" s="824"/>
      <c r="Q55" s="824"/>
      <c r="R55" s="753"/>
      <c r="AY55" s="529"/>
      <c r="AZ55" s="529"/>
      <c r="BA55" s="529"/>
      <c r="BB55" s="529"/>
      <c r="BC55" s="529"/>
      <c r="BD55" s="628"/>
      <c r="BE55" s="628"/>
      <c r="BF55" s="628"/>
      <c r="BG55" s="529"/>
      <c r="BH55" s="529"/>
      <c r="BI55" s="529"/>
      <c r="BJ55" s="529"/>
    </row>
    <row r="56" spans="1:74" s="433" customFormat="1" ht="12" customHeight="1" x14ac:dyDescent="0.25">
      <c r="A56" s="434"/>
      <c r="B56" s="794" t="s">
        <v>370</v>
      </c>
      <c r="C56" s="795"/>
      <c r="D56" s="795"/>
      <c r="E56" s="795"/>
      <c r="F56" s="795"/>
      <c r="G56" s="795"/>
      <c r="H56" s="795"/>
      <c r="I56" s="795"/>
      <c r="J56" s="795"/>
      <c r="K56" s="795"/>
      <c r="L56" s="795"/>
      <c r="M56" s="795"/>
      <c r="N56" s="795"/>
      <c r="O56" s="795"/>
      <c r="P56" s="795"/>
      <c r="Q56" s="791"/>
      <c r="AY56" s="529"/>
      <c r="AZ56" s="529"/>
      <c r="BA56" s="529"/>
      <c r="BB56" s="529"/>
      <c r="BC56" s="529"/>
      <c r="BD56" s="628"/>
      <c r="BE56" s="628"/>
      <c r="BF56" s="628"/>
      <c r="BG56" s="529"/>
      <c r="BH56" s="529"/>
      <c r="BI56" s="529"/>
      <c r="BJ56" s="529"/>
    </row>
    <row r="57" spans="1:74" s="433" customFormat="1" ht="12" customHeight="1" x14ac:dyDescent="0.25">
      <c r="A57" s="434"/>
      <c r="B57" s="819" t="s">
        <v>814</v>
      </c>
      <c r="C57" s="819"/>
      <c r="D57" s="819"/>
      <c r="E57" s="819"/>
      <c r="F57" s="819"/>
      <c r="G57" s="819"/>
      <c r="H57" s="819"/>
      <c r="I57" s="819"/>
      <c r="J57" s="819"/>
      <c r="K57" s="819"/>
      <c r="L57" s="819"/>
      <c r="M57" s="819"/>
      <c r="N57" s="819"/>
      <c r="O57" s="819"/>
      <c r="P57" s="819"/>
      <c r="Q57" s="791"/>
      <c r="AY57" s="529"/>
      <c r="AZ57" s="529"/>
      <c r="BA57" s="529"/>
      <c r="BB57" s="529"/>
      <c r="BC57" s="529"/>
      <c r="BD57" s="628"/>
      <c r="BE57" s="628"/>
      <c r="BF57" s="628"/>
      <c r="BG57" s="529"/>
      <c r="BH57" s="529"/>
      <c r="BI57" s="529"/>
      <c r="BJ57" s="529"/>
    </row>
    <row r="58" spans="1:74" s="433" customFormat="1" ht="12.75" customHeight="1" x14ac:dyDescent="0.25">
      <c r="A58" s="434"/>
      <c r="B58" s="819" t="s">
        <v>885</v>
      </c>
      <c r="C58" s="791"/>
      <c r="D58" s="791"/>
      <c r="E58" s="791"/>
      <c r="F58" s="791"/>
      <c r="G58" s="791"/>
      <c r="H58" s="791"/>
      <c r="I58" s="791"/>
      <c r="J58" s="791"/>
      <c r="K58" s="791"/>
      <c r="L58" s="791"/>
      <c r="M58" s="791"/>
      <c r="N58" s="791"/>
      <c r="O58" s="791"/>
      <c r="P58" s="791"/>
      <c r="Q58" s="791"/>
      <c r="AY58" s="529"/>
      <c r="AZ58" s="529"/>
      <c r="BA58" s="529"/>
      <c r="BB58" s="529"/>
      <c r="BC58" s="529"/>
      <c r="BD58" s="628"/>
      <c r="BE58" s="628"/>
      <c r="BF58" s="628"/>
      <c r="BG58" s="529"/>
      <c r="BH58" s="529"/>
      <c r="BI58" s="529"/>
      <c r="BJ58" s="529"/>
    </row>
    <row r="59" spans="1:74" s="433" customFormat="1" ht="12" customHeight="1" x14ac:dyDescent="0.25">
      <c r="A59" s="434"/>
      <c r="B59" s="820" t="s">
        <v>874</v>
      </c>
      <c r="C59" s="791"/>
      <c r="D59" s="791"/>
      <c r="E59" s="791"/>
      <c r="F59" s="791"/>
      <c r="G59" s="791"/>
      <c r="H59" s="791"/>
      <c r="I59" s="791"/>
      <c r="J59" s="791"/>
      <c r="K59" s="791"/>
      <c r="L59" s="791"/>
      <c r="M59" s="791"/>
      <c r="N59" s="791"/>
      <c r="O59" s="791"/>
      <c r="P59" s="791"/>
      <c r="Q59" s="791"/>
      <c r="AY59" s="529"/>
      <c r="AZ59" s="529"/>
      <c r="BA59" s="529"/>
      <c r="BB59" s="529"/>
      <c r="BC59" s="529"/>
      <c r="BD59" s="628"/>
      <c r="BE59" s="628"/>
      <c r="BF59" s="628"/>
      <c r="BG59" s="529"/>
      <c r="BH59" s="529"/>
      <c r="BI59" s="529"/>
      <c r="BJ59" s="529"/>
    </row>
    <row r="60" spans="1:74" s="433" customFormat="1" ht="12" customHeight="1" x14ac:dyDescent="0.25">
      <c r="A60" s="429"/>
      <c r="B60" s="821" t="s">
        <v>856</v>
      </c>
      <c r="C60" s="822"/>
      <c r="D60" s="822"/>
      <c r="E60" s="822"/>
      <c r="F60" s="822"/>
      <c r="G60" s="822"/>
      <c r="H60" s="822"/>
      <c r="I60" s="822"/>
      <c r="J60" s="822"/>
      <c r="K60" s="822"/>
      <c r="L60" s="822"/>
      <c r="M60" s="822"/>
      <c r="N60" s="822"/>
      <c r="O60" s="822"/>
      <c r="P60" s="822"/>
      <c r="Q60" s="791"/>
      <c r="AY60" s="529"/>
      <c r="AZ60" s="529"/>
      <c r="BA60" s="529"/>
      <c r="BB60" s="529"/>
      <c r="BC60" s="529"/>
      <c r="BD60" s="628"/>
      <c r="BE60" s="628"/>
      <c r="BF60" s="628"/>
      <c r="BG60" s="529"/>
      <c r="BH60" s="529"/>
      <c r="BI60" s="529"/>
      <c r="BJ60" s="529"/>
    </row>
    <row r="61" spans="1:74" ht="13.2" x14ac:dyDescent="0.2">
      <c r="B61" s="811" t="s">
        <v>951</v>
      </c>
      <c r="C61" s="791"/>
      <c r="D61" s="791"/>
      <c r="E61" s="791"/>
      <c r="F61" s="791"/>
      <c r="G61" s="791"/>
      <c r="H61" s="791"/>
      <c r="I61" s="791"/>
      <c r="J61" s="791"/>
      <c r="K61" s="791"/>
      <c r="L61" s="791"/>
      <c r="M61" s="791"/>
      <c r="N61" s="791"/>
      <c r="O61" s="791"/>
      <c r="P61" s="791"/>
      <c r="Q61" s="791"/>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row r="136" spans="63:74" x14ac:dyDescent="0.2">
      <c r="BK136" s="405"/>
      <c r="BL136" s="405"/>
      <c r="BM136" s="405"/>
      <c r="BN136" s="405"/>
      <c r="BO136" s="405"/>
      <c r="BP136" s="405"/>
      <c r="BQ136" s="405"/>
      <c r="BR136" s="405"/>
      <c r="BS136" s="405"/>
      <c r="BT136" s="405"/>
      <c r="BU136" s="405"/>
      <c r="BV136" s="405"/>
    </row>
    <row r="137" spans="63:74" x14ac:dyDescent="0.2">
      <c r="BK137" s="405"/>
      <c r="BL137" s="405"/>
      <c r="BM137" s="405"/>
      <c r="BN137" s="405"/>
      <c r="BO137" s="405"/>
      <c r="BP137" s="405"/>
      <c r="BQ137" s="405"/>
      <c r="BR137" s="405"/>
      <c r="BS137" s="405"/>
      <c r="BT137" s="405"/>
      <c r="BU137" s="405"/>
      <c r="BV137" s="405"/>
    </row>
    <row r="138" spans="63:74" x14ac:dyDescent="0.2">
      <c r="BK138" s="405"/>
      <c r="BL138" s="405"/>
      <c r="BM138" s="405"/>
      <c r="BN138" s="405"/>
      <c r="BO138" s="405"/>
      <c r="BP138" s="405"/>
      <c r="BQ138" s="405"/>
      <c r="BR138" s="405"/>
      <c r="BS138" s="405"/>
      <c r="BT138" s="405"/>
      <c r="BU138" s="405"/>
      <c r="BV138" s="405"/>
    </row>
    <row r="139" spans="63:74" x14ac:dyDescent="0.2">
      <c r="BK139" s="405"/>
      <c r="BL139" s="405"/>
      <c r="BM139" s="405"/>
      <c r="BN139" s="405"/>
      <c r="BO139" s="405"/>
      <c r="BP139" s="405"/>
      <c r="BQ139" s="405"/>
      <c r="BR139" s="405"/>
      <c r="BS139" s="405"/>
      <c r="BT139" s="405"/>
      <c r="BU139" s="405"/>
      <c r="BV139" s="405"/>
    </row>
    <row r="140" spans="63:74" x14ac:dyDescent="0.2">
      <c r="BK140" s="405"/>
      <c r="BL140" s="405"/>
      <c r="BM140" s="405"/>
      <c r="BN140" s="405"/>
      <c r="BO140" s="405"/>
      <c r="BP140" s="405"/>
      <c r="BQ140" s="405"/>
      <c r="BR140" s="405"/>
      <c r="BS140" s="405"/>
      <c r="BT140" s="405"/>
      <c r="BU140" s="405"/>
      <c r="BV140" s="405"/>
    </row>
    <row r="141" spans="63:74" x14ac:dyDescent="0.2">
      <c r="BK141" s="405"/>
      <c r="BL141" s="405"/>
      <c r="BM141" s="405"/>
      <c r="BN141" s="405"/>
      <c r="BO141" s="405"/>
      <c r="BP141" s="405"/>
      <c r="BQ141" s="405"/>
      <c r="BR141" s="405"/>
      <c r="BS141" s="405"/>
      <c r="BT141" s="405"/>
      <c r="BU141" s="405"/>
      <c r="BV141" s="405"/>
    </row>
    <row r="142" spans="63:74" x14ac:dyDescent="0.2">
      <c r="BK142" s="405"/>
      <c r="BL142" s="405"/>
      <c r="BM142" s="405"/>
      <c r="BN142" s="405"/>
      <c r="BO142" s="405"/>
      <c r="BP142" s="405"/>
      <c r="BQ142" s="405"/>
      <c r="BR142" s="405"/>
      <c r="BS142" s="405"/>
      <c r="BT142" s="405"/>
      <c r="BU142" s="405"/>
      <c r="BV142" s="405"/>
    </row>
    <row r="143" spans="63:74" x14ac:dyDescent="0.2">
      <c r="BK143" s="405"/>
      <c r="BL143" s="405"/>
      <c r="BM143" s="405"/>
      <c r="BN143" s="405"/>
      <c r="BO143" s="405"/>
      <c r="BP143" s="405"/>
      <c r="BQ143" s="405"/>
      <c r="BR143" s="405"/>
      <c r="BS143" s="405"/>
      <c r="BT143" s="405"/>
      <c r="BU143" s="405"/>
      <c r="BV143" s="405"/>
    </row>
    <row r="144" spans="63:74" x14ac:dyDescent="0.2">
      <c r="BK144" s="405"/>
      <c r="BL144" s="405"/>
      <c r="BM144" s="405"/>
      <c r="BN144" s="405"/>
      <c r="BO144" s="405"/>
      <c r="BP144" s="405"/>
      <c r="BQ144" s="405"/>
      <c r="BR144" s="405"/>
      <c r="BS144" s="405"/>
      <c r="BT144" s="405"/>
      <c r="BU144" s="405"/>
      <c r="BV144" s="405"/>
    </row>
    <row r="145" spans="63:74" x14ac:dyDescent="0.2">
      <c r="BK145" s="405"/>
      <c r="BL145" s="405"/>
      <c r="BM145" s="405"/>
      <c r="BN145" s="405"/>
      <c r="BO145" s="405"/>
      <c r="BP145" s="405"/>
      <c r="BQ145" s="405"/>
      <c r="BR145" s="405"/>
      <c r="BS145" s="405"/>
      <c r="BT145" s="405"/>
      <c r="BU145" s="405"/>
      <c r="BV145" s="405"/>
    </row>
  </sheetData>
  <mergeCells count="17">
    <mergeCell ref="A1:A2"/>
    <mergeCell ref="AM3:AX3"/>
    <mergeCell ref="AY3:BJ3"/>
    <mergeCell ref="BK3:BV3"/>
    <mergeCell ref="B1:AL1"/>
    <mergeCell ref="C3:N3"/>
    <mergeCell ref="O3:Z3"/>
    <mergeCell ref="AA3:AL3"/>
    <mergeCell ref="B61:Q61"/>
    <mergeCell ref="B58:Q58"/>
    <mergeCell ref="B59:Q59"/>
    <mergeCell ref="B60:Q60"/>
    <mergeCell ref="B53:Q53"/>
    <mergeCell ref="B55:Q55"/>
    <mergeCell ref="B56:Q56"/>
    <mergeCell ref="B57:Q57"/>
    <mergeCell ref="B54:R54"/>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C5" activePane="bottomRight" state="frozen"/>
      <selection activeCell="BF63" sqref="BF63"/>
      <selection pane="topRight" activeCell="BF63" sqref="BF63"/>
      <selection pane="bottomLeft" activeCell="BF63" sqref="BF63"/>
      <selection pane="bottomRight" activeCell="BE12" sqref="BE12"/>
    </sheetView>
  </sheetViews>
  <sheetFormatPr defaultColWidth="8.5546875" defaultRowHeight="10.199999999999999" x14ac:dyDescent="0.2"/>
  <cols>
    <col min="1" max="1" width="12.44140625" style="162" customWidth="1"/>
    <col min="2" max="2" width="32"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3.35" customHeight="1" x14ac:dyDescent="0.25">
      <c r="A1" s="797" t="s">
        <v>810</v>
      </c>
      <c r="B1" s="828" t="s">
        <v>1420</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row>
    <row r="2" spans="1:74" ht="13.2" x14ac:dyDescent="0.25">
      <c r="A2" s="798"/>
      <c r="B2" s="747" t="str">
        <f>"U.S. Energy Information Administration  |  Short-Term Energy Outlook  - "&amp;Dates!D1</f>
        <v>U.S. Energy Information Administration  |  Short-Term Energy Outlook  - July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B5" s="252" t="s">
        <v>318</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1"/>
      <c r="AZ5" s="711"/>
      <c r="BA5" s="250"/>
      <c r="BB5" s="711"/>
      <c r="BC5" s="711"/>
      <c r="BD5" s="250"/>
      <c r="BE5" s="250"/>
      <c r="BF5" s="250"/>
      <c r="BG5" s="250"/>
      <c r="BH5" s="250"/>
      <c r="BI5" s="250"/>
      <c r="BJ5" s="711"/>
      <c r="BK5" s="403"/>
      <c r="BL5" s="403"/>
      <c r="BM5" s="403"/>
      <c r="BN5" s="403"/>
      <c r="BO5" s="403"/>
      <c r="BP5" s="403"/>
      <c r="BQ5" s="403"/>
      <c r="BR5" s="403"/>
      <c r="BS5" s="403"/>
      <c r="BT5" s="403"/>
      <c r="BU5" s="403"/>
      <c r="BV5" s="403"/>
    </row>
    <row r="6" spans="1:74" ht="11.1" customHeight="1" x14ac:dyDescent="0.2">
      <c r="A6" s="162" t="s">
        <v>1040</v>
      </c>
      <c r="B6" s="173" t="s">
        <v>319</v>
      </c>
      <c r="C6" s="250">
        <v>1.05</v>
      </c>
      <c r="D6" s="250">
        <v>1.05</v>
      </c>
      <c r="E6" s="250">
        <v>1.05</v>
      </c>
      <c r="F6" s="250">
        <v>1.05</v>
      </c>
      <c r="G6" s="250">
        <v>1.05</v>
      </c>
      <c r="H6" s="250">
        <v>1.03</v>
      </c>
      <c r="I6" s="250">
        <v>1.05</v>
      </c>
      <c r="J6" s="250">
        <v>1.05</v>
      </c>
      <c r="K6" s="250">
        <v>1.05</v>
      </c>
      <c r="L6" s="250">
        <v>1.05</v>
      </c>
      <c r="M6" s="250">
        <v>1.05</v>
      </c>
      <c r="N6" s="250">
        <v>1.05</v>
      </c>
      <c r="O6" s="250">
        <v>1.04</v>
      </c>
      <c r="P6" s="250">
        <v>1.04</v>
      </c>
      <c r="Q6" s="250">
        <v>1.04</v>
      </c>
      <c r="R6" s="250">
        <v>1.03</v>
      </c>
      <c r="S6" s="250">
        <v>1.03</v>
      </c>
      <c r="T6" s="250">
        <v>1.03</v>
      </c>
      <c r="U6" s="250">
        <v>1.03</v>
      </c>
      <c r="V6" s="250">
        <v>1.03</v>
      </c>
      <c r="W6" s="250">
        <v>1.03</v>
      </c>
      <c r="X6" s="250">
        <v>0.98</v>
      </c>
      <c r="Y6" s="250">
        <v>1</v>
      </c>
      <c r="Z6" s="250">
        <v>1.03</v>
      </c>
      <c r="AA6" s="250">
        <v>1.04</v>
      </c>
      <c r="AB6" s="250">
        <v>1.03</v>
      </c>
      <c r="AC6" s="250">
        <v>0.99</v>
      </c>
      <c r="AD6" s="250">
        <v>0.99</v>
      </c>
      <c r="AE6" s="250">
        <v>1.02</v>
      </c>
      <c r="AF6" s="250">
        <v>1.04</v>
      </c>
      <c r="AG6" s="250">
        <v>1.05</v>
      </c>
      <c r="AH6" s="250">
        <v>1.04</v>
      </c>
      <c r="AI6" s="250">
        <v>1</v>
      </c>
      <c r="AJ6" s="250">
        <v>1</v>
      </c>
      <c r="AK6" s="250">
        <v>1</v>
      </c>
      <c r="AL6" s="250">
        <v>1</v>
      </c>
      <c r="AM6" s="250">
        <v>0.95</v>
      </c>
      <c r="AN6" s="250">
        <v>1.04</v>
      </c>
      <c r="AO6" s="250">
        <v>1.05</v>
      </c>
      <c r="AP6" s="250">
        <v>1.04</v>
      </c>
      <c r="AQ6" s="250">
        <v>1.03</v>
      </c>
      <c r="AR6" s="250">
        <v>1</v>
      </c>
      <c r="AS6" s="250">
        <v>1.02</v>
      </c>
      <c r="AT6" s="250">
        <v>1.01</v>
      </c>
      <c r="AU6" s="250">
        <v>1.02</v>
      </c>
      <c r="AV6" s="250">
        <v>1.02</v>
      </c>
      <c r="AW6" s="250">
        <v>1.03</v>
      </c>
      <c r="AX6" s="250">
        <v>1.02</v>
      </c>
      <c r="AY6" s="250">
        <v>1.03</v>
      </c>
      <c r="AZ6" s="250">
        <v>1.02</v>
      </c>
      <c r="BA6" s="250">
        <v>1.03</v>
      </c>
      <c r="BB6" s="250">
        <v>1.03</v>
      </c>
      <c r="BC6" s="250">
        <v>0.85</v>
      </c>
      <c r="BD6" s="250">
        <v>0.81499999999999995</v>
      </c>
      <c r="BE6" s="250" t="s">
        <v>1429</v>
      </c>
      <c r="BF6" s="250" t="s">
        <v>1429</v>
      </c>
      <c r="BG6" s="250" t="s">
        <v>1429</v>
      </c>
      <c r="BH6" s="250" t="s">
        <v>1429</v>
      </c>
      <c r="BI6" s="250" t="s">
        <v>1429</v>
      </c>
      <c r="BJ6" s="250" t="s">
        <v>1429</v>
      </c>
      <c r="BK6" s="250" t="s">
        <v>1429</v>
      </c>
      <c r="BL6" s="250" t="s">
        <v>1429</v>
      </c>
      <c r="BM6" s="250" t="s">
        <v>1429</v>
      </c>
      <c r="BN6" s="250" t="s">
        <v>1429</v>
      </c>
      <c r="BO6" s="250" t="s">
        <v>1429</v>
      </c>
      <c r="BP6" s="250" t="s">
        <v>1429</v>
      </c>
      <c r="BQ6" s="250" t="s">
        <v>1429</v>
      </c>
      <c r="BR6" s="250" t="s">
        <v>1429</v>
      </c>
      <c r="BS6" s="250" t="s">
        <v>1429</v>
      </c>
      <c r="BT6" s="250" t="s">
        <v>1429</v>
      </c>
      <c r="BU6" s="250" t="s">
        <v>1429</v>
      </c>
      <c r="BV6" s="250" t="s">
        <v>1429</v>
      </c>
    </row>
    <row r="7" spans="1:74" ht="11.1" customHeight="1" x14ac:dyDescent="0.2">
      <c r="A7" s="162" t="s">
        <v>336</v>
      </c>
      <c r="B7" s="173" t="s">
        <v>327</v>
      </c>
      <c r="C7" s="250">
        <v>1.78</v>
      </c>
      <c r="D7" s="250">
        <v>1.7749999999999999</v>
      </c>
      <c r="E7" s="250">
        <v>1.78</v>
      </c>
      <c r="F7" s="250">
        <v>1.7749999999999999</v>
      </c>
      <c r="G7" s="250">
        <v>1.8</v>
      </c>
      <c r="H7" s="250">
        <v>1.8049999999999999</v>
      </c>
      <c r="I7" s="250">
        <v>1.8109999999999999</v>
      </c>
      <c r="J7" s="250">
        <v>1.8149999999999999</v>
      </c>
      <c r="K7" s="250">
        <v>1.75</v>
      </c>
      <c r="L7" s="250">
        <v>1.6</v>
      </c>
      <c r="M7" s="250">
        <v>1.68</v>
      </c>
      <c r="N7" s="250">
        <v>1.65</v>
      </c>
      <c r="O7" s="250">
        <v>1.64</v>
      </c>
      <c r="P7" s="250">
        <v>1.67</v>
      </c>
      <c r="Q7" s="250">
        <v>1.61</v>
      </c>
      <c r="R7" s="250">
        <v>1.68</v>
      </c>
      <c r="S7" s="250">
        <v>1.64</v>
      </c>
      <c r="T7" s="250">
        <v>1.67</v>
      </c>
      <c r="U7" s="250">
        <v>1.65</v>
      </c>
      <c r="V7" s="250">
        <v>1.67</v>
      </c>
      <c r="W7" s="250">
        <v>1.65</v>
      </c>
      <c r="X7" s="250">
        <v>1.675</v>
      </c>
      <c r="Y7" s="250">
        <v>1.58</v>
      </c>
      <c r="Z7" s="250">
        <v>1.62</v>
      </c>
      <c r="AA7" s="250">
        <v>1.61</v>
      </c>
      <c r="AB7" s="250">
        <v>1.6</v>
      </c>
      <c r="AC7" s="250">
        <v>1.57</v>
      </c>
      <c r="AD7" s="250">
        <v>1.5649999999999999</v>
      </c>
      <c r="AE7" s="250">
        <v>1.57</v>
      </c>
      <c r="AF7" s="250">
        <v>1.54</v>
      </c>
      <c r="AG7" s="250">
        <v>1.55</v>
      </c>
      <c r="AH7" s="250">
        <v>1.56</v>
      </c>
      <c r="AI7" s="250">
        <v>1.58</v>
      </c>
      <c r="AJ7" s="250">
        <v>1.55</v>
      </c>
      <c r="AK7" s="250">
        <v>1.59</v>
      </c>
      <c r="AL7" s="250">
        <v>1.57</v>
      </c>
      <c r="AM7" s="250">
        <v>1.57</v>
      </c>
      <c r="AN7" s="250">
        <v>1.46</v>
      </c>
      <c r="AO7" s="250">
        <v>1.47</v>
      </c>
      <c r="AP7" s="250">
        <v>1.43</v>
      </c>
      <c r="AQ7" s="250">
        <v>1.45</v>
      </c>
      <c r="AR7" s="250">
        <v>1.41</v>
      </c>
      <c r="AS7" s="250">
        <v>1.39</v>
      </c>
      <c r="AT7" s="250">
        <v>1.43</v>
      </c>
      <c r="AU7" s="250">
        <v>1.38</v>
      </c>
      <c r="AV7" s="250">
        <v>1.36</v>
      </c>
      <c r="AW7" s="250">
        <v>1.3</v>
      </c>
      <c r="AX7" s="250">
        <v>1.43</v>
      </c>
      <c r="AY7" s="250">
        <v>1.35</v>
      </c>
      <c r="AZ7" s="250">
        <v>1.37</v>
      </c>
      <c r="BA7" s="250">
        <v>1.35</v>
      </c>
      <c r="BB7" s="250">
        <v>1.32</v>
      </c>
      <c r="BC7" s="250">
        <v>1.25</v>
      </c>
      <c r="BD7" s="250">
        <v>1.22</v>
      </c>
      <c r="BE7" s="250" t="s">
        <v>1429</v>
      </c>
      <c r="BF7" s="250" t="s">
        <v>1429</v>
      </c>
      <c r="BG7" s="250" t="s">
        <v>1429</v>
      </c>
      <c r="BH7" s="250" t="s">
        <v>1429</v>
      </c>
      <c r="BI7" s="250" t="s">
        <v>1429</v>
      </c>
      <c r="BJ7" s="250" t="s">
        <v>1429</v>
      </c>
      <c r="BK7" s="250" t="s">
        <v>1429</v>
      </c>
      <c r="BL7" s="250" t="s">
        <v>1429</v>
      </c>
      <c r="BM7" s="250" t="s">
        <v>1429</v>
      </c>
      <c r="BN7" s="250" t="s">
        <v>1429</v>
      </c>
      <c r="BO7" s="250" t="s">
        <v>1429</v>
      </c>
      <c r="BP7" s="250" t="s">
        <v>1429</v>
      </c>
      <c r="BQ7" s="250" t="s">
        <v>1429</v>
      </c>
      <c r="BR7" s="250" t="s">
        <v>1429</v>
      </c>
      <c r="BS7" s="250" t="s">
        <v>1429</v>
      </c>
      <c r="BT7" s="250" t="s">
        <v>1429</v>
      </c>
      <c r="BU7" s="250" t="s">
        <v>1429</v>
      </c>
      <c r="BV7" s="250" t="s">
        <v>1429</v>
      </c>
    </row>
    <row r="8" spans="1:74" ht="11.1" customHeight="1" x14ac:dyDescent="0.2">
      <c r="A8" s="162" t="s">
        <v>1147</v>
      </c>
      <c r="B8" s="173" t="s">
        <v>1148</v>
      </c>
      <c r="C8" s="250">
        <v>0.20954200000000001</v>
      </c>
      <c r="D8" s="250">
        <v>0.20552999999999999</v>
      </c>
      <c r="E8" s="250">
        <v>0.19054499999999999</v>
      </c>
      <c r="F8" s="250">
        <v>0.181058</v>
      </c>
      <c r="G8" s="250">
        <v>0.18735099999999999</v>
      </c>
      <c r="H8" s="250">
        <v>0.195463</v>
      </c>
      <c r="I8" s="250">
        <v>0.20899499999999999</v>
      </c>
      <c r="J8" s="250">
        <v>0.20374300000000001</v>
      </c>
      <c r="K8" s="250">
        <v>0.18052000000000001</v>
      </c>
      <c r="L8" s="250">
        <v>0.16932700000000001</v>
      </c>
      <c r="M8" s="250">
        <v>0.16131499999999999</v>
      </c>
      <c r="N8" s="250">
        <v>0.18970799999999999</v>
      </c>
      <c r="O8" s="250">
        <v>0.185</v>
      </c>
      <c r="P8" s="250">
        <v>0.192</v>
      </c>
      <c r="Q8" s="250">
        <v>0.155</v>
      </c>
      <c r="R8" s="250">
        <v>0.16600000000000001</v>
      </c>
      <c r="S8" s="250">
        <v>0.19400000000000001</v>
      </c>
      <c r="T8" s="250">
        <v>0.25</v>
      </c>
      <c r="U8" s="250">
        <v>0.27</v>
      </c>
      <c r="V8" s="250">
        <v>0.26200000000000001</v>
      </c>
      <c r="W8" s="250">
        <v>0.26500000000000001</v>
      </c>
      <c r="X8" s="250">
        <v>0.28999999999999998</v>
      </c>
      <c r="Y8" s="250">
        <v>0.30099999999999999</v>
      </c>
      <c r="Z8" s="250">
        <v>0.312</v>
      </c>
      <c r="AA8" s="250">
        <v>0.316</v>
      </c>
      <c r="AB8" s="250">
        <v>0.32600000000000001</v>
      </c>
      <c r="AC8" s="250">
        <v>0.36399999999999999</v>
      </c>
      <c r="AD8" s="250">
        <v>0.36299999999999999</v>
      </c>
      <c r="AE8" s="250">
        <v>0.35799999999999998</v>
      </c>
      <c r="AF8" s="250">
        <v>0.33500000000000002</v>
      </c>
      <c r="AG8" s="250">
        <v>0.32500000000000001</v>
      </c>
      <c r="AH8" s="250">
        <v>0.34</v>
      </c>
      <c r="AI8" s="250">
        <v>0.33500000000000002</v>
      </c>
      <c r="AJ8" s="250">
        <v>0.33</v>
      </c>
      <c r="AK8" s="250">
        <v>0.3</v>
      </c>
      <c r="AL8" s="250">
        <v>0.31</v>
      </c>
      <c r="AM8" s="250">
        <v>0.32</v>
      </c>
      <c r="AN8" s="250">
        <v>0.33500000000000002</v>
      </c>
      <c r="AO8" s="250">
        <v>0.32500000000000001</v>
      </c>
      <c r="AP8" s="250">
        <v>0.33500000000000002</v>
      </c>
      <c r="AQ8" s="250">
        <v>0.32500000000000001</v>
      </c>
      <c r="AR8" s="250">
        <v>0.32500000000000001</v>
      </c>
      <c r="AS8" s="250">
        <v>0.315</v>
      </c>
      <c r="AT8" s="250">
        <v>0.33</v>
      </c>
      <c r="AU8" s="250">
        <v>0.33500000000000002</v>
      </c>
      <c r="AV8" s="250">
        <v>0.32500000000000001</v>
      </c>
      <c r="AW8" s="250">
        <v>0.315</v>
      </c>
      <c r="AX8" s="250">
        <v>0.30499999999999999</v>
      </c>
      <c r="AY8" s="250">
        <v>0.30499999999999999</v>
      </c>
      <c r="AZ8" s="250">
        <v>0.28999999999999998</v>
      </c>
      <c r="BA8" s="250">
        <v>0.28000000000000003</v>
      </c>
      <c r="BB8" s="250">
        <v>0.28999999999999998</v>
      </c>
      <c r="BC8" s="250">
        <v>0.28000000000000003</v>
      </c>
      <c r="BD8" s="250">
        <v>0.255</v>
      </c>
      <c r="BE8" s="250" t="s">
        <v>1429</v>
      </c>
      <c r="BF8" s="250" t="s">
        <v>1429</v>
      </c>
      <c r="BG8" s="250" t="s">
        <v>1429</v>
      </c>
      <c r="BH8" s="250" t="s">
        <v>1429</v>
      </c>
      <c r="BI8" s="250" t="s">
        <v>1429</v>
      </c>
      <c r="BJ8" s="250" t="s">
        <v>1429</v>
      </c>
      <c r="BK8" s="250" t="s">
        <v>1429</v>
      </c>
      <c r="BL8" s="250" t="s">
        <v>1429</v>
      </c>
      <c r="BM8" s="250" t="s">
        <v>1429</v>
      </c>
      <c r="BN8" s="250" t="s">
        <v>1429</v>
      </c>
      <c r="BO8" s="250" t="s">
        <v>1429</v>
      </c>
      <c r="BP8" s="250" t="s">
        <v>1429</v>
      </c>
      <c r="BQ8" s="250" t="s">
        <v>1429</v>
      </c>
      <c r="BR8" s="250" t="s">
        <v>1429</v>
      </c>
      <c r="BS8" s="250" t="s">
        <v>1429</v>
      </c>
      <c r="BT8" s="250" t="s">
        <v>1429</v>
      </c>
      <c r="BU8" s="250" t="s">
        <v>1429</v>
      </c>
      <c r="BV8" s="250" t="s">
        <v>1429</v>
      </c>
    </row>
    <row r="9" spans="1:74" ht="11.1" customHeight="1" x14ac:dyDescent="0.2">
      <c r="A9" s="162" t="s">
        <v>1127</v>
      </c>
      <c r="B9" s="173" t="s">
        <v>1128</v>
      </c>
      <c r="C9" s="250">
        <v>0.16</v>
      </c>
      <c r="D9" s="250">
        <v>0.16</v>
      </c>
      <c r="E9" s="250">
        <v>0.16</v>
      </c>
      <c r="F9" s="250">
        <v>0.16</v>
      </c>
      <c r="G9" s="250">
        <v>0.16</v>
      </c>
      <c r="H9" s="250">
        <v>0.16</v>
      </c>
      <c r="I9" s="250">
        <v>0.16</v>
      </c>
      <c r="J9" s="250">
        <v>0.16</v>
      </c>
      <c r="K9" s="250">
        <v>0.16</v>
      </c>
      <c r="L9" s="250">
        <v>0.16</v>
      </c>
      <c r="M9" s="250">
        <v>0.16</v>
      </c>
      <c r="N9" s="250">
        <v>0.16</v>
      </c>
      <c r="O9" s="250">
        <v>0.13500000000000001</v>
      </c>
      <c r="P9" s="250">
        <v>0.13500000000000001</v>
      </c>
      <c r="Q9" s="250">
        <v>0.13500000000000001</v>
      </c>
      <c r="R9" s="250">
        <v>0.13500000000000001</v>
      </c>
      <c r="S9" s="250">
        <v>0.13500000000000001</v>
      </c>
      <c r="T9" s="250">
        <v>0.13500000000000001</v>
      </c>
      <c r="U9" s="250">
        <v>0.13500000000000001</v>
      </c>
      <c r="V9" s="250">
        <v>0.13</v>
      </c>
      <c r="W9" s="250">
        <v>0.13</v>
      </c>
      <c r="X9" s="250">
        <v>0.13500000000000001</v>
      </c>
      <c r="Y9" s="250">
        <v>0.13</v>
      </c>
      <c r="Z9" s="250">
        <v>0.13</v>
      </c>
      <c r="AA9" s="250">
        <v>0.13500000000000001</v>
      </c>
      <c r="AB9" s="250">
        <v>0.13500000000000001</v>
      </c>
      <c r="AC9" s="250">
        <v>0.13500000000000001</v>
      </c>
      <c r="AD9" s="250">
        <v>0.13500000000000001</v>
      </c>
      <c r="AE9" s="250">
        <v>0.13500000000000001</v>
      </c>
      <c r="AF9" s="250">
        <v>0.13</v>
      </c>
      <c r="AG9" s="250">
        <v>0.13500000000000001</v>
      </c>
      <c r="AH9" s="250">
        <v>0.13500000000000001</v>
      </c>
      <c r="AI9" s="250">
        <v>0.13500000000000001</v>
      </c>
      <c r="AJ9" s="250">
        <v>0.13500000000000001</v>
      </c>
      <c r="AK9" s="250">
        <v>0.12</v>
      </c>
      <c r="AL9" s="250">
        <v>0.11</v>
      </c>
      <c r="AM9" s="250">
        <v>0.11</v>
      </c>
      <c r="AN9" s="250">
        <v>0.1</v>
      </c>
      <c r="AO9" s="250">
        <v>0.12</v>
      </c>
      <c r="AP9" s="250">
        <v>0.12</v>
      </c>
      <c r="AQ9" s="250">
        <v>0.11</v>
      </c>
      <c r="AR9" s="250">
        <v>0.11</v>
      </c>
      <c r="AS9" s="250">
        <v>0.13500000000000001</v>
      </c>
      <c r="AT9" s="250">
        <v>0.13</v>
      </c>
      <c r="AU9" s="250">
        <v>0.12</v>
      </c>
      <c r="AV9" s="250">
        <v>0.13</v>
      </c>
      <c r="AW9" s="250">
        <v>0.12</v>
      </c>
      <c r="AX9" s="250">
        <v>0.13</v>
      </c>
      <c r="AY9" s="250">
        <v>0.13</v>
      </c>
      <c r="AZ9" s="250">
        <v>0.12</v>
      </c>
      <c r="BA9" s="250">
        <v>0.13</v>
      </c>
      <c r="BB9" s="250">
        <v>0.13500000000000001</v>
      </c>
      <c r="BC9" s="250">
        <v>0.1</v>
      </c>
      <c r="BD9" s="250">
        <v>0.115</v>
      </c>
      <c r="BE9" s="250" t="s">
        <v>1429</v>
      </c>
      <c r="BF9" s="250" t="s">
        <v>1429</v>
      </c>
      <c r="BG9" s="250" t="s">
        <v>1429</v>
      </c>
      <c r="BH9" s="250" t="s">
        <v>1429</v>
      </c>
      <c r="BI9" s="250" t="s">
        <v>1429</v>
      </c>
      <c r="BJ9" s="250" t="s">
        <v>1429</v>
      </c>
      <c r="BK9" s="250" t="s">
        <v>1429</v>
      </c>
      <c r="BL9" s="250" t="s">
        <v>1429</v>
      </c>
      <c r="BM9" s="250" t="s">
        <v>1429</v>
      </c>
      <c r="BN9" s="250" t="s">
        <v>1429</v>
      </c>
      <c r="BO9" s="250" t="s">
        <v>1429</v>
      </c>
      <c r="BP9" s="250" t="s">
        <v>1429</v>
      </c>
      <c r="BQ9" s="250" t="s">
        <v>1429</v>
      </c>
      <c r="BR9" s="250" t="s">
        <v>1429</v>
      </c>
      <c r="BS9" s="250" t="s">
        <v>1429</v>
      </c>
      <c r="BT9" s="250" t="s">
        <v>1429</v>
      </c>
      <c r="BU9" s="250" t="s">
        <v>1429</v>
      </c>
      <c r="BV9" s="250" t="s">
        <v>1429</v>
      </c>
    </row>
    <row r="10" spans="1:74" ht="11.1" customHeight="1" x14ac:dyDescent="0.2">
      <c r="A10" s="162" t="s">
        <v>1047</v>
      </c>
      <c r="B10" s="173" t="s">
        <v>1048</v>
      </c>
      <c r="C10" s="250">
        <v>0.21</v>
      </c>
      <c r="D10" s="250">
        <v>0.21</v>
      </c>
      <c r="E10" s="250">
        <v>0.21</v>
      </c>
      <c r="F10" s="250">
        <v>0.21</v>
      </c>
      <c r="G10" s="250">
        <v>0.21</v>
      </c>
      <c r="H10" s="250">
        <v>0.21</v>
      </c>
      <c r="I10" s="250">
        <v>0.21</v>
      </c>
      <c r="J10" s="250">
        <v>0.21</v>
      </c>
      <c r="K10" s="250">
        <v>0.21</v>
      </c>
      <c r="L10" s="250">
        <v>0.2</v>
      </c>
      <c r="M10" s="250">
        <v>0.22</v>
      </c>
      <c r="N10" s="250">
        <v>0.22</v>
      </c>
      <c r="O10" s="250">
        <v>0.2</v>
      </c>
      <c r="P10" s="250">
        <v>0.185</v>
      </c>
      <c r="Q10" s="250">
        <v>0.19</v>
      </c>
      <c r="R10" s="250">
        <v>0.21</v>
      </c>
      <c r="S10" s="250">
        <v>0.2</v>
      </c>
      <c r="T10" s="250">
        <v>0.2</v>
      </c>
      <c r="U10" s="250">
        <v>0.21</v>
      </c>
      <c r="V10" s="250">
        <v>0.2</v>
      </c>
      <c r="W10" s="250">
        <v>0.2</v>
      </c>
      <c r="X10" s="250">
        <v>0.2</v>
      </c>
      <c r="Y10" s="250">
        <v>0.19</v>
      </c>
      <c r="Z10" s="250">
        <v>0.2</v>
      </c>
      <c r="AA10" s="250">
        <v>0.2</v>
      </c>
      <c r="AB10" s="250">
        <v>0.2</v>
      </c>
      <c r="AC10" s="250">
        <v>0.2</v>
      </c>
      <c r="AD10" s="250">
        <v>0.19</v>
      </c>
      <c r="AE10" s="250">
        <v>0.2</v>
      </c>
      <c r="AF10" s="250">
        <v>0.2</v>
      </c>
      <c r="AG10" s="250">
        <v>0.18</v>
      </c>
      <c r="AH10" s="250">
        <v>0.2</v>
      </c>
      <c r="AI10" s="250">
        <v>0.2</v>
      </c>
      <c r="AJ10" s="250">
        <v>0.2</v>
      </c>
      <c r="AK10" s="250">
        <v>0.18</v>
      </c>
      <c r="AL10" s="250">
        <v>0.2</v>
      </c>
      <c r="AM10" s="250">
        <v>0.21</v>
      </c>
      <c r="AN10" s="250">
        <v>0.2</v>
      </c>
      <c r="AO10" s="250">
        <v>0.2</v>
      </c>
      <c r="AP10" s="250">
        <v>0.18</v>
      </c>
      <c r="AQ10" s="250">
        <v>0.21</v>
      </c>
      <c r="AR10" s="250">
        <v>0.21</v>
      </c>
      <c r="AS10" s="250">
        <v>0.2</v>
      </c>
      <c r="AT10" s="250">
        <v>0.21</v>
      </c>
      <c r="AU10" s="250">
        <v>0.2</v>
      </c>
      <c r="AV10" s="250">
        <v>0.21</v>
      </c>
      <c r="AW10" s="250">
        <v>0.18</v>
      </c>
      <c r="AX10" s="250">
        <v>0.21</v>
      </c>
      <c r="AY10" s="250">
        <v>0.185</v>
      </c>
      <c r="AZ10" s="250">
        <v>0.2</v>
      </c>
      <c r="BA10" s="250">
        <v>0.2</v>
      </c>
      <c r="BB10" s="250">
        <v>0.19</v>
      </c>
      <c r="BC10" s="250">
        <v>0.18</v>
      </c>
      <c r="BD10" s="250">
        <v>0.18</v>
      </c>
      <c r="BE10" s="250" t="s">
        <v>1429</v>
      </c>
      <c r="BF10" s="250" t="s">
        <v>1429</v>
      </c>
      <c r="BG10" s="250" t="s">
        <v>1429</v>
      </c>
      <c r="BH10" s="250" t="s">
        <v>1429</v>
      </c>
      <c r="BI10" s="250" t="s">
        <v>1429</v>
      </c>
      <c r="BJ10" s="250" t="s">
        <v>1429</v>
      </c>
      <c r="BK10" s="250" t="s">
        <v>1429</v>
      </c>
      <c r="BL10" s="250" t="s">
        <v>1429</v>
      </c>
      <c r="BM10" s="250" t="s">
        <v>1429</v>
      </c>
      <c r="BN10" s="250" t="s">
        <v>1429</v>
      </c>
      <c r="BO10" s="250" t="s">
        <v>1429</v>
      </c>
      <c r="BP10" s="250" t="s">
        <v>1429</v>
      </c>
      <c r="BQ10" s="250" t="s">
        <v>1429</v>
      </c>
      <c r="BR10" s="250" t="s">
        <v>1429</v>
      </c>
      <c r="BS10" s="250" t="s">
        <v>1429</v>
      </c>
      <c r="BT10" s="250" t="s">
        <v>1429</v>
      </c>
      <c r="BU10" s="250" t="s">
        <v>1429</v>
      </c>
      <c r="BV10" s="250" t="s">
        <v>1429</v>
      </c>
    </row>
    <row r="11" spans="1:74" ht="11.1" customHeight="1" x14ac:dyDescent="0.2">
      <c r="A11" s="162" t="s">
        <v>1039</v>
      </c>
      <c r="B11" s="173" t="s">
        <v>320</v>
      </c>
      <c r="C11" s="250">
        <v>3.05</v>
      </c>
      <c r="D11" s="250">
        <v>3.2</v>
      </c>
      <c r="E11" s="250">
        <v>3.5</v>
      </c>
      <c r="F11" s="250">
        <v>3.59</v>
      </c>
      <c r="G11" s="250">
        <v>3.62</v>
      </c>
      <c r="H11" s="250">
        <v>3.63</v>
      </c>
      <c r="I11" s="250">
        <v>3.65</v>
      </c>
      <c r="J11" s="250">
        <v>3.67</v>
      </c>
      <c r="K11" s="250">
        <v>3.69</v>
      </c>
      <c r="L11" s="250">
        <v>3.7</v>
      </c>
      <c r="M11" s="250">
        <v>3.72</v>
      </c>
      <c r="N11" s="250">
        <v>3.78</v>
      </c>
      <c r="O11" s="250">
        <v>3.8</v>
      </c>
      <c r="P11" s="250">
        <v>3.8</v>
      </c>
      <c r="Q11" s="250">
        <v>3.81</v>
      </c>
      <c r="R11" s="250">
        <v>3.81</v>
      </c>
      <c r="S11" s="250">
        <v>3.81</v>
      </c>
      <c r="T11" s="250">
        <v>3.82</v>
      </c>
      <c r="U11" s="250">
        <v>3.83</v>
      </c>
      <c r="V11" s="250">
        <v>3.83</v>
      </c>
      <c r="W11" s="250">
        <v>3.84</v>
      </c>
      <c r="X11" s="250">
        <v>3.85</v>
      </c>
      <c r="Y11" s="250">
        <v>3.84</v>
      </c>
      <c r="Z11" s="250">
        <v>3.83</v>
      </c>
      <c r="AA11" s="250">
        <v>3.84</v>
      </c>
      <c r="AB11" s="250">
        <v>3.835</v>
      </c>
      <c r="AC11" s="250">
        <v>3.8149999999999999</v>
      </c>
      <c r="AD11" s="250">
        <v>3.8250000000000002</v>
      </c>
      <c r="AE11" s="250">
        <v>3.8050000000000002</v>
      </c>
      <c r="AF11" s="250">
        <v>3.78</v>
      </c>
      <c r="AG11" s="250">
        <v>3.722</v>
      </c>
      <c r="AH11" s="250">
        <v>3.52</v>
      </c>
      <c r="AI11" s="250">
        <v>3.4</v>
      </c>
      <c r="AJ11" s="250">
        <v>3.4</v>
      </c>
      <c r="AK11" s="250">
        <v>2.7</v>
      </c>
      <c r="AL11" s="250">
        <v>2.6</v>
      </c>
      <c r="AM11" s="250">
        <v>2.65</v>
      </c>
      <c r="AN11" s="250">
        <v>2.65</v>
      </c>
      <c r="AO11" s="250">
        <v>2.6</v>
      </c>
      <c r="AP11" s="250">
        <v>2.5</v>
      </c>
      <c r="AQ11" s="250">
        <v>2.2999999999999998</v>
      </c>
      <c r="AR11" s="250">
        <v>2.2000000000000002</v>
      </c>
      <c r="AS11" s="250">
        <v>2.1</v>
      </c>
      <c r="AT11" s="250">
        <v>2.1</v>
      </c>
      <c r="AU11" s="250">
        <v>2.1</v>
      </c>
      <c r="AV11" s="250">
        <v>2.1</v>
      </c>
      <c r="AW11" s="250">
        <v>2</v>
      </c>
      <c r="AX11" s="250">
        <v>2</v>
      </c>
      <c r="AY11" s="250">
        <v>2</v>
      </c>
      <c r="AZ11" s="250">
        <v>2.0499999999999998</v>
      </c>
      <c r="BA11" s="250">
        <v>2</v>
      </c>
      <c r="BB11" s="250">
        <v>1.9750000000000001</v>
      </c>
      <c r="BC11" s="250">
        <v>1.9750000000000001</v>
      </c>
      <c r="BD11" s="250">
        <v>1.95</v>
      </c>
      <c r="BE11" s="250" t="s">
        <v>1429</v>
      </c>
      <c r="BF11" s="250" t="s">
        <v>1429</v>
      </c>
      <c r="BG11" s="250" t="s">
        <v>1429</v>
      </c>
      <c r="BH11" s="250" t="s">
        <v>1429</v>
      </c>
      <c r="BI11" s="250" t="s">
        <v>1429</v>
      </c>
      <c r="BJ11" s="250" t="s">
        <v>1429</v>
      </c>
      <c r="BK11" s="250" t="s">
        <v>1429</v>
      </c>
      <c r="BL11" s="250" t="s">
        <v>1429</v>
      </c>
      <c r="BM11" s="250" t="s">
        <v>1429</v>
      </c>
      <c r="BN11" s="250" t="s">
        <v>1429</v>
      </c>
      <c r="BO11" s="250" t="s">
        <v>1429</v>
      </c>
      <c r="BP11" s="250" t="s">
        <v>1429</v>
      </c>
      <c r="BQ11" s="250" t="s">
        <v>1429</v>
      </c>
      <c r="BR11" s="250" t="s">
        <v>1429</v>
      </c>
      <c r="BS11" s="250" t="s">
        <v>1429</v>
      </c>
      <c r="BT11" s="250" t="s">
        <v>1429</v>
      </c>
      <c r="BU11" s="250" t="s">
        <v>1429</v>
      </c>
      <c r="BV11" s="250" t="s">
        <v>1429</v>
      </c>
    </row>
    <row r="12" spans="1:74" ht="11.1" customHeight="1" x14ac:dyDescent="0.2">
      <c r="A12" s="162" t="s">
        <v>337</v>
      </c>
      <c r="B12" s="173" t="s">
        <v>328</v>
      </c>
      <c r="C12" s="250">
        <v>4.45</v>
      </c>
      <c r="D12" s="250">
        <v>4.2</v>
      </c>
      <c r="E12" s="250">
        <v>4.2</v>
      </c>
      <c r="F12" s="250">
        <v>4.45</v>
      </c>
      <c r="G12" s="250">
        <v>4.33</v>
      </c>
      <c r="H12" s="250">
        <v>4.38</v>
      </c>
      <c r="I12" s="250">
        <v>4.3899999999999997</v>
      </c>
      <c r="J12" s="250">
        <v>4.4349999999999996</v>
      </c>
      <c r="K12" s="250">
        <v>4.4550000000000001</v>
      </c>
      <c r="L12" s="250">
        <v>4.54</v>
      </c>
      <c r="M12" s="250">
        <v>4.62</v>
      </c>
      <c r="N12" s="250">
        <v>4.66</v>
      </c>
      <c r="O12" s="250">
        <v>4.54</v>
      </c>
      <c r="P12" s="250">
        <v>4.42</v>
      </c>
      <c r="Q12" s="250">
        <v>4.4050000000000002</v>
      </c>
      <c r="R12" s="250">
        <v>4.4000000000000004</v>
      </c>
      <c r="S12" s="250">
        <v>4.45</v>
      </c>
      <c r="T12" s="250">
        <v>4.4649999999999999</v>
      </c>
      <c r="U12" s="250">
        <v>4.4749999999999996</v>
      </c>
      <c r="V12" s="250">
        <v>4.5</v>
      </c>
      <c r="W12" s="250">
        <v>4.54</v>
      </c>
      <c r="X12" s="250">
        <v>4.3899999999999997</v>
      </c>
      <c r="Y12" s="250">
        <v>4.32</v>
      </c>
      <c r="Z12" s="250">
        <v>4.38</v>
      </c>
      <c r="AA12" s="250">
        <v>4.43</v>
      </c>
      <c r="AB12" s="250">
        <v>4.47</v>
      </c>
      <c r="AC12" s="250">
        <v>4.4800000000000004</v>
      </c>
      <c r="AD12" s="250">
        <v>4.4400000000000004</v>
      </c>
      <c r="AE12" s="250">
        <v>4.49</v>
      </c>
      <c r="AF12" s="250">
        <v>4.5739999999999998</v>
      </c>
      <c r="AG12" s="250">
        <v>4.6040000000000001</v>
      </c>
      <c r="AH12" s="250">
        <v>4.6749999999999998</v>
      </c>
      <c r="AI12" s="250">
        <v>4.7</v>
      </c>
      <c r="AJ12" s="250">
        <v>4.7300000000000004</v>
      </c>
      <c r="AK12" s="250">
        <v>4.7699999999999996</v>
      </c>
      <c r="AL12" s="250">
        <v>4.8</v>
      </c>
      <c r="AM12" s="250">
        <v>4.8499999999999996</v>
      </c>
      <c r="AN12" s="250">
        <v>4.78</v>
      </c>
      <c r="AO12" s="250">
        <v>4.62</v>
      </c>
      <c r="AP12" s="250">
        <v>4.7</v>
      </c>
      <c r="AQ12" s="250">
        <v>4.7</v>
      </c>
      <c r="AR12" s="250">
        <v>4.7</v>
      </c>
      <c r="AS12" s="250">
        <v>4.7</v>
      </c>
      <c r="AT12" s="250">
        <v>4.75</v>
      </c>
      <c r="AU12" s="250">
        <v>4.6500000000000004</v>
      </c>
      <c r="AV12" s="250">
        <v>4.75</v>
      </c>
      <c r="AW12" s="250">
        <v>4.6500000000000004</v>
      </c>
      <c r="AX12" s="250">
        <v>4.55</v>
      </c>
      <c r="AY12" s="250">
        <v>4.55</v>
      </c>
      <c r="AZ12" s="250">
        <v>4.6500000000000004</v>
      </c>
      <c r="BA12" s="250">
        <v>4.5</v>
      </c>
      <c r="BB12" s="250">
        <v>4.5</v>
      </c>
      <c r="BC12" s="250">
        <v>4.25</v>
      </c>
      <c r="BD12" s="250">
        <v>3.75</v>
      </c>
      <c r="BE12" s="250" t="s">
        <v>1429</v>
      </c>
      <c r="BF12" s="250" t="s">
        <v>1429</v>
      </c>
      <c r="BG12" s="250" t="s">
        <v>1429</v>
      </c>
      <c r="BH12" s="250" t="s">
        <v>1429</v>
      </c>
      <c r="BI12" s="250" t="s">
        <v>1429</v>
      </c>
      <c r="BJ12" s="250" t="s">
        <v>1429</v>
      </c>
      <c r="BK12" s="250" t="s">
        <v>1429</v>
      </c>
      <c r="BL12" s="250" t="s">
        <v>1429</v>
      </c>
      <c r="BM12" s="250" t="s">
        <v>1429</v>
      </c>
      <c r="BN12" s="250" t="s">
        <v>1429</v>
      </c>
      <c r="BO12" s="250" t="s">
        <v>1429</v>
      </c>
      <c r="BP12" s="250" t="s">
        <v>1429</v>
      </c>
      <c r="BQ12" s="250" t="s">
        <v>1429</v>
      </c>
      <c r="BR12" s="250" t="s">
        <v>1429</v>
      </c>
      <c r="BS12" s="250" t="s">
        <v>1429</v>
      </c>
      <c r="BT12" s="250" t="s">
        <v>1429</v>
      </c>
      <c r="BU12" s="250" t="s">
        <v>1429</v>
      </c>
      <c r="BV12" s="250" t="s">
        <v>1429</v>
      </c>
    </row>
    <row r="13" spans="1:74" ht="11.1" customHeight="1" x14ac:dyDescent="0.2">
      <c r="A13" s="162" t="s">
        <v>330</v>
      </c>
      <c r="B13" s="173" t="s">
        <v>321</v>
      </c>
      <c r="C13" s="250">
        <v>2.9</v>
      </c>
      <c r="D13" s="250">
        <v>2.86</v>
      </c>
      <c r="E13" s="250">
        <v>2.88</v>
      </c>
      <c r="F13" s="250">
        <v>2.65</v>
      </c>
      <c r="G13" s="250">
        <v>2.86</v>
      </c>
      <c r="H13" s="250">
        <v>2.86</v>
      </c>
      <c r="I13" s="250">
        <v>2.9</v>
      </c>
      <c r="J13" s="250">
        <v>2.91</v>
      </c>
      <c r="K13" s="250">
        <v>2.91</v>
      </c>
      <c r="L13" s="250">
        <v>2.91</v>
      </c>
      <c r="M13" s="250">
        <v>2.92</v>
      </c>
      <c r="N13" s="250">
        <v>2.92</v>
      </c>
      <c r="O13" s="250">
        <v>2.78</v>
      </c>
      <c r="P13" s="250">
        <v>2.72</v>
      </c>
      <c r="Q13" s="250">
        <v>2.71</v>
      </c>
      <c r="R13" s="250">
        <v>2.71</v>
      </c>
      <c r="S13" s="250">
        <v>2.71</v>
      </c>
      <c r="T13" s="250">
        <v>2.72</v>
      </c>
      <c r="U13" s="250">
        <v>2.71</v>
      </c>
      <c r="V13" s="250">
        <v>2.71</v>
      </c>
      <c r="W13" s="250">
        <v>2.73</v>
      </c>
      <c r="X13" s="250">
        <v>2.74</v>
      </c>
      <c r="Y13" s="250">
        <v>2.71</v>
      </c>
      <c r="Z13" s="250">
        <v>2.7</v>
      </c>
      <c r="AA13" s="250">
        <v>2.71</v>
      </c>
      <c r="AB13" s="250">
        <v>2.71</v>
      </c>
      <c r="AC13" s="250">
        <v>2.72</v>
      </c>
      <c r="AD13" s="250">
        <v>2.71</v>
      </c>
      <c r="AE13" s="250">
        <v>2.71</v>
      </c>
      <c r="AF13" s="250">
        <v>2.72</v>
      </c>
      <c r="AG13" s="250">
        <v>2.8</v>
      </c>
      <c r="AH13" s="250">
        <v>2.8</v>
      </c>
      <c r="AI13" s="250">
        <v>2.8</v>
      </c>
      <c r="AJ13" s="250">
        <v>2.8</v>
      </c>
      <c r="AK13" s="250">
        <v>2.8</v>
      </c>
      <c r="AL13" s="250">
        <v>2.8</v>
      </c>
      <c r="AM13" s="250">
        <v>2.75</v>
      </c>
      <c r="AN13" s="250">
        <v>2.75</v>
      </c>
      <c r="AO13" s="250">
        <v>2.72</v>
      </c>
      <c r="AP13" s="250">
        <v>2.72</v>
      </c>
      <c r="AQ13" s="250">
        <v>2.72</v>
      </c>
      <c r="AR13" s="250">
        <v>2.72</v>
      </c>
      <c r="AS13" s="250">
        <v>2.7</v>
      </c>
      <c r="AT13" s="250">
        <v>2.7</v>
      </c>
      <c r="AU13" s="250">
        <v>2.7</v>
      </c>
      <c r="AV13" s="250">
        <v>2.7</v>
      </c>
      <c r="AW13" s="250">
        <v>2.7</v>
      </c>
      <c r="AX13" s="250">
        <v>2.71</v>
      </c>
      <c r="AY13" s="250">
        <v>2.71</v>
      </c>
      <c r="AZ13" s="250">
        <v>2.71</v>
      </c>
      <c r="BA13" s="250">
        <v>2.9</v>
      </c>
      <c r="BB13" s="250">
        <v>3.15</v>
      </c>
      <c r="BC13" s="250">
        <v>2.2000000000000002</v>
      </c>
      <c r="BD13" s="250">
        <v>2.2000000000000002</v>
      </c>
      <c r="BE13" s="250" t="s">
        <v>1429</v>
      </c>
      <c r="BF13" s="250" t="s">
        <v>1429</v>
      </c>
      <c r="BG13" s="250" t="s">
        <v>1429</v>
      </c>
      <c r="BH13" s="250" t="s">
        <v>1429</v>
      </c>
      <c r="BI13" s="250" t="s">
        <v>1429</v>
      </c>
      <c r="BJ13" s="250" t="s">
        <v>1429</v>
      </c>
      <c r="BK13" s="250" t="s">
        <v>1429</v>
      </c>
      <c r="BL13" s="250" t="s">
        <v>1429</v>
      </c>
      <c r="BM13" s="250" t="s">
        <v>1429</v>
      </c>
      <c r="BN13" s="250" t="s">
        <v>1429</v>
      </c>
      <c r="BO13" s="250" t="s">
        <v>1429</v>
      </c>
      <c r="BP13" s="250" t="s">
        <v>1429</v>
      </c>
      <c r="BQ13" s="250" t="s">
        <v>1429</v>
      </c>
      <c r="BR13" s="250" t="s">
        <v>1429</v>
      </c>
      <c r="BS13" s="250" t="s">
        <v>1429</v>
      </c>
      <c r="BT13" s="250" t="s">
        <v>1429</v>
      </c>
      <c r="BU13" s="250" t="s">
        <v>1429</v>
      </c>
      <c r="BV13" s="250" t="s">
        <v>1429</v>
      </c>
    </row>
    <row r="14" spans="1:74" ht="11.1" customHeight="1" x14ac:dyDescent="0.2">
      <c r="A14" s="162" t="s">
        <v>331</v>
      </c>
      <c r="B14" s="173" t="s">
        <v>322</v>
      </c>
      <c r="C14" s="250">
        <v>0.37</v>
      </c>
      <c r="D14" s="250">
        <v>0.36</v>
      </c>
      <c r="E14" s="250">
        <v>0.32</v>
      </c>
      <c r="F14" s="250">
        <v>0.33</v>
      </c>
      <c r="G14" s="250">
        <v>0.28499999999999998</v>
      </c>
      <c r="H14" s="250">
        <v>0.33</v>
      </c>
      <c r="I14" s="250">
        <v>0.31</v>
      </c>
      <c r="J14" s="250">
        <v>0.25</v>
      </c>
      <c r="K14" s="250">
        <v>0.31</v>
      </c>
      <c r="L14" s="250">
        <v>0.55000000000000004</v>
      </c>
      <c r="M14" s="250">
        <v>0.57999999999999996</v>
      </c>
      <c r="N14" s="250">
        <v>0.62</v>
      </c>
      <c r="O14" s="250">
        <v>0.68</v>
      </c>
      <c r="P14" s="250">
        <v>0.69</v>
      </c>
      <c r="Q14" s="250">
        <v>0.59</v>
      </c>
      <c r="R14" s="250">
        <v>0.53500000000000003</v>
      </c>
      <c r="S14" s="250">
        <v>0.78</v>
      </c>
      <c r="T14" s="250">
        <v>0.85</v>
      </c>
      <c r="U14" s="250">
        <v>1.0049999999999999</v>
      </c>
      <c r="V14" s="250">
        <v>0.89</v>
      </c>
      <c r="W14" s="250">
        <v>0.92500000000000004</v>
      </c>
      <c r="X14" s="250">
        <v>0.96</v>
      </c>
      <c r="Y14" s="250">
        <v>0.98</v>
      </c>
      <c r="Z14" s="250">
        <v>0.92</v>
      </c>
      <c r="AA14" s="250">
        <v>1.0149999999999999</v>
      </c>
      <c r="AB14" s="250">
        <v>0.99</v>
      </c>
      <c r="AC14" s="250">
        <v>0.98499999999999999</v>
      </c>
      <c r="AD14" s="250">
        <v>1.0049999999999999</v>
      </c>
      <c r="AE14" s="250">
        <v>0.99</v>
      </c>
      <c r="AF14" s="250">
        <v>0.75</v>
      </c>
      <c r="AG14" s="250">
        <v>0.65500000000000003</v>
      </c>
      <c r="AH14" s="250">
        <v>0.99</v>
      </c>
      <c r="AI14" s="250">
        <v>1.08</v>
      </c>
      <c r="AJ14" s="250">
        <v>1.08</v>
      </c>
      <c r="AK14" s="250">
        <v>1.1299999999999999</v>
      </c>
      <c r="AL14" s="250">
        <v>0.88</v>
      </c>
      <c r="AM14" s="250">
        <v>0.83</v>
      </c>
      <c r="AN14" s="250">
        <v>0.86</v>
      </c>
      <c r="AO14" s="250">
        <v>1.0900000000000001</v>
      </c>
      <c r="AP14" s="250">
        <v>1.17</v>
      </c>
      <c r="AQ14" s="250">
        <v>1.1599999999999999</v>
      </c>
      <c r="AR14" s="250">
        <v>1.1000000000000001</v>
      </c>
      <c r="AS14" s="250">
        <v>1.125</v>
      </c>
      <c r="AT14" s="250">
        <v>1.085</v>
      </c>
      <c r="AU14" s="250">
        <v>1.18</v>
      </c>
      <c r="AV14" s="250">
        <v>1.17</v>
      </c>
      <c r="AW14" s="250">
        <v>1.19</v>
      </c>
      <c r="AX14" s="250">
        <v>1.1499999999999999</v>
      </c>
      <c r="AY14" s="250">
        <v>0.78</v>
      </c>
      <c r="AZ14" s="250">
        <v>0.15</v>
      </c>
      <c r="BA14" s="250">
        <v>0.1</v>
      </c>
      <c r="BB14" s="250">
        <v>8.5000000000000006E-2</v>
      </c>
      <c r="BC14" s="250">
        <v>0.08</v>
      </c>
      <c r="BD14" s="250">
        <v>0.08</v>
      </c>
      <c r="BE14" s="250" t="s">
        <v>1429</v>
      </c>
      <c r="BF14" s="250" t="s">
        <v>1429</v>
      </c>
      <c r="BG14" s="250" t="s">
        <v>1429</v>
      </c>
      <c r="BH14" s="250" t="s">
        <v>1429</v>
      </c>
      <c r="BI14" s="250" t="s">
        <v>1429</v>
      </c>
      <c r="BJ14" s="250" t="s">
        <v>1429</v>
      </c>
      <c r="BK14" s="250" t="s">
        <v>1429</v>
      </c>
      <c r="BL14" s="250" t="s">
        <v>1429</v>
      </c>
      <c r="BM14" s="250" t="s">
        <v>1429</v>
      </c>
      <c r="BN14" s="250" t="s">
        <v>1429</v>
      </c>
      <c r="BO14" s="250" t="s">
        <v>1429</v>
      </c>
      <c r="BP14" s="250" t="s">
        <v>1429</v>
      </c>
      <c r="BQ14" s="250" t="s">
        <v>1429</v>
      </c>
      <c r="BR14" s="250" t="s">
        <v>1429</v>
      </c>
      <c r="BS14" s="250" t="s">
        <v>1429</v>
      </c>
      <c r="BT14" s="250" t="s">
        <v>1429</v>
      </c>
      <c r="BU14" s="250" t="s">
        <v>1429</v>
      </c>
      <c r="BV14" s="250" t="s">
        <v>1429</v>
      </c>
    </row>
    <row r="15" spans="1:74" ht="11.1" customHeight="1" x14ac:dyDescent="0.2">
      <c r="A15" s="162" t="s">
        <v>332</v>
      </c>
      <c r="B15" s="173" t="s">
        <v>323</v>
      </c>
      <c r="C15" s="250">
        <v>1.825</v>
      </c>
      <c r="D15" s="250">
        <v>1.78</v>
      </c>
      <c r="E15" s="250">
        <v>1.579</v>
      </c>
      <c r="F15" s="250">
        <v>1.57</v>
      </c>
      <c r="G15" s="250">
        <v>1.3089999999999999</v>
      </c>
      <c r="H15" s="250">
        <v>1.4350000000000001</v>
      </c>
      <c r="I15" s="250">
        <v>1.34</v>
      </c>
      <c r="J15" s="250">
        <v>1.21</v>
      </c>
      <c r="K15" s="250">
        <v>1.27</v>
      </c>
      <c r="L15" s="250">
        <v>1.41</v>
      </c>
      <c r="M15" s="250">
        <v>1.5</v>
      </c>
      <c r="N15" s="250">
        <v>1.35</v>
      </c>
      <c r="O15" s="250">
        <v>1.39</v>
      </c>
      <c r="P15" s="250">
        <v>1.43</v>
      </c>
      <c r="Q15" s="250">
        <v>1.33</v>
      </c>
      <c r="R15" s="250">
        <v>1.38</v>
      </c>
      <c r="S15" s="250">
        <v>1.52</v>
      </c>
      <c r="T15" s="250">
        <v>1.56</v>
      </c>
      <c r="U15" s="250">
        <v>1.655</v>
      </c>
      <c r="V15" s="250">
        <v>1.68</v>
      </c>
      <c r="W15" s="250">
        <v>1.7050000000000001</v>
      </c>
      <c r="X15" s="250">
        <v>1.69</v>
      </c>
      <c r="Y15" s="250">
        <v>1.73</v>
      </c>
      <c r="Z15" s="250">
        <v>1.7549999999999999</v>
      </c>
      <c r="AA15" s="250">
        <v>1.75</v>
      </c>
      <c r="AB15" s="250">
        <v>1.72</v>
      </c>
      <c r="AC15" s="250">
        <v>1.69</v>
      </c>
      <c r="AD15" s="250">
        <v>1.67</v>
      </c>
      <c r="AE15" s="250">
        <v>1.49</v>
      </c>
      <c r="AF15" s="250">
        <v>1.42</v>
      </c>
      <c r="AG15" s="250">
        <v>1.47</v>
      </c>
      <c r="AH15" s="250">
        <v>1.54</v>
      </c>
      <c r="AI15" s="250">
        <v>1.64</v>
      </c>
      <c r="AJ15" s="250">
        <v>1.6</v>
      </c>
      <c r="AK15" s="250">
        <v>1.59</v>
      </c>
      <c r="AL15" s="250">
        <v>1.62</v>
      </c>
      <c r="AM15" s="250">
        <v>1.55</v>
      </c>
      <c r="AN15" s="250">
        <v>1.58</v>
      </c>
      <c r="AO15" s="250">
        <v>1.61</v>
      </c>
      <c r="AP15" s="250">
        <v>1.68</v>
      </c>
      <c r="AQ15" s="250">
        <v>1.58</v>
      </c>
      <c r="AR15" s="250">
        <v>1.7</v>
      </c>
      <c r="AS15" s="250">
        <v>1.67</v>
      </c>
      <c r="AT15" s="250">
        <v>1.75</v>
      </c>
      <c r="AU15" s="250">
        <v>1.7</v>
      </c>
      <c r="AV15" s="250">
        <v>1.68</v>
      </c>
      <c r="AW15" s="250">
        <v>1.67</v>
      </c>
      <c r="AX15" s="250">
        <v>1.65</v>
      </c>
      <c r="AY15" s="250">
        <v>1.75</v>
      </c>
      <c r="AZ15" s="250">
        <v>1.72</v>
      </c>
      <c r="BA15" s="250">
        <v>1.7</v>
      </c>
      <c r="BB15" s="250">
        <v>1.65</v>
      </c>
      <c r="BC15" s="250">
        <v>1.57</v>
      </c>
      <c r="BD15" s="250">
        <v>1.42</v>
      </c>
      <c r="BE15" s="250" t="s">
        <v>1429</v>
      </c>
      <c r="BF15" s="250" t="s">
        <v>1429</v>
      </c>
      <c r="BG15" s="250" t="s">
        <v>1429</v>
      </c>
      <c r="BH15" s="250" t="s">
        <v>1429</v>
      </c>
      <c r="BI15" s="250" t="s">
        <v>1429</v>
      </c>
      <c r="BJ15" s="250" t="s">
        <v>1429</v>
      </c>
      <c r="BK15" s="250" t="s">
        <v>1429</v>
      </c>
      <c r="BL15" s="250" t="s">
        <v>1429</v>
      </c>
      <c r="BM15" s="250" t="s">
        <v>1429</v>
      </c>
      <c r="BN15" s="250" t="s">
        <v>1429</v>
      </c>
      <c r="BO15" s="250" t="s">
        <v>1429</v>
      </c>
      <c r="BP15" s="250" t="s">
        <v>1429</v>
      </c>
      <c r="BQ15" s="250" t="s">
        <v>1429</v>
      </c>
      <c r="BR15" s="250" t="s">
        <v>1429</v>
      </c>
      <c r="BS15" s="250" t="s">
        <v>1429</v>
      </c>
      <c r="BT15" s="250" t="s">
        <v>1429</v>
      </c>
      <c r="BU15" s="250" t="s">
        <v>1429</v>
      </c>
      <c r="BV15" s="250" t="s">
        <v>1429</v>
      </c>
    </row>
    <row r="16" spans="1:74" ht="11.1" customHeight="1" x14ac:dyDescent="0.2">
      <c r="A16" s="162" t="s">
        <v>333</v>
      </c>
      <c r="B16" s="173" t="s">
        <v>324</v>
      </c>
      <c r="C16" s="250">
        <v>10.199999999999999</v>
      </c>
      <c r="D16" s="250">
        <v>10.199999999999999</v>
      </c>
      <c r="E16" s="250">
        <v>10.199999999999999</v>
      </c>
      <c r="F16" s="250">
        <v>10.199999999999999</v>
      </c>
      <c r="G16" s="250">
        <v>10.3</v>
      </c>
      <c r="H16" s="250">
        <v>10.5</v>
      </c>
      <c r="I16" s="250">
        <v>10.63</v>
      </c>
      <c r="J16" s="250">
        <v>10.6</v>
      </c>
      <c r="K16" s="250">
        <v>10.56</v>
      </c>
      <c r="L16" s="250">
        <v>10.55</v>
      </c>
      <c r="M16" s="250">
        <v>10.6</v>
      </c>
      <c r="N16" s="250">
        <v>10.5</v>
      </c>
      <c r="O16" s="250">
        <v>9.98</v>
      </c>
      <c r="P16" s="250">
        <v>10</v>
      </c>
      <c r="Q16" s="250">
        <v>9.9499999999999993</v>
      </c>
      <c r="R16" s="250">
        <v>9.98</v>
      </c>
      <c r="S16" s="250">
        <v>10.050000000000001</v>
      </c>
      <c r="T16" s="250">
        <v>10.25</v>
      </c>
      <c r="U16" s="250">
        <v>10.199999999999999</v>
      </c>
      <c r="V16" s="250">
        <v>10.14</v>
      </c>
      <c r="W16" s="250">
        <v>10.19</v>
      </c>
      <c r="X16" s="250">
        <v>10.16</v>
      </c>
      <c r="Y16" s="250">
        <v>10.130000000000001</v>
      </c>
      <c r="Z16" s="250">
        <v>10.06</v>
      </c>
      <c r="AA16" s="250">
        <v>10.16</v>
      </c>
      <c r="AB16" s="250">
        <v>10.1</v>
      </c>
      <c r="AC16" s="250">
        <v>10.050000000000001</v>
      </c>
      <c r="AD16" s="250">
        <v>10.06</v>
      </c>
      <c r="AE16" s="250">
        <v>10.119999999999999</v>
      </c>
      <c r="AF16" s="250">
        <v>10.42</v>
      </c>
      <c r="AG16" s="250">
        <v>10.48</v>
      </c>
      <c r="AH16" s="250">
        <v>10.42</v>
      </c>
      <c r="AI16" s="250">
        <v>10.52</v>
      </c>
      <c r="AJ16" s="250">
        <v>10.72</v>
      </c>
      <c r="AK16" s="250">
        <v>11</v>
      </c>
      <c r="AL16" s="250">
        <v>10.5</v>
      </c>
      <c r="AM16" s="250">
        <v>10.050000000000001</v>
      </c>
      <c r="AN16" s="250">
        <v>10.1</v>
      </c>
      <c r="AO16" s="250">
        <v>9.85</v>
      </c>
      <c r="AP16" s="250">
        <v>9.85</v>
      </c>
      <c r="AQ16" s="250">
        <v>9.9</v>
      </c>
      <c r="AR16" s="250">
        <v>10</v>
      </c>
      <c r="AS16" s="250">
        <v>9.75</v>
      </c>
      <c r="AT16" s="250">
        <v>9.85</v>
      </c>
      <c r="AU16" s="250">
        <v>8.5</v>
      </c>
      <c r="AV16" s="250">
        <v>9.85</v>
      </c>
      <c r="AW16" s="250">
        <v>9.9</v>
      </c>
      <c r="AX16" s="250">
        <v>9.75</v>
      </c>
      <c r="AY16" s="250">
        <v>9.85</v>
      </c>
      <c r="AZ16" s="250">
        <v>9.75</v>
      </c>
      <c r="BA16" s="250">
        <v>9.8000000000000007</v>
      </c>
      <c r="BB16" s="250">
        <v>11.6</v>
      </c>
      <c r="BC16" s="250">
        <v>8.5500000000000007</v>
      </c>
      <c r="BD16" s="250">
        <v>7.8</v>
      </c>
      <c r="BE16" s="250" t="s">
        <v>1429</v>
      </c>
      <c r="BF16" s="250" t="s">
        <v>1429</v>
      </c>
      <c r="BG16" s="250" t="s">
        <v>1429</v>
      </c>
      <c r="BH16" s="250" t="s">
        <v>1429</v>
      </c>
      <c r="BI16" s="250" t="s">
        <v>1429</v>
      </c>
      <c r="BJ16" s="250" t="s">
        <v>1429</v>
      </c>
      <c r="BK16" s="250" t="s">
        <v>1429</v>
      </c>
      <c r="BL16" s="250" t="s">
        <v>1429</v>
      </c>
      <c r="BM16" s="250" t="s">
        <v>1429</v>
      </c>
      <c r="BN16" s="250" t="s">
        <v>1429</v>
      </c>
      <c r="BO16" s="250" t="s">
        <v>1429</v>
      </c>
      <c r="BP16" s="250" t="s">
        <v>1429</v>
      </c>
      <c r="BQ16" s="250" t="s">
        <v>1429</v>
      </c>
      <c r="BR16" s="250" t="s">
        <v>1429</v>
      </c>
      <c r="BS16" s="250" t="s">
        <v>1429</v>
      </c>
      <c r="BT16" s="250" t="s">
        <v>1429</v>
      </c>
      <c r="BU16" s="250" t="s">
        <v>1429</v>
      </c>
      <c r="BV16" s="250" t="s">
        <v>1429</v>
      </c>
    </row>
    <row r="17" spans="1:74" ht="11.1" customHeight="1" x14ac:dyDescent="0.2">
      <c r="A17" s="162" t="s">
        <v>334</v>
      </c>
      <c r="B17" s="173" t="s">
        <v>325</v>
      </c>
      <c r="C17" s="250">
        <v>2.9849999999999999</v>
      </c>
      <c r="D17" s="250">
        <v>2.7650000000000001</v>
      </c>
      <c r="E17" s="250">
        <v>2.79</v>
      </c>
      <c r="F17" s="250">
        <v>2.8</v>
      </c>
      <c r="G17" s="250">
        <v>2.98</v>
      </c>
      <c r="H17" s="250">
        <v>3.01</v>
      </c>
      <c r="I17" s="250">
        <v>3.03</v>
      </c>
      <c r="J17" s="250">
        <v>3.06</v>
      </c>
      <c r="K17" s="250">
        <v>3.09</v>
      </c>
      <c r="L17" s="250">
        <v>3.07</v>
      </c>
      <c r="M17" s="250">
        <v>3.1</v>
      </c>
      <c r="N17" s="250">
        <v>3.1</v>
      </c>
      <c r="O17" s="250">
        <v>2.94</v>
      </c>
      <c r="P17" s="250">
        <v>2.92</v>
      </c>
      <c r="Q17" s="250">
        <v>2.9</v>
      </c>
      <c r="R17" s="250">
        <v>2.88</v>
      </c>
      <c r="S17" s="250">
        <v>2.9</v>
      </c>
      <c r="T17" s="250">
        <v>2.92</v>
      </c>
      <c r="U17" s="250">
        <v>2.92</v>
      </c>
      <c r="V17" s="250">
        <v>2.92</v>
      </c>
      <c r="W17" s="250">
        <v>2.92</v>
      </c>
      <c r="X17" s="250">
        <v>2.91</v>
      </c>
      <c r="Y17" s="250">
        <v>2.88</v>
      </c>
      <c r="Z17" s="250">
        <v>2.9</v>
      </c>
      <c r="AA17" s="250">
        <v>2.91</v>
      </c>
      <c r="AB17" s="250">
        <v>2.87</v>
      </c>
      <c r="AC17" s="250">
        <v>2.85</v>
      </c>
      <c r="AD17" s="250">
        <v>2.86</v>
      </c>
      <c r="AE17" s="250">
        <v>2.84</v>
      </c>
      <c r="AF17" s="250">
        <v>2.88</v>
      </c>
      <c r="AG17" s="250">
        <v>2.91</v>
      </c>
      <c r="AH17" s="250">
        <v>2.95</v>
      </c>
      <c r="AI17" s="250">
        <v>2.95</v>
      </c>
      <c r="AJ17" s="250">
        <v>3</v>
      </c>
      <c r="AK17" s="250">
        <v>3.14</v>
      </c>
      <c r="AL17" s="250">
        <v>3.18</v>
      </c>
      <c r="AM17" s="250">
        <v>3.1</v>
      </c>
      <c r="AN17" s="250">
        <v>3.15</v>
      </c>
      <c r="AO17" s="250">
        <v>3.1</v>
      </c>
      <c r="AP17" s="250">
        <v>3.1</v>
      </c>
      <c r="AQ17" s="250">
        <v>3.1</v>
      </c>
      <c r="AR17" s="250">
        <v>3.15</v>
      </c>
      <c r="AS17" s="250">
        <v>3.1</v>
      </c>
      <c r="AT17" s="250">
        <v>3.15</v>
      </c>
      <c r="AU17" s="250">
        <v>3.15</v>
      </c>
      <c r="AV17" s="250">
        <v>3.2</v>
      </c>
      <c r="AW17" s="250">
        <v>3.25</v>
      </c>
      <c r="AX17" s="250">
        <v>3.15</v>
      </c>
      <c r="AY17" s="250">
        <v>3.2</v>
      </c>
      <c r="AZ17" s="250">
        <v>3.2</v>
      </c>
      <c r="BA17" s="250">
        <v>3.5</v>
      </c>
      <c r="BB17" s="250">
        <v>3.8</v>
      </c>
      <c r="BC17" s="250">
        <v>2.5</v>
      </c>
      <c r="BD17" s="250">
        <v>2.4500000000000002</v>
      </c>
      <c r="BE17" s="250" t="s">
        <v>1429</v>
      </c>
      <c r="BF17" s="250" t="s">
        <v>1429</v>
      </c>
      <c r="BG17" s="250" t="s">
        <v>1429</v>
      </c>
      <c r="BH17" s="250" t="s">
        <v>1429</v>
      </c>
      <c r="BI17" s="250" t="s">
        <v>1429</v>
      </c>
      <c r="BJ17" s="250" t="s">
        <v>1429</v>
      </c>
      <c r="BK17" s="250" t="s">
        <v>1429</v>
      </c>
      <c r="BL17" s="250" t="s">
        <v>1429</v>
      </c>
      <c r="BM17" s="250" t="s">
        <v>1429</v>
      </c>
      <c r="BN17" s="250" t="s">
        <v>1429</v>
      </c>
      <c r="BO17" s="250" t="s">
        <v>1429</v>
      </c>
      <c r="BP17" s="250" t="s">
        <v>1429</v>
      </c>
      <c r="BQ17" s="250" t="s">
        <v>1429</v>
      </c>
      <c r="BR17" s="250" t="s">
        <v>1429</v>
      </c>
      <c r="BS17" s="250" t="s">
        <v>1429</v>
      </c>
      <c r="BT17" s="250" t="s">
        <v>1429</v>
      </c>
      <c r="BU17" s="250" t="s">
        <v>1429</v>
      </c>
      <c r="BV17" s="250" t="s">
        <v>1429</v>
      </c>
    </row>
    <row r="18" spans="1:74" ht="11.1" customHeight="1" x14ac:dyDescent="0.2">
      <c r="A18" s="162" t="s">
        <v>335</v>
      </c>
      <c r="B18" s="173" t="s">
        <v>326</v>
      </c>
      <c r="C18" s="250">
        <v>2.2999999999999998</v>
      </c>
      <c r="D18" s="250">
        <v>2.2999999999999998</v>
      </c>
      <c r="E18" s="250">
        <v>2.2999999999999998</v>
      </c>
      <c r="F18" s="250">
        <v>2.2999999999999998</v>
      </c>
      <c r="G18" s="250">
        <v>2.2000000000000002</v>
      </c>
      <c r="H18" s="250">
        <v>2.1800000000000002</v>
      </c>
      <c r="I18" s="250">
        <v>2.12</v>
      </c>
      <c r="J18" s="250">
        <v>2.11</v>
      </c>
      <c r="K18" s="250">
        <v>2.1</v>
      </c>
      <c r="L18" s="250">
        <v>2.09</v>
      </c>
      <c r="M18" s="250">
        <v>2.08</v>
      </c>
      <c r="N18" s="250">
        <v>2.0499999999999998</v>
      </c>
      <c r="O18" s="250">
        <v>2</v>
      </c>
      <c r="P18" s="250">
        <v>1.99</v>
      </c>
      <c r="Q18" s="250">
        <v>1.99</v>
      </c>
      <c r="R18" s="250">
        <v>1.98</v>
      </c>
      <c r="S18" s="250">
        <v>1.98</v>
      </c>
      <c r="T18" s="250">
        <v>1.96</v>
      </c>
      <c r="U18" s="250">
        <v>1.96</v>
      </c>
      <c r="V18" s="250">
        <v>1.9550000000000001</v>
      </c>
      <c r="W18" s="250">
        <v>1.94</v>
      </c>
      <c r="X18" s="250">
        <v>1.89</v>
      </c>
      <c r="Y18" s="250">
        <v>1.82</v>
      </c>
      <c r="Z18" s="250">
        <v>1.64</v>
      </c>
      <c r="AA18" s="250">
        <v>1.64</v>
      </c>
      <c r="AB18" s="250">
        <v>1.6</v>
      </c>
      <c r="AC18" s="250">
        <v>1.56</v>
      </c>
      <c r="AD18" s="250">
        <v>1.53</v>
      </c>
      <c r="AE18" s="250">
        <v>1.5</v>
      </c>
      <c r="AF18" s="250">
        <v>1.44</v>
      </c>
      <c r="AG18" s="250">
        <v>1.405</v>
      </c>
      <c r="AH18" s="250">
        <v>1.36</v>
      </c>
      <c r="AI18" s="250">
        <v>1.3260000000000001</v>
      </c>
      <c r="AJ18" s="250">
        <v>1.296</v>
      </c>
      <c r="AK18" s="250">
        <v>1.276</v>
      </c>
      <c r="AL18" s="250">
        <v>1.246</v>
      </c>
      <c r="AM18" s="250">
        <v>1.216</v>
      </c>
      <c r="AN18" s="250">
        <v>1.0860000000000001</v>
      </c>
      <c r="AO18" s="250">
        <v>0.84</v>
      </c>
      <c r="AP18" s="250">
        <v>0.83</v>
      </c>
      <c r="AQ18" s="250">
        <v>0.75</v>
      </c>
      <c r="AR18" s="250">
        <v>0.8</v>
      </c>
      <c r="AS18" s="250">
        <v>0.8</v>
      </c>
      <c r="AT18" s="250">
        <v>0.75</v>
      </c>
      <c r="AU18" s="250">
        <v>0.65</v>
      </c>
      <c r="AV18" s="250">
        <v>0.65</v>
      </c>
      <c r="AW18" s="250">
        <v>0.7</v>
      </c>
      <c r="AX18" s="250">
        <v>0.85</v>
      </c>
      <c r="AY18" s="250">
        <v>0.85</v>
      </c>
      <c r="AZ18" s="250">
        <v>0.8</v>
      </c>
      <c r="BA18" s="250">
        <v>0.65</v>
      </c>
      <c r="BB18" s="250">
        <v>0.6</v>
      </c>
      <c r="BC18" s="250">
        <v>0.52500000000000002</v>
      </c>
      <c r="BD18" s="250">
        <v>0.47499999999999998</v>
      </c>
      <c r="BE18" s="250" t="s">
        <v>1429</v>
      </c>
      <c r="BF18" s="250" t="s">
        <v>1429</v>
      </c>
      <c r="BG18" s="250" t="s">
        <v>1429</v>
      </c>
      <c r="BH18" s="250" t="s">
        <v>1429</v>
      </c>
      <c r="BI18" s="250" t="s">
        <v>1429</v>
      </c>
      <c r="BJ18" s="250" t="s">
        <v>1429</v>
      </c>
      <c r="BK18" s="250" t="s">
        <v>1429</v>
      </c>
      <c r="BL18" s="250" t="s">
        <v>1429</v>
      </c>
      <c r="BM18" s="250" t="s">
        <v>1429</v>
      </c>
      <c r="BN18" s="250" t="s">
        <v>1429</v>
      </c>
      <c r="BO18" s="250" t="s">
        <v>1429</v>
      </c>
      <c r="BP18" s="250" t="s">
        <v>1429</v>
      </c>
      <c r="BQ18" s="250" t="s">
        <v>1429</v>
      </c>
      <c r="BR18" s="250" t="s">
        <v>1429</v>
      </c>
      <c r="BS18" s="250" t="s">
        <v>1429</v>
      </c>
      <c r="BT18" s="250" t="s">
        <v>1429</v>
      </c>
      <c r="BU18" s="250" t="s">
        <v>1429</v>
      </c>
      <c r="BV18" s="250" t="s">
        <v>1429</v>
      </c>
    </row>
    <row r="19" spans="1:74" ht="11.1" customHeight="1" x14ac:dyDescent="0.2">
      <c r="A19" s="162" t="s">
        <v>304</v>
      </c>
      <c r="B19" s="173" t="s">
        <v>83</v>
      </c>
      <c r="C19" s="250">
        <v>31.489542</v>
      </c>
      <c r="D19" s="250">
        <v>31.065529999999999</v>
      </c>
      <c r="E19" s="250">
        <v>31.159545000000001</v>
      </c>
      <c r="F19" s="250">
        <v>31.266058000000001</v>
      </c>
      <c r="G19" s="250">
        <v>31.291350999999999</v>
      </c>
      <c r="H19" s="250">
        <v>31.725463000000001</v>
      </c>
      <c r="I19" s="250">
        <v>31.809995000000001</v>
      </c>
      <c r="J19" s="250">
        <v>31.683743</v>
      </c>
      <c r="K19" s="250">
        <v>31.735520000000001</v>
      </c>
      <c r="L19" s="250">
        <v>31.999327000000001</v>
      </c>
      <c r="M19" s="250">
        <v>32.391314999999999</v>
      </c>
      <c r="N19" s="250">
        <v>32.249707999999998</v>
      </c>
      <c r="O19" s="250">
        <v>31.31</v>
      </c>
      <c r="P19" s="250">
        <v>31.192</v>
      </c>
      <c r="Q19" s="250">
        <v>30.815000000000001</v>
      </c>
      <c r="R19" s="250">
        <v>30.896000000000001</v>
      </c>
      <c r="S19" s="250">
        <v>31.399000000000001</v>
      </c>
      <c r="T19" s="250">
        <v>31.83</v>
      </c>
      <c r="U19" s="250">
        <v>32.049999999999997</v>
      </c>
      <c r="V19" s="250">
        <v>31.917000000000002</v>
      </c>
      <c r="W19" s="250">
        <v>32.064999999999998</v>
      </c>
      <c r="X19" s="250">
        <v>31.87</v>
      </c>
      <c r="Y19" s="250">
        <v>31.611000000000001</v>
      </c>
      <c r="Z19" s="250">
        <v>31.477</v>
      </c>
      <c r="AA19" s="250">
        <v>31.756</v>
      </c>
      <c r="AB19" s="250">
        <v>31.585999999999999</v>
      </c>
      <c r="AC19" s="250">
        <v>31.408999999999999</v>
      </c>
      <c r="AD19" s="250">
        <v>31.343</v>
      </c>
      <c r="AE19" s="250">
        <v>31.228000000000002</v>
      </c>
      <c r="AF19" s="250">
        <v>31.228999999999999</v>
      </c>
      <c r="AG19" s="250">
        <v>31.286000000000001</v>
      </c>
      <c r="AH19" s="250">
        <v>31.53</v>
      </c>
      <c r="AI19" s="250">
        <v>31.666</v>
      </c>
      <c r="AJ19" s="250">
        <v>31.841000000000001</v>
      </c>
      <c r="AK19" s="250">
        <v>31.596</v>
      </c>
      <c r="AL19" s="250">
        <v>30.815999999999999</v>
      </c>
      <c r="AM19" s="250">
        <v>30.155999999999999</v>
      </c>
      <c r="AN19" s="250">
        <v>30.091000000000001</v>
      </c>
      <c r="AO19" s="250">
        <v>29.594999999999999</v>
      </c>
      <c r="AP19" s="250">
        <v>29.655000000000001</v>
      </c>
      <c r="AQ19" s="250">
        <v>29.335000000000001</v>
      </c>
      <c r="AR19" s="250">
        <v>29.425000000000001</v>
      </c>
      <c r="AS19" s="250">
        <v>29.004999999999999</v>
      </c>
      <c r="AT19" s="250">
        <v>29.245000000000001</v>
      </c>
      <c r="AU19" s="250">
        <v>27.684999999999999</v>
      </c>
      <c r="AV19" s="250">
        <v>29.145</v>
      </c>
      <c r="AW19" s="250">
        <v>29.004999999999999</v>
      </c>
      <c r="AX19" s="250">
        <v>28.905000000000001</v>
      </c>
      <c r="AY19" s="250">
        <v>28.69</v>
      </c>
      <c r="AZ19" s="250">
        <v>28.03</v>
      </c>
      <c r="BA19" s="250">
        <v>28.14</v>
      </c>
      <c r="BB19" s="250">
        <v>30.324999999999999</v>
      </c>
      <c r="BC19" s="250">
        <v>24.31</v>
      </c>
      <c r="BD19" s="250">
        <v>22.71</v>
      </c>
      <c r="BE19" s="403">
        <v>22.47</v>
      </c>
      <c r="BF19" s="403">
        <v>24.04</v>
      </c>
      <c r="BG19" s="403">
        <v>24.57</v>
      </c>
      <c r="BH19" s="403">
        <v>25.57</v>
      </c>
      <c r="BI19" s="403">
        <v>26.35</v>
      </c>
      <c r="BJ19" s="403">
        <v>27.135000000000002</v>
      </c>
      <c r="BK19" s="403">
        <v>28.26</v>
      </c>
      <c r="BL19" s="403">
        <v>28.26</v>
      </c>
      <c r="BM19" s="403">
        <v>28.26</v>
      </c>
      <c r="BN19" s="403">
        <v>29.274999999999999</v>
      </c>
      <c r="BO19" s="403">
        <v>29.261825999999999</v>
      </c>
      <c r="BP19" s="403">
        <v>29.250485999999999</v>
      </c>
      <c r="BQ19" s="403">
        <v>29.599146000000001</v>
      </c>
      <c r="BR19" s="403">
        <v>29.607806</v>
      </c>
      <c r="BS19" s="403">
        <v>29.616465000000002</v>
      </c>
      <c r="BT19" s="403">
        <v>29.635124999999999</v>
      </c>
      <c r="BU19" s="403">
        <v>29.643785000000001</v>
      </c>
      <c r="BV19" s="403">
        <v>29.632444</v>
      </c>
    </row>
    <row r="20" spans="1:74" ht="11.1" customHeight="1" x14ac:dyDescent="0.2">
      <c r="C20" s="473"/>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485"/>
      <c r="BF20" s="485"/>
      <c r="BG20" s="485"/>
      <c r="BH20" s="485"/>
      <c r="BI20" s="485"/>
      <c r="BJ20" s="485"/>
      <c r="BK20" s="485"/>
      <c r="BL20" s="485"/>
      <c r="BM20" s="485"/>
      <c r="BN20" s="485"/>
      <c r="BO20" s="485"/>
      <c r="BP20" s="485"/>
      <c r="BQ20" s="485"/>
      <c r="BR20" s="485"/>
      <c r="BS20" s="485"/>
      <c r="BT20" s="485"/>
      <c r="BU20" s="485"/>
      <c r="BV20" s="485"/>
    </row>
    <row r="21" spans="1:74" ht="11.1" customHeight="1" x14ac:dyDescent="0.2">
      <c r="A21" s="162" t="s">
        <v>385</v>
      </c>
      <c r="B21" s="172" t="s">
        <v>1026</v>
      </c>
      <c r="C21" s="250">
        <v>5.2322679292999998</v>
      </c>
      <c r="D21" s="250">
        <v>5.1812942231000001</v>
      </c>
      <c r="E21" s="250">
        <v>5.3270877905000003</v>
      </c>
      <c r="F21" s="250">
        <v>5.3081358289000002</v>
      </c>
      <c r="G21" s="250">
        <v>5.1558964726000003</v>
      </c>
      <c r="H21" s="250">
        <v>5.1544573673</v>
      </c>
      <c r="I21" s="250">
        <v>5.2734352818000003</v>
      </c>
      <c r="J21" s="250">
        <v>5.2710547582</v>
      </c>
      <c r="K21" s="250">
        <v>5.2226228460000002</v>
      </c>
      <c r="L21" s="250">
        <v>5.2860927522000001</v>
      </c>
      <c r="M21" s="250">
        <v>5.3722380945000001</v>
      </c>
      <c r="N21" s="250">
        <v>5.2553303384000003</v>
      </c>
      <c r="O21" s="250">
        <v>5.4156663730999997</v>
      </c>
      <c r="P21" s="250">
        <v>5.3337478620000001</v>
      </c>
      <c r="Q21" s="250">
        <v>5.2238343589999996</v>
      </c>
      <c r="R21" s="250">
        <v>5.3567853429000003</v>
      </c>
      <c r="S21" s="250">
        <v>5.3319587780999997</v>
      </c>
      <c r="T21" s="250">
        <v>5.2899539275</v>
      </c>
      <c r="U21" s="250">
        <v>5.3044041030000004</v>
      </c>
      <c r="V21" s="250">
        <v>5.2352452238999998</v>
      </c>
      <c r="W21" s="250">
        <v>5.2540864887999996</v>
      </c>
      <c r="X21" s="250">
        <v>5.1861490206000003</v>
      </c>
      <c r="Y21" s="250">
        <v>5.2899525972000001</v>
      </c>
      <c r="Z21" s="250">
        <v>5.3494408478000004</v>
      </c>
      <c r="AA21" s="250">
        <v>5.3785146775000001</v>
      </c>
      <c r="AB21" s="250">
        <v>5.3905710431999996</v>
      </c>
      <c r="AC21" s="250">
        <v>5.3209381048999997</v>
      </c>
      <c r="AD21" s="250">
        <v>5.2806136694000001</v>
      </c>
      <c r="AE21" s="250">
        <v>5.2661324999000003</v>
      </c>
      <c r="AF21" s="250">
        <v>5.3154501010999997</v>
      </c>
      <c r="AG21" s="250">
        <v>5.3052842677000003</v>
      </c>
      <c r="AH21" s="250">
        <v>5.3188128678000002</v>
      </c>
      <c r="AI21" s="250">
        <v>5.3895109999999997</v>
      </c>
      <c r="AJ21" s="250">
        <v>5.3565110000000002</v>
      </c>
      <c r="AK21" s="250">
        <v>5.366511</v>
      </c>
      <c r="AL21" s="250">
        <v>5.3515110000000004</v>
      </c>
      <c r="AM21" s="250">
        <v>5.4745100000000004</v>
      </c>
      <c r="AN21" s="250">
        <v>5.4955100000000003</v>
      </c>
      <c r="AO21" s="250">
        <v>5.5235099999999999</v>
      </c>
      <c r="AP21" s="250">
        <v>5.5065099999999996</v>
      </c>
      <c r="AQ21" s="250">
        <v>5.4595099999999999</v>
      </c>
      <c r="AR21" s="250">
        <v>5.5205099999999998</v>
      </c>
      <c r="AS21" s="250">
        <v>5.4315100000000003</v>
      </c>
      <c r="AT21" s="250">
        <v>5.3965100000000001</v>
      </c>
      <c r="AU21" s="250">
        <v>4.9735100000000001</v>
      </c>
      <c r="AV21" s="250">
        <v>5.3545100000000003</v>
      </c>
      <c r="AW21" s="250">
        <v>5.3355100000000002</v>
      </c>
      <c r="AX21" s="250">
        <v>5.4085099999999997</v>
      </c>
      <c r="AY21" s="250">
        <v>5.3605099999999997</v>
      </c>
      <c r="AZ21" s="250">
        <v>5.3705100000000003</v>
      </c>
      <c r="BA21" s="250">
        <v>5.2581134511999998</v>
      </c>
      <c r="BB21" s="250">
        <v>5.1924226107000004</v>
      </c>
      <c r="BC21" s="250">
        <v>4.5964384953000001</v>
      </c>
      <c r="BD21" s="250">
        <v>4.3768497690999997</v>
      </c>
      <c r="BE21" s="403">
        <v>4.6534959300000001</v>
      </c>
      <c r="BF21" s="403">
        <v>4.6440776907999997</v>
      </c>
      <c r="BG21" s="403">
        <v>4.6158078300999996</v>
      </c>
      <c r="BH21" s="403">
        <v>4.6748116126000001</v>
      </c>
      <c r="BI21" s="403">
        <v>4.6457644703999996</v>
      </c>
      <c r="BJ21" s="403">
        <v>4.6168753125000004</v>
      </c>
      <c r="BK21" s="403">
        <v>4.7658338079</v>
      </c>
      <c r="BL21" s="403">
        <v>4.7661128629</v>
      </c>
      <c r="BM21" s="403">
        <v>4.7361684343999997</v>
      </c>
      <c r="BN21" s="403">
        <v>4.7062730229999996</v>
      </c>
      <c r="BO21" s="403">
        <v>4.6866633096000001</v>
      </c>
      <c r="BP21" s="403">
        <v>4.6877901592000004</v>
      </c>
      <c r="BQ21" s="403">
        <v>4.6882448986999998</v>
      </c>
      <c r="BR21" s="403">
        <v>4.6885098167999999</v>
      </c>
      <c r="BS21" s="403">
        <v>4.6887070409999998</v>
      </c>
      <c r="BT21" s="403">
        <v>4.6884997205000003</v>
      </c>
      <c r="BU21" s="403">
        <v>4.6894973191</v>
      </c>
      <c r="BV21" s="403">
        <v>4.6903895279999999</v>
      </c>
    </row>
    <row r="22" spans="1:74" ht="11.1" customHeight="1" x14ac:dyDescent="0.2">
      <c r="C22" s="222"/>
      <c r="D22" s="222"/>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2"/>
      <c r="BE22" s="485"/>
      <c r="BF22" s="485"/>
      <c r="BG22" s="485"/>
      <c r="BH22" s="485"/>
      <c r="BI22" s="485"/>
      <c r="BJ22" s="485"/>
      <c r="BK22" s="485"/>
      <c r="BL22" s="485"/>
      <c r="BM22" s="485"/>
      <c r="BN22" s="485"/>
      <c r="BO22" s="485"/>
      <c r="BP22" s="485"/>
      <c r="BQ22" s="485"/>
      <c r="BR22" s="485"/>
      <c r="BS22" s="485"/>
      <c r="BT22" s="485"/>
      <c r="BU22" s="485"/>
      <c r="BV22" s="485"/>
    </row>
    <row r="23" spans="1:74" ht="11.1" customHeight="1" x14ac:dyDescent="0.2">
      <c r="A23" s="162" t="s">
        <v>303</v>
      </c>
      <c r="B23" s="172" t="s">
        <v>84</v>
      </c>
      <c r="C23" s="250">
        <v>36.721809929000003</v>
      </c>
      <c r="D23" s="250">
        <v>36.246824222999997</v>
      </c>
      <c r="E23" s="250">
        <v>36.486632790999998</v>
      </c>
      <c r="F23" s="250">
        <v>36.574193829000002</v>
      </c>
      <c r="G23" s="250">
        <v>36.447247472999997</v>
      </c>
      <c r="H23" s="250">
        <v>36.879920366999997</v>
      </c>
      <c r="I23" s="250">
        <v>37.083430282000002</v>
      </c>
      <c r="J23" s="250">
        <v>36.954797757999998</v>
      </c>
      <c r="K23" s="250">
        <v>36.958142846000001</v>
      </c>
      <c r="L23" s="250">
        <v>37.285419752000003</v>
      </c>
      <c r="M23" s="250">
        <v>37.763553094000002</v>
      </c>
      <c r="N23" s="250">
        <v>37.505038337999999</v>
      </c>
      <c r="O23" s="250">
        <v>36.725666373000003</v>
      </c>
      <c r="P23" s="250">
        <v>36.525747862000003</v>
      </c>
      <c r="Q23" s="250">
        <v>36.038834358999999</v>
      </c>
      <c r="R23" s="250">
        <v>36.252785342999999</v>
      </c>
      <c r="S23" s="250">
        <v>36.730958778000002</v>
      </c>
      <c r="T23" s="250">
        <v>37.119953928000001</v>
      </c>
      <c r="U23" s="250">
        <v>37.354404103</v>
      </c>
      <c r="V23" s="250">
        <v>37.152245223999998</v>
      </c>
      <c r="W23" s="250">
        <v>37.319086489</v>
      </c>
      <c r="X23" s="250">
        <v>37.056149021000003</v>
      </c>
      <c r="Y23" s="250">
        <v>36.900952597</v>
      </c>
      <c r="Z23" s="250">
        <v>36.826440847999997</v>
      </c>
      <c r="AA23" s="250">
        <v>37.134514678000002</v>
      </c>
      <c r="AB23" s="250">
        <v>36.976571043</v>
      </c>
      <c r="AC23" s="250">
        <v>36.729938105000002</v>
      </c>
      <c r="AD23" s="250">
        <v>36.623613669000001</v>
      </c>
      <c r="AE23" s="250">
        <v>36.494132499999999</v>
      </c>
      <c r="AF23" s="250">
        <v>36.544450101000002</v>
      </c>
      <c r="AG23" s="250">
        <v>36.591284268000003</v>
      </c>
      <c r="AH23" s="250">
        <v>36.848812868000003</v>
      </c>
      <c r="AI23" s="250">
        <v>37.055511000000003</v>
      </c>
      <c r="AJ23" s="250">
        <v>37.197510999999999</v>
      </c>
      <c r="AK23" s="250">
        <v>36.962510999999999</v>
      </c>
      <c r="AL23" s="250">
        <v>36.167510999999998</v>
      </c>
      <c r="AM23" s="250">
        <v>35.630510000000001</v>
      </c>
      <c r="AN23" s="250">
        <v>35.586509999999997</v>
      </c>
      <c r="AO23" s="250">
        <v>35.118510000000001</v>
      </c>
      <c r="AP23" s="250">
        <v>35.16151</v>
      </c>
      <c r="AQ23" s="250">
        <v>34.794510000000002</v>
      </c>
      <c r="AR23" s="250">
        <v>34.945509999999999</v>
      </c>
      <c r="AS23" s="250">
        <v>34.436509999999998</v>
      </c>
      <c r="AT23" s="250">
        <v>34.641509999999997</v>
      </c>
      <c r="AU23" s="250">
        <v>32.65851</v>
      </c>
      <c r="AV23" s="250">
        <v>34.499510000000001</v>
      </c>
      <c r="AW23" s="250">
        <v>34.340510000000002</v>
      </c>
      <c r="AX23" s="250">
        <v>34.313510000000001</v>
      </c>
      <c r="AY23" s="250">
        <v>34.050510000000003</v>
      </c>
      <c r="AZ23" s="250">
        <v>33.400509999999997</v>
      </c>
      <c r="BA23" s="250">
        <v>33.398113451</v>
      </c>
      <c r="BB23" s="250">
        <v>35.517422611000001</v>
      </c>
      <c r="BC23" s="250">
        <v>28.906438495</v>
      </c>
      <c r="BD23" s="250">
        <v>27.086849769000001</v>
      </c>
      <c r="BE23" s="403">
        <v>27.123495930000001</v>
      </c>
      <c r="BF23" s="403">
        <v>28.684077690999999</v>
      </c>
      <c r="BG23" s="403">
        <v>29.185807830000002</v>
      </c>
      <c r="BH23" s="403">
        <v>30.244811613</v>
      </c>
      <c r="BI23" s="403">
        <v>30.995764470000001</v>
      </c>
      <c r="BJ23" s="403">
        <v>31.751875311999999</v>
      </c>
      <c r="BK23" s="403">
        <v>33.025833808000002</v>
      </c>
      <c r="BL23" s="403">
        <v>33.026112863000002</v>
      </c>
      <c r="BM23" s="403">
        <v>32.996168433999998</v>
      </c>
      <c r="BN23" s="403">
        <v>33.981273023</v>
      </c>
      <c r="BO23" s="403">
        <v>33.948489309999999</v>
      </c>
      <c r="BP23" s="403">
        <v>33.938276158999997</v>
      </c>
      <c r="BQ23" s="403">
        <v>34.287390899000002</v>
      </c>
      <c r="BR23" s="403">
        <v>34.296315817</v>
      </c>
      <c r="BS23" s="403">
        <v>34.305172040999999</v>
      </c>
      <c r="BT23" s="403">
        <v>34.323624721000002</v>
      </c>
      <c r="BU23" s="403">
        <v>34.333282318999998</v>
      </c>
      <c r="BV23" s="403">
        <v>34.322833527999997</v>
      </c>
    </row>
    <row r="24" spans="1:74" ht="11.1" customHeight="1" x14ac:dyDescent="0.2">
      <c r="C24" s="222"/>
      <c r="D24" s="222"/>
      <c r="E24" s="222"/>
      <c r="F24" s="222"/>
      <c r="G24" s="222"/>
      <c r="H24" s="222"/>
      <c r="I24" s="222"/>
      <c r="J24" s="222"/>
      <c r="K24" s="222"/>
      <c r="L24" s="222"/>
      <c r="M24" s="222"/>
      <c r="N24" s="222"/>
      <c r="O24" s="222"/>
      <c r="P24" s="222"/>
      <c r="Q24" s="222"/>
      <c r="R24" s="222"/>
      <c r="S24" s="222"/>
      <c r="T24" s="222"/>
      <c r="U24" s="222"/>
      <c r="V24" s="222"/>
      <c r="W24" s="222"/>
      <c r="X24" s="222"/>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222"/>
      <c r="BD24" s="222"/>
      <c r="BE24" s="485"/>
      <c r="BF24" s="485"/>
      <c r="BG24" s="485"/>
      <c r="BH24" s="485"/>
      <c r="BI24" s="485"/>
      <c r="BJ24" s="485"/>
      <c r="BK24" s="485"/>
      <c r="BL24" s="485"/>
      <c r="BM24" s="485"/>
      <c r="BN24" s="485"/>
      <c r="BO24" s="485"/>
      <c r="BP24" s="485"/>
      <c r="BQ24" s="485"/>
      <c r="BR24" s="485"/>
      <c r="BS24" s="485"/>
      <c r="BT24" s="485"/>
      <c r="BU24" s="485"/>
      <c r="BV24" s="485"/>
    </row>
    <row r="25" spans="1:74" ht="11.1" customHeight="1" x14ac:dyDescent="0.2">
      <c r="B25" s="252" t="s">
        <v>329</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403"/>
      <c r="BF25" s="403"/>
      <c r="BG25" s="403"/>
      <c r="BH25" s="403"/>
      <c r="BI25" s="403"/>
      <c r="BJ25" s="403"/>
      <c r="BK25" s="403"/>
      <c r="BL25" s="403"/>
      <c r="BM25" s="403"/>
      <c r="BN25" s="403"/>
      <c r="BO25" s="403"/>
      <c r="BP25" s="403"/>
      <c r="BQ25" s="403"/>
      <c r="BR25" s="403"/>
      <c r="BS25" s="403"/>
      <c r="BT25" s="403"/>
      <c r="BU25" s="403"/>
      <c r="BV25" s="403"/>
    </row>
    <row r="26" spans="1:74" ht="11.1" customHeight="1" x14ac:dyDescent="0.2">
      <c r="A26" s="162" t="s">
        <v>562</v>
      </c>
      <c r="B26" s="173" t="s">
        <v>563</v>
      </c>
      <c r="C26" s="250">
        <v>24.934999999999999</v>
      </c>
      <c r="D26" s="250">
        <v>24.675000000000001</v>
      </c>
      <c r="E26" s="250">
        <v>25.02</v>
      </c>
      <c r="F26" s="250">
        <v>25.05</v>
      </c>
      <c r="G26" s="250">
        <v>25.34</v>
      </c>
      <c r="H26" s="250">
        <v>25.43</v>
      </c>
      <c r="I26" s="250">
        <v>25.52</v>
      </c>
      <c r="J26" s="250">
        <v>25.625</v>
      </c>
      <c r="K26" s="250">
        <v>25.695</v>
      </c>
      <c r="L26" s="250">
        <v>25.77</v>
      </c>
      <c r="M26" s="250">
        <v>25.91</v>
      </c>
      <c r="N26" s="250">
        <v>26.01</v>
      </c>
      <c r="O26" s="250">
        <v>26.03</v>
      </c>
      <c r="P26" s="250">
        <v>26.03</v>
      </c>
      <c r="Q26" s="250">
        <v>26.04</v>
      </c>
      <c r="R26" s="250">
        <v>26.02</v>
      </c>
      <c r="S26" s="250">
        <v>26.02</v>
      </c>
      <c r="T26" s="250">
        <v>26.03</v>
      </c>
      <c r="U26" s="250">
        <v>26.04</v>
      </c>
      <c r="V26" s="250">
        <v>26.04</v>
      </c>
      <c r="W26" s="250">
        <v>26.05</v>
      </c>
      <c r="X26" s="250">
        <v>26.06</v>
      </c>
      <c r="Y26" s="250">
        <v>25.93</v>
      </c>
      <c r="Z26" s="250">
        <v>25.92</v>
      </c>
      <c r="AA26" s="250">
        <v>25.86</v>
      </c>
      <c r="AB26" s="250">
        <v>25.855</v>
      </c>
      <c r="AC26" s="250">
        <v>25.914999999999999</v>
      </c>
      <c r="AD26" s="250">
        <v>25.905000000000001</v>
      </c>
      <c r="AE26" s="250">
        <v>25.925000000000001</v>
      </c>
      <c r="AF26" s="250">
        <v>26</v>
      </c>
      <c r="AG26" s="250">
        <v>25.952000000000002</v>
      </c>
      <c r="AH26" s="250">
        <v>25.78</v>
      </c>
      <c r="AI26" s="250">
        <v>25.71</v>
      </c>
      <c r="AJ26" s="250">
        <v>25.774999999999999</v>
      </c>
      <c r="AK26" s="250">
        <v>25.19</v>
      </c>
      <c r="AL26" s="250">
        <v>25.204999999999998</v>
      </c>
      <c r="AM26" s="250">
        <v>25.655000000000001</v>
      </c>
      <c r="AN26" s="250">
        <v>25.704999999999998</v>
      </c>
      <c r="AO26" s="250">
        <v>25.625</v>
      </c>
      <c r="AP26" s="250">
        <v>25.655000000000001</v>
      </c>
      <c r="AQ26" s="250">
        <v>25.504999999999999</v>
      </c>
      <c r="AR26" s="250">
        <v>25.445</v>
      </c>
      <c r="AS26" s="250">
        <v>25.344999999999999</v>
      </c>
      <c r="AT26" s="250">
        <v>25.344999999999999</v>
      </c>
      <c r="AU26" s="250">
        <v>22.995000000000001</v>
      </c>
      <c r="AV26" s="250">
        <v>24.594999999999999</v>
      </c>
      <c r="AW26" s="250">
        <v>24.734999999999999</v>
      </c>
      <c r="AX26" s="250">
        <v>24.885999999999999</v>
      </c>
      <c r="AY26" s="250">
        <v>25.481999999999999</v>
      </c>
      <c r="AZ26" s="250">
        <v>25.545000000000002</v>
      </c>
      <c r="BA26" s="250">
        <v>25.79</v>
      </c>
      <c r="BB26" s="250">
        <v>25.995000000000001</v>
      </c>
      <c r="BC26" s="250">
        <v>26.030833999999999</v>
      </c>
      <c r="BD26" s="250">
        <v>26.041665999999999</v>
      </c>
      <c r="BE26" s="486">
        <v>26.052499999999998</v>
      </c>
      <c r="BF26" s="486">
        <v>26.063334000000001</v>
      </c>
      <c r="BG26" s="486">
        <v>26.099166</v>
      </c>
      <c r="BH26" s="486">
        <v>26.135000000000002</v>
      </c>
      <c r="BI26" s="486">
        <v>26.170833999999999</v>
      </c>
      <c r="BJ26" s="486">
        <v>26.206665999999998</v>
      </c>
      <c r="BK26" s="486">
        <v>26.2425</v>
      </c>
      <c r="BL26" s="486">
        <v>26.278334000000001</v>
      </c>
      <c r="BM26" s="486">
        <v>26.28</v>
      </c>
      <c r="BN26" s="486">
        <v>26.286110999999998</v>
      </c>
      <c r="BO26" s="486">
        <v>26.292221999999999</v>
      </c>
      <c r="BP26" s="486">
        <v>26.28</v>
      </c>
      <c r="BQ26" s="486">
        <v>26.28</v>
      </c>
      <c r="BR26" s="486">
        <v>26.28</v>
      </c>
      <c r="BS26" s="486">
        <v>26.28</v>
      </c>
      <c r="BT26" s="486">
        <v>26.28</v>
      </c>
      <c r="BU26" s="486">
        <v>26.28</v>
      </c>
      <c r="BV26" s="486">
        <v>26.28</v>
      </c>
    </row>
    <row r="27" spans="1:74" ht="11.1" customHeight="1" x14ac:dyDescent="0.2">
      <c r="A27" s="162" t="s">
        <v>1050</v>
      </c>
      <c r="B27" s="173" t="s">
        <v>1412</v>
      </c>
      <c r="C27" s="250">
        <v>7.9050000000000002</v>
      </c>
      <c r="D27" s="250">
        <v>7.8410000000000002</v>
      </c>
      <c r="E27" s="250">
        <v>7.59</v>
      </c>
      <c r="F27" s="250">
        <v>7.576403</v>
      </c>
      <c r="G27" s="250">
        <v>7.2013509999999998</v>
      </c>
      <c r="H27" s="250">
        <v>7.3454629999999996</v>
      </c>
      <c r="I27" s="250">
        <v>7.21</v>
      </c>
      <c r="J27" s="250">
        <v>7.0090000000000003</v>
      </c>
      <c r="K27" s="250">
        <v>7.0309999999999997</v>
      </c>
      <c r="L27" s="250">
        <v>7.2293269999999996</v>
      </c>
      <c r="M27" s="250">
        <v>7.4316599999999999</v>
      </c>
      <c r="N27" s="250">
        <v>7.29</v>
      </c>
      <c r="O27" s="250">
        <v>7.27</v>
      </c>
      <c r="P27" s="250">
        <v>7.3319999999999999</v>
      </c>
      <c r="Q27" s="250">
        <v>7.04</v>
      </c>
      <c r="R27" s="250">
        <v>7.1159999999999997</v>
      </c>
      <c r="S27" s="250">
        <v>7.4790000000000001</v>
      </c>
      <c r="T27" s="250">
        <v>7.6550000000000002</v>
      </c>
      <c r="U27" s="250">
        <v>7.915</v>
      </c>
      <c r="V27" s="250">
        <v>7.8170000000000002</v>
      </c>
      <c r="W27" s="250">
        <v>7.8449999999999998</v>
      </c>
      <c r="X27" s="250">
        <v>7.82</v>
      </c>
      <c r="Y27" s="250">
        <v>7.7309999999999999</v>
      </c>
      <c r="Z27" s="250">
        <v>7.6070000000000002</v>
      </c>
      <c r="AA27" s="250">
        <v>7.7060000000000004</v>
      </c>
      <c r="AB27" s="250">
        <v>7.601</v>
      </c>
      <c r="AC27" s="250">
        <v>7.4939999999999998</v>
      </c>
      <c r="AD27" s="250">
        <v>7.4480000000000004</v>
      </c>
      <c r="AE27" s="250">
        <v>7.2629999999999999</v>
      </c>
      <c r="AF27" s="250">
        <v>6.8550000000000004</v>
      </c>
      <c r="AG27" s="250">
        <v>6.77</v>
      </c>
      <c r="AH27" s="250">
        <v>7.165</v>
      </c>
      <c r="AI27" s="250">
        <v>7.2960000000000003</v>
      </c>
      <c r="AJ27" s="250">
        <v>7.1909999999999998</v>
      </c>
      <c r="AK27" s="250">
        <v>7.1859999999999999</v>
      </c>
      <c r="AL27" s="250">
        <v>6.9359999999999999</v>
      </c>
      <c r="AM27" s="250">
        <v>6.7560000000000002</v>
      </c>
      <c r="AN27" s="250">
        <v>6.6609999999999996</v>
      </c>
      <c r="AO27" s="250">
        <v>6.7050000000000001</v>
      </c>
      <c r="AP27" s="250">
        <v>6.7850000000000001</v>
      </c>
      <c r="AQ27" s="250">
        <v>6.6150000000000002</v>
      </c>
      <c r="AR27" s="250">
        <v>6.6550000000000002</v>
      </c>
      <c r="AS27" s="250">
        <v>6.6550000000000002</v>
      </c>
      <c r="AT27" s="250">
        <v>6.6950000000000003</v>
      </c>
      <c r="AU27" s="250">
        <v>6.585</v>
      </c>
      <c r="AV27" s="250">
        <v>6.5449999999999999</v>
      </c>
      <c r="AW27" s="250">
        <v>6.5049999999999999</v>
      </c>
      <c r="AX27" s="250">
        <v>6.7450000000000001</v>
      </c>
      <c r="AY27" s="250">
        <v>6.38</v>
      </c>
      <c r="AZ27" s="250">
        <v>5.67</v>
      </c>
      <c r="BA27" s="250">
        <v>5.44</v>
      </c>
      <c r="BB27" s="250">
        <v>5.7050000000000001</v>
      </c>
      <c r="BC27" s="250">
        <v>5.625</v>
      </c>
      <c r="BD27" s="250">
        <v>5.5750000000000002</v>
      </c>
      <c r="BE27" s="486">
        <v>5.5449999999999999</v>
      </c>
      <c r="BF27" s="486">
        <v>5.5149999999999997</v>
      </c>
      <c r="BG27" s="486">
        <v>5.4850000000000003</v>
      </c>
      <c r="BH27" s="486">
        <v>5.7750000000000004</v>
      </c>
      <c r="BI27" s="486">
        <v>6.1449999999999996</v>
      </c>
      <c r="BJ27" s="486">
        <v>6.32</v>
      </c>
      <c r="BK27" s="486">
        <v>5.9749999999999996</v>
      </c>
      <c r="BL27" s="486">
        <v>5.9749999999999996</v>
      </c>
      <c r="BM27" s="486">
        <v>5.9749999999999996</v>
      </c>
      <c r="BN27" s="486">
        <v>5.9749999999999996</v>
      </c>
      <c r="BO27" s="486">
        <v>5.9618260000000003</v>
      </c>
      <c r="BP27" s="486">
        <v>5.9504859999999997</v>
      </c>
      <c r="BQ27" s="486">
        <v>5.9891459999999999</v>
      </c>
      <c r="BR27" s="486">
        <v>5.9978059999999997</v>
      </c>
      <c r="BS27" s="486">
        <v>6.0064650000000004</v>
      </c>
      <c r="BT27" s="486">
        <v>6.0151250000000003</v>
      </c>
      <c r="BU27" s="486">
        <v>6.0237850000000002</v>
      </c>
      <c r="BV27" s="486">
        <v>6.0124440000000003</v>
      </c>
    </row>
    <row r="28" spans="1:74" ht="11.1" customHeight="1" x14ac:dyDescent="0.2">
      <c r="A28" s="162" t="s">
        <v>575</v>
      </c>
      <c r="B28" s="173" t="s">
        <v>83</v>
      </c>
      <c r="C28" s="250">
        <v>32.840000000000003</v>
      </c>
      <c r="D28" s="250">
        <v>32.515999999999998</v>
      </c>
      <c r="E28" s="250">
        <v>32.61</v>
      </c>
      <c r="F28" s="250">
        <v>32.626403000000003</v>
      </c>
      <c r="G28" s="250">
        <v>32.541350999999999</v>
      </c>
      <c r="H28" s="250">
        <v>32.775463000000002</v>
      </c>
      <c r="I28" s="250">
        <v>32.729999999999997</v>
      </c>
      <c r="J28" s="250">
        <v>32.634</v>
      </c>
      <c r="K28" s="250">
        <v>32.725999999999999</v>
      </c>
      <c r="L28" s="250">
        <v>32.999327000000001</v>
      </c>
      <c r="M28" s="250">
        <v>33.341659999999997</v>
      </c>
      <c r="N28" s="250">
        <v>33.299999999999997</v>
      </c>
      <c r="O28" s="250">
        <v>33.299999999999997</v>
      </c>
      <c r="P28" s="250">
        <v>33.362000000000002</v>
      </c>
      <c r="Q28" s="250">
        <v>33.08</v>
      </c>
      <c r="R28" s="250">
        <v>33.136000000000003</v>
      </c>
      <c r="S28" s="250">
        <v>33.499000000000002</v>
      </c>
      <c r="T28" s="250">
        <v>33.685000000000002</v>
      </c>
      <c r="U28" s="250">
        <v>33.954999999999998</v>
      </c>
      <c r="V28" s="250">
        <v>33.856999999999999</v>
      </c>
      <c r="W28" s="250">
        <v>33.895000000000003</v>
      </c>
      <c r="X28" s="250">
        <v>33.880000000000003</v>
      </c>
      <c r="Y28" s="250">
        <v>33.661000000000001</v>
      </c>
      <c r="Z28" s="250">
        <v>33.527000000000001</v>
      </c>
      <c r="AA28" s="250">
        <v>33.566000000000003</v>
      </c>
      <c r="AB28" s="250">
        <v>33.456000000000003</v>
      </c>
      <c r="AC28" s="250">
        <v>33.408999999999999</v>
      </c>
      <c r="AD28" s="250">
        <v>33.353000000000002</v>
      </c>
      <c r="AE28" s="250">
        <v>33.188000000000002</v>
      </c>
      <c r="AF28" s="250">
        <v>32.854999999999997</v>
      </c>
      <c r="AG28" s="250">
        <v>32.722000000000001</v>
      </c>
      <c r="AH28" s="250">
        <v>32.945</v>
      </c>
      <c r="AI28" s="250">
        <v>33.006</v>
      </c>
      <c r="AJ28" s="250">
        <v>32.966000000000001</v>
      </c>
      <c r="AK28" s="250">
        <v>32.375999999999998</v>
      </c>
      <c r="AL28" s="250">
        <v>32.140999999999998</v>
      </c>
      <c r="AM28" s="250">
        <v>32.411000000000001</v>
      </c>
      <c r="AN28" s="250">
        <v>32.366</v>
      </c>
      <c r="AO28" s="250">
        <v>32.33</v>
      </c>
      <c r="AP28" s="250">
        <v>32.44</v>
      </c>
      <c r="AQ28" s="250">
        <v>32.119999999999997</v>
      </c>
      <c r="AR28" s="250">
        <v>32.1</v>
      </c>
      <c r="AS28" s="250">
        <v>32</v>
      </c>
      <c r="AT28" s="250">
        <v>32.04</v>
      </c>
      <c r="AU28" s="250">
        <v>29.58</v>
      </c>
      <c r="AV28" s="250">
        <v>31.14</v>
      </c>
      <c r="AW28" s="250">
        <v>31.24</v>
      </c>
      <c r="AX28" s="250">
        <v>31.631</v>
      </c>
      <c r="AY28" s="250">
        <v>31.861999999999998</v>
      </c>
      <c r="AZ28" s="250">
        <v>31.215</v>
      </c>
      <c r="BA28" s="250">
        <v>31.23</v>
      </c>
      <c r="BB28" s="250">
        <v>31.7</v>
      </c>
      <c r="BC28" s="250">
        <v>31.655833999999999</v>
      </c>
      <c r="BD28" s="250">
        <v>31.616665999999999</v>
      </c>
      <c r="BE28" s="403">
        <v>31.5975</v>
      </c>
      <c r="BF28" s="403">
        <v>31.578334000000002</v>
      </c>
      <c r="BG28" s="403">
        <v>31.584166</v>
      </c>
      <c r="BH28" s="403">
        <v>31.91</v>
      </c>
      <c r="BI28" s="403">
        <v>32.315834000000002</v>
      </c>
      <c r="BJ28" s="403">
        <v>32.526665999999999</v>
      </c>
      <c r="BK28" s="403">
        <v>32.217500000000001</v>
      </c>
      <c r="BL28" s="403">
        <v>32.253334000000002</v>
      </c>
      <c r="BM28" s="403">
        <v>32.255000000000003</v>
      </c>
      <c r="BN28" s="403">
        <v>32.261111</v>
      </c>
      <c r="BO28" s="403">
        <v>32.254047999999997</v>
      </c>
      <c r="BP28" s="403">
        <v>32.230485999999999</v>
      </c>
      <c r="BQ28" s="403">
        <v>32.269145999999999</v>
      </c>
      <c r="BR28" s="403">
        <v>32.277805999999998</v>
      </c>
      <c r="BS28" s="403">
        <v>32.286465</v>
      </c>
      <c r="BT28" s="403">
        <v>32.295124999999999</v>
      </c>
      <c r="BU28" s="403">
        <v>32.303784999999998</v>
      </c>
      <c r="BV28" s="403">
        <v>32.292444000000003</v>
      </c>
    </row>
    <row r="29" spans="1:74" ht="11.1" customHeight="1" x14ac:dyDescent="0.2">
      <c r="B29" s="172"/>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c r="AT29" s="250"/>
      <c r="AU29" s="250"/>
      <c r="AV29" s="250"/>
      <c r="AW29" s="250"/>
      <c r="AX29" s="250"/>
      <c r="AY29" s="250"/>
      <c r="AZ29" s="250"/>
      <c r="BA29" s="250"/>
      <c r="BB29" s="250"/>
      <c r="BC29" s="250"/>
      <c r="BD29" s="250"/>
      <c r="BE29" s="403"/>
      <c r="BF29" s="403"/>
      <c r="BG29" s="403"/>
      <c r="BH29" s="403"/>
      <c r="BI29" s="403"/>
      <c r="BJ29" s="403"/>
      <c r="BK29" s="403"/>
      <c r="BL29" s="403"/>
      <c r="BM29" s="403"/>
      <c r="BN29" s="403"/>
      <c r="BO29" s="403"/>
      <c r="BP29" s="403"/>
      <c r="BQ29" s="403"/>
      <c r="BR29" s="403"/>
      <c r="BS29" s="403"/>
      <c r="BT29" s="403"/>
      <c r="BU29" s="403"/>
      <c r="BV29" s="403"/>
    </row>
    <row r="30" spans="1:74" ht="11.1" customHeight="1" x14ac:dyDescent="0.2">
      <c r="B30" s="252" t="s">
        <v>16</v>
      </c>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c r="AE30" s="250"/>
      <c r="AF30" s="250"/>
      <c r="AG30" s="250"/>
      <c r="AH30" s="250"/>
      <c r="AI30" s="250"/>
      <c r="AJ30" s="250"/>
      <c r="AK30" s="250"/>
      <c r="AL30" s="250"/>
      <c r="AM30" s="250"/>
      <c r="AN30" s="250"/>
      <c r="AO30" s="250"/>
      <c r="AP30" s="250"/>
      <c r="AQ30" s="250"/>
      <c r="AR30" s="250"/>
      <c r="AS30" s="250"/>
      <c r="AT30" s="250"/>
      <c r="AU30" s="250"/>
      <c r="AV30" s="250"/>
      <c r="AW30" s="250"/>
      <c r="AX30" s="250"/>
      <c r="AY30" s="250"/>
      <c r="AZ30" s="250"/>
      <c r="BA30" s="250"/>
      <c r="BB30" s="250"/>
      <c r="BC30" s="250"/>
      <c r="BD30" s="250"/>
      <c r="BE30" s="403"/>
      <c r="BF30" s="403"/>
      <c r="BG30" s="403"/>
      <c r="BH30" s="403"/>
      <c r="BI30" s="403"/>
      <c r="BJ30" s="403"/>
      <c r="BK30" s="403"/>
      <c r="BL30" s="403"/>
      <c r="BM30" s="403"/>
      <c r="BN30" s="403"/>
      <c r="BO30" s="403"/>
      <c r="BP30" s="403"/>
      <c r="BQ30" s="403"/>
      <c r="BR30" s="403"/>
      <c r="BS30" s="403"/>
      <c r="BT30" s="403"/>
      <c r="BU30" s="403"/>
      <c r="BV30" s="403"/>
    </row>
    <row r="31" spans="1:74" ht="11.1" customHeight="1" x14ac:dyDescent="0.2">
      <c r="A31" s="162" t="s">
        <v>564</v>
      </c>
      <c r="B31" s="173" t="s">
        <v>563</v>
      </c>
      <c r="C31" s="250">
        <v>1.35</v>
      </c>
      <c r="D31" s="250">
        <v>1.45</v>
      </c>
      <c r="E31" s="250">
        <v>1.45</v>
      </c>
      <c r="F31" s="250">
        <v>1.36</v>
      </c>
      <c r="G31" s="250">
        <v>1.25</v>
      </c>
      <c r="H31" s="250">
        <v>1.05</v>
      </c>
      <c r="I31" s="250">
        <v>0.92</v>
      </c>
      <c r="J31" s="250">
        <v>0.95</v>
      </c>
      <c r="K31" s="250">
        <v>0.99</v>
      </c>
      <c r="L31" s="250">
        <v>1</v>
      </c>
      <c r="M31" s="250">
        <v>0.95</v>
      </c>
      <c r="N31" s="250">
        <v>1.05</v>
      </c>
      <c r="O31" s="250">
        <v>1.99</v>
      </c>
      <c r="P31" s="250">
        <v>2.17</v>
      </c>
      <c r="Q31" s="250">
        <v>2.2650000000000001</v>
      </c>
      <c r="R31" s="250">
        <v>2.2400000000000002</v>
      </c>
      <c r="S31" s="250">
        <v>2.1</v>
      </c>
      <c r="T31" s="250">
        <v>1.855</v>
      </c>
      <c r="U31" s="250">
        <v>1.905</v>
      </c>
      <c r="V31" s="250">
        <v>1.94</v>
      </c>
      <c r="W31" s="250">
        <v>1.83</v>
      </c>
      <c r="X31" s="250">
        <v>2.0099999999999998</v>
      </c>
      <c r="Y31" s="250">
        <v>2.0499999999999998</v>
      </c>
      <c r="Z31" s="250">
        <v>2.0499999999999998</v>
      </c>
      <c r="AA31" s="250">
        <v>1.81</v>
      </c>
      <c r="AB31" s="250">
        <v>1.87</v>
      </c>
      <c r="AC31" s="250">
        <v>2</v>
      </c>
      <c r="AD31" s="250">
        <v>2.0099999999999998</v>
      </c>
      <c r="AE31" s="250">
        <v>1.96</v>
      </c>
      <c r="AF31" s="250">
        <v>1.6259999999999999</v>
      </c>
      <c r="AG31" s="250">
        <v>1.4359999999999999</v>
      </c>
      <c r="AH31" s="250">
        <v>1.415</v>
      </c>
      <c r="AI31" s="250">
        <v>1.34</v>
      </c>
      <c r="AJ31" s="250">
        <v>1.125</v>
      </c>
      <c r="AK31" s="250">
        <v>0.78</v>
      </c>
      <c r="AL31" s="250">
        <v>1.325</v>
      </c>
      <c r="AM31" s="250">
        <v>2.2549999999999999</v>
      </c>
      <c r="AN31" s="250">
        <v>2.2749999999999999</v>
      </c>
      <c r="AO31" s="250">
        <v>2.7349999999999999</v>
      </c>
      <c r="AP31" s="250">
        <v>2.7850000000000001</v>
      </c>
      <c r="AQ31" s="250">
        <v>2.7850000000000001</v>
      </c>
      <c r="AR31" s="250">
        <v>2.6749999999999998</v>
      </c>
      <c r="AS31" s="250">
        <v>2.9950000000000001</v>
      </c>
      <c r="AT31" s="250">
        <v>2.7949999999999999</v>
      </c>
      <c r="AU31" s="250">
        <v>1.895</v>
      </c>
      <c r="AV31" s="250">
        <v>1.9950000000000001</v>
      </c>
      <c r="AW31" s="250">
        <v>2.2349999999999999</v>
      </c>
      <c r="AX31" s="250">
        <v>2.726</v>
      </c>
      <c r="AY31" s="250">
        <v>3.1720000000000002</v>
      </c>
      <c r="AZ31" s="250">
        <v>3.1850000000000001</v>
      </c>
      <c r="BA31" s="250">
        <v>3.09</v>
      </c>
      <c r="BB31" s="250">
        <v>0.97</v>
      </c>
      <c r="BC31" s="250">
        <v>6.5558339999999999</v>
      </c>
      <c r="BD31" s="250">
        <v>7.8916659999999998</v>
      </c>
      <c r="BE31" s="486">
        <v>8.0775000000000006</v>
      </c>
      <c r="BF31" s="486">
        <v>6.5533340000000004</v>
      </c>
      <c r="BG31" s="486">
        <v>6.1891660000000002</v>
      </c>
      <c r="BH31" s="486">
        <v>5.7249999999999996</v>
      </c>
      <c r="BI31" s="486">
        <v>5.3608339999999997</v>
      </c>
      <c r="BJ31" s="486">
        <v>4.7966660000000001</v>
      </c>
      <c r="BK31" s="486">
        <v>3.8424999999999998</v>
      </c>
      <c r="BL31" s="486">
        <v>3.8783340000000002</v>
      </c>
      <c r="BM31" s="486">
        <v>3.88</v>
      </c>
      <c r="BN31" s="486">
        <v>2.8861110000000001</v>
      </c>
      <c r="BO31" s="486">
        <v>2.8922219999999998</v>
      </c>
      <c r="BP31" s="486">
        <v>2.88</v>
      </c>
      <c r="BQ31" s="486">
        <v>2.58</v>
      </c>
      <c r="BR31" s="486">
        <v>2.58</v>
      </c>
      <c r="BS31" s="486">
        <v>2.58</v>
      </c>
      <c r="BT31" s="486">
        <v>2.58</v>
      </c>
      <c r="BU31" s="486">
        <v>2.58</v>
      </c>
      <c r="BV31" s="486">
        <v>2.58</v>
      </c>
    </row>
    <row r="32" spans="1:74" ht="11.1" customHeight="1" x14ac:dyDescent="0.2">
      <c r="A32" s="162" t="s">
        <v>1051</v>
      </c>
      <c r="B32" s="173" t="s">
        <v>1412</v>
      </c>
      <c r="C32" s="250">
        <v>4.5800000000000002E-4</v>
      </c>
      <c r="D32" s="250">
        <v>4.6999999999999999E-4</v>
      </c>
      <c r="E32" s="250">
        <v>4.55E-4</v>
      </c>
      <c r="F32" s="250">
        <v>3.4499999999999998E-4</v>
      </c>
      <c r="G32" s="250">
        <v>0</v>
      </c>
      <c r="H32" s="250">
        <v>0</v>
      </c>
      <c r="I32" s="250">
        <v>5.0000000000000004E-6</v>
      </c>
      <c r="J32" s="250">
        <v>2.5700000000000001E-4</v>
      </c>
      <c r="K32" s="250">
        <v>4.8000000000000001E-4</v>
      </c>
      <c r="L32" s="250">
        <v>0</v>
      </c>
      <c r="M32" s="250">
        <v>3.4499999999999998E-4</v>
      </c>
      <c r="N32" s="250">
        <v>2.92E-4</v>
      </c>
      <c r="O32" s="250">
        <v>0</v>
      </c>
      <c r="P32" s="250">
        <v>0</v>
      </c>
      <c r="Q32" s="250">
        <v>0</v>
      </c>
      <c r="R32" s="250">
        <v>0</v>
      </c>
      <c r="S32" s="250">
        <v>0</v>
      </c>
      <c r="T32" s="250">
        <v>0</v>
      </c>
      <c r="U32" s="250">
        <v>0</v>
      </c>
      <c r="V32" s="250">
        <v>0</v>
      </c>
      <c r="W32" s="250">
        <v>0</v>
      </c>
      <c r="X32" s="250">
        <v>0</v>
      </c>
      <c r="Y32" s="250">
        <v>0</v>
      </c>
      <c r="Z32" s="250">
        <v>0</v>
      </c>
      <c r="AA32" s="250">
        <v>0</v>
      </c>
      <c r="AB32" s="250">
        <v>0</v>
      </c>
      <c r="AC32" s="250">
        <v>0</v>
      </c>
      <c r="AD32" s="250">
        <v>0</v>
      </c>
      <c r="AE32" s="250">
        <v>0</v>
      </c>
      <c r="AF32" s="250">
        <v>0</v>
      </c>
      <c r="AG32" s="250">
        <v>0</v>
      </c>
      <c r="AH32" s="250">
        <v>0</v>
      </c>
      <c r="AI32" s="250">
        <v>0</v>
      </c>
      <c r="AJ32" s="250">
        <v>0</v>
      </c>
      <c r="AK32" s="250">
        <v>0</v>
      </c>
      <c r="AL32" s="250">
        <v>0</v>
      </c>
      <c r="AM32" s="250">
        <v>0</v>
      </c>
      <c r="AN32" s="250">
        <v>0</v>
      </c>
      <c r="AO32" s="250">
        <v>0</v>
      </c>
      <c r="AP32" s="250">
        <v>0</v>
      </c>
      <c r="AQ32" s="250">
        <v>0</v>
      </c>
      <c r="AR32" s="250">
        <v>0</v>
      </c>
      <c r="AS32" s="250">
        <v>0</v>
      </c>
      <c r="AT32" s="250">
        <v>0</v>
      </c>
      <c r="AU32" s="250">
        <v>0</v>
      </c>
      <c r="AV32" s="250">
        <v>0</v>
      </c>
      <c r="AW32" s="250">
        <v>0</v>
      </c>
      <c r="AX32" s="250">
        <v>0</v>
      </c>
      <c r="AY32" s="250">
        <v>0</v>
      </c>
      <c r="AZ32" s="250">
        <v>0</v>
      </c>
      <c r="BA32" s="250">
        <v>0</v>
      </c>
      <c r="BB32" s="250">
        <v>0.40500000000000003</v>
      </c>
      <c r="BC32" s="250">
        <v>0.79</v>
      </c>
      <c r="BD32" s="250">
        <v>1.0149999999999999</v>
      </c>
      <c r="BE32" s="486">
        <v>1.05</v>
      </c>
      <c r="BF32" s="486">
        <v>0.98499999999999999</v>
      </c>
      <c r="BG32" s="486">
        <v>0.82499999999999996</v>
      </c>
      <c r="BH32" s="486">
        <v>0.61499999999999999</v>
      </c>
      <c r="BI32" s="486">
        <v>0.60499999999999998</v>
      </c>
      <c r="BJ32" s="486">
        <v>0.59499999999999997</v>
      </c>
      <c r="BK32" s="486">
        <v>0.115</v>
      </c>
      <c r="BL32" s="486">
        <v>0.115</v>
      </c>
      <c r="BM32" s="486">
        <v>0.115</v>
      </c>
      <c r="BN32" s="486">
        <v>0.1</v>
      </c>
      <c r="BO32" s="486">
        <v>0.1</v>
      </c>
      <c r="BP32" s="486">
        <v>0.1</v>
      </c>
      <c r="BQ32" s="486">
        <v>0.09</v>
      </c>
      <c r="BR32" s="486">
        <v>0.09</v>
      </c>
      <c r="BS32" s="486">
        <v>0.09</v>
      </c>
      <c r="BT32" s="486">
        <v>0.08</v>
      </c>
      <c r="BU32" s="486">
        <v>0.08</v>
      </c>
      <c r="BV32" s="486">
        <v>0.08</v>
      </c>
    </row>
    <row r="33" spans="1:74" ht="11.1" customHeight="1" x14ac:dyDescent="0.2">
      <c r="A33" s="162" t="s">
        <v>825</v>
      </c>
      <c r="B33" s="173" t="s">
        <v>83</v>
      </c>
      <c r="C33" s="250">
        <v>1.3504579999999999</v>
      </c>
      <c r="D33" s="250">
        <v>1.4504699999999999</v>
      </c>
      <c r="E33" s="250">
        <v>1.450455</v>
      </c>
      <c r="F33" s="250">
        <v>1.3603449999999999</v>
      </c>
      <c r="G33" s="250">
        <v>1.25</v>
      </c>
      <c r="H33" s="250">
        <v>1.05</v>
      </c>
      <c r="I33" s="250">
        <v>0.92000499999999996</v>
      </c>
      <c r="J33" s="250">
        <v>0.95025700000000002</v>
      </c>
      <c r="K33" s="250">
        <v>0.99048000000000003</v>
      </c>
      <c r="L33" s="250">
        <v>1</v>
      </c>
      <c r="M33" s="250">
        <v>0.950345</v>
      </c>
      <c r="N33" s="250">
        <v>1.050292</v>
      </c>
      <c r="O33" s="250">
        <v>1.99</v>
      </c>
      <c r="P33" s="250">
        <v>2.17</v>
      </c>
      <c r="Q33" s="250">
        <v>2.2650000000000001</v>
      </c>
      <c r="R33" s="250">
        <v>2.2400000000000002</v>
      </c>
      <c r="S33" s="250">
        <v>2.1</v>
      </c>
      <c r="T33" s="250">
        <v>1.855</v>
      </c>
      <c r="U33" s="250">
        <v>1.905</v>
      </c>
      <c r="V33" s="250">
        <v>1.94</v>
      </c>
      <c r="W33" s="250">
        <v>1.83</v>
      </c>
      <c r="X33" s="250">
        <v>2.0099999999999998</v>
      </c>
      <c r="Y33" s="250">
        <v>2.0499999999999998</v>
      </c>
      <c r="Z33" s="250">
        <v>2.0499999999999998</v>
      </c>
      <c r="AA33" s="250">
        <v>1.81</v>
      </c>
      <c r="AB33" s="250">
        <v>1.87</v>
      </c>
      <c r="AC33" s="250">
        <v>2</v>
      </c>
      <c r="AD33" s="250">
        <v>2.0099999999999998</v>
      </c>
      <c r="AE33" s="250">
        <v>1.96</v>
      </c>
      <c r="AF33" s="250">
        <v>1.6259999999999999</v>
      </c>
      <c r="AG33" s="250">
        <v>1.4359999999999999</v>
      </c>
      <c r="AH33" s="250">
        <v>1.415</v>
      </c>
      <c r="AI33" s="250">
        <v>1.34</v>
      </c>
      <c r="AJ33" s="250">
        <v>1.125</v>
      </c>
      <c r="AK33" s="250">
        <v>0.78</v>
      </c>
      <c r="AL33" s="250">
        <v>1.325</v>
      </c>
      <c r="AM33" s="250">
        <v>2.2549999999999999</v>
      </c>
      <c r="AN33" s="250">
        <v>2.2749999999999999</v>
      </c>
      <c r="AO33" s="250">
        <v>2.7349999999999999</v>
      </c>
      <c r="AP33" s="250">
        <v>2.7850000000000001</v>
      </c>
      <c r="AQ33" s="250">
        <v>2.7850000000000001</v>
      </c>
      <c r="AR33" s="250">
        <v>2.6749999999999998</v>
      </c>
      <c r="AS33" s="250">
        <v>2.9950000000000001</v>
      </c>
      <c r="AT33" s="250">
        <v>2.7949999999999999</v>
      </c>
      <c r="AU33" s="250">
        <v>1.895</v>
      </c>
      <c r="AV33" s="250">
        <v>1.9950000000000001</v>
      </c>
      <c r="AW33" s="250">
        <v>2.2349999999999999</v>
      </c>
      <c r="AX33" s="250">
        <v>2.726</v>
      </c>
      <c r="AY33" s="250">
        <v>3.1720000000000002</v>
      </c>
      <c r="AZ33" s="250">
        <v>3.1850000000000001</v>
      </c>
      <c r="BA33" s="250">
        <v>3.09</v>
      </c>
      <c r="BB33" s="250">
        <v>1.375</v>
      </c>
      <c r="BC33" s="250">
        <v>7.345834</v>
      </c>
      <c r="BD33" s="250">
        <v>8.9066659999999995</v>
      </c>
      <c r="BE33" s="403">
        <v>9.1274999999999995</v>
      </c>
      <c r="BF33" s="403">
        <v>7.5383339999999999</v>
      </c>
      <c r="BG33" s="403">
        <v>7.0141660000000003</v>
      </c>
      <c r="BH33" s="403">
        <v>6.34</v>
      </c>
      <c r="BI33" s="403">
        <v>5.9658340000000001</v>
      </c>
      <c r="BJ33" s="403">
        <v>5.3916659999999998</v>
      </c>
      <c r="BK33" s="403">
        <v>3.9575</v>
      </c>
      <c r="BL33" s="403">
        <v>3.9933339999999999</v>
      </c>
      <c r="BM33" s="403">
        <v>3.9950000000000001</v>
      </c>
      <c r="BN33" s="403">
        <v>2.9861110000000002</v>
      </c>
      <c r="BO33" s="403">
        <v>2.9922219999999999</v>
      </c>
      <c r="BP33" s="403">
        <v>2.98</v>
      </c>
      <c r="BQ33" s="403">
        <v>2.67</v>
      </c>
      <c r="BR33" s="403">
        <v>2.67</v>
      </c>
      <c r="BS33" s="403">
        <v>2.67</v>
      </c>
      <c r="BT33" s="403">
        <v>2.66</v>
      </c>
      <c r="BU33" s="403">
        <v>2.66</v>
      </c>
      <c r="BV33" s="403">
        <v>2.66</v>
      </c>
    </row>
    <row r="34" spans="1:74" ht="11.1" customHeight="1" x14ac:dyDescent="0.2">
      <c r="B34" s="173"/>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c r="AE34" s="250"/>
      <c r="AF34" s="250"/>
      <c r="AG34" s="250"/>
      <c r="AH34" s="250"/>
      <c r="AI34" s="250"/>
      <c r="AJ34" s="250"/>
      <c r="AK34" s="250"/>
      <c r="AL34" s="250"/>
      <c r="AM34" s="250"/>
      <c r="AN34" s="250"/>
      <c r="AO34" s="250"/>
      <c r="AP34" s="250"/>
      <c r="AQ34" s="250"/>
      <c r="AR34" s="250"/>
      <c r="AS34" s="250"/>
      <c r="AT34" s="250"/>
      <c r="AU34" s="250"/>
      <c r="AV34" s="250"/>
      <c r="AW34" s="250"/>
      <c r="AX34" s="250"/>
      <c r="AY34" s="250"/>
      <c r="AZ34" s="250"/>
      <c r="BA34" s="250"/>
      <c r="BB34" s="250"/>
      <c r="BC34" s="250"/>
      <c r="BD34" s="250"/>
      <c r="BE34" s="403"/>
      <c r="BF34" s="403"/>
      <c r="BG34" s="403"/>
      <c r="BH34" s="403"/>
      <c r="BI34" s="403"/>
      <c r="BJ34" s="403"/>
      <c r="BK34" s="403"/>
      <c r="BL34" s="403"/>
      <c r="BM34" s="403"/>
      <c r="BN34" s="403"/>
      <c r="BO34" s="403"/>
      <c r="BP34" s="403"/>
      <c r="BQ34" s="403"/>
      <c r="BR34" s="403"/>
      <c r="BS34" s="403"/>
      <c r="BT34" s="403"/>
      <c r="BU34" s="403"/>
      <c r="BV34" s="403"/>
    </row>
    <row r="35" spans="1:74" ht="11.1" customHeight="1" x14ac:dyDescent="0.2">
      <c r="A35" s="162" t="s">
        <v>927</v>
      </c>
      <c r="B35" s="174" t="s">
        <v>928</v>
      </c>
      <c r="C35" s="251">
        <v>1.881</v>
      </c>
      <c r="D35" s="251">
        <v>2.153</v>
      </c>
      <c r="E35" s="251">
        <v>2.2516287781000002</v>
      </c>
      <c r="F35" s="251">
        <v>2.444</v>
      </c>
      <c r="G35" s="251">
        <v>2.5842083653999999</v>
      </c>
      <c r="H35" s="251">
        <v>2.2890162817999999</v>
      </c>
      <c r="I35" s="251">
        <v>2.3178361189999999</v>
      </c>
      <c r="J35" s="251">
        <v>2.4166677578</v>
      </c>
      <c r="K35" s="251">
        <v>2.2935110802000001</v>
      </c>
      <c r="L35" s="251">
        <v>1.9973659694000001</v>
      </c>
      <c r="M35" s="251">
        <v>1.9082323097</v>
      </c>
      <c r="N35" s="251">
        <v>1.8971099866000001</v>
      </c>
      <c r="O35" s="251">
        <v>1.814754467</v>
      </c>
      <c r="P35" s="251">
        <v>1.7863269224</v>
      </c>
      <c r="Q35" s="251">
        <v>1.8379136531</v>
      </c>
      <c r="R35" s="251">
        <v>1.8945145165999999</v>
      </c>
      <c r="S35" s="251">
        <v>1.5401293713999999</v>
      </c>
      <c r="T35" s="251">
        <v>1.3697580777</v>
      </c>
      <c r="U35" s="251">
        <v>1.1484004968999999</v>
      </c>
      <c r="V35" s="251">
        <v>1.237056492</v>
      </c>
      <c r="W35" s="251">
        <v>1.125</v>
      </c>
      <c r="X35" s="251">
        <v>1.2250000000000001</v>
      </c>
      <c r="Y35" s="251">
        <v>1.2050000000000001</v>
      </c>
      <c r="Z35" s="251">
        <v>1.19</v>
      </c>
      <c r="AA35" s="251">
        <v>1.155</v>
      </c>
      <c r="AB35" s="251">
        <v>1.23</v>
      </c>
      <c r="AC35" s="251">
        <v>1.2350000000000001</v>
      </c>
      <c r="AD35" s="251">
        <v>1.2350000000000001</v>
      </c>
      <c r="AE35" s="251">
        <v>1.39</v>
      </c>
      <c r="AF35" s="251">
        <v>1.67</v>
      </c>
      <c r="AG35" s="251">
        <v>1.7829999999999999</v>
      </c>
      <c r="AH35" s="251">
        <v>1.53</v>
      </c>
      <c r="AI35" s="251">
        <v>1.46</v>
      </c>
      <c r="AJ35" s="251">
        <v>1.4850000000000001</v>
      </c>
      <c r="AK35" s="251">
        <v>2.12</v>
      </c>
      <c r="AL35" s="251">
        <v>2.415</v>
      </c>
      <c r="AM35" s="251">
        <v>2.5437419354999999</v>
      </c>
      <c r="AN35" s="251">
        <v>2.7168571428999999</v>
      </c>
      <c r="AO35" s="251">
        <v>2.3210000000000002</v>
      </c>
      <c r="AP35" s="251">
        <v>2.2360000000000002</v>
      </c>
      <c r="AQ35" s="251">
        <v>2.6429999999999998</v>
      </c>
      <c r="AR35" s="251">
        <v>2.649</v>
      </c>
      <c r="AS35" s="251">
        <v>2.7410000000000001</v>
      </c>
      <c r="AT35" s="251">
        <v>2.7909999999999999</v>
      </c>
      <c r="AU35" s="251">
        <v>4.2060000000000004</v>
      </c>
      <c r="AV35" s="251">
        <v>2.88</v>
      </c>
      <c r="AW35" s="251">
        <v>2.855</v>
      </c>
      <c r="AX35" s="251">
        <v>2.984</v>
      </c>
      <c r="AY35" s="251">
        <v>3.1579999999999999</v>
      </c>
      <c r="AZ35" s="251">
        <v>3.8149999999999999</v>
      </c>
      <c r="BA35" s="251">
        <v>4.0601612902999999</v>
      </c>
      <c r="BB35" s="251">
        <v>4.0301612902999997</v>
      </c>
      <c r="BC35" s="251">
        <v>4.0901612903000002</v>
      </c>
      <c r="BD35" s="251">
        <v>4.1651612903000004</v>
      </c>
      <c r="BE35" s="610" t="s">
        <v>1428</v>
      </c>
      <c r="BF35" s="610" t="s">
        <v>1428</v>
      </c>
      <c r="BG35" s="610" t="s">
        <v>1428</v>
      </c>
      <c r="BH35" s="610" t="s">
        <v>1428</v>
      </c>
      <c r="BI35" s="610" t="s">
        <v>1428</v>
      </c>
      <c r="BJ35" s="610" t="s">
        <v>1428</v>
      </c>
      <c r="BK35" s="610" t="s">
        <v>1428</v>
      </c>
      <c r="BL35" s="610" t="s">
        <v>1428</v>
      </c>
      <c r="BM35" s="610" t="s">
        <v>1428</v>
      </c>
      <c r="BN35" s="610" t="s">
        <v>1428</v>
      </c>
      <c r="BO35" s="610" t="s">
        <v>1428</v>
      </c>
      <c r="BP35" s="610" t="s">
        <v>1428</v>
      </c>
      <c r="BQ35" s="610" t="s">
        <v>1428</v>
      </c>
      <c r="BR35" s="610" t="s">
        <v>1428</v>
      </c>
      <c r="BS35" s="610" t="s">
        <v>1428</v>
      </c>
      <c r="BT35" s="610" t="s">
        <v>1428</v>
      </c>
      <c r="BU35" s="610" t="s">
        <v>1428</v>
      </c>
      <c r="BV35" s="610" t="s">
        <v>1428</v>
      </c>
    </row>
    <row r="36" spans="1:74" ht="11.1" customHeight="1" x14ac:dyDescent="0.2">
      <c r="B36" s="172"/>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c r="AE36" s="250"/>
      <c r="AF36" s="250"/>
      <c r="AG36" s="250"/>
      <c r="AH36" s="250"/>
      <c r="AI36" s="250"/>
      <c r="AJ36" s="250"/>
      <c r="AK36" s="250"/>
      <c r="AL36" s="250"/>
      <c r="AM36" s="250"/>
      <c r="AN36" s="250"/>
      <c r="AO36" s="250"/>
      <c r="AP36" s="250"/>
      <c r="AQ36" s="250"/>
      <c r="AR36" s="250"/>
      <c r="AS36" s="250"/>
      <c r="AT36" s="250"/>
      <c r="AU36" s="250"/>
      <c r="AV36" s="250"/>
      <c r="AW36" s="250"/>
      <c r="AX36" s="250"/>
      <c r="AY36" s="403"/>
      <c r="AZ36" s="403"/>
      <c r="BA36" s="403"/>
      <c r="BB36" s="403"/>
      <c r="BC36" s="403"/>
      <c r="BD36" s="250"/>
      <c r="BE36" s="250"/>
      <c r="BF36" s="250"/>
      <c r="BG36" s="403"/>
      <c r="BH36" s="250"/>
      <c r="BI36" s="403"/>
      <c r="BJ36" s="403"/>
      <c r="BK36" s="403"/>
      <c r="BL36" s="403"/>
      <c r="BM36" s="403"/>
      <c r="BN36" s="403"/>
      <c r="BO36" s="403"/>
      <c r="BP36" s="403"/>
      <c r="BQ36" s="403"/>
      <c r="BR36" s="403"/>
      <c r="BS36" s="403"/>
      <c r="BT36" s="403"/>
      <c r="BU36" s="403"/>
      <c r="BV36" s="403"/>
    </row>
    <row r="37" spans="1:74" ht="12" customHeight="1" x14ac:dyDescent="0.25">
      <c r="B37" s="827" t="s">
        <v>909</v>
      </c>
      <c r="C37" s="805"/>
      <c r="D37" s="805"/>
      <c r="E37" s="805"/>
      <c r="F37" s="805"/>
      <c r="G37" s="805"/>
      <c r="H37" s="805"/>
      <c r="I37" s="805"/>
      <c r="J37" s="805"/>
      <c r="K37" s="805"/>
      <c r="L37" s="805"/>
      <c r="M37" s="805"/>
      <c r="N37" s="805"/>
      <c r="O37" s="805"/>
      <c r="P37" s="805"/>
      <c r="Q37" s="805"/>
    </row>
    <row r="38" spans="1:74" ht="12" customHeight="1" x14ac:dyDescent="0.2">
      <c r="B38" s="819" t="s">
        <v>1414</v>
      </c>
      <c r="C38" s="795"/>
      <c r="D38" s="795"/>
      <c r="E38" s="795"/>
      <c r="F38" s="795"/>
      <c r="G38" s="795"/>
      <c r="H38" s="795"/>
      <c r="I38" s="795"/>
      <c r="J38" s="795"/>
      <c r="K38" s="795"/>
      <c r="L38" s="795"/>
      <c r="M38" s="795"/>
      <c r="N38" s="795"/>
      <c r="O38" s="795"/>
      <c r="P38" s="795"/>
      <c r="Q38" s="791"/>
    </row>
    <row r="39" spans="1:74" ht="12" customHeight="1" x14ac:dyDescent="0.2">
      <c r="B39" s="824" t="s">
        <v>1415</v>
      </c>
      <c r="C39" s="824"/>
      <c r="D39" s="824"/>
      <c r="E39" s="824"/>
      <c r="F39" s="824"/>
      <c r="G39" s="824"/>
      <c r="H39" s="824"/>
      <c r="I39" s="824"/>
      <c r="J39" s="824"/>
      <c r="K39" s="824"/>
      <c r="L39" s="824"/>
      <c r="M39" s="824"/>
      <c r="N39" s="824"/>
      <c r="O39" s="824"/>
      <c r="P39" s="824"/>
      <c r="Q39" s="782"/>
    </row>
    <row r="40" spans="1:74" ht="12" customHeight="1" x14ac:dyDescent="0.2">
      <c r="B40" s="823" t="s">
        <v>1049</v>
      </c>
      <c r="C40" s="791"/>
      <c r="D40" s="791"/>
      <c r="E40" s="791"/>
      <c r="F40" s="791"/>
      <c r="G40" s="791"/>
      <c r="H40" s="791"/>
      <c r="I40" s="791"/>
      <c r="J40" s="791"/>
      <c r="K40" s="791"/>
      <c r="L40" s="791"/>
      <c r="M40" s="791"/>
      <c r="N40" s="791"/>
      <c r="O40" s="791"/>
      <c r="P40" s="791"/>
      <c r="Q40" s="791"/>
    </row>
    <row r="41" spans="1:74" s="433" customFormat="1" ht="12" customHeight="1" x14ac:dyDescent="0.25">
      <c r="A41" s="434"/>
      <c r="B41" s="794" t="s">
        <v>852</v>
      </c>
      <c r="C41" s="795"/>
      <c r="D41" s="795"/>
      <c r="E41" s="795"/>
      <c r="F41" s="795"/>
      <c r="G41" s="795"/>
      <c r="H41" s="795"/>
      <c r="I41" s="795"/>
      <c r="J41" s="795"/>
      <c r="K41" s="795"/>
      <c r="L41" s="795"/>
      <c r="M41" s="795"/>
      <c r="N41" s="795"/>
      <c r="O41" s="795"/>
      <c r="P41" s="795"/>
      <c r="Q41" s="791"/>
      <c r="AY41" s="529"/>
      <c r="AZ41" s="529"/>
      <c r="BA41" s="529"/>
      <c r="BB41" s="529"/>
      <c r="BC41" s="529"/>
      <c r="BD41" s="628"/>
      <c r="BE41" s="628"/>
      <c r="BF41" s="628"/>
      <c r="BG41" s="529"/>
      <c r="BH41" s="529"/>
      <c r="BI41" s="529"/>
      <c r="BJ41" s="529"/>
    </row>
    <row r="42" spans="1:74" s="433" customFormat="1" ht="12" customHeight="1" x14ac:dyDescent="0.25">
      <c r="A42" s="434"/>
      <c r="B42" s="820" t="s">
        <v>874</v>
      </c>
      <c r="C42" s="791"/>
      <c r="D42" s="791"/>
      <c r="E42" s="791"/>
      <c r="F42" s="791"/>
      <c r="G42" s="791"/>
      <c r="H42" s="791"/>
      <c r="I42" s="791"/>
      <c r="J42" s="791"/>
      <c r="K42" s="791"/>
      <c r="L42" s="791"/>
      <c r="M42" s="791"/>
      <c r="N42" s="791"/>
      <c r="O42" s="791"/>
      <c r="P42" s="791"/>
      <c r="Q42" s="791"/>
      <c r="AY42" s="529"/>
      <c r="AZ42" s="529"/>
      <c r="BA42" s="529"/>
      <c r="BB42" s="529"/>
      <c r="BC42" s="529"/>
      <c r="BD42" s="628"/>
      <c r="BE42" s="628"/>
      <c r="BF42" s="628"/>
      <c r="BG42" s="529"/>
      <c r="BH42" s="529"/>
      <c r="BI42" s="529"/>
      <c r="BJ42" s="529"/>
    </row>
    <row r="43" spans="1:74" s="433" customFormat="1" ht="12" customHeight="1" x14ac:dyDescent="0.25">
      <c r="A43" s="434"/>
      <c r="B43" s="789" t="s">
        <v>856</v>
      </c>
      <c r="C43" s="790"/>
      <c r="D43" s="790"/>
      <c r="E43" s="790"/>
      <c r="F43" s="790"/>
      <c r="G43" s="790"/>
      <c r="H43" s="790"/>
      <c r="I43" s="790"/>
      <c r="J43" s="790"/>
      <c r="K43" s="790"/>
      <c r="L43" s="790"/>
      <c r="M43" s="790"/>
      <c r="N43" s="790"/>
      <c r="O43" s="790"/>
      <c r="P43" s="790"/>
      <c r="Q43" s="791"/>
      <c r="AY43" s="529"/>
      <c r="AZ43" s="529"/>
      <c r="BA43" s="529"/>
      <c r="BB43" s="529"/>
      <c r="BC43" s="529"/>
      <c r="BD43" s="628"/>
      <c r="BE43" s="628"/>
      <c r="BF43" s="628"/>
      <c r="BG43" s="529"/>
      <c r="BH43" s="529"/>
      <c r="BI43" s="529"/>
      <c r="BJ43" s="529"/>
    </row>
    <row r="44" spans="1:74" s="433" customFormat="1" ht="12" customHeight="1" x14ac:dyDescent="0.25">
      <c r="A44" s="429"/>
      <c r="B44" s="811" t="s">
        <v>951</v>
      </c>
      <c r="C44" s="791"/>
      <c r="D44" s="791"/>
      <c r="E44" s="791"/>
      <c r="F44" s="791"/>
      <c r="G44" s="791"/>
      <c r="H44" s="791"/>
      <c r="I44" s="791"/>
      <c r="J44" s="791"/>
      <c r="K44" s="791"/>
      <c r="L44" s="791"/>
      <c r="M44" s="791"/>
      <c r="N44" s="791"/>
      <c r="O44" s="791"/>
      <c r="P44" s="791"/>
      <c r="Q44" s="791"/>
      <c r="AY44" s="529"/>
      <c r="AZ44" s="529"/>
      <c r="BA44" s="529"/>
      <c r="BB44" s="529"/>
      <c r="BC44" s="529"/>
      <c r="BD44" s="628"/>
      <c r="BE44" s="628"/>
      <c r="BF44" s="628"/>
      <c r="BG44" s="529"/>
      <c r="BH44" s="529"/>
      <c r="BI44" s="529"/>
      <c r="BJ44" s="529"/>
    </row>
    <row r="45" spans="1:74" x14ac:dyDescent="0.2">
      <c r="BK45" s="405"/>
      <c r="BL45" s="405"/>
      <c r="BM45" s="405"/>
      <c r="BN45" s="405"/>
      <c r="BO45" s="405"/>
      <c r="BP45" s="405"/>
      <c r="BQ45" s="405"/>
      <c r="BR45" s="405"/>
      <c r="BS45" s="405"/>
      <c r="BT45" s="405"/>
      <c r="BU45" s="405"/>
      <c r="BV45" s="405"/>
    </row>
    <row r="46" spans="1:74" x14ac:dyDescent="0.2">
      <c r="BK46" s="405"/>
      <c r="BL46" s="405"/>
      <c r="BM46" s="405"/>
      <c r="BN46" s="405"/>
      <c r="BO46" s="405"/>
      <c r="BP46" s="405"/>
      <c r="BQ46" s="405"/>
      <c r="BR46" s="405"/>
      <c r="BS46" s="405"/>
      <c r="BT46" s="405"/>
      <c r="BU46" s="405"/>
      <c r="BV46" s="405"/>
    </row>
    <row r="47" spans="1:74" x14ac:dyDescent="0.2">
      <c r="BK47" s="405"/>
      <c r="BL47" s="405"/>
      <c r="BM47" s="405"/>
      <c r="BN47" s="405"/>
      <c r="BO47" s="405"/>
      <c r="BP47" s="405"/>
      <c r="BQ47" s="405"/>
      <c r="BR47" s="405"/>
      <c r="BS47" s="405"/>
      <c r="BT47" s="405"/>
      <c r="BU47" s="405"/>
      <c r="BV47" s="405"/>
    </row>
    <row r="48" spans="1:74" x14ac:dyDescent="0.2">
      <c r="BK48" s="405"/>
      <c r="BL48" s="405"/>
      <c r="BM48" s="405"/>
      <c r="BN48" s="405"/>
      <c r="BO48" s="405"/>
      <c r="BP48" s="405"/>
      <c r="BQ48" s="405"/>
      <c r="BR48" s="405"/>
      <c r="BS48" s="405"/>
      <c r="BT48" s="405"/>
      <c r="BU48" s="405"/>
      <c r="BV48" s="405"/>
    </row>
    <row r="49" spans="63:74" x14ac:dyDescent="0.2">
      <c r="BK49" s="405"/>
      <c r="BL49" s="405"/>
      <c r="BM49" s="405"/>
      <c r="BN49" s="405"/>
      <c r="BO49" s="405"/>
      <c r="BP49" s="405"/>
      <c r="BQ49" s="405"/>
      <c r="BR49" s="405"/>
      <c r="BS49" s="405"/>
      <c r="BT49" s="405"/>
      <c r="BU49" s="405"/>
      <c r="BV49" s="405"/>
    </row>
    <row r="50" spans="63:74" x14ac:dyDescent="0.2">
      <c r="BK50" s="405"/>
      <c r="BL50" s="405"/>
      <c r="BM50" s="405"/>
      <c r="BN50" s="405"/>
      <c r="BO50" s="405"/>
      <c r="BP50" s="405"/>
      <c r="BQ50" s="405"/>
      <c r="BR50" s="405"/>
      <c r="BS50" s="405"/>
      <c r="BT50" s="405"/>
      <c r="BU50" s="405"/>
      <c r="BV50" s="405"/>
    </row>
    <row r="51" spans="63:74" x14ac:dyDescent="0.2">
      <c r="BK51" s="405"/>
      <c r="BL51" s="405"/>
      <c r="BM51" s="405"/>
      <c r="BN51" s="405"/>
      <c r="BO51" s="405"/>
      <c r="BP51" s="405"/>
      <c r="BQ51" s="405"/>
      <c r="BR51" s="405"/>
      <c r="BS51" s="405"/>
      <c r="BT51" s="405"/>
      <c r="BU51" s="405"/>
      <c r="BV51" s="405"/>
    </row>
    <row r="52" spans="63:74" x14ac:dyDescent="0.2">
      <c r="BK52" s="405"/>
      <c r="BL52" s="405"/>
      <c r="BM52" s="405"/>
      <c r="BN52" s="405"/>
      <c r="BO52" s="405"/>
      <c r="BP52" s="405"/>
      <c r="BQ52" s="405"/>
      <c r="BR52" s="405"/>
      <c r="BS52" s="405"/>
      <c r="BT52" s="405"/>
      <c r="BU52" s="405"/>
      <c r="BV52" s="405"/>
    </row>
    <row r="53" spans="63:74" x14ac:dyDescent="0.2">
      <c r="BK53" s="405"/>
      <c r="BL53" s="405"/>
      <c r="BM53" s="405"/>
      <c r="BN53" s="405"/>
      <c r="BO53" s="405"/>
      <c r="BP53" s="405"/>
      <c r="BQ53" s="405"/>
      <c r="BR53" s="405"/>
      <c r="BS53" s="405"/>
      <c r="BT53" s="405"/>
      <c r="BU53" s="405"/>
      <c r="BV53" s="405"/>
    </row>
    <row r="54" spans="63:74" x14ac:dyDescent="0.2">
      <c r="BK54" s="405"/>
      <c r="BL54" s="405"/>
      <c r="BM54" s="405"/>
      <c r="BN54" s="405"/>
      <c r="BO54" s="405"/>
      <c r="BP54" s="405"/>
      <c r="BQ54" s="405"/>
      <c r="BR54" s="405"/>
      <c r="BS54" s="405"/>
      <c r="BT54" s="405"/>
      <c r="BU54" s="405"/>
      <c r="BV54" s="405"/>
    </row>
    <row r="55" spans="63:74" x14ac:dyDescent="0.2">
      <c r="BK55" s="405"/>
      <c r="BL55" s="405"/>
      <c r="BM55" s="405"/>
      <c r="BN55" s="405"/>
      <c r="BO55" s="405"/>
      <c r="BP55" s="405"/>
      <c r="BQ55" s="405"/>
      <c r="BR55" s="405"/>
      <c r="BS55" s="405"/>
      <c r="BT55" s="405"/>
      <c r="BU55" s="405"/>
      <c r="BV55" s="405"/>
    </row>
    <row r="56" spans="63:74" x14ac:dyDescent="0.2">
      <c r="BK56" s="405"/>
      <c r="BL56" s="405"/>
      <c r="BM56" s="405"/>
      <c r="BN56" s="405"/>
      <c r="BO56" s="405"/>
      <c r="BP56" s="405"/>
      <c r="BQ56" s="405"/>
      <c r="BR56" s="405"/>
      <c r="BS56" s="405"/>
      <c r="BT56" s="405"/>
      <c r="BU56" s="405"/>
      <c r="BV56" s="405"/>
    </row>
    <row r="57" spans="63:74" x14ac:dyDescent="0.2">
      <c r="BK57" s="405"/>
      <c r="BL57" s="405"/>
      <c r="BM57" s="405"/>
      <c r="BN57" s="405"/>
      <c r="BO57" s="405"/>
      <c r="BP57" s="405"/>
      <c r="BQ57" s="405"/>
      <c r="BR57" s="405"/>
      <c r="BS57" s="405"/>
      <c r="BT57" s="405"/>
      <c r="BU57" s="405"/>
      <c r="BV57" s="405"/>
    </row>
    <row r="58" spans="63:74" x14ac:dyDescent="0.2">
      <c r="BK58" s="405"/>
      <c r="BL58" s="405"/>
      <c r="BM58" s="405"/>
      <c r="BN58" s="405"/>
      <c r="BO58" s="405"/>
      <c r="BP58" s="405"/>
      <c r="BQ58" s="405"/>
      <c r="BR58" s="405"/>
      <c r="BS58" s="405"/>
      <c r="BT58" s="405"/>
      <c r="BU58" s="405"/>
      <c r="BV58" s="405"/>
    </row>
    <row r="59" spans="63:74" x14ac:dyDescent="0.2">
      <c r="BK59" s="405"/>
      <c r="BL59" s="405"/>
      <c r="BM59" s="405"/>
      <c r="BN59" s="405"/>
      <c r="BO59" s="405"/>
      <c r="BP59" s="405"/>
      <c r="BQ59" s="405"/>
      <c r="BR59" s="405"/>
      <c r="BS59" s="405"/>
      <c r="BT59" s="405"/>
      <c r="BU59" s="405"/>
      <c r="BV59" s="405"/>
    </row>
    <row r="60" spans="63:74" x14ac:dyDescent="0.2">
      <c r="BK60" s="405"/>
      <c r="BL60" s="405"/>
      <c r="BM60" s="405"/>
      <c r="BN60" s="405"/>
      <c r="BO60" s="405"/>
      <c r="BP60" s="405"/>
      <c r="BQ60" s="405"/>
      <c r="BR60" s="405"/>
      <c r="BS60" s="405"/>
      <c r="BT60" s="405"/>
      <c r="BU60" s="405"/>
      <c r="BV60" s="405"/>
    </row>
    <row r="61" spans="63:74" x14ac:dyDescent="0.2">
      <c r="BK61" s="405"/>
      <c r="BL61" s="405"/>
      <c r="BM61" s="405"/>
      <c r="BN61" s="405"/>
      <c r="BO61" s="405"/>
      <c r="BP61" s="405"/>
      <c r="BQ61" s="405"/>
      <c r="BR61" s="405"/>
      <c r="BS61" s="405"/>
      <c r="BT61" s="405"/>
      <c r="BU61" s="405"/>
      <c r="BV61" s="405"/>
    </row>
    <row r="62" spans="63:74" x14ac:dyDescent="0.2">
      <c r="BK62" s="405"/>
      <c r="BL62" s="405"/>
      <c r="BM62" s="405"/>
      <c r="BN62" s="405"/>
      <c r="BO62" s="405"/>
      <c r="BP62" s="405"/>
      <c r="BQ62" s="405"/>
      <c r="BR62" s="405"/>
      <c r="BS62" s="405"/>
      <c r="BT62" s="405"/>
      <c r="BU62" s="405"/>
      <c r="BV62" s="405"/>
    </row>
    <row r="63" spans="63:74" x14ac:dyDescent="0.2">
      <c r="BK63" s="405"/>
      <c r="BL63" s="405"/>
      <c r="BM63" s="405"/>
      <c r="BN63" s="405"/>
      <c r="BO63" s="405"/>
      <c r="BP63" s="405"/>
      <c r="BQ63" s="405"/>
      <c r="BR63" s="405"/>
      <c r="BS63" s="405"/>
      <c r="BT63" s="405"/>
      <c r="BU63" s="405"/>
      <c r="BV63" s="405"/>
    </row>
    <row r="64" spans="63: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sheetData>
  <mergeCells count="16">
    <mergeCell ref="A1:A2"/>
    <mergeCell ref="AM3:AX3"/>
    <mergeCell ref="AY3:BJ3"/>
    <mergeCell ref="BK3:BV3"/>
    <mergeCell ref="B1:AL1"/>
    <mergeCell ref="C3:N3"/>
    <mergeCell ref="O3:Z3"/>
    <mergeCell ref="AA3:AL3"/>
    <mergeCell ref="B44:Q44"/>
    <mergeCell ref="B37:Q37"/>
    <mergeCell ref="B41:Q41"/>
    <mergeCell ref="B42:Q42"/>
    <mergeCell ref="B43:Q43"/>
    <mergeCell ref="B38:Q38"/>
    <mergeCell ref="B40:Q40"/>
    <mergeCell ref="B39:P39"/>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F63" sqref="BF63"/>
      <selection pane="topRight" activeCell="BF63" sqref="BF63"/>
      <selection pane="bottomLeft" activeCell="BF63" sqref="BF63"/>
      <selection pane="bottomRight" activeCell="B2" sqref="B2"/>
    </sheetView>
  </sheetViews>
  <sheetFormatPr defaultColWidth="8.5546875" defaultRowHeight="10.199999999999999" x14ac:dyDescent="0.2"/>
  <cols>
    <col min="1" max="1" width="11.5546875" style="162" customWidth="1"/>
    <col min="2" max="2" width="35.88671875" style="153" customWidth="1"/>
    <col min="3" max="50" width="6.5546875" style="153" customWidth="1"/>
    <col min="51" max="55" width="6.5546875" style="487" customWidth="1"/>
    <col min="56" max="58" width="6.5546875" style="623" customWidth="1"/>
    <col min="59" max="62" width="6.5546875" style="487" customWidth="1"/>
    <col min="63" max="74" width="6.5546875" style="153" customWidth="1"/>
    <col min="75" max="16384" width="8.5546875" style="153"/>
  </cols>
  <sheetData>
    <row r="1" spans="1:74" ht="12.75" customHeight="1" x14ac:dyDescent="0.25">
      <c r="A1" s="797" t="s">
        <v>810</v>
      </c>
      <c r="B1" s="830" t="s">
        <v>1421</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830"/>
      <c r="AN1" s="830"/>
      <c r="AO1" s="830"/>
      <c r="AP1" s="830"/>
      <c r="AQ1" s="830"/>
      <c r="AR1" s="830"/>
      <c r="AS1" s="830"/>
      <c r="AT1" s="830"/>
      <c r="AU1" s="830"/>
      <c r="AV1" s="830"/>
      <c r="AW1" s="830"/>
      <c r="AX1" s="830"/>
      <c r="AY1" s="830"/>
      <c r="AZ1" s="830"/>
      <c r="BA1" s="830"/>
      <c r="BB1" s="830"/>
      <c r="BC1" s="830"/>
      <c r="BD1" s="830"/>
      <c r="BE1" s="830"/>
      <c r="BF1" s="830"/>
      <c r="BG1" s="830"/>
      <c r="BH1" s="830"/>
      <c r="BI1" s="830"/>
      <c r="BJ1" s="830"/>
      <c r="BK1" s="830"/>
      <c r="BL1" s="830"/>
      <c r="BM1" s="830"/>
      <c r="BN1" s="830"/>
      <c r="BO1" s="830"/>
      <c r="BP1" s="830"/>
      <c r="BQ1" s="830"/>
      <c r="BR1" s="830"/>
      <c r="BS1" s="830"/>
      <c r="BT1" s="830"/>
      <c r="BU1" s="830"/>
      <c r="BV1" s="830"/>
    </row>
    <row r="2" spans="1:74" ht="12.75" customHeight="1" x14ac:dyDescent="0.25">
      <c r="A2" s="798"/>
      <c r="B2" s="532" t="str">
        <f>"U.S. Energy Information Administration  |  Short-Term Energy Outlook  - "&amp;Dates!D1</f>
        <v>U.S. Energy Information Administration  |  Short-Term Energy Outlook  - July 2020</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5"/>
      <c r="BE2" s="635"/>
      <c r="BF2" s="635"/>
      <c r="BG2" s="599"/>
      <c r="BH2" s="599"/>
      <c r="BI2" s="599"/>
      <c r="BJ2" s="599"/>
      <c r="BK2" s="598"/>
      <c r="BL2" s="598"/>
      <c r="BM2" s="598"/>
      <c r="BN2" s="598"/>
      <c r="BO2" s="598"/>
      <c r="BP2" s="598"/>
      <c r="BQ2" s="598"/>
      <c r="BR2" s="598"/>
      <c r="BS2" s="598"/>
      <c r="BT2" s="598"/>
      <c r="BU2" s="598"/>
      <c r="BV2" s="600"/>
    </row>
    <row r="3" spans="1:74" ht="13.2" x14ac:dyDescent="0.25">
      <c r="B3" s="468"/>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x14ac:dyDescent="0.2">
      <c r="B4" s="469"/>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Y5" s="153"/>
      <c r="BG5" s="623"/>
      <c r="BH5" s="623"/>
      <c r="BI5" s="623"/>
    </row>
    <row r="6" spans="1:74" ht="11.1" customHeight="1" x14ac:dyDescent="0.2">
      <c r="A6" s="162" t="s">
        <v>606</v>
      </c>
      <c r="B6" s="172" t="s">
        <v>239</v>
      </c>
      <c r="C6" s="250">
        <v>23.601204934999998</v>
      </c>
      <c r="D6" s="250">
        <v>24.388401931000001</v>
      </c>
      <c r="E6" s="250">
        <v>24.246670452</v>
      </c>
      <c r="F6" s="250">
        <v>23.723987000000001</v>
      </c>
      <c r="G6" s="250">
        <v>23.772106322999999</v>
      </c>
      <c r="H6" s="250">
        <v>24.457600667000001</v>
      </c>
      <c r="I6" s="250">
        <v>24.322868387</v>
      </c>
      <c r="J6" s="250">
        <v>24.994347225999999</v>
      </c>
      <c r="K6" s="250">
        <v>24.326320333000002</v>
      </c>
      <c r="L6" s="250">
        <v>24.104573452</v>
      </c>
      <c r="M6" s="250">
        <v>24.183995667000001</v>
      </c>
      <c r="N6" s="250">
        <v>24.709296419000001</v>
      </c>
      <c r="O6" s="250">
        <v>23.661752037999999</v>
      </c>
      <c r="P6" s="250">
        <v>23.626843447999999</v>
      </c>
      <c r="Q6" s="250">
        <v>24.520094554</v>
      </c>
      <c r="R6" s="250">
        <v>23.783985876999999</v>
      </c>
      <c r="S6" s="250">
        <v>24.577054264000001</v>
      </c>
      <c r="T6" s="250">
        <v>25.105873544000001</v>
      </c>
      <c r="U6" s="250">
        <v>24.599604232000001</v>
      </c>
      <c r="V6" s="250">
        <v>24.809163554000001</v>
      </c>
      <c r="W6" s="250">
        <v>24.094938544000001</v>
      </c>
      <c r="X6" s="250">
        <v>24.429589296</v>
      </c>
      <c r="Y6" s="250">
        <v>24.857898877</v>
      </c>
      <c r="Z6" s="250">
        <v>24.762715877000002</v>
      </c>
      <c r="AA6" s="250">
        <v>24.790398065000002</v>
      </c>
      <c r="AB6" s="250">
        <v>24.009919285999999</v>
      </c>
      <c r="AC6" s="250">
        <v>24.989713839</v>
      </c>
      <c r="AD6" s="250">
        <v>24.243053332999999</v>
      </c>
      <c r="AE6" s="250">
        <v>24.625882129000001</v>
      </c>
      <c r="AF6" s="250">
        <v>25.159002333</v>
      </c>
      <c r="AG6" s="250">
        <v>25.166824386999998</v>
      </c>
      <c r="AH6" s="250">
        <v>25.812649064999999</v>
      </c>
      <c r="AI6" s="250">
        <v>24.593275667</v>
      </c>
      <c r="AJ6" s="250">
        <v>25.248211452</v>
      </c>
      <c r="AK6" s="250">
        <v>25.160545333000002</v>
      </c>
      <c r="AL6" s="250">
        <v>24.345317968</v>
      </c>
      <c r="AM6" s="250">
        <v>24.799928000000001</v>
      </c>
      <c r="AN6" s="250">
        <v>24.763065999999998</v>
      </c>
      <c r="AO6" s="250">
        <v>24.515685000000001</v>
      </c>
      <c r="AP6" s="250">
        <v>24.545919000000001</v>
      </c>
      <c r="AQ6" s="250">
        <v>24.568173000000002</v>
      </c>
      <c r="AR6" s="250">
        <v>25.002206000000001</v>
      </c>
      <c r="AS6" s="250">
        <v>25.218703000000001</v>
      </c>
      <c r="AT6" s="250">
        <v>25.694178000000001</v>
      </c>
      <c r="AU6" s="250">
        <v>24.628924999999999</v>
      </c>
      <c r="AV6" s="250">
        <v>25.193110999999998</v>
      </c>
      <c r="AW6" s="250">
        <v>24.976783999999999</v>
      </c>
      <c r="AX6" s="250">
        <v>24.765485000000002</v>
      </c>
      <c r="AY6" s="250">
        <v>24.251103000000001</v>
      </c>
      <c r="AZ6" s="250">
        <v>24.419439000000001</v>
      </c>
      <c r="BA6" s="250">
        <v>22.458304999999999</v>
      </c>
      <c r="BB6" s="250">
        <v>18.136703961999999</v>
      </c>
      <c r="BC6" s="250">
        <v>19.831822109000001</v>
      </c>
      <c r="BD6" s="250">
        <v>21.47955353</v>
      </c>
      <c r="BE6" s="403">
        <v>22.351195048000001</v>
      </c>
      <c r="BF6" s="403">
        <v>22.971842063</v>
      </c>
      <c r="BG6" s="403">
        <v>23.158568811999999</v>
      </c>
      <c r="BH6" s="403">
        <v>23.496435459000001</v>
      </c>
      <c r="BI6" s="403">
        <v>23.44532139</v>
      </c>
      <c r="BJ6" s="403">
        <v>23.652835237000001</v>
      </c>
      <c r="BK6" s="403">
        <v>23.388586439000001</v>
      </c>
      <c r="BL6" s="403">
        <v>23.605111447999999</v>
      </c>
      <c r="BM6" s="403">
        <v>23.895420965</v>
      </c>
      <c r="BN6" s="403">
        <v>23.654939200000001</v>
      </c>
      <c r="BO6" s="403">
        <v>23.813202528000001</v>
      </c>
      <c r="BP6" s="403">
        <v>24.462771612000001</v>
      </c>
      <c r="BQ6" s="403">
        <v>24.596568937000001</v>
      </c>
      <c r="BR6" s="403">
        <v>25.184148371999999</v>
      </c>
      <c r="BS6" s="403">
        <v>24.226130174000001</v>
      </c>
      <c r="BT6" s="403">
        <v>24.682758277000001</v>
      </c>
      <c r="BU6" s="403">
        <v>24.782446844999999</v>
      </c>
      <c r="BV6" s="403">
        <v>24.548266368</v>
      </c>
    </row>
    <row r="7" spans="1:74" ht="11.1" customHeight="1" x14ac:dyDescent="0.2">
      <c r="A7" s="162" t="s">
        <v>286</v>
      </c>
      <c r="B7" s="173" t="s">
        <v>345</v>
      </c>
      <c r="C7" s="250">
        <v>2.4761290322999998</v>
      </c>
      <c r="D7" s="250">
        <v>2.4413448276</v>
      </c>
      <c r="E7" s="250">
        <v>2.4094193547999998</v>
      </c>
      <c r="F7" s="250">
        <v>2.3670666667</v>
      </c>
      <c r="G7" s="250">
        <v>2.4102580644999998</v>
      </c>
      <c r="H7" s="250">
        <v>2.4984333332999999</v>
      </c>
      <c r="I7" s="250">
        <v>2.5070322581000002</v>
      </c>
      <c r="J7" s="250">
        <v>2.6375161290000002</v>
      </c>
      <c r="K7" s="250">
        <v>2.5638999999999998</v>
      </c>
      <c r="L7" s="250">
        <v>2.4526774194000001</v>
      </c>
      <c r="M7" s="250">
        <v>2.4955333333</v>
      </c>
      <c r="N7" s="250">
        <v>2.5727419354999999</v>
      </c>
      <c r="O7" s="250">
        <v>2.3491935484000002</v>
      </c>
      <c r="P7" s="250">
        <v>2.3231071429000001</v>
      </c>
      <c r="Q7" s="250">
        <v>2.3748064516</v>
      </c>
      <c r="R7" s="250">
        <v>2.1580333333000001</v>
      </c>
      <c r="S7" s="250">
        <v>2.4113870968</v>
      </c>
      <c r="T7" s="250">
        <v>2.4358333333000002</v>
      </c>
      <c r="U7" s="250">
        <v>2.4634838710000002</v>
      </c>
      <c r="V7" s="250">
        <v>2.5596129032000001</v>
      </c>
      <c r="W7" s="250">
        <v>2.4741333333000002</v>
      </c>
      <c r="X7" s="250">
        <v>2.4806451613</v>
      </c>
      <c r="Y7" s="250">
        <v>2.5618666666999999</v>
      </c>
      <c r="Z7" s="250">
        <v>2.4510645161000002</v>
      </c>
      <c r="AA7" s="250">
        <v>2.3811290323000001</v>
      </c>
      <c r="AB7" s="250">
        <v>2.4005357143000001</v>
      </c>
      <c r="AC7" s="250">
        <v>2.2574838709999998</v>
      </c>
      <c r="AD7" s="250">
        <v>2.2749999999999999</v>
      </c>
      <c r="AE7" s="250">
        <v>2.4300322580999998</v>
      </c>
      <c r="AF7" s="250">
        <v>2.3934666667000002</v>
      </c>
      <c r="AG7" s="250">
        <v>2.5691935483999999</v>
      </c>
      <c r="AH7" s="250">
        <v>2.5594516128999998</v>
      </c>
      <c r="AI7" s="250">
        <v>2.6122999999999998</v>
      </c>
      <c r="AJ7" s="250">
        <v>2.6579677418999998</v>
      </c>
      <c r="AK7" s="250">
        <v>2.5371000000000001</v>
      </c>
      <c r="AL7" s="250">
        <v>2.3301612903</v>
      </c>
      <c r="AM7" s="250">
        <v>2.4613</v>
      </c>
      <c r="AN7" s="250">
        <v>2.5249000000000001</v>
      </c>
      <c r="AO7" s="250">
        <v>2.3731</v>
      </c>
      <c r="AP7" s="250">
        <v>2.4801000000000002</v>
      </c>
      <c r="AQ7" s="250">
        <v>2.3872</v>
      </c>
      <c r="AR7" s="250">
        <v>2.4613999999999998</v>
      </c>
      <c r="AS7" s="250">
        <v>2.5154000000000001</v>
      </c>
      <c r="AT7" s="250">
        <v>2.6667999999999998</v>
      </c>
      <c r="AU7" s="250">
        <v>2.5320999999999998</v>
      </c>
      <c r="AV7" s="250">
        <v>2.5457000000000001</v>
      </c>
      <c r="AW7" s="250">
        <v>2.5065</v>
      </c>
      <c r="AX7" s="250">
        <v>2.5638000000000001</v>
      </c>
      <c r="AY7" s="250">
        <v>2.512</v>
      </c>
      <c r="AZ7" s="250">
        <v>2.7305999999999999</v>
      </c>
      <c r="BA7" s="250">
        <v>2.3774999999999999</v>
      </c>
      <c r="BB7" s="250">
        <v>1.935706691</v>
      </c>
      <c r="BC7" s="250">
        <v>2.1018976340000002</v>
      </c>
      <c r="BD7" s="250">
        <v>2.2300045690000001</v>
      </c>
      <c r="BE7" s="403">
        <v>2.3431940390000001</v>
      </c>
      <c r="BF7" s="403">
        <v>2.4192979939999999</v>
      </c>
      <c r="BG7" s="403">
        <v>2.4312801039999998</v>
      </c>
      <c r="BH7" s="403">
        <v>2.4140220760000002</v>
      </c>
      <c r="BI7" s="403">
        <v>2.4412253430000002</v>
      </c>
      <c r="BJ7" s="403">
        <v>2.4500345590000001</v>
      </c>
      <c r="BK7" s="403">
        <v>2.453016565</v>
      </c>
      <c r="BL7" s="403">
        <v>2.50240236</v>
      </c>
      <c r="BM7" s="403">
        <v>2.3940454870000001</v>
      </c>
      <c r="BN7" s="403">
        <v>2.3360019049999998</v>
      </c>
      <c r="BO7" s="403">
        <v>2.3980252530000001</v>
      </c>
      <c r="BP7" s="403">
        <v>2.4601391129999999</v>
      </c>
      <c r="BQ7" s="403">
        <v>2.4820074010000002</v>
      </c>
      <c r="BR7" s="403">
        <v>2.5409875199999998</v>
      </c>
      <c r="BS7" s="403">
        <v>2.491930752</v>
      </c>
      <c r="BT7" s="403">
        <v>2.4655446799999998</v>
      </c>
      <c r="BU7" s="403">
        <v>2.4881188230000002</v>
      </c>
      <c r="BV7" s="403">
        <v>2.4928490480000001</v>
      </c>
    </row>
    <row r="8" spans="1:74" ht="11.1" customHeight="1" x14ac:dyDescent="0.2">
      <c r="A8" s="162" t="s">
        <v>607</v>
      </c>
      <c r="B8" s="173" t="s">
        <v>346</v>
      </c>
      <c r="C8" s="250">
        <v>2.0526129032</v>
      </c>
      <c r="D8" s="250">
        <v>2.0907931033999998</v>
      </c>
      <c r="E8" s="250">
        <v>2.0993870968000001</v>
      </c>
      <c r="F8" s="250">
        <v>2.0070333332999999</v>
      </c>
      <c r="G8" s="250">
        <v>2.0240322581000001</v>
      </c>
      <c r="H8" s="250">
        <v>2.1033333333000002</v>
      </c>
      <c r="I8" s="250">
        <v>2.030516129</v>
      </c>
      <c r="J8" s="250">
        <v>2.0723870968</v>
      </c>
      <c r="K8" s="250">
        <v>1.9959333333</v>
      </c>
      <c r="L8" s="250">
        <v>1.9921290323</v>
      </c>
      <c r="M8" s="250">
        <v>2.0199333333</v>
      </c>
      <c r="N8" s="250">
        <v>2.1429354839000001</v>
      </c>
      <c r="O8" s="250">
        <v>1.9794516128999999</v>
      </c>
      <c r="P8" s="250">
        <v>2.1030714285999998</v>
      </c>
      <c r="Q8" s="250">
        <v>2.0749032258</v>
      </c>
      <c r="R8" s="250">
        <v>2.0203666667000002</v>
      </c>
      <c r="S8" s="250">
        <v>2.0891612902999999</v>
      </c>
      <c r="T8" s="250">
        <v>2.0985333332999998</v>
      </c>
      <c r="U8" s="250">
        <v>2.0069354839</v>
      </c>
      <c r="V8" s="250">
        <v>1.9880967742</v>
      </c>
      <c r="W8" s="250">
        <v>1.9699333333</v>
      </c>
      <c r="X8" s="250">
        <v>1.9490322580999999</v>
      </c>
      <c r="Y8" s="250">
        <v>1.9785333332999999</v>
      </c>
      <c r="Z8" s="250">
        <v>1.9779354839000001</v>
      </c>
      <c r="AA8" s="250">
        <v>1.8541290322999999</v>
      </c>
      <c r="AB8" s="250">
        <v>1.9206785714000001</v>
      </c>
      <c r="AC8" s="250">
        <v>1.9658709676999999</v>
      </c>
      <c r="AD8" s="250">
        <v>1.9215333333</v>
      </c>
      <c r="AE8" s="250">
        <v>1.9384838710000001</v>
      </c>
      <c r="AF8" s="250">
        <v>1.9652666667000001</v>
      </c>
      <c r="AG8" s="250">
        <v>1.9053548387000001</v>
      </c>
      <c r="AH8" s="250">
        <v>1.8848064516</v>
      </c>
      <c r="AI8" s="250">
        <v>1.8881666667000001</v>
      </c>
      <c r="AJ8" s="250">
        <v>1.8458387097</v>
      </c>
      <c r="AK8" s="250">
        <v>1.8669333333</v>
      </c>
      <c r="AL8" s="250">
        <v>1.7017096774</v>
      </c>
      <c r="AM8" s="250">
        <v>1.8569</v>
      </c>
      <c r="AN8" s="250">
        <v>2.0044849999999999</v>
      </c>
      <c r="AO8" s="250">
        <v>1.943316</v>
      </c>
      <c r="AP8" s="250">
        <v>1.954941</v>
      </c>
      <c r="AQ8" s="250">
        <v>1.9417009999999999</v>
      </c>
      <c r="AR8" s="250">
        <v>1.9291450000000001</v>
      </c>
      <c r="AS8" s="250">
        <v>1.9777439999999999</v>
      </c>
      <c r="AT8" s="250">
        <v>1.9522550000000001</v>
      </c>
      <c r="AU8" s="250">
        <v>1.8584940000000001</v>
      </c>
      <c r="AV8" s="250">
        <v>1.8558969999999999</v>
      </c>
      <c r="AW8" s="250">
        <v>1.846843</v>
      </c>
      <c r="AX8" s="250">
        <v>1.8800220000000001</v>
      </c>
      <c r="AY8" s="250">
        <v>1.82376</v>
      </c>
      <c r="AZ8" s="250">
        <v>1.839969</v>
      </c>
      <c r="BA8" s="250">
        <v>1.7870330000000001</v>
      </c>
      <c r="BB8" s="250">
        <v>1.5000092709999999</v>
      </c>
      <c r="BC8" s="250">
        <v>1.5966541489999999</v>
      </c>
      <c r="BD8" s="250">
        <v>1.732522428</v>
      </c>
      <c r="BE8" s="403">
        <v>1.7379110090000001</v>
      </c>
      <c r="BF8" s="403">
        <v>1.7102140690000001</v>
      </c>
      <c r="BG8" s="403">
        <v>1.777948708</v>
      </c>
      <c r="BH8" s="403">
        <v>1.8400133830000001</v>
      </c>
      <c r="BI8" s="403">
        <v>1.823886047</v>
      </c>
      <c r="BJ8" s="403">
        <v>1.933340678</v>
      </c>
      <c r="BK8" s="403">
        <v>1.784199874</v>
      </c>
      <c r="BL8" s="403">
        <v>1.8411790880000001</v>
      </c>
      <c r="BM8" s="403">
        <v>1.8293154780000001</v>
      </c>
      <c r="BN8" s="403">
        <v>1.823347295</v>
      </c>
      <c r="BO8" s="403">
        <v>1.832677275</v>
      </c>
      <c r="BP8" s="403">
        <v>1.860012499</v>
      </c>
      <c r="BQ8" s="403">
        <v>1.853601536</v>
      </c>
      <c r="BR8" s="403">
        <v>1.8354508519999999</v>
      </c>
      <c r="BS8" s="403">
        <v>1.801299422</v>
      </c>
      <c r="BT8" s="403">
        <v>1.8186835969999999</v>
      </c>
      <c r="BU8" s="403">
        <v>1.7979780219999999</v>
      </c>
      <c r="BV8" s="403">
        <v>1.90325732</v>
      </c>
    </row>
    <row r="9" spans="1:74" ht="11.1" customHeight="1" x14ac:dyDescent="0.2">
      <c r="A9" s="162" t="s">
        <v>284</v>
      </c>
      <c r="B9" s="173" t="s">
        <v>347</v>
      </c>
      <c r="C9" s="250">
        <v>19.062802999999999</v>
      </c>
      <c r="D9" s="250">
        <v>19.846603999999999</v>
      </c>
      <c r="E9" s="250">
        <v>19.728204000000002</v>
      </c>
      <c r="F9" s="250">
        <v>19.340226999999999</v>
      </c>
      <c r="G9" s="250">
        <v>19.328156</v>
      </c>
      <c r="H9" s="250">
        <v>19.846174000000001</v>
      </c>
      <c r="I9" s="250">
        <v>19.775659999999998</v>
      </c>
      <c r="J9" s="250">
        <v>20.274784</v>
      </c>
      <c r="K9" s="250">
        <v>19.756827000000001</v>
      </c>
      <c r="L9" s="250">
        <v>19.650106999999998</v>
      </c>
      <c r="M9" s="250">
        <v>19.658868999999999</v>
      </c>
      <c r="N9" s="250">
        <v>19.983958999999999</v>
      </c>
      <c r="O9" s="250">
        <v>19.322845999999998</v>
      </c>
      <c r="P9" s="250">
        <v>19.190404000000001</v>
      </c>
      <c r="Q9" s="250">
        <v>20.060123999999998</v>
      </c>
      <c r="R9" s="250">
        <v>19.595324999999999</v>
      </c>
      <c r="S9" s="250">
        <v>20.066244999999999</v>
      </c>
      <c r="T9" s="250">
        <v>20.561246000000001</v>
      </c>
      <c r="U9" s="250">
        <v>20.118924</v>
      </c>
      <c r="V9" s="250">
        <v>20.251193000000001</v>
      </c>
      <c r="W9" s="250">
        <v>19.640611</v>
      </c>
      <c r="X9" s="250">
        <v>19.989650999999999</v>
      </c>
      <c r="Y9" s="250">
        <v>20.307238000000002</v>
      </c>
      <c r="Z9" s="250">
        <v>20.323454999999999</v>
      </c>
      <c r="AA9" s="250">
        <v>20.54514</v>
      </c>
      <c r="AB9" s="250">
        <v>19.678705000000001</v>
      </c>
      <c r="AC9" s="250">
        <v>20.756359</v>
      </c>
      <c r="AD9" s="250">
        <v>20.036519999999999</v>
      </c>
      <c r="AE9" s="250">
        <v>20.247366</v>
      </c>
      <c r="AF9" s="250">
        <v>20.790268999999999</v>
      </c>
      <c r="AG9" s="250">
        <v>20.682276000000002</v>
      </c>
      <c r="AH9" s="250">
        <v>21.358391000000001</v>
      </c>
      <c r="AI9" s="250">
        <v>20.082809000000001</v>
      </c>
      <c r="AJ9" s="250">
        <v>20.734404999999999</v>
      </c>
      <c r="AK9" s="250">
        <v>20.746511999999999</v>
      </c>
      <c r="AL9" s="250">
        <v>20.303446999999998</v>
      </c>
      <c r="AM9" s="250">
        <v>20.471727999999999</v>
      </c>
      <c r="AN9" s="250">
        <v>20.223680999999999</v>
      </c>
      <c r="AO9" s="250">
        <v>20.189268999999999</v>
      </c>
      <c r="AP9" s="250">
        <v>20.100878000000002</v>
      </c>
      <c r="AQ9" s="250">
        <v>20.229272000000002</v>
      </c>
      <c r="AR9" s="250">
        <v>20.601661</v>
      </c>
      <c r="AS9" s="250">
        <v>20.715558999999999</v>
      </c>
      <c r="AT9" s="250">
        <v>21.065123</v>
      </c>
      <c r="AU9" s="250">
        <v>20.228331000000001</v>
      </c>
      <c r="AV9" s="250">
        <v>20.781514000000001</v>
      </c>
      <c r="AW9" s="250">
        <v>20.613441000000002</v>
      </c>
      <c r="AX9" s="250">
        <v>20.311662999999999</v>
      </c>
      <c r="AY9" s="250">
        <v>19.905342999999998</v>
      </c>
      <c r="AZ9" s="250">
        <v>19.83887</v>
      </c>
      <c r="BA9" s="250">
        <v>18.283771999999999</v>
      </c>
      <c r="BB9" s="250">
        <v>14.690988000000001</v>
      </c>
      <c r="BC9" s="250">
        <v>16.123270326</v>
      </c>
      <c r="BD9" s="250">
        <v>17.507026533000001</v>
      </c>
      <c r="BE9" s="403">
        <v>18.260090000000002</v>
      </c>
      <c r="BF9" s="403">
        <v>18.832329999999999</v>
      </c>
      <c r="BG9" s="403">
        <v>18.939340000000001</v>
      </c>
      <c r="BH9" s="403">
        <v>19.232399999999998</v>
      </c>
      <c r="BI9" s="403">
        <v>19.170210000000001</v>
      </c>
      <c r="BJ9" s="403">
        <v>19.259460000000001</v>
      </c>
      <c r="BK9" s="403">
        <v>19.141439999999999</v>
      </c>
      <c r="BL9" s="403">
        <v>19.2516</v>
      </c>
      <c r="BM9" s="403">
        <v>19.662130000000001</v>
      </c>
      <c r="BN9" s="403">
        <v>19.485659999999999</v>
      </c>
      <c r="BO9" s="403">
        <v>19.572569999999999</v>
      </c>
      <c r="BP9" s="403">
        <v>20.13269</v>
      </c>
      <c r="BQ9" s="403">
        <v>20.25103</v>
      </c>
      <c r="BR9" s="403">
        <v>20.797779999999999</v>
      </c>
      <c r="BS9" s="403">
        <v>19.922969999999999</v>
      </c>
      <c r="BT9" s="403">
        <v>20.3886</v>
      </c>
      <c r="BU9" s="403">
        <v>20.486419999999999</v>
      </c>
      <c r="BV9" s="403">
        <v>20.142230000000001</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608</v>
      </c>
      <c r="B11" s="172" t="s">
        <v>389</v>
      </c>
      <c r="C11" s="250">
        <v>6.7179968951999998</v>
      </c>
      <c r="D11" s="250">
        <v>7.0975083370999998</v>
      </c>
      <c r="E11" s="250">
        <v>7.0475093499000003</v>
      </c>
      <c r="F11" s="250">
        <v>7.0446803902999999</v>
      </c>
      <c r="G11" s="250">
        <v>6.9689412392000003</v>
      </c>
      <c r="H11" s="250">
        <v>7.1553006851000003</v>
      </c>
      <c r="I11" s="250">
        <v>7.0733150463000003</v>
      </c>
      <c r="J11" s="250">
        <v>7.1837868303999999</v>
      </c>
      <c r="K11" s="250">
        <v>7.1067922219000002</v>
      </c>
      <c r="L11" s="250">
        <v>6.9175075065999998</v>
      </c>
      <c r="M11" s="250">
        <v>6.9608800157999999</v>
      </c>
      <c r="N11" s="250">
        <v>7.1035656396000002</v>
      </c>
      <c r="O11" s="250">
        <v>6.4610762590000004</v>
      </c>
      <c r="P11" s="250">
        <v>6.7710040572999999</v>
      </c>
      <c r="Q11" s="250">
        <v>6.9437715491000001</v>
      </c>
      <c r="R11" s="250">
        <v>6.7359697271999996</v>
      </c>
      <c r="S11" s="250">
        <v>6.8187604502000001</v>
      </c>
      <c r="T11" s="250">
        <v>7.0080915894000002</v>
      </c>
      <c r="U11" s="250">
        <v>6.9233540416999997</v>
      </c>
      <c r="V11" s="250">
        <v>7.0300052907000001</v>
      </c>
      <c r="W11" s="250">
        <v>7.0262851649</v>
      </c>
      <c r="X11" s="250">
        <v>6.93474652</v>
      </c>
      <c r="Y11" s="250">
        <v>6.8999123031999998</v>
      </c>
      <c r="Z11" s="250">
        <v>6.8740348651999996</v>
      </c>
      <c r="AA11" s="250">
        <v>6.5162775557000003</v>
      </c>
      <c r="AB11" s="250">
        <v>6.7690023902999998</v>
      </c>
      <c r="AC11" s="250">
        <v>6.8232601979999998</v>
      </c>
      <c r="AD11" s="250">
        <v>6.8140815289000001</v>
      </c>
      <c r="AE11" s="250">
        <v>6.7388950700999999</v>
      </c>
      <c r="AF11" s="250">
        <v>6.9005761145999998</v>
      </c>
      <c r="AG11" s="250">
        <v>6.8725253474999999</v>
      </c>
      <c r="AH11" s="250">
        <v>6.9189629201000002</v>
      </c>
      <c r="AI11" s="250">
        <v>6.9291266649000001</v>
      </c>
      <c r="AJ11" s="250">
        <v>6.9445020657000001</v>
      </c>
      <c r="AK11" s="250">
        <v>6.8179462532999997</v>
      </c>
      <c r="AL11" s="250">
        <v>6.9112817301999998</v>
      </c>
      <c r="AM11" s="250">
        <v>6.5049352288</v>
      </c>
      <c r="AN11" s="250">
        <v>6.7658611420000003</v>
      </c>
      <c r="AO11" s="250">
        <v>6.8295322916999996</v>
      </c>
      <c r="AP11" s="250">
        <v>6.8257749170000004</v>
      </c>
      <c r="AQ11" s="250">
        <v>6.7505904219000001</v>
      </c>
      <c r="AR11" s="250">
        <v>6.8955814922999998</v>
      </c>
      <c r="AS11" s="250">
        <v>6.9064675299999996</v>
      </c>
      <c r="AT11" s="250">
        <v>6.9290505671</v>
      </c>
      <c r="AU11" s="250">
        <v>6.9183565923000003</v>
      </c>
      <c r="AV11" s="250">
        <v>6.9715493075000001</v>
      </c>
      <c r="AW11" s="250">
        <v>6.8770917530000002</v>
      </c>
      <c r="AX11" s="250">
        <v>6.9273516073000003</v>
      </c>
      <c r="AY11" s="250">
        <v>6.3261654353000001</v>
      </c>
      <c r="AZ11" s="250">
        <v>6.5523333448000001</v>
      </c>
      <c r="BA11" s="250">
        <v>6.4699041748999999</v>
      </c>
      <c r="BB11" s="250">
        <v>5.9212589600000003</v>
      </c>
      <c r="BC11" s="250">
        <v>5.9427662440000004</v>
      </c>
      <c r="BD11" s="250">
        <v>6.3711245820000002</v>
      </c>
      <c r="BE11" s="403">
        <v>6.5199034170000001</v>
      </c>
      <c r="BF11" s="403">
        <v>6.5635802920000001</v>
      </c>
      <c r="BG11" s="403">
        <v>6.7508810080000003</v>
      </c>
      <c r="BH11" s="403">
        <v>6.7993797560000004</v>
      </c>
      <c r="BI11" s="403">
        <v>6.6892160360000004</v>
      </c>
      <c r="BJ11" s="403">
        <v>6.7936318499999997</v>
      </c>
      <c r="BK11" s="403">
        <v>6.3292395770000001</v>
      </c>
      <c r="BL11" s="403">
        <v>6.6178539220000001</v>
      </c>
      <c r="BM11" s="403">
        <v>6.68870758</v>
      </c>
      <c r="BN11" s="403">
        <v>6.6858780050000002</v>
      </c>
      <c r="BO11" s="403">
        <v>6.6346490810000001</v>
      </c>
      <c r="BP11" s="403">
        <v>6.8059962970000001</v>
      </c>
      <c r="BQ11" s="403">
        <v>6.813389967</v>
      </c>
      <c r="BR11" s="403">
        <v>6.8495044690000002</v>
      </c>
      <c r="BS11" s="403">
        <v>6.8819851060000001</v>
      </c>
      <c r="BT11" s="403">
        <v>6.9023835839999998</v>
      </c>
      <c r="BU11" s="403">
        <v>6.7885802139999996</v>
      </c>
      <c r="BV11" s="403">
        <v>6.8912956440000004</v>
      </c>
    </row>
    <row r="12" spans="1:74" ht="11.1" customHeight="1" x14ac:dyDescent="0.2">
      <c r="A12" s="162" t="s">
        <v>609</v>
      </c>
      <c r="B12" s="173" t="s">
        <v>349</v>
      </c>
      <c r="C12" s="250">
        <v>2.7888755590000001</v>
      </c>
      <c r="D12" s="250">
        <v>3.0602297119999999</v>
      </c>
      <c r="E12" s="250">
        <v>3.0772460170999998</v>
      </c>
      <c r="F12" s="250">
        <v>3.0549279854</v>
      </c>
      <c r="G12" s="250">
        <v>2.9553329641000001</v>
      </c>
      <c r="H12" s="250">
        <v>3.0654432124</v>
      </c>
      <c r="I12" s="250">
        <v>2.9958787982000001</v>
      </c>
      <c r="J12" s="250">
        <v>3.1106568393999998</v>
      </c>
      <c r="K12" s="250">
        <v>3.1579761361999998</v>
      </c>
      <c r="L12" s="250">
        <v>3.0161624805999998</v>
      </c>
      <c r="M12" s="250">
        <v>2.9960879078999998</v>
      </c>
      <c r="N12" s="250">
        <v>3.0575365904999998</v>
      </c>
      <c r="O12" s="250">
        <v>2.7551703780999999</v>
      </c>
      <c r="P12" s="250">
        <v>2.9603702111999999</v>
      </c>
      <c r="Q12" s="250">
        <v>3.1314185023999999</v>
      </c>
      <c r="R12" s="250">
        <v>2.8742730064000002</v>
      </c>
      <c r="S12" s="250">
        <v>2.9932573311000001</v>
      </c>
      <c r="T12" s="250">
        <v>3.099726355</v>
      </c>
      <c r="U12" s="250">
        <v>3.0236724565999999</v>
      </c>
      <c r="V12" s="250">
        <v>3.1535135234</v>
      </c>
      <c r="W12" s="250">
        <v>3.1552546331000002</v>
      </c>
      <c r="X12" s="250">
        <v>3.1147178979999999</v>
      </c>
      <c r="Y12" s="250">
        <v>3.0781942396000002</v>
      </c>
      <c r="Z12" s="250">
        <v>3.0038817240000002</v>
      </c>
      <c r="AA12" s="250">
        <v>2.827773004</v>
      </c>
      <c r="AB12" s="250">
        <v>3.0211161075000001</v>
      </c>
      <c r="AC12" s="250">
        <v>3.0723911657</v>
      </c>
      <c r="AD12" s="250">
        <v>3.0443554796000001</v>
      </c>
      <c r="AE12" s="250">
        <v>2.9832440534</v>
      </c>
      <c r="AF12" s="250">
        <v>3.0828646153000001</v>
      </c>
      <c r="AG12" s="250">
        <v>3.0617049692</v>
      </c>
      <c r="AH12" s="250">
        <v>3.1249111299000001</v>
      </c>
      <c r="AI12" s="250">
        <v>3.1730987222999998</v>
      </c>
      <c r="AJ12" s="250">
        <v>3.1757798518999998</v>
      </c>
      <c r="AK12" s="250">
        <v>3.0655773662999999</v>
      </c>
      <c r="AL12" s="250">
        <v>3.0936127205999999</v>
      </c>
      <c r="AM12" s="250">
        <v>2.8841302440000001</v>
      </c>
      <c r="AN12" s="250">
        <v>3.0838847810000001</v>
      </c>
      <c r="AO12" s="250">
        <v>3.1379872190000002</v>
      </c>
      <c r="AP12" s="250">
        <v>3.1107905790000001</v>
      </c>
      <c r="AQ12" s="250">
        <v>3.0494895930000001</v>
      </c>
      <c r="AR12" s="250">
        <v>3.1521782200000001</v>
      </c>
      <c r="AS12" s="250">
        <v>3.1311605120000001</v>
      </c>
      <c r="AT12" s="250">
        <v>3.1960704600000001</v>
      </c>
      <c r="AU12" s="250">
        <v>3.2453441920000001</v>
      </c>
      <c r="AV12" s="250">
        <v>3.247811515</v>
      </c>
      <c r="AW12" s="250">
        <v>3.1346603659999999</v>
      </c>
      <c r="AX12" s="250">
        <v>3.1624480479999999</v>
      </c>
      <c r="AY12" s="250">
        <v>2.8765667640000001</v>
      </c>
      <c r="AZ12" s="250">
        <v>3.0718498059999999</v>
      </c>
      <c r="BA12" s="250">
        <v>3.0000916399999999</v>
      </c>
      <c r="BB12" s="250">
        <v>2.684641611</v>
      </c>
      <c r="BC12" s="250">
        <v>2.6276274339999999</v>
      </c>
      <c r="BD12" s="250">
        <v>2.9147065830000001</v>
      </c>
      <c r="BE12" s="403">
        <v>3.008727607</v>
      </c>
      <c r="BF12" s="403">
        <v>3.1077744709999999</v>
      </c>
      <c r="BG12" s="403">
        <v>3.2318185860000002</v>
      </c>
      <c r="BH12" s="403">
        <v>3.2455114969999999</v>
      </c>
      <c r="BI12" s="403">
        <v>3.1404000700000001</v>
      </c>
      <c r="BJ12" s="403">
        <v>3.1761149500000001</v>
      </c>
      <c r="BK12" s="403">
        <v>2.8895919349999999</v>
      </c>
      <c r="BL12" s="403">
        <v>3.0972863180000001</v>
      </c>
      <c r="BM12" s="403">
        <v>3.1572209010000001</v>
      </c>
      <c r="BN12" s="403">
        <v>3.1346903770000001</v>
      </c>
      <c r="BO12" s="403">
        <v>3.0775725880000002</v>
      </c>
      <c r="BP12" s="403">
        <v>3.1866368270000001</v>
      </c>
      <c r="BQ12" s="403">
        <v>3.1703824599999999</v>
      </c>
      <c r="BR12" s="403">
        <v>3.2412548409999999</v>
      </c>
      <c r="BS12" s="403">
        <v>3.29635247</v>
      </c>
      <c r="BT12" s="403">
        <v>3.3041016540000001</v>
      </c>
      <c r="BU12" s="403">
        <v>3.1947831340000001</v>
      </c>
      <c r="BV12" s="403">
        <v>3.2276767689999999</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610</v>
      </c>
      <c r="B14" s="172" t="s">
        <v>390</v>
      </c>
      <c r="C14" s="250">
        <v>13.619310085</v>
      </c>
      <c r="D14" s="250">
        <v>14.605329230000001</v>
      </c>
      <c r="E14" s="250">
        <v>14.657373528999999</v>
      </c>
      <c r="F14" s="250">
        <v>14.757886919000001</v>
      </c>
      <c r="G14" s="250">
        <v>14.400971820000001</v>
      </c>
      <c r="H14" s="250">
        <v>14.84247216</v>
      </c>
      <c r="I14" s="250">
        <v>14.837139886999999</v>
      </c>
      <c r="J14" s="250">
        <v>15.376993573</v>
      </c>
      <c r="K14" s="250">
        <v>15.313855011999999</v>
      </c>
      <c r="L14" s="250">
        <v>15.06924991</v>
      </c>
      <c r="M14" s="250">
        <v>14.833466761</v>
      </c>
      <c r="N14" s="250">
        <v>14.813440957999999</v>
      </c>
      <c r="O14" s="250">
        <v>14.275524955</v>
      </c>
      <c r="P14" s="250">
        <v>14.690360605</v>
      </c>
      <c r="Q14" s="250">
        <v>14.920690130000001</v>
      </c>
      <c r="R14" s="250">
        <v>14.663295844</v>
      </c>
      <c r="S14" s="250">
        <v>15.085871441</v>
      </c>
      <c r="T14" s="250">
        <v>15.574634537</v>
      </c>
      <c r="U14" s="250">
        <v>15.476284868</v>
      </c>
      <c r="V14" s="250">
        <v>15.422334047</v>
      </c>
      <c r="W14" s="250">
        <v>15.825986014</v>
      </c>
      <c r="X14" s="250">
        <v>15.378098058999999</v>
      </c>
      <c r="Y14" s="250">
        <v>15.383176251</v>
      </c>
      <c r="Z14" s="250">
        <v>14.992383868999999</v>
      </c>
      <c r="AA14" s="250">
        <v>14.123715676</v>
      </c>
      <c r="AB14" s="250">
        <v>15.365231863</v>
      </c>
      <c r="AC14" s="250">
        <v>15.043429433</v>
      </c>
      <c r="AD14" s="250">
        <v>14.993291986999999</v>
      </c>
      <c r="AE14" s="250">
        <v>14.81175582</v>
      </c>
      <c r="AF14" s="250">
        <v>15.165536188999999</v>
      </c>
      <c r="AG14" s="250">
        <v>15.572879888999999</v>
      </c>
      <c r="AH14" s="250">
        <v>15.475852379999999</v>
      </c>
      <c r="AI14" s="250">
        <v>15.246089108</v>
      </c>
      <c r="AJ14" s="250">
        <v>15.354427909</v>
      </c>
      <c r="AK14" s="250">
        <v>14.925334678</v>
      </c>
      <c r="AL14" s="250">
        <v>14.376073420999999</v>
      </c>
      <c r="AM14" s="250">
        <v>14.573030421</v>
      </c>
      <c r="AN14" s="250">
        <v>14.947083688999999</v>
      </c>
      <c r="AO14" s="250">
        <v>14.501605440000001</v>
      </c>
      <c r="AP14" s="250">
        <v>15.070171407</v>
      </c>
      <c r="AQ14" s="250">
        <v>14.562184417999999</v>
      </c>
      <c r="AR14" s="250">
        <v>14.817003824</v>
      </c>
      <c r="AS14" s="250">
        <v>15.572552107</v>
      </c>
      <c r="AT14" s="250">
        <v>15.166424923999999</v>
      </c>
      <c r="AU14" s="250">
        <v>15.191716158</v>
      </c>
      <c r="AV14" s="250">
        <v>15.175686497999999</v>
      </c>
      <c r="AW14" s="250">
        <v>14.631827821</v>
      </c>
      <c r="AX14" s="250">
        <v>14.35987753</v>
      </c>
      <c r="AY14" s="250">
        <v>14.029202532999999</v>
      </c>
      <c r="AZ14" s="250">
        <v>14.506524961</v>
      </c>
      <c r="BA14" s="250">
        <v>13.292312197999999</v>
      </c>
      <c r="BB14" s="250">
        <v>10.868312253999999</v>
      </c>
      <c r="BC14" s="250">
        <v>11.601158297</v>
      </c>
      <c r="BD14" s="250">
        <v>13.068332386</v>
      </c>
      <c r="BE14" s="403">
        <v>13.509918717</v>
      </c>
      <c r="BF14" s="403">
        <v>13.231895391</v>
      </c>
      <c r="BG14" s="403">
        <v>14.104181982</v>
      </c>
      <c r="BH14" s="403">
        <v>13.976826094</v>
      </c>
      <c r="BI14" s="403">
        <v>13.665216517999999</v>
      </c>
      <c r="BJ14" s="403">
        <v>13.471832955</v>
      </c>
      <c r="BK14" s="403">
        <v>13.221337214</v>
      </c>
      <c r="BL14" s="403">
        <v>14.111101007</v>
      </c>
      <c r="BM14" s="403">
        <v>13.895290021999999</v>
      </c>
      <c r="BN14" s="403">
        <v>13.943666364</v>
      </c>
      <c r="BO14" s="403">
        <v>13.738025324000001</v>
      </c>
      <c r="BP14" s="403">
        <v>14.258841106</v>
      </c>
      <c r="BQ14" s="403">
        <v>14.459316423000001</v>
      </c>
      <c r="BR14" s="403">
        <v>14.315672642999999</v>
      </c>
      <c r="BS14" s="403">
        <v>14.772752439</v>
      </c>
      <c r="BT14" s="403">
        <v>14.566255098999999</v>
      </c>
      <c r="BU14" s="403">
        <v>14.226352342</v>
      </c>
      <c r="BV14" s="403">
        <v>14.0144942</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611</v>
      </c>
      <c r="B16" s="172" t="s">
        <v>949</v>
      </c>
      <c r="C16" s="250">
        <v>4.3383003685999997</v>
      </c>
      <c r="D16" s="250">
        <v>4.5892005902999999</v>
      </c>
      <c r="E16" s="250">
        <v>4.4679884918999999</v>
      </c>
      <c r="F16" s="250">
        <v>4.3414205541999999</v>
      </c>
      <c r="G16" s="250">
        <v>4.4165551125000002</v>
      </c>
      <c r="H16" s="250">
        <v>4.6298264995</v>
      </c>
      <c r="I16" s="250">
        <v>4.7729672304999999</v>
      </c>
      <c r="J16" s="250">
        <v>4.9488184493</v>
      </c>
      <c r="K16" s="250">
        <v>4.7300148365999997</v>
      </c>
      <c r="L16" s="250">
        <v>4.7568352209000002</v>
      </c>
      <c r="M16" s="250">
        <v>4.7828592903000002</v>
      </c>
      <c r="N16" s="250">
        <v>4.7835407217999997</v>
      </c>
      <c r="O16" s="250">
        <v>4.3704491524</v>
      </c>
      <c r="P16" s="250">
        <v>4.668258099</v>
      </c>
      <c r="Q16" s="250">
        <v>4.5264611117999998</v>
      </c>
      <c r="R16" s="250">
        <v>4.6501315878999998</v>
      </c>
      <c r="S16" s="250">
        <v>4.6783095914999997</v>
      </c>
      <c r="T16" s="250">
        <v>4.9362969355999997</v>
      </c>
      <c r="U16" s="250">
        <v>5.0102991032000004</v>
      </c>
      <c r="V16" s="250">
        <v>4.9928551119</v>
      </c>
      <c r="W16" s="250">
        <v>5.0119688472000004</v>
      </c>
      <c r="X16" s="250">
        <v>4.9115938812</v>
      </c>
      <c r="Y16" s="250">
        <v>4.8960586059000004</v>
      </c>
      <c r="Z16" s="250">
        <v>4.8337476991999999</v>
      </c>
      <c r="AA16" s="250">
        <v>4.830950831</v>
      </c>
      <c r="AB16" s="250">
        <v>5.0595252349999997</v>
      </c>
      <c r="AC16" s="250">
        <v>4.9228278840000002</v>
      </c>
      <c r="AD16" s="250">
        <v>4.8386266080000002</v>
      </c>
      <c r="AE16" s="250">
        <v>4.9639321570000003</v>
      </c>
      <c r="AF16" s="250">
        <v>5.1666881739999999</v>
      </c>
      <c r="AG16" s="250">
        <v>5.3310036360000002</v>
      </c>
      <c r="AH16" s="250">
        <v>5.4249897950000001</v>
      </c>
      <c r="AI16" s="250">
        <v>5.3453091510000004</v>
      </c>
      <c r="AJ16" s="250">
        <v>5.155436989</v>
      </c>
      <c r="AK16" s="250">
        <v>5.2242161060000001</v>
      </c>
      <c r="AL16" s="250">
        <v>5.28189449</v>
      </c>
      <c r="AM16" s="250">
        <v>4.9018352089999997</v>
      </c>
      <c r="AN16" s="250">
        <v>5.135286947</v>
      </c>
      <c r="AO16" s="250">
        <v>4.996310018</v>
      </c>
      <c r="AP16" s="250">
        <v>4.9104528739999997</v>
      </c>
      <c r="AQ16" s="250">
        <v>5.038587594</v>
      </c>
      <c r="AR16" s="250">
        <v>5.2454930119999998</v>
      </c>
      <c r="AS16" s="250">
        <v>5.4112567189999998</v>
      </c>
      <c r="AT16" s="250">
        <v>5.5076876429999997</v>
      </c>
      <c r="AU16" s="250">
        <v>5.4261185740000002</v>
      </c>
      <c r="AV16" s="250">
        <v>5.23243554</v>
      </c>
      <c r="AW16" s="250">
        <v>5.3026195759999997</v>
      </c>
      <c r="AX16" s="250">
        <v>5.3612602330000003</v>
      </c>
      <c r="AY16" s="250">
        <v>4.8440691960000004</v>
      </c>
      <c r="AZ16" s="250">
        <v>5.0655224199999997</v>
      </c>
      <c r="BA16" s="250">
        <v>4.8165190469999999</v>
      </c>
      <c r="BB16" s="250">
        <v>4.1483276829999998</v>
      </c>
      <c r="BC16" s="250">
        <v>4.4344605149999996</v>
      </c>
      <c r="BD16" s="250">
        <v>4.8684279039999998</v>
      </c>
      <c r="BE16" s="403">
        <v>5.1760097610000004</v>
      </c>
      <c r="BF16" s="403">
        <v>5.3070089070000002</v>
      </c>
      <c r="BG16" s="403">
        <v>5.3341827530000003</v>
      </c>
      <c r="BH16" s="403">
        <v>5.1494319669999999</v>
      </c>
      <c r="BI16" s="403">
        <v>5.2296954199999997</v>
      </c>
      <c r="BJ16" s="403">
        <v>5.2984452940000004</v>
      </c>
      <c r="BK16" s="403">
        <v>4.8920506359999996</v>
      </c>
      <c r="BL16" s="403">
        <v>5.1366366660000002</v>
      </c>
      <c r="BM16" s="403">
        <v>4.9985626539999997</v>
      </c>
      <c r="BN16" s="403">
        <v>4.9130578680000001</v>
      </c>
      <c r="BO16" s="403">
        <v>5.0491803649999998</v>
      </c>
      <c r="BP16" s="403">
        <v>5.2656498120000004</v>
      </c>
      <c r="BQ16" s="403">
        <v>5.4306109869999997</v>
      </c>
      <c r="BR16" s="403">
        <v>5.5351752750000003</v>
      </c>
      <c r="BS16" s="403">
        <v>5.4523602110000002</v>
      </c>
      <c r="BT16" s="403">
        <v>5.2556270400000002</v>
      </c>
      <c r="BU16" s="403">
        <v>5.3306958030000002</v>
      </c>
      <c r="BV16" s="403">
        <v>5.3928762739999998</v>
      </c>
    </row>
    <row r="17" spans="1:74" ht="11.1" customHeight="1" x14ac:dyDescent="0.2">
      <c r="A17" s="162" t="s">
        <v>612</v>
      </c>
      <c r="B17" s="173" t="s">
        <v>377</v>
      </c>
      <c r="C17" s="250">
        <v>3.3144827344999999</v>
      </c>
      <c r="D17" s="250">
        <v>3.5286767471</v>
      </c>
      <c r="E17" s="250">
        <v>3.3934728340999998</v>
      </c>
      <c r="F17" s="250">
        <v>3.2253029586999999</v>
      </c>
      <c r="G17" s="250">
        <v>3.2832191002000002</v>
      </c>
      <c r="H17" s="250">
        <v>3.5064701724999998</v>
      </c>
      <c r="I17" s="250">
        <v>3.6492570892999998</v>
      </c>
      <c r="J17" s="250">
        <v>3.8000317854999999</v>
      </c>
      <c r="K17" s="250">
        <v>3.5640238302</v>
      </c>
      <c r="L17" s="250">
        <v>3.4976923097000001</v>
      </c>
      <c r="M17" s="250">
        <v>3.5549572482</v>
      </c>
      <c r="N17" s="250">
        <v>3.6204166643</v>
      </c>
      <c r="O17" s="250">
        <v>3.3505438430000001</v>
      </c>
      <c r="P17" s="250">
        <v>3.5713068571000002</v>
      </c>
      <c r="Q17" s="250">
        <v>3.4699289791000001</v>
      </c>
      <c r="R17" s="250">
        <v>3.5490848711999998</v>
      </c>
      <c r="S17" s="250">
        <v>3.5861291225</v>
      </c>
      <c r="T17" s="250">
        <v>3.8402199400999999</v>
      </c>
      <c r="U17" s="250">
        <v>3.8878357955</v>
      </c>
      <c r="V17" s="250">
        <v>3.8878357955</v>
      </c>
      <c r="W17" s="250">
        <v>3.8878357955</v>
      </c>
      <c r="X17" s="250">
        <v>3.7289533715999998</v>
      </c>
      <c r="Y17" s="250">
        <v>3.7289533715999998</v>
      </c>
      <c r="Z17" s="250">
        <v>3.7289533715999998</v>
      </c>
      <c r="AA17" s="250">
        <v>3.4521883560000002</v>
      </c>
      <c r="AB17" s="250">
        <v>3.6966667270000002</v>
      </c>
      <c r="AC17" s="250">
        <v>3.5834641029999998</v>
      </c>
      <c r="AD17" s="250">
        <v>3.499802909</v>
      </c>
      <c r="AE17" s="250">
        <v>3.6418028919999998</v>
      </c>
      <c r="AF17" s="250">
        <v>3.8489855959999999</v>
      </c>
      <c r="AG17" s="250">
        <v>3.9133619959999999</v>
      </c>
      <c r="AH17" s="250">
        <v>4.0370497939999996</v>
      </c>
      <c r="AI17" s="250">
        <v>3.9404466669999998</v>
      </c>
      <c r="AJ17" s="250">
        <v>3.7487083619999999</v>
      </c>
      <c r="AK17" s="250">
        <v>3.818221146</v>
      </c>
      <c r="AL17" s="250">
        <v>3.864703279</v>
      </c>
      <c r="AM17" s="250">
        <v>3.5210672600000001</v>
      </c>
      <c r="AN17" s="250">
        <v>3.7704461010000001</v>
      </c>
      <c r="AO17" s="250">
        <v>3.6549980710000001</v>
      </c>
      <c r="AP17" s="250">
        <v>3.5696817940000001</v>
      </c>
      <c r="AQ17" s="250">
        <v>3.7145352310000002</v>
      </c>
      <c r="AR17" s="250">
        <v>3.9258737770000001</v>
      </c>
      <c r="AS17" s="250">
        <v>3.9915530540000002</v>
      </c>
      <c r="AT17" s="250">
        <v>4.11772882</v>
      </c>
      <c r="AU17" s="250">
        <v>4.0192126549999996</v>
      </c>
      <c r="AV17" s="250">
        <v>3.8236607619999998</v>
      </c>
      <c r="AW17" s="250">
        <v>3.8945795319999998</v>
      </c>
      <c r="AX17" s="250">
        <v>3.9420076549999998</v>
      </c>
      <c r="AY17" s="250">
        <v>3.5189136680000002</v>
      </c>
      <c r="AZ17" s="250">
        <v>3.7587940049999999</v>
      </c>
      <c r="BA17" s="250">
        <v>3.5336412519999998</v>
      </c>
      <c r="BB17" s="250">
        <v>2.9033254749999999</v>
      </c>
      <c r="BC17" s="250">
        <v>3.193981349</v>
      </c>
      <c r="BD17" s="250">
        <v>3.6096890639999999</v>
      </c>
      <c r="BE17" s="403">
        <v>3.8207084779999998</v>
      </c>
      <c r="BF17" s="403">
        <v>3.9873787570000001</v>
      </c>
      <c r="BG17" s="403">
        <v>3.9861525719999999</v>
      </c>
      <c r="BH17" s="403">
        <v>3.7989802030000002</v>
      </c>
      <c r="BI17" s="403">
        <v>3.8798574509999999</v>
      </c>
      <c r="BJ17" s="403">
        <v>3.937717846</v>
      </c>
      <c r="BK17" s="403">
        <v>3.5882105150000001</v>
      </c>
      <c r="BL17" s="403">
        <v>3.84765121</v>
      </c>
      <c r="BM17" s="403">
        <v>3.7315671159999999</v>
      </c>
      <c r="BN17" s="403">
        <v>3.6464919710000001</v>
      </c>
      <c r="BO17" s="403">
        <v>3.7983262629999999</v>
      </c>
      <c r="BP17" s="403">
        <v>4.0185882729999998</v>
      </c>
      <c r="BQ17" s="403">
        <v>4.088916276</v>
      </c>
      <c r="BR17" s="403">
        <v>4.2215078610000001</v>
      </c>
      <c r="BS17" s="403">
        <v>4.1228165590000003</v>
      </c>
      <c r="BT17" s="403">
        <v>3.9242398029999999</v>
      </c>
      <c r="BU17" s="403">
        <v>3.9999373189999998</v>
      </c>
      <c r="BV17" s="403">
        <v>4.0514498569999997</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613</v>
      </c>
      <c r="B19" s="172" t="s">
        <v>391</v>
      </c>
      <c r="C19" s="250">
        <v>7.9582903470000002</v>
      </c>
      <c r="D19" s="250">
        <v>7.7515920080000003</v>
      </c>
      <c r="E19" s="250">
        <v>8.0536435139999991</v>
      </c>
      <c r="F19" s="250">
        <v>7.9518468281999999</v>
      </c>
      <c r="G19" s="250">
        <v>8.5561046379000008</v>
      </c>
      <c r="H19" s="250">
        <v>8.8180586317999996</v>
      </c>
      <c r="I19" s="250">
        <v>8.7538274918999992</v>
      </c>
      <c r="J19" s="250">
        <v>9.0318278181</v>
      </c>
      <c r="K19" s="250">
        <v>8.4404597172999996</v>
      </c>
      <c r="L19" s="250">
        <v>8.3684750305000009</v>
      </c>
      <c r="M19" s="250">
        <v>8.0003063861000001</v>
      </c>
      <c r="N19" s="250">
        <v>8.0702657173999999</v>
      </c>
      <c r="O19" s="250">
        <v>8.2058515267000001</v>
      </c>
      <c r="P19" s="250">
        <v>8.1407247581999993</v>
      </c>
      <c r="Q19" s="250">
        <v>8.1215707282</v>
      </c>
      <c r="R19" s="250">
        <v>8.2196795143999992</v>
      </c>
      <c r="S19" s="250">
        <v>8.7861747565999995</v>
      </c>
      <c r="T19" s="250">
        <v>9.1869127316999997</v>
      </c>
      <c r="U19" s="250">
        <v>9.1266011859000002</v>
      </c>
      <c r="V19" s="250">
        <v>9.1044904871999996</v>
      </c>
      <c r="W19" s="250">
        <v>8.8928660368999992</v>
      </c>
      <c r="X19" s="250">
        <v>8.7281584126999991</v>
      </c>
      <c r="Y19" s="250">
        <v>8.4231407433999994</v>
      </c>
      <c r="Z19" s="250">
        <v>8.3640768188999992</v>
      </c>
      <c r="AA19" s="250">
        <v>7.9233197755000004</v>
      </c>
      <c r="AB19" s="250">
        <v>7.9004640537000004</v>
      </c>
      <c r="AC19" s="250">
        <v>7.8781893385000004</v>
      </c>
      <c r="AD19" s="250">
        <v>8.0367703512999995</v>
      </c>
      <c r="AE19" s="250">
        <v>8.4968396043999999</v>
      </c>
      <c r="AF19" s="250">
        <v>8.8341004821000002</v>
      </c>
      <c r="AG19" s="250">
        <v>8.8909782171000007</v>
      </c>
      <c r="AH19" s="250">
        <v>8.8681365012000004</v>
      </c>
      <c r="AI19" s="250">
        <v>8.7070424447000008</v>
      </c>
      <c r="AJ19" s="250">
        <v>8.4155833131000009</v>
      </c>
      <c r="AK19" s="250">
        <v>8.0485778859000003</v>
      </c>
      <c r="AL19" s="250">
        <v>8.0986554317999992</v>
      </c>
      <c r="AM19" s="250">
        <v>8.1081281302000008</v>
      </c>
      <c r="AN19" s="250">
        <v>8.1274965986000005</v>
      </c>
      <c r="AO19" s="250">
        <v>8.0724128697000008</v>
      </c>
      <c r="AP19" s="250">
        <v>8.2598767179999992</v>
      </c>
      <c r="AQ19" s="250">
        <v>8.6951682426999994</v>
      </c>
      <c r="AR19" s="250">
        <v>9.0312411143000002</v>
      </c>
      <c r="AS19" s="250">
        <v>9.0830001365000008</v>
      </c>
      <c r="AT19" s="250">
        <v>9.0820194172999997</v>
      </c>
      <c r="AU19" s="250">
        <v>8.9443358886999995</v>
      </c>
      <c r="AV19" s="250">
        <v>8.6137877428999996</v>
      </c>
      <c r="AW19" s="250">
        <v>8.2477576920000004</v>
      </c>
      <c r="AX19" s="250">
        <v>8.2846341881000001</v>
      </c>
      <c r="AY19" s="250">
        <v>8.0314854719</v>
      </c>
      <c r="AZ19" s="250">
        <v>7.9737854220999997</v>
      </c>
      <c r="BA19" s="250">
        <v>7.5939003009999997</v>
      </c>
      <c r="BB19" s="250">
        <v>7.1912051180000001</v>
      </c>
      <c r="BC19" s="250">
        <v>7.9001060970000001</v>
      </c>
      <c r="BD19" s="250">
        <v>8.6110408249999999</v>
      </c>
      <c r="BE19" s="403">
        <v>8.7768015269999999</v>
      </c>
      <c r="BF19" s="403">
        <v>8.8272593480000001</v>
      </c>
      <c r="BG19" s="403">
        <v>8.8122208559999997</v>
      </c>
      <c r="BH19" s="403">
        <v>8.5017929060000004</v>
      </c>
      <c r="BI19" s="403">
        <v>8.1375917429999998</v>
      </c>
      <c r="BJ19" s="403">
        <v>8.1825279020000004</v>
      </c>
      <c r="BK19" s="403">
        <v>7.9523240470000003</v>
      </c>
      <c r="BL19" s="403">
        <v>7.97256695</v>
      </c>
      <c r="BM19" s="403">
        <v>7.9349397970000002</v>
      </c>
      <c r="BN19" s="403">
        <v>8.1118593309999998</v>
      </c>
      <c r="BO19" s="403">
        <v>8.5662269149999997</v>
      </c>
      <c r="BP19" s="403">
        <v>8.9312309800000005</v>
      </c>
      <c r="BQ19" s="403">
        <v>8.9698443070000007</v>
      </c>
      <c r="BR19" s="403">
        <v>8.9940250939999995</v>
      </c>
      <c r="BS19" s="403">
        <v>8.8345380720000009</v>
      </c>
      <c r="BT19" s="403">
        <v>8.5147307199999993</v>
      </c>
      <c r="BU19" s="403">
        <v>8.1412160979999992</v>
      </c>
      <c r="BV19" s="403">
        <v>8.1849789000000008</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614</v>
      </c>
      <c r="B21" s="172" t="s">
        <v>392</v>
      </c>
      <c r="C21" s="250">
        <v>32.491869680999997</v>
      </c>
      <c r="D21" s="250">
        <v>35.315351249999999</v>
      </c>
      <c r="E21" s="250">
        <v>34.241725615999997</v>
      </c>
      <c r="F21" s="250">
        <v>34.568234306999997</v>
      </c>
      <c r="G21" s="250">
        <v>33.593833963000002</v>
      </c>
      <c r="H21" s="250">
        <v>32.494104276999998</v>
      </c>
      <c r="I21" s="250">
        <v>32.138545092999998</v>
      </c>
      <c r="J21" s="250">
        <v>33.404695558999997</v>
      </c>
      <c r="K21" s="250">
        <v>33.017231475000003</v>
      </c>
      <c r="L21" s="250">
        <v>32.200072376000001</v>
      </c>
      <c r="M21" s="250">
        <v>34.495779358</v>
      </c>
      <c r="N21" s="250">
        <v>35.418805945000003</v>
      </c>
      <c r="O21" s="250">
        <v>34.144004911000003</v>
      </c>
      <c r="P21" s="250">
        <v>34.678856920000001</v>
      </c>
      <c r="Q21" s="250">
        <v>35.563535799999997</v>
      </c>
      <c r="R21" s="250">
        <v>34.281289995999998</v>
      </c>
      <c r="S21" s="250">
        <v>35.020627445999999</v>
      </c>
      <c r="T21" s="250">
        <v>34.900328129000002</v>
      </c>
      <c r="U21" s="250">
        <v>33.705894956000002</v>
      </c>
      <c r="V21" s="250">
        <v>33.614828476</v>
      </c>
      <c r="W21" s="250">
        <v>34.999325341999999</v>
      </c>
      <c r="X21" s="250">
        <v>33.958573149000003</v>
      </c>
      <c r="Y21" s="250">
        <v>36.544735439</v>
      </c>
      <c r="Z21" s="250">
        <v>35.390891357999998</v>
      </c>
      <c r="AA21" s="250">
        <v>36.017672458</v>
      </c>
      <c r="AB21" s="250">
        <v>37.192910050999998</v>
      </c>
      <c r="AC21" s="250">
        <v>36.349112296000001</v>
      </c>
      <c r="AD21" s="250">
        <v>36.067688425</v>
      </c>
      <c r="AE21" s="250">
        <v>35.836697143999999</v>
      </c>
      <c r="AF21" s="250">
        <v>35.210614196999998</v>
      </c>
      <c r="AG21" s="250">
        <v>35.275961195000001</v>
      </c>
      <c r="AH21" s="250">
        <v>34.803971863999998</v>
      </c>
      <c r="AI21" s="250">
        <v>35.178889400000003</v>
      </c>
      <c r="AJ21" s="250">
        <v>34.565564496999997</v>
      </c>
      <c r="AK21" s="250">
        <v>36.324174417000002</v>
      </c>
      <c r="AL21" s="250">
        <v>37.071075164</v>
      </c>
      <c r="AM21" s="250">
        <v>36.220821340999997</v>
      </c>
      <c r="AN21" s="250">
        <v>37.358838165000002</v>
      </c>
      <c r="AO21" s="250">
        <v>35.609603876000001</v>
      </c>
      <c r="AP21" s="250">
        <v>36.551340748999998</v>
      </c>
      <c r="AQ21" s="250">
        <v>36.060066716999998</v>
      </c>
      <c r="AR21" s="250">
        <v>35.649439616000002</v>
      </c>
      <c r="AS21" s="250">
        <v>35.726012804</v>
      </c>
      <c r="AT21" s="250">
        <v>35.325535899000002</v>
      </c>
      <c r="AU21" s="250">
        <v>35.664617733</v>
      </c>
      <c r="AV21" s="250">
        <v>35.014395563999997</v>
      </c>
      <c r="AW21" s="250">
        <v>36.969329805999998</v>
      </c>
      <c r="AX21" s="250">
        <v>37.785813265000002</v>
      </c>
      <c r="AY21" s="250">
        <v>35.036256014000003</v>
      </c>
      <c r="AZ21" s="250">
        <v>34.551586280000002</v>
      </c>
      <c r="BA21" s="250">
        <v>32.552389699999999</v>
      </c>
      <c r="BB21" s="250">
        <v>29.044560207</v>
      </c>
      <c r="BC21" s="250">
        <v>30.344313953</v>
      </c>
      <c r="BD21" s="250">
        <v>30.709534299000001</v>
      </c>
      <c r="BE21" s="403">
        <v>31.991859429000002</v>
      </c>
      <c r="BF21" s="403">
        <v>32.349606090999998</v>
      </c>
      <c r="BG21" s="403">
        <v>34.367956069000002</v>
      </c>
      <c r="BH21" s="403">
        <v>34.210282362000001</v>
      </c>
      <c r="BI21" s="403">
        <v>35.820173779999998</v>
      </c>
      <c r="BJ21" s="403">
        <v>36.879870185999998</v>
      </c>
      <c r="BK21" s="403">
        <v>36.341181784</v>
      </c>
      <c r="BL21" s="403">
        <v>37.681065984</v>
      </c>
      <c r="BM21" s="403">
        <v>37.150452872999999</v>
      </c>
      <c r="BN21" s="403">
        <v>36.964620238000002</v>
      </c>
      <c r="BO21" s="403">
        <v>36.634507536999998</v>
      </c>
      <c r="BP21" s="403">
        <v>36.341981187999998</v>
      </c>
      <c r="BQ21" s="403">
        <v>36.113514606999999</v>
      </c>
      <c r="BR21" s="403">
        <v>35.726416145999998</v>
      </c>
      <c r="BS21" s="403">
        <v>36.459010821</v>
      </c>
      <c r="BT21" s="403">
        <v>35.791476725000003</v>
      </c>
      <c r="BU21" s="403">
        <v>37.392240239000003</v>
      </c>
      <c r="BV21" s="403">
        <v>38.447045791000001</v>
      </c>
    </row>
    <row r="22" spans="1:74" ht="11.1" customHeight="1" x14ac:dyDescent="0.2">
      <c r="A22" s="162" t="s">
        <v>293</v>
      </c>
      <c r="B22" s="173" t="s">
        <v>341</v>
      </c>
      <c r="C22" s="250">
        <v>11.669654116</v>
      </c>
      <c r="D22" s="250">
        <v>13.697185601999999</v>
      </c>
      <c r="E22" s="250">
        <v>13.112451495</v>
      </c>
      <c r="F22" s="250">
        <v>13.673284133999999</v>
      </c>
      <c r="G22" s="250">
        <v>13.387712549</v>
      </c>
      <c r="H22" s="250">
        <v>12.933787663</v>
      </c>
      <c r="I22" s="250">
        <v>12.380446909</v>
      </c>
      <c r="J22" s="250">
        <v>13.040167523999999</v>
      </c>
      <c r="K22" s="250">
        <v>13.134076529</v>
      </c>
      <c r="L22" s="250">
        <v>12.006944054</v>
      </c>
      <c r="M22" s="250">
        <v>13.428744706</v>
      </c>
      <c r="N22" s="250">
        <v>14.050825086</v>
      </c>
      <c r="O22" s="250">
        <v>13.113177082</v>
      </c>
      <c r="P22" s="250">
        <v>13.174905278000001</v>
      </c>
      <c r="Q22" s="250">
        <v>13.812413640999999</v>
      </c>
      <c r="R22" s="250">
        <v>13.428385386</v>
      </c>
      <c r="S22" s="250">
        <v>14.056099744999999</v>
      </c>
      <c r="T22" s="250">
        <v>13.963389136</v>
      </c>
      <c r="U22" s="250">
        <v>13.054608418999999</v>
      </c>
      <c r="V22" s="250">
        <v>12.886119937</v>
      </c>
      <c r="W22" s="250">
        <v>14.222384134</v>
      </c>
      <c r="X22" s="250">
        <v>13.184165341</v>
      </c>
      <c r="Y22" s="250">
        <v>14.715356455</v>
      </c>
      <c r="Z22" s="250">
        <v>13.219516443</v>
      </c>
      <c r="AA22" s="250">
        <v>13.70374758</v>
      </c>
      <c r="AB22" s="250">
        <v>14.121038649999999</v>
      </c>
      <c r="AC22" s="250">
        <v>14.037613820000001</v>
      </c>
      <c r="AD22" s="250">
        <v>14.332272870000001</v>
      </c>
      <c r="AE22" s="250">
        <v>14.12828698</v>
      </c>
      <c r="AF22" s="250">
        <v>13.971571389999999</v>
      </c>
      <c r="AG22" s="250">
        <v>13.919394329999999</v>
      </c>
      <c r="AH22" s="250">
        <v>13.49563539</v>
      </c>
      <c r="AI22" s="250">
        <v>14.23160481</v>
      </c>
      <c r="AJ22" s="250">
        <v>13.40155691</v>
      </c>
      <c r="AK22" s="250">
        <v>14.24614495</v>
      </c>
      <c r="AL22" s="250">
        <v>14.648219729999999</v>
      </c>
      <c r="AM22" s="250">
        <v>14.19858142</v>
      </c>
      <c r="AN22" s="250">
        <v>14.629234500000001</v>
      </c>
      <c r="AO22" s="250">
        <v>14.54131029</v>
      </c>
      <c r="AP22" s="250">
        <v>14.84464277</v>
      </c>
      <c r="AQ22" s="250">
        <v>14.63154209</v>
      </c>
      <c r="AR22" s="250">
        <v>14.467202070000001</v>
      </c>
      <c r="AS22" s="250">
        <v>14.41091333</v>
      </c>
      <c r="AT22" s="250">
        <v>13.969741600000001</v>
      </c>
      <c r="AU22" s="250">
        <v>14.729074260000001</v>
      </c>
      <c r="AV22" s="250">
        <v>13.86690789</v>
      </c>
      <c r="AW22" s="250">
        <v>14.73833703</v>
      </c>
      <c r="AX22" s="250">
        <v>15.151446930000001</v>
      </c>
      <c r="AY22" s="250">
        <v>13.71194268</v>
      </c>
      <c r="AZ22" s="250">
        <v>12.811900659999999</v>
      </c>
      <c r="BA22" s="250">
        <v>12.75657129</v>
      </c>
      <c r="BB22" s="250">
        <v>12.72652474</v>
      </c>
      <c r="BC22" s="250">
        <v>12.310901960000001</v>
      </c>
      <c r="BD22" s="250">
        <v>11.412828080000001</v>
      </c>
      <c r="BE22" s="403">
        <v>12.29222292</v>
      </c>
      <c r="BF22" s="403">
        <v>12.75265613</v>
      </c>
      <c r="BG22" s="403">
        <v>14.27853215</v>
      </c>
      <c r="BH22" s="403">
        <v>13.75064837</v>
      </c>
      <c r="BI22" s="403">
        <v>14.65187386</v>
      </c>
      <c r="BJ22" s="403">
        <v>15.08947669</v>
      </c>
      <c r="BK22" s="403">
        <v>14.83156673</v>
      </c>
      <c r="BL22" s="403">
        <v>15.300215229999999</v>
      </c>
      <c r="BM22" s="403">
        <v>15.221588179999999</v>
      </c>
      <c r="BN22" s="403">
        <v>15.552996479999999</v>
      </c>
      <c r="BO22" s="403">
        <v>15.33991529</v>
      </c>
      <c r="BP22" s="403">
        <v>15.17701293</v>
      </c>
      <c r="BQ22" s="403">
        <v>15.12678711</v>
      </c>
      <c r="BR22" s="403">
        <v>14.67085217</v>
      </c>
      <c r="BS22" s="403">
        <v>15.476877289999999</v>
      </c>
      <c r="BT22" s="403">
        <v>14.57661768</v>
      </c>
      <c r="BU22" s="403">
        <v>15.49917535</v>
      </c>
      <c r="BV22" s="403">
        <v>15.93904073</v>
      </c>
    </row>
    <row r="23" spans="1:74" ht="11.1" customHeight="1" x14ac:dyDescent="0.2">
      <c r="A23" s="162" t="s">
        <v>288</v>
      </c>
      <c r="B23" s="173" t="s">
        <v>615</v>
      </c>
      <c r="C23" s="250">
        <v>4.3649354839000001</v>
      </c>
      <c r="D23" s="250">
        <v>4.6503103448000003</v>
      </c>
      <c r="E23" s="250">
        <v>4.3763225806000001</v>
      </c>
      <c r="F23" s="250">
        <v>3.9476</v>
      </c>
      <c r="G23" s="250">
        <v>3.5540322580999999</v>
      </c>
      <c r="H23" s="250">
        <v>3.5358000000000001</v>
      </c>
      <c r="I23" s="250">
        <v>3.7540322581000001</v>
      </c>
      <c r="J23" s="250">
        <v>3.8355483870999998</v>
      </c>
      <c r="K23" s="250">
        <v>3.6974666667</v>
      </c>
      <c r="L23" s="250">
        <v>3.7525483871</v>
      </c>
      <c r="M23" s="250">
        <v>4.1321000000000003</v>
      </c>
      <c r="N23" s="250">
        <v>4.5711290323</v>
      </c>
      <c r="O23" s="250">
        <v>4.1518064515999997</v>
      </c>
      <c r="P23" s="250">
        <v>4.5375714285999997</v>
      </c>
      <c r="Q23" s="250">
        <v>4.2543225806000002</v>
      </c>
      <c r="R23" s="250">
        <v>3.8262333332999998</v>
      </c>
      <c r="S23" s="250">
        <v>3.5390000000000001</v>
      </c>
      <c r="T23" s="250">
        <v>3.5089333332999999</v>
      </c>
      <c r="U23" s="250">
        <v>3.6216451613</v>
      </c>
      <c r="V23" s="250">
        <v>3.7319032258</v>
      </c>
      <c r="W23" s="250">
        <v>3.6640000000000001</v>
      </c>
      <c r="X23" s="250">
        <v>3.6344516129</v>
      </c>
      <c r="Y23" s="250">
        <v>4.1334333333000002</v>
      </c>
      <c r="Z23" s="250">
        <v>4.5358064516000001</v>
      </c>
      <c r="AA23" s="250">
        <v>4.2957741934999998</v>
      </c>
      <c r="AB23" s="250">
        <v>4.5983928571000003</v>
      </c>
      <c r="AC23" s="250">
        <v>4.0703870968000002</v>
      </c>
      <c r="AD23" s="250">
        <v>3.6341333332999999</v>
      </c>
      <c r="AE23" s="250">
        <v>3.4660645160999999</v>
      </c>
      <c r="AF23" s="250">
        <v>3.2684333333</v>
      </c>
      <c r="AG23" s="250">
        <v>3.5340645160999999</v>
      </c>
      <c r="AH23" s="250">
        <v>3.6288064516</v>
      </c>
      <c r="AI23" s="250">
        <v>3.5268999999999999</v>
      </c>
      <c r="AJ23" s="250">
        <v>3.6527419354999999</v>
      </c>
      <c r="AK23" s="250">
        <v>3.8920666666999999</v>
      </c>
      <c r="AL23" s="250">
        <v>4.2278387097000003</v>
      </c>
      <c r="AM23" s="250">
        <v>4.0896129031999999</v>
      </c>
      <c r="AN23" s="250">
        <v>4.3378214285999999</v>
      </c>
      <c r="AO23" s="250">
        <v>3.8529677419000001</v>
      </c>
      <c r="AP23" s="250">
        <v>3.5878000000000001</v>
      </c>
      <c r="AQ23" s="250">
        <v>3.3220645161000002</v>
      </c>
      <c r="AR23" s="250">
        <v>3.3139666666999998</v>
      </c>
      <c r="AS23" s="250">
        <v>3.4063870968000001</v>
      </c>
      <c r="AT23" s="250">
        <v>3.4400645161000001</v>
      </c>
      <c r="AU23" s="250">
        <v>3.4891999999999999</v>
      </c>
      <c r="AV23" s="250">
        <v>3.3642580645</v>
      </c>
      <c r="AW23" s="250">
        <v>3.7523666667</v>
      </c>
      <c r="AX23" s="250">
        <v>4.1638064516000002</v>
      </c>
      <c r="AY23" s="250">
        <v>3.7246774193999999</v>
      </c>
      <c r="AZ23" s="250">
        <v>3.9593448275999998</v>
      </c>
      <c r="BA23" s="250">
        <v>3.4408709677</v>
      </c>
      <c r="BB23" s="250">
        <v>2.7113863939999998</v>
      </c>
      <c r="BC23" s="250">
        <v>2.6952082430000002</v>
      </c>
      <c r="BD23" s="250">
        <v>2.769207304</v>
      </c>
      <c r="BE23" s="403">
        <v>3.0143257210000001</v>
      </c>
      <c r="BF23" s="403">
        <v>3.0458997069999998</v>
      </c>
      <c r="BG23" s="403">
        <v>3.042074661</v>
      </c>
      <c r="BH23" s="403">
        <v>3.0762674209999998</v>
      </c>
      <c r="BI23" s="403">
        <v>3.3209220789999998</v>
      </c>
      <c r="BJ23" s="403">
        <v>3.8135190149999998</v>
      </c>
      <c r="BK23" s="403">
        <v>3.6210314870000002</v>
      </c>
      <c r="BL23" s="403">
        <v>3.867785875</v>
      </c>
      <c r="BM23" s="403">
        <v>3.5507678469999999</v>
      </c>
      <c r="BN23" s="403">
        <v>3.2018660699999999</v>
      </c>
      <c r="BO23" s="403">
        <v>2.9296341130000001</v>
      </c>
      <c r="BP23" s="403">
        <v>2.9541748239999999</v>
      </c>
      <c r="BQ23" s="403">
        <v>3.0806011639999999</v>
      </c>
      <c r="BR23" s="403">
        <v>3.1755161470000002</v>
      </c>
      <c r="BS23" s="403">
        <v>3.090889615</v>
      </c>
      <c r="BT23" s="403">
        <v>3.1148880349999999</v>
      </c>
      <c r="BU23" s="403">
        <v>3.3522326210000002</v>
      </c>
      <c r="BV23" s="403">
        <v>3.8373163780000001</v>
      </c>
    </row>
    <row r="24" spans="1:74" ht="11.1" customHeight="1" x14ac:dyDescent="0.2">
      <c r="A24" s="162" t="s">
        <v>616</v>
      </c>
      <c r="B24" s="173" t="s">
        <v>342</v>
      </c>
      <c r="C24" s="250">
        <v>4.1111770972999997</v>
      </c>
      <c r="D24" s="250">
        <v>4.4268258208000004</v>
      </c>
      <c r="E24" s="250">
        <v>4.4362192873000001</v>
      </c>
      <c r="F24" s="250">
        <v>4.3144364224</v>
      </c>
      <c r="G24" s="250">
        <v>4.2779275581</v>
      </c>
      <c r="H24" s="250">
        <v>4.2981334562000004</v>
      </c>
      <c r="I24" s="250">
        <v>4.0076148307999997</v>
      </c>
      <c r="J24" s="250">
        <v>4.2751005050000002</v>
      </c>
      <c r="K24" s="250">
        <v>3.9472619528999999</v>
      </c>
      <c r="L24" s="250">
        <v>4.2368896834000003</v>
      </c>
      <c r="M24" s="250">
        <v>4.3290191340000002</v>
      </c>
      <c r="N24" s="250">
        <v>4.1465072392</v>
      </c>
      <c r="O24" s="250">
        <v>3.9354843245</v>
      </c>
      <c r="P24" s="250">
        <v>4.3909469026999997</v>
      </c>
      <c r="Q24" s="250">
        <v>4.3929119154</v>
      </c>
      <c r="R24" s="250">
        <v>4.3899185046999998</v>
      </c>
      <c r="S24" s="250">
        <v>4.5567019452000004</v>
      </c>
      <c r="T24" s="250">
        <v>4.3566476283000002</v>
      </c>
      <c r="U24" s="250">
        <v>4.0606855716999997</v>
      </c>
      <c r="V24" s="250">
        <v>4.2136138983000002</v>
      </c>
      <c r="W24" s="250">
        <v>4.3141079510000004</v>
      </c>
      <c r="X24" s="250">
        <v>4.3744941416999996</v>
      </c>
      <c r="Y24" s="250">
        <v>4.5789314934999998</v>
      </c>
      <c r="Z24" s="250">
        <v>4.4941830224999997</v>
      </c>
      <c r="AA24" s="250">
        <v>4.9397485269999999</v>
      </c>
      <c r="AB24" s="250">
        <v>5.1830801749999997</v>
      </c>
      <c r="AC24" s="250">
        <v>5.1655449080000002</v>
      </c>
      <c r="AD24" s="250">
        <v>4.9617514040000001</v>
      </c>
      <c r="AE24" s="250">
        <v>5.0379175829999996</v>
      </c>
      <c r="AF24" s="250">
        <v>4.8704893189999998</v>
      </c>
      <c r="AG24" s="250">
        <v>4.8027132530000003</v>
      </c>
      <c r="AH24" s="250">
        <v>4.6725303939999998</v>
      </c>
      <c r="AI24" s="250">
        <v>4.5218129679999999</v>
      </c>
      <c r="AJ24" s="250">
        <v>4.6914277279999999</v>
      </c>
      <c r="AK24" s="250">
        <v>5.1139383430000001</v>
      </c>
      <c r="AL24" s="250">
        <v>5.0255559109999997</v>
      </c>
      <c r="AM24" s="250">
        <v>4.7714075290000002</v>
      </c>
      <c r="AN24" s="250">
        <v>5.1552982509999996</v>
      </c>
      <c r="AO24" s="250">
        <v>4.1673431790000004</v>
      </c>
      <c r="AP24" s="250">
        <v>4.9700564800000002</v>
      </c>
      <c r="AQ24" s="250">
        <v>5.0316480290000003</v>
      </c>
      <c r="AR24" s="250">
        <v>4.8552281080000004</v>
      </c>
      <c r="AS24" s="250">
        <v>4.7967328489999996</v>
      </c>
      <c r="AT24" s="250">
        <v>4.6773970220000001</v>
      </c>
      <c r="AU24" s="250">
        <v>4.5077813899999999</v>
      </c>
      <c r="AV24" s="250">
        <v>4.6918350960000001</v>
      </c>
      <c r="AW24" s="250">
        <v>5.1216786120000002</v>
      </c>
      <c r="AX24" s="250">
        <v>5.0236457919999999</v>
      </c>
      <c r="AY24" s="250">
        <v>4.7714075290000002</v>
      </c>
      <c r="AZ24" s="250">
        <v>4.9775293449999998</v>
      </c>
      <c r="BA24" s="250">
        <v>4.1673431790000004</v>
      </c>
      <c r="BB24" s="250">
        <v>2.887471884</v>
      </c>
      <c r="BC24" s="250">
        <v>3.8030664519999999</v>
      </c>
      <c r="BD24" s="250">
        <v>4.5642528120000003</v>
      </c>
      <c r="BE24" s="403">
        <v>4.4793201480000002</v>
      </c>
      <c r="BF24" s="403">
        <v>4.4286613160000003</v>
      </c>
      <c r="BG24" s="403">
        <v>4.6111781450000002</v>
      </c>
      <c r="BH24" s="403">
        <v>4.7428416000000002</v>
      </c>
      <c r="BI24" s="403">
        <v>4.9477589709999998</v>
      </c>
      <c r="BJ24" s="403">
        <v>5.008090749</v>
      </c>
      <c r="BK24" s="403">
        <v>4.8072319290000003</v>
      </c>
      <c r="BL24" s="403">
        <v>5.1590987049999999</v>
      </c>
      <c r="BM24" s="403">
        <v>5.1563673870000004</v>
      </c>
      <c r="BN24" s="403">
        <v>5.0818936670000001</v>
      </c>
      <c r="BO24" s="403">
        <v>5.1583895829999999</v>
      </c>
      <c r="BP24" s="403">
        <v>5.0767884370000003</v>
      </c>
      <c r="BQ24" s="403">
        <v>4.8156018380000001</v>
      </c>
      <c r="BR24" s="403">
        <v>4.7096445779999998</v>
      </c>
      <c r="BS24" s="403">
        <v>4.7909579210000004</v>
      </c>
      <c r="BT24" s="403">
        <v>4.9185343760000002</v>
      </c>
      <c r="BU24" s="403">
        <v>5.1254459629999998</v>
      </c>
      <c r="BV24" s="403">
        <v>5.183883894</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617</v>
      </c>
      <c r="B26" s="172" t="s">
        <v>393</v>
      </c>
      <c r="C26" s="250">
        <v>4.1798288060999997</v>
      </c>
      <c r="D26" s="250">
        <v>4.2249115039999996</v>
      </c>
      <c r="E26" s="250">
        <v>4.1953153447</v>
      </c>
      <c r="F26" s="250">
        <v>4.1798552245999998</v>
      </c>
      <c r="G26" s="250">
        <v>4.2271370019000001</v>
      </c>
      <c r="H26" s="250">
        <v>4.2249435619</v>
      </c>
      <c r="I26" s="250">
        <v>4.0294224874999998</v>
      </c>
      <c r="J26" s="250">
        <v>4.1589524289000002</v>
      </c>
      <c r="K26" s="250">
        <v>4.0252377954999998</v>
      </c>
      <c r="L26" s="250">
        <v>4.0832150863000001</v>
      </c>
      <c r="M26" s="250">
        <v>4.3582253368000003</v>
      </c>
      <c r="N26" s="250">
        <v>4.1479315555999996</v>
      </c>
      <c r="O26" s="250">
        <v>4.1544891872000003</v>
      </c>
      <c r="P26" s="250">
        <v>4.3581374326000004</v>
      </c>
      <c r="Q26" s="250">
        <v>4.3717085899999999</v>
      </c>
      <c r="R26" s="250">
        <v>4.2880059580000003</v>
      </c>
      <c r="S26" s="250">
        <v>4.1839638726999997</v>
      </c>
      <c r="T26" s="250">
        <v>4.2075142766999996</v>
      </c>
      <c r="U26" s="250">
        <v>4.0371505662000002</v>
      </c>
      <c r="V26" s="250">
        <v>4.1321596584</v>
      </c>
      <c r="W26" s="250">
        <v>4.2236927140000002</v>
      </c>
      <c r="X26" s="250">
        <v>4.1467697702999997</v>
      </c>
      <c r="Y26" s="250">
        <v>4.1456841030999998</v>
      </c>
      <c r="Z26" s="250">
        <v>4.3161988197000003</v>
      </c>
      <c r="AA26" s="250">
        <v>4.4329872339999996</v>
      </c>
      <c r="AB26" s="250">
        <v>4.4754493100000001</v>
      </c>
      <c r="AC26" s="250">
        <v>4.4520086010000002</v>
      </c>
      <c r="AD26" s="250">
        <v>4.4458140549999996</v>
      </c>
      <c r="AE26" s="250">
        <v>4.3937588009999997</v>
      </c>
      <c r="AF26" s="250">
        <v>4.4686594380000004</v>
      </c>
      <c r="AG26" s="250">
        <v>4.3126986550000002</v>
      </c>
      <c r="AH26" s="250">
        <v>4.3190533369999997</v>
      </c>
      <c r="AI26" s="250">
        <v>4.3836630000000003</v>
      </c>
      <c r="AJ26" s="250">
        <v>4.5140615239999997</v>
      </c>
      <c r="AK26" s="250">
        <v>4.5620577019999997</v>
      </c>
      <c r="AL26" s="250">
        <v>4.4776542600000004</v>
      </c>
      <c r="AM26" s="250">
        <v>4.4723781340000004</v>
      </c>
      <c r="AN26" s="250">
        <v>4.5280312800000004</v>
      </c>
      <c r="AO26" s="250">
        <v>4.5153632930000001</v>
      </c>
      <c r="AP26" s="250">
        <v>4.51915114</v>
      </c>
      <c r="AQ26" s="250">
        <v>4.4750637979999999</v>
      </c>
      <c r="AR26" s="250">
        <v>4.5592835259999998</v>
      </c>
      <c r="AS26" s="250">
        <v>4.4070147979999996</v>
      </c>
      <c r="AT26" s="250">
        <v>4.4191094460000002</v>
      </c>
      <c r="AU26" s="250">
        <v>4.4894713550000001</v>
      </c>
      <c r="AV26" s="250">
        <v>4.6257996490000002</v>
      </c>
      <c r="AW26" s="250">
        <v>4.6769752259999997</v>
      </c>
      <c r="AX26" s="250">
        <v>4.5920429690000004</v>
      </c>
      <c r="AY26" s="250">
        <v>4.3461385740000003</v>
      </c>
      <c r="AZ26" s="250">
        <v>4.3886530559999999</v>
      </c>
      <c r="BA26" s="250">
        <v>4.3271553259999997</v>
      </c>
      <c r="BB26" s="250">
        <v>4.1312530949999999</v>
      </c>
      <c r="BC26" s="250">
        <v>4.1575990440000004</v>
      </c>
      <c r="BD26" s="250">
        <v>4.3570541829999998</v>
      </c>
      <c r="BE26" s="403">
        <v>4.2332544570000001</v>
      </c>
      <c r="BF26" s="403">
        <v>4.2271790280000001</v>
      </c>
      <c r="BG26" s="403">
        <v>4.3545120429999997</v>
      </c>
      <c r="BH26" s="403">
        <v>4.4892769609999998</v>
      </c>
      <c r="BI26" s="403">
        <v>4.5393534969999996</v>
      </c>
      <c r="BJ26" s="403">
        <v>4.4572224550000001</v>
      </c>
      <c r="BK26" s="403">
        <v>4.3193472770000003</v>
      </c>
      <c r="BL26" s="403">
        <v>4.3752706679999998</v>
      </c>
      <c r="BM26" s="403">
        <v>4.3640650330000001</v>
      </c>
      <c r="BN26" s="403">
        <v>4.3673981550000001</v>
      </c>
      <c r="BO26" s="403">
        <v>4.3248052039999996</v>
      </c>
      <c r="BP26" s="403">
        <v>4.4080732149999999</v>
      </c>
      <c r="BQ26" s="403">
        <v>4.2616787220000001</v>
      </c>
      <c r="BR26" s="403">
        <v>4.2728418530000001</v>
      </c>
      <c r="BS26" s="403">
        <v>4.3404423769999996</v>
      </c>
      <c r="BT26" s="403">
        <v>4.4719892970000004</v>
      </c>
      <c r="BU26" s="403">
        <v>4.521644749</v>
      </c>
      <c r="BV26" s="403">
        <v>4.4396230609999998</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290</v>
      </c>
      <c r="B28" s="172" t="s">
        <v>544</v>
      </c>
      <c r="C28" s="250">
        <v>45.500846391000003</v>
      </c>
      <c r="D28" s="250">
        <v>47.754779098</v>
      </c>
      <c r="E28" s="250">
        <v>47.135327101000001</v>
      </c>
      <c r="F28" s="250">
        <v>46.197978962999997</v>
      </c>
      <c r="G28" s="250">
        <v>45.542434892999999</v>
      </c>
      <c r="H28" s="250">
        <v>46.606155839000003</v>
      </c>
      <c r="I28" s="250">
        <v>46.588892371</v>
      </c>
      <c r="J28" s="250">
        <v>48.163136639000001</v>
      </c>
      <c r="K28" s="250">
        <v>47.226895202999998</v>
      </c>
      <c r="L28" s="250">
        <v>46.694340488000002</v>
      </c>
      <c r="M28" s="250">
        <v>47.256106852000002</v>
      </c>
      <c r="N28" s="250">
        <v>48.223384361000001</v>
      </c>
      <c r="O28" s="250">
        <v>45.978552333000003</v>
      </c>
      <c r="P28" s="250">
        <v>46.968584161000003</v>
      </c>
      <c r="Q28" s="250">
        <v>47.735731170000001</v>
      </c>
      <c r="R28" s="250">
        <v>46.030434696999997</v>
      </c>
      <c r="S28" s="250">
        <v>47.123067110000001</v>
      </c>
      <c r="T28" s="250">
        <v>48.091994503999999</v>
      </c>
      <c r="U28" s="250">
        <v>47.602826294000003</v>
      </c>
      <c r="V28" s="250">
        <v>47.879295483</v>
      </c>
      <c r="W28" s="250">
        <v>47.529925169000002</v>
      </c>
      <c r="X28" s="250">
        <v>47.327965732999999</v>
      </c>
      <c r="Y28" s="250">
        <v>48.468074629</v>
      </c>
      <c r="Z28" s="250">
        <v>48.373097713999996</v>
      </c>
      <c r="AA28" s="250">
        <v>47.290742332000001</v>
      </c>
      <c r="AB28" s="250">
        <v>48.136025015000001</v>
      </c>
      <c r="AC28" s="250">
        <v>48.104859795000003</v>
      </c>
      <c r="AD28" s="250">
        <v>46.832178763999998</v>
      </c>
      <c r="AE28" s="250">
        <v>46.950631696000002</v>
      </c>
      <c r="AF28" s="250">
        <v>47.583969775</v>
      </c>
      <c r="AG28" s="250">
        <v>48.212656729999999</v>
      </c>
      <c r="AH28" s="250">
        <v>48.866573477000003</v>
      </c>
      <c r="AI28" s="250">
        <v>47.172044165999999</v>
      </c>
      <c r="AJ28" s="250">
        <v>47.992894120999999</v>
      </c>
      <c r="AK28" s="250">
        <v>47.912089946000002</v>
      </c>
      <c r="AL28" s="250">
        <v>46.931584661000002</v>
      </c>
      <c r="AM28" s="250">
        <v>47.555148359999997</v>
      </c>
      <c r="AN28" s="250">
        <v>48.083374411000001</v>
      </c>
      <c r="AO28" s="250">
        <v>46.754217967000002</v>
      </c>
      <c r="AP28" s="250">
        <v>47.087527946999998</v>
      </c>
      <c r="AQ28" s="250">
        <v>46.263054588000003</v>
      </c>
      <c r="AR28" s="250">
        <v>46.911239242999997</v>
      </c>
      <c r="AS28" s="250">
        <v>48.137673607000004</v>
      </c>
      <c r="AT28" s="250">
        <v>48.361986762000001</v>
      </c>
      <c r="AU28" s="250">
        <v>47.042195939000003</v>
      </c>
      <c r="AV28" s="250">
        <v>47.617044300000003</v>
      </c>
      <c r="AW28" s="250">
        <v>47.500549952</v>
      </c>
      <c r="AX28" s="250">
        <v>47.428127238999998</v>
      </c>
      <c r="AY28" s="250">
        <v>46.029738582999997</v>
      </c>
      <c r="AZ28" s="250">
        <v>46.877725859000002</v>
      </c>
      <c r="BA28" s="250">
        <v>42.975202263</v>
      </c>
      <c r="BB28" s="250">
        <v>34.732999452999998</v>
      </c>
      <c r="BC28" s="250">
        <v>37.592429344000003</v>
      </c>
      <c r="BD28" s="250">
        <v>40.764727545</v>
      </c>
      <c r="BE28" s="403">
        <v>42.450509969999999</v>
      </c>
      <c r="BF28" s="403">
        <v>42.914069533000003</v>
      </c>
      <c r="BG28" s="403">
        <v>43.970048652999999</v>
      </c>
      <c r="BH28" s="403">
        <v>44.277893268</v>
      </c>
      <c r="BI28" s="403">
        <v>44.349031240000002</v>
      </c>
      <c r="BJ28" s="403">
        <v>44.876973956999997</v>
      </c>
      <c r="BK28" s="403">
        <v>44.182930999</v>
      </c>
      <c r="BL28" s="403">
        <v>45.683456954</v>
      </c>
      <c r="BM28" s="403">
        <v>45.342159178999999</v>
      </c>
      <c r="BN28" s="403">
        <v>44.571425005000002</v>
      </c>
      <c r="BO28" s="403">
        <v>44.347230261</v>
      </c>
      <c r="BP28" s="403">
        <v>45.525564422999999</v>
      </c>
      <c r="BQ28" s="403">
        <v>45.971606946999998</v>
      </c>
      <c r="BR28" s="403">
        <v>46.605036124000002</v>
      </c>
      <c r="BS28" s="403">
        <v>45.92821172</v>
      </c>
      <c r="BT28" s="403">
        <v>46.248845242000002</v>
      </c>
      <c r="BU28" s="403">
        <v>46.437551958999997</v>
      </c>
      <c r="BV28" s="403">
        <v>46.493980182999998</v>
      </c>
    </row>
    <row r="29" spans="1:74" ht="11.1" customHeight="1" x14ac:dyDescent="0.2">
      <c r="A29" s="162" t="s">
        <v>296</v>
      </c>
      <c r="B29" s="172" t="s">
        <v>545</v>
      </c>
      <c r="C29" s="250">
        <v>47.405954727999998</v>
      </c>
      <c r="D29" s="250">
        <v>50.217515753000001</v>
      </c>
      <c r="E29" s="250">
        <v>49.774899196</v>
      </c>
      <c r="F29" s="250">
        <v>50.369932259999999</v>
      </c>
      <c r="G29" s="250">
        <v>50.393215204000001</v>
      </c>
      <c r="H29" s="250">
        <v>50.016150643000003</v>
      </c>
      <c r="I29" s="250">
        <v>49.339193252999998</v>
      </c>
      <c r="J29" s="250">
        <v>50.936285245999997</v>
      </c>
      <c r="K29" s="250">
        <v>49.733016188999997</v>
      </c>
      <c r="L29" s="250">
        <v>48.805588094000001</v>
      </c>
      <c r="M29" s="250">
        <v>50.359405961999997</v>
      </c>
      <c r="N29" s="250">
        <v>50.823462595999999</v>
      </c>
      <c r="O29" s="250">
        <v>49.294595696000002</v>
      </c>
      <c r="P29" s="250">
        <v>49.965601159999999</v>
      </c>
      <c r="Q29" s="250">
        <v>51.232101294000003</v>
      </c>
      <c r="R29" s="250">
        <v>50.591923807999997</v>
      </c>
      <c r="S29" s="250">
        <v>52.027694711999999</v>
      </c>
      <c r="T29" s="250">
        <v>52.827657238999997</v>
      </c>
      <c r="U29" s="250">
        <v>51.276362659</v>
      </c>
      <c r="V29" s="250">
        <v>51.226541142999999</v>
      </c>
      <c r="W29" s="250">
        <v>52.545137492999999</v>
      </c>
      <c r="X29" s="250">
        <v>51.159563355000003</v>
      </c>
      <c r="Y29" s="250">
        <v>52.682531693000001</v>
      </c>
      <c r="Z29" s="250">
        <v>51.160951593</v>
      </c>
      <c r="AA29" s="250">
        <v>51.344579263</v>
      </c>
      <c r="AB29" s="250">
        <v>52.636477173999999</v>
      </c>
      <c r="AC29" s="250">
        <v>52.353681794000003</v>
      </c>
      <c r="AD29" s="250">
        <v>52.607147525000002</v>
      </c>
      <c r="AE29" s="250">
        <v>52.917129029000002</v>
      </c>
      <c r="AF29" s="250">
        <v>53.321207153000003</v>
      </c>
      <c r="AG29" s="250">
        <v>53.210214596</v>
      </c>
      <c r="AH29" s="250">
        <v>52.757042384999998</v>
      </c>
      <c r="AI29" s="250">
        <v>53.211351268999998</v>
      </c>
      <c r="AJ29" s="250">
        <v>52.204893628000001</v>
      </c>
      <c r="AK29" s="250">
        <v>53.15076243</v>
      </c>
      <c r="AL29" s="250">
        <v>53.630367804000002</v>
      </c>
      <c r="AM29" s="250">
        <v>52.025908104000003</v>
      </c>
      <c r="AN29" s="250">
        <v>53.542289410999999</v>
      </c>
      <c r="AO29" s="250">
        <v>52.286294822000002</v>
      </c>
      <c r="AP29" s="250">
        <v>53.595158857999998</v>
      </c>
      <c r="AQ29" s="250">
        <v>53.886779603000001</v>
      </c>
      <c r="AR29" s="250">
        <v>54.289009342</v>
      </c>
      <c r="AS29" s="250">
        <v>54.187333488</v>
      </c>
      <c r="AT29" s="250">
        <v>53.762019135000003</v>
      </c>
      <c r="AU29" s="250">
        <v>54.221345362000001</v>
      </c>
      <c r="AV29" s="250">
        <v>53.209721000999998</v>
      </c>
      <c r="AW29" s="250">
        <v>54.181835921999998</v>
      </c>
      <c r="AX29" s="250">
        <v>54.648337554000001</v>
      </c>
      <c r="AY29" s="250">
        <v>50.834681641000003</v>
      </c>
      <c r="AZ29" s="250">
        <v>50.580118624999997</v>
      </c>
      <c r="BA29" s="250">
        <v>48.535283483000001</v>
      </c>
      <c r="BB29" s="250">
        <v>44.708621825999998</v>
      </c>
      <c r="BC29" s="250">
        <v>46.619796915000002</v>
      </c>
      <c r="BD29" s="250">
        <v>48.700340164000004</v>
      </c>
      <c r="BE29" s="403">
        <v>50.108432385999997</v>
      </c>
      <c r="BF29" s="403">
        <v>50.564301587000003</v>
      </c>
      <c r="BG29" s="403">
        <v>52.912454869999998</v>
      </c>
      <c r="BH29" s="403">
        <v>52.345532237</v>
      </c>
      <c r="BI29" s="403">
        <v>53.177537143999999</v>
      </c>
      <c r="BJ29" s="403">
        <v>53.859391922</v>
      </c>
      <c r="BK29" s="403">
        <v>52.261135975000002</v>
      </c>
      <c r="BL29" s="403">
        <v>53.816149691</v>
      </c>
      <c r="BM29" s="403">
        <v>53.585279745000001</v>
      </c>
      <c r="BN29" s="403">
        <v>54.069994156</v>
      </c>
      <c r="BO29" s="403">
        <v>54.413366693</v>
      </c>
      <c r="BP29" s="403">
        <v>54.948979786999999</v>
      </c>
      <c r="BQ29" s="403">
        <v>54.673317003000001</v>
      </c>
      <c r="BR29" s="403">
        <v>54.272747727999999</v>
      </c>
      <c r="BS29" s="403">
        <v>55.039007480000002</v>
      </c>
      <c r="BT29" s="403">
        <v>53.936375499999997</v>
      </c>
      <c r="BU29" s="403">
        <v>54.745624331000002</v>
      </c>
      <c r="BV29" s="403">
        <v>55.424600054999999</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297</v>
      </c>
      <c r="B31" s="172" t="s">
        <v>546</v>
      </c>
      <c r="C31" s="250">
        <v>92.906801118999994</v>
      </c>
      <c r="D31" s="250">
        <v>97.972294851000001</v>
      </c>
      <c r="E31" s="250">
        <v>96.910226296999994</v>
      </c>
      <c r="F31" s="250">
        <v>96.567911223999999</v>
      </c>
      <c r="G31" s="250">
        <v>95.935650097000007</v>
      </c>
      <c r="H31" s="250">
        <v>96.622306483000003</v>
      </c>
      <c r="I31" s="250">
        <v>95.928085624000005</v>
      </c>
      <c r="J31" s="250">
        <v>99.099421884999998</v>
      </c>
      <c r="K31" s="250">
        <v>96.959911391999995</v>
      </c>
      <c r="L31" s="250">
        <v>95.499928581999995</v>
      </c>
      <c r="M31" s="250">
        <v>97.615512813999999</v>
      </c>
      <c r="N31" s="250">
        <v>99.046846957</v>
      </c>
      <c r="O31" s="250">
        <v>95.273148028999998</v>
      </c>
      <c r="P31" s="250">
        <v>96.934185321000001</v>
      </c>
      <c r="Q31" s="250">
        <v>98.967832463999997</v>
      </c>
      <c r="R31" s="250">
        <v>96.622358504999994</v>
      </c>
      <c r="S31" s="250">
        <v>99.150761822000007</v>
      </c>
      <c r="T31" s="250">
        <v>100.91965174000001</v>
      </c>
      <c r="U31" s="250">
        <v>98.879188952999996</v>
      </c>
      <c r="V31" s="250">
        <v>99.105836625999999</v>
      </c>
      <c r="W31" s="250">
        <v>100.07506266</v>
      </c>
      <c r="X31" s="250">
        <v>98.487529089000006</v>
      </c>
      <c r="Y31" s="250">
        <v>101.15060631999999</v>
      </c>
      <c r="Z31" s="250">
        <v>99.534049307000004</v>
      </c>
      <c r="AA31" s="250">
        <v>98.635321594999994</v>
      </c>
      <c r="AB31" s="250">
        <v>100.77250219</v>
      </c>
      <c r="AC31" s="250">
        <v>100.45854159</v>
      </c>
      <c r="AD31" s="250">
        <v>99.439326288999993</v>
      </c>
      <c r="AE31" s="250">
        <v>99.867760724999997</v>
      </c>
      <c r="AF31" s="250">
        <v>100.90517693</v>
      </c>
      <c r="AG31" s="250">
        <v>101.42287133000001</v>
      </c>
      <c r="AH31" s="250">
        <v>101.62361586</v>
      </c>
      <c r="AI31" s="250">
        <v>100.38339542999999</v>
      </c>
      <c r="AJ31" s="250">
        <v>100.19778775</v>
      </c>
      <c r="AK31" s="250">
        <v>101.06285238</v>
      </c>
      <c r="AL31" s="250">
        <v>100.56195246</v>
      </c>
      <c r="AM31" s="250">
        <v>99.581056464</v>
      </c>
      <c r="AN31" s="250">
        <v>101.62566382</v>
      </c>
      <c r="AO31" s="250">
        <v>99.040512789000005</v>
      </c>
      <c r="AP31" s="250">
        <v>100.6826868</v>
      </c>
      <c r="AQ31" s="250">
        <v>100.14983419000001</v>
      </c>
      <c r="AR31" s="250">
        <v>101.20024859</v>
      </c>
      <c r="AS31" s="250">
        <v>102.32500709</v>
      </c>
      <c r="AT31" s="250">
        <v>102.1240059</v>
      </c>
      <c r="AU31" s="250">
        <v>101.2635413</v>
      </c>
      <c r="AV31" s="250">
        <v>100.82676530000001</v>
      </c>
      <c r="AW31" s="250">
        <v>101.68238587</v>
      </c>
      <c r="AX31" s="250">
        <v>102.07646479</v>
      </c>
      <c r="AY31" s="250">
        <v>96.864420224</v>
      </c>
      <c r="AZ31" s="250">
        <v>97.457844484000006</v>
      </c>
      <c r="BA31" s="250">
        <v>91.510485746000001</v>
      </c>
      <c r="BB31" s="250">
        <v>79.441621279000003</v>
      </c>
      <c r="BC31" s="250">
        <v>84.212226259000005</v>
      </c>
      <c r="BD31" s="250">
        <v>89.465067708999996</v>
      </c>
      <c r="BE31" s="403">
        <v>92.558942356000003</v>
      </c>
      <c r="BF31" s="403">
        <v>93.478371120000006</v>
      </c>
      <c r="BG31" s="403">
        <v>96.882503522999997</v>
      </c>
      <c r="BH31" s="403">
        <v>96.623425505</v>
      </c>
      <c r="BI31" s="403">
        <v>97.526568384000001</v>
      </c>
      <c r="BJ31" s="403">
        <v>98.736365879000004</v>
      </c>
      <c r="BK31" s="403">
        <v>96.444066973999995</v>
      </c>
      <c r="BL31" s="403">
        <v>99.499606645</v>
      </c>
      <c r="BM31" s="403">
        <v>98.927438924</v>
      </c>
      <c r="BN31" s="403">
        <v>98.641419161000002</v>
      </c>
      <c r="BO31" s="403">
        <v>98.760596953999993</v>
      </c>
      <c r="BP31" s="403">
        <v>100.47454421</v>
      </c>
      <c r="BQ31" s="403">
        <v>100.64492395000001</v>
      </c>
      <c r="BR31" s="403">
        <v>100.87778385</v>
      </c>
      <c r="BS31" s="403">
        <v>100.9672192</v>
      </c>
      <c r="BT31" s="403">
        <v>100.18522074000001</v>
      </c>
      <c r="BU31" s="403">
        <v>101.18317629000001</v>
      </c>
      <c r="BV31" s="403">
        <v>101.91858024</v>
      </c>
    </row>
    <row r="32" spans="1:74" ht="11.1" customHeight="1" x14ac:dyDescent="0.2">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403"/>
      <c r="BF32" s="403"/>
      <c r="BG32" s="403"/>
      <c r="BH32" s="403"/>
      <c r="BI32" s="403"/>
      <c r="BJ32" s="403"/>
      <c r="BK32" s="403"/>
      <c r="BL32" s="403"/>
      <c r="BM32" s="403"/>
      <c r="BN32" s="403"/>
      <c r="BO32" s="403"/>
      <c r="BP32" s="403"/>
      <c r="BQ32" s="403"/>
      <c r="BR32" s="403"/>
      <c r="BS32" s="403"/>
      <c r="BT32" s="403"/>
      <c r="BU32" s="403"/>
      <c r="BV32" s="403"/>
    </row>
    <row r="33" spans="1:74" ht="11.1" customHeight="1" x14ac:dyDescent="0.2">
      <c r="B33" s="172" t="s">
        <v>311</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250"/>
      <c r="BE33" s="403"/>
      <c r="BF33" s="403"/>
      <c r="BG33" s="403"/>
      <c r="BH33" s="403"/>
      <c r="BI33" s="403"/>
      <c r="BJ33" s="403"/>
      <c r="BK33" s="403"/>
      <c r="BL33" s="403"/>
      <c r="BM33" s="403"/>
      <c r="BN33" s="403"/>
      <c r="BO33" s="403"/>
      <c r="BP33" s="403"/>
      <c r="BQ33" s="403"/>
      <c r="BR33" s="403"/>
      <c r="BS33" s="403"/>
      <c r="BT33" s="403"/>
      <c r="BU33" s="403"/>
      <c r="BV33" s="403"/>
    </row>
    <row r="34" spans="1:74" ht="11.1" customHeight="1" x14ac:dyDescent="0.2">
      <c r="A34" s="162" t="s">
        <v>618</v>
      </c>
      <c r="B34" s="173" t="s">
        <v>1142</v>
      </c>
      <c r="C34" s="250">
        <v>102.48510551</v>
      </c>
      <c r="D34" s="250">
        <v>102.75974112999999</v>
      </c>
      <c r="E34" s="250">
        <v>103.02924012</v>
      </c>
      <c r="F34" s="250">
        <v>103.31021887</v>
      </c>
      <c r="G34" s="250">
        <v>103.5569823</v>
      </c>
      <c r="H34" s="250">
        <v>103.7861468</v>
      </c>
      <c r="I34" s="250">
        <v>103.95669525</v>
      </c>
      <c r="J34" s="250">
        <v>104.18142473</v>
      </c>
      <c r="K34" s="250">
        <v>104.41931812</v>
      </c>
      <c r="L34" s="250">
        <v>104.65441507</v>
      </c>
      <c r="M34" s="250">
        <v>104.93060652</v>
      </c>
      <c r="N34" s="250">
        <v>105.23193214</v>
      </c>
      <c r="O34" s="250">
        <v>105.58967833</v>
      </c>
      <c r="P34" s="250">
        <v>105.91780746000001</v>
      </c>
      <c r="Q34" s="250">
        <v>106.24760593000001</v>
      </c>
      <c r="R34" s="250">
        <v>106.61297446</v>
      </c>
      <c r="S34" s="250">
        <v>106.92068608</v>
      </c>
      <c r="T34" s="250">
        <v>107.20464152</v>
      </c>
      <c r="U34" s="250">
        <v>107.46302095999999</v>
      </c>
      <c r="V34" s="250">
        <v>107.70082887</v>
      </c>
      <c r="W34" s="250">
        <v>107.91624544</v>
      </c>
      <c r="X34" s="250">
        <v>107.99724082</v>
      </c>
      <c r="Y34" s="250">
        <v>108.25189709</v>
      </c>
      <c r="Z34" s="250">
        <v>108.56818441999999</v>
      </c>
      <c r="AA34" s="250">
        <v>109.04781271</v>
      </c>
      <c r="AB34" s="250">
        <v>109.41107968</v>
      </c>
      <c r="AC34" s="250">
        <v>109.75969526999999</v>
      </c>
      <c r="AD34" s="250">
        <v>110.17598532</v>
      </c>
      <c r="AE34" s="250">
        <v>110.43355371</v>
      </c>
      <c r="AF34" s="250">
        <v>110.61472630999999</v>
      </c>
      <c r="AG34" s="250">
        <v>110.65546327</v>
      </c>
      <c r="AH34" s="250">
        <v>110.73187417</v>
      </c>
      <c r="AI34" s="250">
        <v>110.77991915</v>
      </c>
      <c r="AJ34" s="250">
        <v>110.59161678</v>
      </c>
      <c r="AK34" s="250">
        <v>110.73891602</v>
      </c>
      <c r="AL34" s="250">
        <v>111.01383543999999</v>
      </c>
      <c r="AM34" s="250">
        <v>111.64102495</v>
      </c>
      <c r="AN34" s="250">
        <v>112.00269728000001</v>
      </c>
      <c r="AO34" s="250">
        <v>112.32350234</v>
      </c>
      <c r="AP34" s="250">
        <v>112.67822200000001</v>
      </c>
      <c r="AQ34" s="250">
        <v>112.86120613</v>
      </c>
      <c r="AR34" s="250">
        <v>112.94723661</v>
      </c>
      <c r="AS34" s="250">
        <v>112.86552723</v>
      </c>
      <c r="AT34" s="250">
        <v>112.81074003000001</v>
      </c>
      <c r="AU34" s="250">
        <v>112.71208883</v>
      </c>
      <c r="AV34" s="250">
        <v>112.93943917999999</v>
      </c>
      <c r="AW34" s="250">
        <v>112.47566079000001</v>
      </c>
      <c r="AX34" s="250">
        <v>111.69061922</v>
      </c>
      <c r="AY34" s="250">
        <v>110.83160302</v>
      </c>
      <c r="AZ34" s="250">
        <v>109.21856869</v>
      </c>
      <c r="BA34" s="250">
        <v>107.09880477</v>
      </c>
      <c r="BB34" s="250">
        <v>101.9300815</v>
      </c>
      <c r="BC34" s="250">
        <v>100.70353076000001</v>
      </c>
      <c r="BD34" s="250">
        <v>100.87692276999999</v>
      </c>
      <c r="BE34" s="403">
        <v>104.67768501</v>
      </c>
      <c r="BF34" s="403">
        <v>105.98039194</v>
      </c>
      <c r="BG34" s="403">
        <v>107.01247102000001</v>
      </c>
      <c r="BH34" s="403">
        <v>107.37221233</v>
      </c>
      <c r="BI34" s="403">
        <v>108.16431815999999</v>
      </c>
      <c r="BJ34" s="403">
        <v>108.98707858</v>
      </c>
      <c r="BK34" s="403">
        <v>109.99248767</v>
      </c>
      <c r="BL34" s="403">
        <v>110.76256173</v>
      </c>
      <c r="BM34" s="403">
        <v>111.44929483</v>
      </c>
      <c r="BN34" s="403">
        <v>112.06555596</v>
      </c>
      <c r="BO34" s="403">
        <v>112.5759554</v>
      </c>
      <c r="BP34" s="403">
        <v>112.99336214</v>
      </c>
      <c r="BQ34" s="403">
        <v>113.22521239</v>
      </c>
      <c r="BR34" s="403">
        <v>113.52605658</v>
      </c>
      <c r="BS34" s="403">
        <v>113.80333090000001</v>
      </c>
      <c r="BT34" s="403">
        <v>113.90300117</v>
      </c>
      <c r="BU34" s="403">
        <v>114.24866142</v>
      </c>
      <c r="BV34" s="403">
        <v>114.68627746999999</v>
      </c>
    </row>
    <row r="35" spans="1:74" ht="11.1" customHeight="1" x14ac:dyDescent="0.2">
      <c r="A35" s="162" t="s">
        <v>619</v>
      </c>
      <c r="B35" s="173" t="s">
        <v>846</v>
      </c>
      <c r="C35" s="477">
        <v>2.7184242372999998</v>
      </c>
      <c r="D35" s="477">
        <v>2.764100317</v>
      </c>
      <c r="E35" s="477">
        <v>2.7913952946</v>
      </c>
      <c r="F35" s="477">
        <v>2.7850901284999998</v>
      </c>
      <c r="G35" s="477">
        <v>2.7875056643999998</v>
      </c>
      <c r="H35" s="477">
        <v>2.7833164795999998</v>
      </c>
      <c r="I35" s="477">
        <v>2.7276589966999998</v>
      </c>
      <c r="J35" s="477">
        <v>2.7440879236</v>
      </c>
      <c r="K35" s="477">
        <v>2.7874445780000001</v>
      </c>
      <c r="L35" s="477">
        <v>2.9078021889999999</v>
      </c>
      <c r="M35" s="477">
        <v>2.9669766934999999</v>
      </c>
      <c r="N35" s="477">
        <v>3.0152213485999999</v>
      </c>
      <c r="O35" s="477">
        <v>3.0292917289000001</v>
      </c>
      <c r="P35" s="477">
        <v>3.0732525126999999</v>
      </c>
      <c r="Q35" s="477">
        <v>3.1237402156999998</v>
      </c>
      <c r="R35" s="477">
        <v>3.1969302034</v>
      </c>
      <c r="S35" s="477">
        <v>3.2481670610000002</v>
      </c>
      <c r="T35" s="477">
        <v>3.2937871090000002</v>
      </c>
      <c r="U35" s="477">
        <v>3.3728714634000001</v>
      </c>
      <c r="V35" s="477">
        <v>3.3781493634999999</v>
      </c>
      <c r="W35" s="477">
        <v>3.3489275566000001</v>
      </c>
      <c r="X35" s="477">
        <v>3.1941564481000002</v>
      </c>
      <c r="Y35" s="477">
        <v>3.1652257429000001</v>
      </c>
      <c r="Z35" s="477">
        <v>3.1703801407999999</v>
      </c>
      <c r="AA35" s="477">
        <v>3.2750685769999999</v>
      </c>
      <c r="AB35" s="477">
        <v>3.2980971871000002</v>
      </c>
      <c r="AC35" s="477">
        <v>3.3055703314999998</v>
      </c>
      <c r="AD35" s="477">
        <v>3.3420049248999999</v>
      </c>
      <c r="AE35" s="477">
        <v>3.2854892279999999</v>
      </c>
      <c r="AF35" s="477">
        <v>3.1809115161000001</v>
      </c>
      <c r="AG35" s="477">
        <v>2.9707356824</v>
      </c>
      <c r="AH35" s="477">
        <v>2.8143193788</v>
      </c>
      <c r="AI35" s="477">
        <v>2.6536076221</v>
      </c>
      <c r="AJ35" s="477">
        <v>2.402261336</v>
      </c>
      <c r="AK35" s="477">
        <v>2.2974368087000001</v>
      </c>
      <c r="AL35" s="477">
        <v>2.252640623</v>
      </c>
      <c r="AM35" s="477">
        <v>2.3780506722000001</v>
      </c>
      <c r="AN35" s="477">
        <v>2.3686975780999999</v>
      </c>
      <c r="AO35" s="477">
        <v>2.3358365469</v>
      </c>
      <c r="AP35" s="477">
        <v>2.2711271197</v>
      </c>
      <c r="AQ35" s="477">
        <v>2.1982924066999998</v>
      </c>
      <c r="AR35" s="477">
        <v>2.1086797212000001</v>
      </c>
      <c r="AS35" s="477">
        <v>1.9972479328999999</v>
      </c>
      <c r="AT35" s="477">
        <v>1.8773870493</v>
      </c>
      <c r="AU35" s="477">
        <v>1.7441515523</v>
      </c>
      <c r="AV35" s="477">
        <v>2.1229659810000001</v>
      </c>
      <c r="AW35" s="477">
        <v>1.5683237922</v>
      </c>
      <c r="AX35" s="477">
        <v>0.60963913009000004</v>
      </c>
      <c r="AY35" s="477">
        <v>-0.72502195022000004</v>
      </c>
      <c r="AZ35" s="477">
        <v>-2.4857692358999999</v>
      </c>
      <c r="BA35" s="477">
        <v>-4.6514731620000003</v>
      </c>
      <c r="BB35" s="477">
        <v>-9.5387913577999992</v>
      </c>
      <c r="BC35" s="477">
        <v>-10.772235911999999</v>
      </c>
      <c r="BD35" s="477">
        <v>-10.686683623</v>
      </c>
      <c r="BE35" s="478">
        <v>-7.2545111092000001</v>
      </c>
      <c r="BF35" s="478">
        <v>-6.0546966456</v>
      </c>
      <c r="BG35" s="478">
        <v>-5.0567937041000004</v>
      </c>
      <c r="BH35" s="478">
        <v>-4.9293912647999996</v>
      </c>
      <c r="BI35" s="478">
        <v>-3.8331338550999998</v>
      </c>
      <c r="BJ35" s="478">
        <v>-2.4205619604000002</v>
      </c>
      <c r="BK35" s="478">
        <v>-0.75710837284999999</v>
      </c>
      <c r="BL35" s="478">
        <v>1.4136726567</v>
      </c>
      <c r="BM35" s="478">
        <v>4.0621275490000004</v>
      </c>
      <c r="BN35" s="478">
        <v>9.9435557328000002</v>
      </c>
      <c r="BO35" s="478">
        <v>11.78948201</v>
      </c>
      <c r="BP35" s="478">
        <v>12.011111198</v>
      </c>
      <c r="BQ35" s="478">
        <v>8.1655678365999993</v>
      </c>
      <c r="BR35" s="478">
        <v>7.1198685898000003</v>
      </c>
      <c r="BS35" s="478">
        <v>6.3458584010000001</v>
      </c>
      <c r="BT35" s="478">
        <v>6.0823826749999998</v>
      </c>
      <c r="BU35" s="478">
        <v>5.6250927946999996</v>
      </c>
      <c r="BV35" s="478">
        <v>5.2292427338999996</v>
      </c>
    </row>
    <row r="36" spans="1:74" ht="11.1" customHeight="1" x14ac:dyDescent="0.2">
      <c r="A36" s="162" t="s">
        <v>847</v>
      </c>
      <c r="B36" s="173" t="s">
        <v>1143</v>
      </c>
      <c r="C36" s="250">
        <v>101.59387968999999</v>
      </c>
      <c r="D36" s="250">
        <v>101.76799532</v>
      </c>
      <c r="E36" s="250">
        <v>101.94324423</v>
      </c>
      <c r="F36" s="250">
        <v>102.14732938</v>
      </c>
      <c r="G36" s="250">
        <v>102.3040676</v>
      </c>
      <c r="H36" s="250">
        <v>102.44116188</v>
      </c>
      <c r="I36" s="250">
        <v>102.49646769</v>
      </c>
      <c r="J36" s="250">
        <v>102.64088244</v>
      </c>
      <c r="K36" s="250">
        <v>102.81226162</v>
      </c>
      <c r="L36" s="250">
        <v>103.00952071</v>
      </c>
      <c r="M36" s="250">
        <v>103.23564216</v>
      </c>
      <c r="N36" s="250">
        <v>103.48954145</v>
      </c>
      <c r="O36" s="250">
        <v>103.801104</v>
      </c>
      <c r="P36" s="250">
        <v>104.08814488</v>
      </c>
      <c r="Q36" s="250">
        <v>104.38054953</v>
      </c>
      <c r="R36" s="250">
        <v>104.72529167</v>
      </c>
      <c r="S36" s="250">
        <v>104.99319355999999</v>
      </c>
      <c r="T36" s="250">
        <v>105.23122893</v>
      </c>
      <c r="U36" s="250">
        <v>105.43204421999999</v>
      </c>
      <c r="V36" s="250">
        <v>105.61586172</v>
      </c>
      <c r="W36" s="250">
        <v>105.77532786</v>
      </c>
      <c r="X36" s="250">
        <v>105.81213402</v>
      </c>
      <c r="Y36" s="250">
        <v>105.99662892000001</v>
      </c>
      <c r="Z36" s="250">
        <v>106.23050394000001</v>
      </c>
      <c r="AA36" s="250">
        <v>106.54838792</v>
      </c>
      <c r="AB36" s="250">
        <v>106.85505155</v>
      </c>
      <c r="AC36" s="250">
        <v>107.18512366</v>
      </c>
      <c r="AD36" s="250">
        <v>107.69849019999999</v>
      </c>
      <c r="AE36" s="250">
        <v>107.95546484</v>
      </c>
      <c r="AF36" s="250">
        <v>108.1159335</v>
      </c>
      <c r="AG36" s="250">
        <v>108.13091982</v>
      </c>
      <c r="AH36" s="250">
        <v>108.13510882999999</v>
      </c>
      <c r="AI36" s="250">
        <v>108.07952414</v>
      </c>
      <c r="AJ36" s="250">
        <v>107.66619721000001</v>
      </c>
      <c r="AK36" s="250">
        <v>107.71454155000001</v>
      </c>
      <c r="AL36" s="250">
        <v>107.92658862</v>
      </c>
      <c r="AM36" s="250">
        <v>108.53885936</v>
      </c>
      <c r="AN36" s="250">
        <v>108.90092117</v>
      </c>
      <c r="AO36" s="250">
        <v>109.24929499</v>
      </c>
      <c r="AP36" s="250">
        <v>109.69596086</v>
      </c>
      <c r="AQ36" s="250">
        <v>109.93297370000001</v>
      </c>
      <c r="AR36" s="250">
        <v>110.07231355</v>
      </c>
      <c r="AS36" s="250">
        <v>110.09811746</v>
      </c>
      <c r="AT36" s="250">
        <v>110.05400849999999</v>
      </c>
      <c r="AU36" s="250">
        <v>109.92412374</v>
      </c>
      <c r="AV36" s="250">
        <v>109.69860951</v>
      </c>
      <c r="AW36" s="250">
        <v>109.40456339000001</v>
      </c>
      <c r="AX36" s="250">
        <v>109.03213171</v>
      </c>
      <c r="AY36" s="250">
        <v>110.0269358</v>
      </c>
      <c r="AZ36" s="250">
        <v>108.41351702</v>
      </c>
      <c r="BA36" s="250">
        <v>105.63749669000001</v>
      </c>
      <c r="BB36" s="250">
        <v>97.564427812999995</v>
      </c>
      <c r="BC36" s="250">
        <v>95.564039631</v>
      </c>
      <c r="BD36" s="250">
        <v>95.501885146999996</v>
      </c>
      <c r="BE36" s="403">
        <v>100.44836060999999</v>
      </c>
      <c r="BF36" s="403">
        <v>101.95987633999999</v>
      </c>
      <c r="BG36" s="403">
        <v>103.10682857</v>
      </c>
      <c r="BH36" s="403">
        <v>103.40357845</v>
      </c>
      <c r="BI36" s="403">
        <v>104.18563286</v>
      </c>
      <c r="BJ36" s="403">
        <v>104.96735293</v>
      </c>
      <c r="BK36" s="403">
        <v>105.79363714</v>
      </c>
      <c r="BL36" s="403">
        <v>106.54101467</v>
      </c>
      <c r="BM36" s="403">
        <v>107.254384</v>
      </c>
      <c r="BN36" s="403">
        <v>108.04398182</v>
      </c>
      <c r="BO36" s="403">
        <v>108.60665723</v>
      </c>
      <c r="BP36" s="403">
        <v>109.05264694</v>
      </c>
      <c r="BQ36" s="403">
        <v>109.31123346</v>
      </c>
      <c r="BR36" s="403">
        <v>109.57688983</v>
      </c>
      <c r="BS36" s="403">
        <v>109.77889858</v>
      </c>
      <c r="BT36" s="403">
        <v>109.69466694</v>
      </c>
      <c r="BU36" s="403">
        <v>109.93632503000001</v>
      </c>
      <c r="BV36" s="403">
        <v>110.28128009</v>
      </c>
    </row>
    <row r="37" spans="1:74" ht="11.1" customHeight="1" x14ac:dyDescent="0.2">
      <c r="A37" s="162" t="s">
        <v>848</v>
      </c>
      <c r="B37" s="173" t="s">
        <v>846</v>
      </c>
      <c r="C37" s="477">
        <v>1.8254307155</v>
      </c>
      <c r="D37" s="477">
        <v>1.7634757154</v>
      </c>
      <c r="E37" s="477">
        <v>1.7164585227</v>
      </c>
      <c r="F37" s="477">
        <v>1.6970351344000001</v>
      </c>
      <c r="G37" s="477">
        <v>1.6699733791</v>
      </c>
      <c r="H37" s="477">
        <v>1.6480195902000001</v>
      </c>
      <c r="I37" s="477">
        <v>1.5782965524999999</v>
      </c>
      <c r="J37" s="477">
        <v>1.6060902306</v>
      </c>
      <c r="K37" s="477">
        <v>1.6783581992000001</v>
      </c>
      <c r="L37" s="477">
        <v>1.8598576067999999</v>
      </c>
      <c r="M37" s="477">
        <v>1.9722262084</v>
      </c>
      <c r="N37" s="477">
        <v>2.0801955727000001</v>
      </c>
      <c r="O37" s="477">
        <v>2.1725957435000001</v>
      </c>
      <c r="P37" s="477">
        <v>2.2798420601</v>
      </c>
      <c r="Q37" s="477">
        <v>2.3908453427</v>
      </c>
      <c r="R37" s="477">
        <v>2.5237686634999998</v>
      </c>
      <c r="S37" s="477">
        <v>2.6285621082000001</v>
      </c>
      <c r="T37" s="477">
        <v>2.7235800555999998</v>
      </c>
      <c r="U37" s="477">
        <v>2.8640758104000001</v>
      </c>
      <c r="V37" s="477">
        <v>2.8984350178999998</v>
      </c>
      <c r="W37" s="477">
        <v>2.8820163936999998</v>
      </c>
      <c r="X37" s="477">
        <v>2.7207323104999999</v>
      </c>
      <c r="Y37" s="477">
        <v>2.6744510968999999</v>
      </c>
      <c r="Z37" s="477">
        <v>2.6485405763999998</v>
      </c>
      <c r="AA37" s="477">
        <v>2.6466808343000001</v>
      </c>
      <c r="AB37" s="477">
        <v>2.6582341986000002</v>
      </c>
      <c r="AC37" s="477">
        <v>2.6868742675999999</v>
      </c>
      <c r="AD37" s="477">
        <v>2.8390453627999999</v>
      </c>
      <c r="AE37" s="477">
        <v>2.8213936302999998</v>
      </c>
      <c r="AF37" s="477">
        <v>2.7413008448</v>
      </c>
      <c r="AG37" s="477">
        <v>2.5598247877000002</v>
      </c>
      <c r="AH37" s="477">
        <v>2.3852923882999999</v>
      </c>
      <c r="AI37" s="477">
        <v>2.1783872738999999</v>
      </c>
      <c r="AJ37" s="477">
        <v>1.7522217127999999</v>
      </c>
      <c r="AK37" s="477">
        <v>1.6207238333</v>
      </c>
      <c r="AL37" s="477">
        <v>1.5966079539</v>
      </c>
      <c r="AM37" s="477">
        <v>1.8681384808999999</v>
      </c>
      <c r="AN37" s="477">
        <v>1.9146213402000001</v>
      </c>
      <c r="AO37" s="477">
        <v>1.9258002071</v>
      </c>
      <c r="AP37" s="477">
        <v>1.8546877047000001</v>
      </c>
      <c r="AQ37" s="477">
        <v>1.8317820873999999</v>
      </c>
      <c r="AR37" s="477">
        <v>1.8095205619000001</v>
      </c>
      <c r="AS37" s="477">
        <v>1.8192739326</v>
      </c>
      <c r="AT37" s="477">
        <v>1.7745389961</v>
      </c>
      <c r="AU37" s="477">
        <v>1.7067058858999999</v>
      </c>
      <c r="AV37" s="477">
        <v>1.8876976775000001</v>
      </c>
      <c r="AW37" s="477">
        <v>1.5689820643000001</v>
      </c>
      <c r="AX37" s="477">
        <v>1.0243472950000001</v>
      </c>
      <c r="AY37" s="477">
        <v>1.3710080007000001</v>
      </c>
      <c r="AZ37" s="477">
        <v>-0.44756659664999998</v>
      </c>
      <c r="BA37" s="477">
        <v>-3.3060152057000001</v>
      </c>
      <c r="BB37" s="477">
        <v>-11.059234043</v>
      </c>
      <c r="BC37" s="477">
        <v>-13.070631666000001</v>
      </c>
      <c r="BD37" s="477">
        <v>-13.237141957</v>
      </c>
      <c r="BE37" s="478">
        <v>-8.7646883287000001</v>
      </c>
      <c r="BF37" s="478">
        <v>-7.3546909165000001</v>
      </c>
      <c r="BG37" s="478">
        <v>-6.2018189781000004</v>
      </c>
      <c r="BH37" s="478">
        <v>-5.7384784414999999</v>
      </c>
      <c r="BI37" s="478">
        <v>-4.7703042412999999</v>
      </c>
      <c r="BJ37" s="478">
        <v>-3.728055865</v>
      </c>
      <c r="BK37" s="478">
        <v>-3.8475111848000001</v>
      </c>
      <c r="BL37" s="478">
        <v>-1.7271853183999999</v>
      </c>
      <c r="BM37" s="478">
        <v>1.5305997992</v>
      </c>
      <c r="BN37" s="478">
        <v>10.741162778</v>
      </c>
      <c r="BO37" s="478">
        <v>13.648039214000001</v>
      </c>
      <c r="BP37" s="478">
        <v>14.188999272</v>
      </c>
      <c r="BQ37" s="478">
        <v>8.8233125913000006</v>
      </c>
      <c r="BR37" s="478">
        <v>7.4705989910000001</v>
      </c>
      <c r="BS37" s="478">
        <v>6.4710263124000003</v>
      </c>
      <c r="BT37" s="478">
        <v>6.0840142850000003</v>
      </c>
      <c r="BU37" s="478">
        <v>5.5196594886000003</v>
      </c>
      <c r="BV37" s="478">
        <v>5.0624570481999998</v>
      </c>
    </row>
    <row r="38" spans="1:74" ht="11.1" customHeight="1" x14ac:dyDescent="0.2">
      <c r="A38" s="162" t="s">
        <v>849</v>
      </c>
      <c r="B38" s="173" t="s">
        <v>1144</v>
      </c>
      <c r="C38" s="250">
        <v>103.33135258999999</v>
      </c>
      <c r="D38" s="250">
        <v>103.70226846</v>
      </c>
      <c r="E38" s="250">
        <v>104.06219905</v>
      </c>
      <c r="F38" s="250">
        <v>104.41714061</v>
      </c>
      <c r="G38" s="250">
        <v>104.75060342</v>
      </c>
      <c r="H38" s="250">
        <v>105.06858375</v>
      </c>
      <c r="I38" s="250">
        <v>105.35059079</v>
      </c>
      <c r="J38" s="250">
        <v>105.65297425</v>
      </c>
      <c r="K38" s="250">
        <v>105.95524333</v>
      </c>
      <c r="L38" s="250">
        <v>106.22711897000001</v>
      </c>
      <c r="M38" s="250">
        <v>106.55186857</v>
      </c>
      <c r="N38" s="250">
        <v>106.89921307</v>
      </c>
      <c r="O38" s="250">
        <v>107.30182306</v>
      </c>
      <c r="P38" s="250">
        <v>107.66985443999999</v>
      </c>
      <c r="Q38" s="250">
        <v>108.0359778</v>
      </c>
      <c r="R38" s="250">
        <v>108.42133136</v>
      </c>
      <c r="S38" s="250">
        <v>108.76778498</v>
      </c>
      <c r="T38" s="250">
        <v>109.0964769</v>
      </c>
      <c r="U38" s="250">
        <v>109.41095192</v>
      </c>
      <c r="V38" s="250">
        <v>109.70146183</v>
      </c>
      <c r="W38" s="250">
        <v>109.97155145000001</v>
      </c>
      <c r="X38" s="250">
        <v>110.09570657</v>
      </c>
      <c r="Y38" s="250">
        <v>110.41909122</v>
      </c>
      <c r="Z38" s="250">
        <v>110.81619121</v>
      </c>
      <c r="AA38" s="250">
        <v>111.45473271</v>
      </c>
      <c r="AB38" s="250">
        <v>111.87346875999999</v>
      </c>
      <c r="AC38" s="250">
        <v>112.24012553999999</v>
      </c>
      <c r="AD38" s="250">
        <v>112.56066331</v>
      </c>
      <c r="AE38" s="250">
        <v>112.81869132999999</v>
      </c>
      <c r="AF38" s="250">
        <v>113.02016985</v>
      </c>
      <c r="AG38" s="250">
        <v>113.08597368</v>
      </c>
      <c r="AH38" s="250">
        <v>113.23369715</v>
      </c>
      <c r="AI38" s="250">
        <v>113.38421504</v>
      </c>
      <c r="AJ38" s="250">
        <v>113.41878355</v>
      </c>
      <c r="AK38" s="250">
        <v>113.66394814</v>
      </c>
      <c r="AL38" s="250">
        <v>114.00096502</v>
      </c>
      <c r="AM38" s="250">
        <v>114.64273119000001</v>
      </c>
      <c r="AN38" s="250">
        <v>115.00377985999999</v>
      </c>
      <c r="AO38" s="250">
        <v>115.29700805</v>
      </c>
      <c r="AP38" s="250">
        <v>115.56014865</v>
      </c>
      <c r="AQ38" s="250">
        <v>115.68943619</v>
      </c>
      <c r="AR38" s="250">
        <v>115.72260356</v>
      </c>
      <c r="AS38" s="250">
        <v>115.53462404</v>
      </c>
      <c r="AT38" s="250">
        <v>115.46932113</v>
      </c>
      <c r="AU38" s="250">
        <v>115.40166809999999</v>
      </c>
      <c r="AV38" s="250">
        <v>116.073151</v>
      </c>
      <c r="AW38" s="250">
        <v>115.44468320999999</v>
      </c>
      <c r="AX38" s="250">
        <v>114.25775075999999</v>
      </c>
      <c r="AY38" s="250">
        <v>111.57698899</v>
      </c>
      <c r="AZ38" s="250">
        <v>109.97465074</v>
      </c>
      <c r="BA38" s="250">
        <v>108.51537134</v>
      </c>
      <c r="BB38" s="250">
        <v>106.24511271</v>
      </c>
      <c r="BC38" s="250">
        <v>105.78747957</v>
      </c>
      <c r="BD38" s="250">
        <v>106.18843384</v>
      </c>
      <c r="BE38" s="403">
        <v>108.82404038</v>
      </c>
      <c r="BF38" s="403">
        <v>109.91012083</v>
      </c>
      <c r="BG38" s="403">
        <v>110.82274004</v>
      </c>
      <c r="BH38" s="403">
        <v>111.24790077999999</v>
      </c>
      <c r="BI38" s="403">
        <v>112.04909545</v>
      </c>
      <c r="BJ38" s="403">
        <v>112.91232681</v>
      </c>
      <c r="BK38" s="403">
        <v>114.09790053</v>
      </c>
      <c r="BL38" s="403">
        <v>114.88997602000001</v>
      </c>
      <c r="BM38" s="403">
        <v>115.54885895</v>
      </c>
      <c r="BN38" s="403">
        <v>115.98878305</v>
      </c>
      <c r="BO38" s="403">
        <v>116.44560555</v>
      </c>
      <c r="BP38" s="403">
        <v>116.83356019</v>
      </c>
      <c r="BQ38" s="403">
        <v>117.03816897</v>
      </c>
      <c r="BR38" s="403">
        <v>117.37424636</v>
      </c>
      <c r="BS38" s="403">
        <v>117.72731439</v>
      </c>
      <c r="BT38" s="403">
        <v>118.01275296999999</v>
      </c>
      <c r="BU38" s="403">
        <v>118.4632673</v>
      </c>
      <c r="BV38" s="403">
        <v>118.99423729999999</v>
      </c>
    </row>
    <row r="39" spans="1:74" ht="11.1" customHeight="1" x14ac:dyDescent="0.2">
      <c r="A39" s="162" t="s">
        <v>850</v>
      </c>
      <c r="B39" s="173" t="s">
        <v>846</v>
      </c>
      <c r="C39" s="477">
        <v>3.5663516122000001</v>
      </c>
      <c r="D39" s="477">
        <v>3.7151569166999998</v>
      </c>
      <c r="E39" s="477">
        <v>3.8137379794999999</v>
      </c>
      <c r="F39" s="477">
        <v>3.8201879094</v>
      </c>
      <c r="G39" s="477">
        <v>3.8508928968</v>
      </c>
      <c r="H39" s="477">
        <v>3.8637330086000001</v>
      </c>
      <c r="I39" s="477">
        <v>3.8218197603999999</v>
      </c>
      <c r="J39" s="477">
        <v>3.8272025192000001</v>
      </c>
      <c r="K39" s="477">
        <v>3.8426456708000001</v>
      </c>
      <c r="L39" s="477">
        <v>3.9044051029000002</v>
      </c>
      <c r="M39" s="477">
        <v>3.9124741352000001</v>
      </c>
      <c r="N39" s="477">
        <v>3.9034084596</v>
      </c>
      <c r="O39" s="477">
        <v>3.8424644356000002</v>
      </c>
      <c r="P39" s="477">
        <v>3.8259394335999999</v>
      </c>
      <c r="Q39" s="477">
        <v>3.8186572906</v>
      </c>
      <c r="R39" s="477">
        <v>3.8348021454999999</v>
      </c>
      <c r="S39" s="477">
        <v>3.8349961020999999</v>
      </c>
      <c r="T39" s="477">
        <v>3.8335846991000002</v>
      </c>
      <c r="U39" s="477">
        <v>3.8541417712000001</v>
      </c>
      <c r="V39" s="477">
        <v>3.8318727986000001</v>
      </c>
      <c r="W39" s="477">
        <v>3.7905704251999999</v>
      </c>
      <c r="X39" s="477">
        <v>3.6418078858</v>
      </c>
      <c r="Y39" s="477">
        <v>3.6294273394999998</v>
      </c>
      <c r="Z39" s="477">
        <v>3.6641786452999998</v>
      </c>
      <c r="AA39" s="477">
        <v>3.8703066968000002</v>
      </c>
      <c r="AB39" s="477">
        <v>3.9041701498000001</v>
      </c>
      <c r="AC39" s="477">
        <v>3.8914330451999999</v>
      </c>
      <c r="AD39" s="477">
        <v>3.8178206296999999</v>
      </c>
      <c r="AE39" s="477">
        <v>3.7243622699999999</v>
      </c>
      <c r="AF39" s="477">
        <v>3.5965349798999999</v>
      </c>
      <c r="AG39" s="477">
        <v>3.3589158161000001</v>
      </c>
      <c r="AH39" s="477">
        <v>3.2198616688000001</v>
      </c>
      <c r="AI39" s="477">
        <v>3.1032240172000001</v>
      </c>
      <c r="AJ39" s="477">
        <v>3.0183529264</v>
      </c>
      <c r="AK39" s="477">
        <v>2.9386738171000002</v>
      </c>
      <c r="AL39" s="477">
        <v>2.8739246214</v>
      </c>
      <c r="AM39" s="477">
        <v>2.8603527248999998</v>
      </c>
      <c r="AN39" s="477">
        <v>2.7980817376</v>
      </c>
      <c r="AO39" s="477">
        <v>2.7235202142000001</v>
      </c>
      <c r="AP39" s="477">
        <v>2.6647722698999998</v>
      </c>
      <c r="AQ39" s="477">
        <v>2.5445649409</v>
      </c>
      <c r="AR39" s="477">
        <v>2.3911074577</v>
      </c>
      <c r="AS39" s="477">
        <v>2.1652997946000001</v>
      </c>
      <c r="AT39" s="477">
        <v>1.9743451245000001</v>
      </c>
      <c r="AU39" s="477">
        <v>1.7793068112999999</v>
      </c>
      <c r="AV39" s="477">
        <v>2.3403243922999999</v>
      </c>
      <c r="AW39" s="477">
        <v>1.56666656</v>
      </c>
      <c r="AX39" s="477">
        <v>0.22524874593999999</v>
      </c>
      <c r="AY39" s="477">
        <v>-2.6741705863999998</v>
      </c>
      <c r="AZ39" s="477">
        <v>-4.3730120205</v>
      </c>
      <c r="BA39" s="477">
        <v>-5.8818843776999996</v>
      </c>
      <c r="BB39" s="477">
        <v>-8.0607684023000008</v>
      </c>
      <c r="BC39" s="477">
        <v>-8.5590845208000008</v>
      </c>
      <c r="BD39" s="477">
        <v>-8.2388137078000003</v>
      </c>
      <c r="BE39" s="478">
        <v>-5.8082879581000002</v>
      </c>
      <c r="BF39" s="478">
        <v>-4.8144392322999998</v>
      </c>
      <c r="BG39" s="478">
        <v>-3.9678179127000002</v>
      </c>
      <c r="BH39" s="478">
        <v>-4.1570769629999997</v>
      </c>
      <c r="BI39" s="478">
        <v>-2.9413115114999999</v>
      </c>
      <c r="BJ39" s="478">
        <v>-1.1775340754000001</v>
      </c>
      <c r="BK39" s="478">
        <v>2.2593471690000002</v>
      </c>
      <c r="BL39" s="478">
        <v>4.4695075170000003</v>
      </c>
      <c r="BM39" s="478">
        <v>6.4815588088</v>
      </c>
      <c r="BN39" s="478">
        <v>9.1709351138000006</v>
      </c>
      <c r="BO39" s="478">
        <v>10.075035374</v>
      </c>
      <c r="BP39" s="478">
        <v>10.024751252</v>
      </c>
      <c r="BQ39" s="478">
        <v>7.5480827156999997</v>
      </c>
      <c r="BR39" s="478">
        <v>6.7911175735000002</v>
      </c>
      <c r="BS39" s="478">
        <v>6.2302866171</v>
      </c>
      <c r="BT39" s="478">
        <v>6.0808807532999998</v>
      </c>
      <c r="BU39" s="478">
        <v>5.7244298298</v>
      </c>
      <c r="BV39" s="478">
        <v>5.3864008086000004</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2" t="s">
        <v>878</v>
      </c>
      <c r="AY41" s="153"/>
      <c r="AZ41" s="153"/>
      <c r="BA41" s="153"/>
      <c r="BB41" s="153"/>
      <c r="BC41" s="153"/>
      <c r="BD41" s="153"/>
      <c r="BE41" s="153"/>
      <c r="BF41" s="153"/>
      <c r="BG41" s="153"/>
      <c r="BH41" s="153"/>
      <c r="BI41" s="153"/>
      <c r="BJ41" s="153"/>
    </row>
    <row r="42" spans="1:74" ht="11.1" customHeight="1" x14ac:dyDescent="0.2">
      <c r="A42" s="162" t="s">
        <v>879</v>
      </c>
      <c r="B42" s="173" t="s">
        <v>1145</v>
      </c>
      <c r="C42" s="250">
        <v>105.26487068</v>
      </c>
      <c r="D42" s="250">
        <v>105.3480473</v>
      </c>
      <c r="E42" s="250">
        <v>105.06908165</v>
      </c>
      <c r="F42" s="250">
        <v>103.67958222</v>
      </c>
      <c r="G42" s="250">
        <v>103.23762566000001</v>
      </c>
      <c r="H42" s="250">
        <v>102.99482045000001</v>
      </c>
      <c r="I42" s="250">
        <v>102.93031864</v>
      </c>
      <c r="J42" s="250">
        <v>103.10145212</v>
      </c>
      <c r="K42" s="250">
        <v>103.48737294</v>
      </c>
      <c r="L42" s="250">
        <v>104.63295619</v>
      </c>
      <c r="M42" s="250">
        <v>105.03979533</v>
      </c>
      <c r="N42" s="250">
        <v>105.25276547</v>
      </c>
      <c r="O42" s="250">
        <v>105.22016398</v>
      </c>
      <c r="P42" s="250">
        <v>105.08417308</v>
      </c>
      <c r="Q42" s="250">
        <v>104.79309013</v>
      </c>
      <c r="R42" s="250">
        <v>104.16604298999999</v>
      </c>
      <c r="S42" s="250">
        <v>103.70043008</v>
      </c>
      <c r="T42" s="250">
        <v>103.21537926000001</v>
      </c>
      <c r="U42" s="250">
        <v>102.40830386</v>
      </c>
      <c r="V42" s="250">
        <v>102.1113172</v>
      </c>
      <c r="W42" s="250">
        <v>102.02183263000001</v>
      </c>
      <c r="X42" s="250">
        <v>102.73103734999999</v>
      </c>
      <c r="Y42" s="250">
        <v>102.61316653</v>
      </c>
      <c r="Z42" s="250">
        <v>102.25940739000001</v>
      </c>
      <c r="AA42" s="250">
        <v>100.78203397999999</v>
      </c>
      <c r="AB42" s="250">
        <v>100.62229265000001</v>
      </c>
      <c r="AC42" s="250">
        <v>100.89245746</v>
      </c>
      <c r="AD42" s="250">
        <v>102.06248895</v>
      </c>
      <c r="AE42" s="250">
        <v>102.83999563</v>
      </c>
      <c r="AF42" s="250">
        <v>103.69493804</v>
      </c>
      <c r="AG42" s="250">
        <v>105.04591302</v>
      </c>
      <c r="AH42" s="250">
        <v>105.74177928</v>
      </c>
      <c r="AI42" s="250">
        <v>106.20113365</v>
      </c>
      <c r="AJ42" s="250">
        <v>106.35137484000001</v>
      </c>
      <c r="AK42" s="250">
        <v>106.39215639</v>
      </c>
      <c r="AL42" s="250">
        <v>106.250877</v>
      </c>
      <c r="AM42" s="250">
        <v>105.44568382999999</v>
      </c>
      <c r="AN42" s="250">
        <v>105.30167224</v>
      </c>
      <c r="AO42" s="250">
        <v>105.33698937</v>
      </c>
      <c r="AP42" s="250">
        <v>105.81009743</v>
      </c>
      <c r="AQ42" s="250">
        <v>106.01022536000001</v>
      </c>
      <c r="AR42" s="250">
        <v>106.19583538000001</v>
      </c>
      <c r="AS42" s="250">
        <v>106.44780256</v>
      </c>
      <c r="AT42" s="250">
        <v>106.54372041000001</v>
      </c>
      <c r="AU42" s="250">
        <v>106.56446402</v>
      </c>
      <c r="AV42" s="250">
        <v>106.30103826</v>
      </c>
      <c r="AW42" s="250">
        <v>106.32817974</v>
      </c>
      <c r="AX42" s="250">
        <v>106.43689333</v>
      </c>
      <c r="AY42" s="250">
        <v>106.58122899999999</v>
      </c>
      <c r="AZ42" s="250">
        <v>106.88754933</v>
      </c>
      <c r="BA42" s="250">
        <v>107.3099043</v>
      </c>
      <c r="BB42" s="250">
        <v>108.39660739999999</v>
      </c>
      <c r="BC42" s="250">
        <v>108.6397965</v>
      </c>
      <c r="BD42" s="250">
        <v>108.5877851</v>
      </c>
      <c r="BE42" s="403">
        <v>107.78930393</v>
      </c>
      <c r="BF42" s="403">
        <v>107.48534349000001</v>
      </c>
      <c r="BG42" s="403">
        <v>107.22463451</v>
      </c>
      <c r="BH42" s="403">
        <v>107.08327009999999</v>
      </c>
      <c r="BI42" s="403">
        <v>106.85199418000001</v>
      </c>
      <c r="BJ42" s="403">
        <v>106.60689988</v>
      </c>
      <c r="BK42" s="403">
        <v>106.25519389999999</v>
      </c>
      <c r="BL42" s="403">
        <v>106.0520578</v>
      </c>
      <c r="BM42" s="403">
        <v>105.90469828000001</v>
      </c>
      <c r="BN42" s="403">
        <v>105.91456753</v>
      </c>
      <c r="BO42" s="403">
        <v>105.80267203</v>
      </c>
      <c r="BP42" s="403">
        <v>105.67046397</v>
      </c>
      <c r="BQ42" s="403">
        <v>105.52535090000001</v>
      </c>
      <c r="BR42" s="403">
        <v>105.34696203</v>
      </c>
      <c r="BS42" s="403">
        <v>105.14270494</v>
      </c>
      <c r="BT42" s="403">
        <v>104.86946792000001</v>
      </c>
      <c r="BU42" s="403">
        <v>104.64580813000001</v>
      </c>
      <c r="BV42" s="403">
        <v>104.42861387000001</v>
      </c>
    </row>
    <row r="43" spans="1:74" ht="11.1" customHeight="1" x14ac:dyDescent="0.2">
      <c r="A43" s="162" t="s">
        <v>880</v>
      </c>
      <c r="B43" s="470" t="s">
        <v>11</v>
      </c>
      <c r="C43" s="471">
        <v>5.9289583018999998</v>
      </c>
      <c r="D43" s="471">
        <v>5.2323217463000002</v>
      </c>
      <c r="E43" s="471">
        <v>4.5287241355000001</v>
      </c>
      <c r="F43" s="471">
        <v>3.8944037634000002</v>
      </c>
      <c r="G43" s="471">
        <v>3.0923078590999999</v>
      </c>
      <c r="H43" s="471">
        <v>2.2186187676000002</v>
      </c>
      <c r="I43" s="471">
        <v>0.65812755578000004</v>
      </c>
      <c r="J43" s="471">
        <v>0.13701819889</v>
      </c>
      <c r="K43" s="471">
        <v>9.6378126854999996E-3</v>
      </c>
      <c r="L43" s="471">
        <v>1.0852997709000001</v>
      </c>
      <c r="M43" s="471">
        <v>1.1177661635</v>
      </c>
      <c r="N43" s="471">
        <v>0.92714135136999998</v>
      </c>
      <c r="O43" s="471">
        <v>-4.2470669583999997E-2</v>
      </c>
      <c r="P43" s="471">
        <v>-0.25047851003999999</v>
      </c>
      <c r="Q43" s="471">
        <v>-0.26267623954000002</v>
      </c>
      <c r="R43" s="471">
        <v>0.46919630248999999</v>
      </c>
      <c r="S43" s="471">
        <v>0.44829046048999999</v>
      </c>
      <c r="T43" s="471">
        <v>0.21414553847000001</v>
      </c>
      <c r="U43" s="471">
        <v>-0.50715356554000002</v>
      </c>
      <c r="V43" s="471">
        <v>-0.96035012052000002</v>
      </c>
      <c r="W43" s="471">
        <v>-1.4161537443000001</v>
      </c>
      <c r="X43" s="471">
        <v>-1.8177053528</v>
      </c>
      <c r="Y43" s="471">
        <v>-2.3101994761000002</v>
      </c>
      <c r="Z43" s="471">
        <v>-2.8439709538</v>
      </c>
      <c r="AA43" s="471">
        <v>-4.2179462911999996</v>
      </c>
      <c r="AB43" s="471">
        <v>-4.2460061250000001</v>
      </c>
      <c r="AC43" s="471">
        <v>-3.7222231591999999</v>
      </c>
      <c r="AD43" s="471">
        <v>-2.0194239683999999</v>
      </c>
      <c r="AE43" s="471">
        <v>-0.82973084643999995</v>
      </c>
      <c r="AF43" s="471">
        <v>0.46461949868000002</v>
      </c>
      <c r="AG43" s="471">
        <v>2.5755813365</v>
      </c>
      <c r="AH43" s="471">
        <v>3.5553963787999998</v>
      </c>
      <c r="AI43" s="471">
        <v>4.0964771039999999</v>
      </c>
      <c r="AJ43" s="471">
        <v>3.5240931921</v>
      </c>
      <c r="AK43" s="471">
        <v>3.6827533779000001</v>
      </c>
      <c r="AL43" s="471">
        <v>3.9032786486000002</v>
      </c>
      <c r="AM43" s="471">
        <v>4.6274615252000002</v>
      </c>
      <c r="AN43" s="471">
        <v>4.6504402380999998</v>
      </c>
      <c r="AO43" s="471">
        <v>4.4052172217000001</v>
      </c>
      <c r="AP43" s="471">
        <v>3.6718764338000001</v>
      </c>
      <c r="AQ43" s="471">
        <v>3.0826817091000001</v>
      </c>
      <c r="AR43" s="471">
        <v>2.4117834305999999</v>
      </c>
      <c r="AS43" s="471">
        <v>1.3345493361</v>
      </c>
      <c r="AT43" s="471">
        <v>0.75839572021000001</v>
      </c>
      <c r="AU43" s="471">
        <v>0.34211534309000002</v>
      </c>
      <c r="AV43" s="471">
        <v>-4.7330448916000002E-2</v>
      </c>
      <c r="AW43" s="471">
        <v>-6.0132863166E-2</v>
      </c>
      <c r="AX43" s="471">
        <v>0.17507274038000001</v>
      </c>
      <c r="AY43" s="471">
        <v>1.0769005707999999</v>
      </c>
      <c r="AZ43" s="471">
        <v>1.5060321999999999</v>
      </c>
      <c r="BA43" s="471">
        <v>1.8729554854999999</v>
      </c>
      <c r="BB43" s="471">
        <v>2.4444831228999999</v>
      </c>
      <c r="BC43" s="471">
        <v>2.4804882063</v>
      </c>
      <c r="BD43" s="471">
        <v>2.2523950370999999</v>
      </c>
      <c r="BE43" s="472">
        <v>1.2602433717999999</v>
      </c>
      <c r="BF43" s="472">
        <v>0.88379031664999996</v>
      </c>
      <c r="BG43" s="472">
        <v>0.61950340891</v>
      </c>
      <c r="BH43" s="472">
        <v>0.73586472292000005</v>
      </c>
      <c r="BI43" s="472">
        <v>0.49263934118000002</v>
      </c>
      <c r="BJ43" s="472">
        <v>0.1597252109</v>
      </c>
      <c r="BK43" s="472">
        <v>-0.30590292367999999</v>
      </c>
      <c r="BL43" s="472">
        <v>-0.78165468071999999</v>
      </c>
      <c r="BM43" s="472">
        <v>-1.3094839923999999</v>
      </c>
      <c r="BN43" s="472">
        <v>-2.2897763384999998</v>
      </c>
      <c r="BO43" s="472">
        <v>-2.6114964873000002</v>
      </c>
      <c r="BP43" s="472">
        <v>-2.6866015669999999</v>
      </c>
      <c r="BQ43" s="472">
        <v>-2.1003503633</v>
      </c>
      <c r="BR43" s="472">
        <v>-1.9894632957</v>
      </c>
      <c r="BS43" s="472">
        <v>-1.9416522849</v>
      </c>
      <c r="BT43" s="472">
        <v>-2.0673651197999998</v>
      </c>
      <c r="BU43" s="472">
        <v>-2.0647120989999999</v>
      </c>
      <c r="BV43" s="472">
        <v>-2.0432880145999999</v>
      </c>
    </row>
    <row r="44" spans="1:74" ht="11.1" customHeight="1" x14ac:dyDescent="0.2"/>
    <row r="45" spans="1:74" ht="13.2" x14ac:dyDescent="0.25">
      <c r="B45" s="808" t="s">
        <v>827</v>
      </c>
      <c r="C45" s="805"/>
      <c r="D45" s="805"/>
      <c r="E45" s="805"/>
      <c r="F45" s="805"/>
      <c r="G45" s="805"/>
      <c r="H45" s="805"/>
      <c r="I45" s="805"/>
      <c r="J45" s="805"/>
      <c r="K45" s="805"/>
      <c r="L45" s="805"/>
      <c r="M45" s="805"/>
      <c r="N45" s="805"/>
      <c r="O45" s="805"/>
      <c r="P45" s="805"/>
      <c r="Q45" s="805"/>
    </row>
    <row r="46" spans="1:74" ht="12.75" customHeight="1" x14ac:dyDescent="0.2">
      <c r="B46" s="819" t="s">
        <v>661</v>
      </c>
      <c r="C46" s="795"/>
      <c r="D46" s="795"/>
      <c r="E46" s="795"/>
      <c r="F46" s="795"/>
      <c r="G46" s="795"/>
      <c r="H46" s="795"/>
      <c r="I46" s="795"/>
      <c r="J46" s="795"/>
      <c r="K46" s="795"/>
      <c r="L46" s="795"/>
      <c r="M46" s="795"/>
      <c r="N46" s="795"/>
      <c r="O46" s="795"/>
      <c r="P46" s="795"/>
      <c r="Q46" s="791"/>
    </row>
    <row r="47" spans="1:74" ht="12.75" customHeight="1" x14ac:dyDescent="0.2">
      <c r="B47" s="819" t="s">
        <v>1407</v>
      </c>
      <c r="C47" s="791"/>
      <c r="D47" s="791"/>
      <c r="E47" s="791"/>
      <c r="F47" s="791"/>
      <c r="G47" s="791"/>
      <c r="H47" s="791"/>
      <c r="I47" s="791"/>
      <c r="J47" s="791"/>
      <c r="K47" s="791"/>
      <c r="L47" s="791"/>
      <c r="M47" s="791"/>
      <c r="N47" s="791"/>
      <c r="O47" s="791"/>
      <c r="P47" s="791"/>
      <c r="Q47" s="791"/>
    </row>
    <row r="48" spans="1:74" ht="12.75" customHeight="1" x14ac:dyDescent="0.2">
      <c r="B48" s="819" t="s">
        <v>1406</v>
      </c>
      <c r="C48" s="791"/>
      <c r="D48" s="791"/>
      <c r="E48" s="791"/>
      <c r="F48" s="791"/>
      <c r="G48" s="791"/>
      <c r="H48" s="791"/>
      <c r="I48" s="791"/>
      <c r="J48" s="791"/>
      <c r="K48" s="791"/>
      <c r="L48" s="791"/>
      <c r="M48" s="791"/>
      <c r="N48" s="791"/>
      <c r="O48" s="791"/>
      <c r="P48" s="791"/>
      <c r="Q48" s="791"/>
    </row>
    <row r="49" spans="2:17" ht="23.85" customHeight="1" x14ac:dyDescent="0.2">
      <c r="B49" s="824" t="s">
        <v>1141</v>
      </c>
      <c r="C49" s="824"/>
      <c r="D49" s="824"/>
      <c r="E49" s="824"/>
      <c r="F49" s="824"/>
      <c r="G49" s="824"/>
      <c r="H49" s="824"/>
      <c r="I49" s="824"/>
      <c r="J49" s="824"/>
      <c r="K49" s="824"/>
      <c r="L49" s="824"/>
      <c r="M49" s="824"/>
      <c r="N49" s="824"/>
      <c r="O49" s="824"/>
      <c r="P49" s="824"/>
      <c r="Q49" s="824"/>
    </row>
    <row r="50" spans="2:17" ht="13.2" x14ac:dyDescent="0.2">
      <c r="B50" s="794" t="s">
        <v>852</v>
      </c>
      <c r="C50" s="795"/>
      <c r="D50" s="795"/>
      <c r="E50" s="795"/>
      <c r="F50" s="795"/>
      <c r="G50" s="795"/>
      <c r="H50" s="795"/>
      <c r="I50" s="795"/>
      <c r="J50" s="795"/>
      <c r="K50" s="795"/>
      <c r="L50" s="795"/>
      <c r="M50" s="795"/>
      <c r="N50" s="795"/>
      <c r="O50" s="795"/>
      <c r="P50" s="795"/>
      <c r="Q50" s="791"/>
    </row>
    <row r="51" spans="2:17" ht="14.85" customHeight="1" x14ac:dyDescent="0.2">
      <c r="B51" s="820" t="s">
        <v>874</v>
      </c>
      <c r="C51" s="791"/>
      <c r="D51" s="791"/>
      <c r="E51" s="791"/>
      <c r="F51" s="791"/>
      <c r="G51" s="791"/>
      <c r="H51" s="791"/>
      <c r="I51" s="791"/>
      <c r="J51" s="791"/>
      <c r="K51" s="791"/>
      <c r="L51" s="791"/>
      <c r="M51" s="791"/>
      <c r="N51" s="791"/>
      <c r="O51" s="791"/>
      <c r="P51" s="791"/>
      <c r="Q51" s="791"/>
    </row>
    <row r="52" spans="2:17" ht="13.2" x14ac:dyDescent="0.2">
      <c r="B52" s="789" t="s">
        <v>856</v>
      </c>
      <c r="C52" s="790"/>
      <c r="D52" s="790"/>
      <c r="E52" s="790"/>
      <c r="F52" s="790"/>
      <c r="G52" s="790"/>
      <c r="H52" s="790"/>
      <c r="I52" s="790"/>
      <c r="J52" s="790"/>
      <c r="K52" s="790"/>
      <c r="L52" s="790"/>
      <c r="M52" s="790"/>
      <c r="N52" s="790"/>
      <c r="O52" s="790"/>
      <c r="P52" s="790"/>
      <c r="Q52" s="791"/>
    </row>
    <row r="53" spans="2:17" ht="13.35" customHeight="1" x14ac:dyDescent="0.2">
      <c r="B53" s="811" t="s">
        <v>951</v>
      </c>
      <c r="C53" s="791"/>
      <c r="D53" s="791"/>
      <c r="E53" s="791"/>
      <c r="F53" s="791"/>
      <c r="G53" s="791"/>
      <c r="H53" s="791"/>
      <c r="I53" s="791"/>
      <c r="J53" s="791"/>
      <c r="K53" s="791"/>
      <c r="L53" s="791"/>
      <c r="M53" s="791"/>
      <c r="N53" s="791"/>
      <c r="O53" s="791"/>
      <c r="P53" s="791"/>
      <c r="Q53" s="791"/>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BB13" activePane="bottomRight" state="frozen"/>
      <selection activeCell="BF63" sqref="BF63"/>
      <selection pane="topRight" activeCell="BF63" sqref="BF63"/>
      <selection pane="bottomLeft" activeCell="BF63" sqref="BF63"/>
      <selection pane="bottomRight" activeCell="BS67" sqref="BS67"/>
    </sheetView>
  </sheetViews>
  <sheetFormatPr defaultColWidth="9.5546875" defaultRowHeight="10.199999999999999" x14ac:dyDescent="0.2"/>
  <cols>
    <col min="1" max="1" width="14.5546875" style="70" customWidth="1"/>
    <col min="2" max="2" width="40" style="47" customWidth="1"/>
    <col min="3" max="50" width="6.5546875" style="47" customWidth="1"/>
    <col min="51" max="55" width="6.5546875" style="402" customWidth="1"/>
    <col min="56" max="58" width="6.5546875" style="636" customWidth="1"/>
    <col min="59" max="62" width="6.5546875" style="402" customWidth="1"/>
    <col min="63" max="74" width="6.5546875" style="47" customWidth="1"/>
    <col min="75" max="16384" width="9.5546875" style="47"/>
  </cols>
  <sheetData>
    <row r="1" spans="1:74" ht="13.35" customHeight="1" x14ac:dyDescent="0.25">
      <c r="A1" s="797" t="s">
        <v>810</v>
      </c>
      <c r="B1" s="834" t="s">
        <v>926</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298"/>
    </row>
    <row r="2" spans="1:74" ht="13.2" x14ac:dyDescent="0.25">
      <c r="A2" s="798"/>
      <c r="B2" s="532" t="str">
        <f>"U.S. Energy Information Administration  |  Short-Term Energy Outlook  - "&amp;Dates!D1</f>
        <v>U.S. Energy Information Administration  |  Short-Term Energy Outlook  - July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3.2" x14ac:dyDescent="0.25">
      <c r="A3" s="14"/>
      <c r="B3" s="15"/>
      <c r="C3" s="806">
        <f>Dates!D3</f>
        <v>2016</v>
      </c>
      <c r="D3" s="802"/>
      <c r="E3" s="802"/>
      <c r="F3" s="802"/>
      <c r="G3" s="802"/>
      <c r="H3" s="802"/>
      <c r="I3" s="802"/>
      <c r="J3" s="802"/>
      <c r="K3" s="802"/>
      <c r="L3" s="802"/>
      <c r="M3" s="802"/>
      <c r="N3" s="803"/>
      <c r="O3" s="806">
        <f>C3+1</f>
        <v>2017</v>
      </c>
      <c r="P3" s="807"/>
      <c r="Q3" s="807"/>
      <c r="R3" s="807"/>
      <c r="S3" s="807"/>
      <c r="T3" s="807"/>
      <c r="U3" s="807"/>
      <c r="V3" s="807"/>
      <c r="W3" s="807"/>
      <c r="X3" s="802"/>
      <c r="Y3" s="802"/>
      <c r="Z3" s="803"/>
      <c r="AA3" s="799">
        <f>O3+1</f>
        <v>2018</v>
      </c>
      <c r="AB3" s="802"/>
      <c r="AC3" s="802"/>
      <c r="AD3" s="802"/>
      <c r="AE3" s="802"/>
      <c r="AF3" s="802"/>
      <c r="AG3" s="802"/>
      <c r="AH3" s="802"/>
      <c r="AI3" s="802"/>
      <c r="AJ3" s="802"/>
      <c r="AK3" s="802"/>
      <c r="AL3" s="803"/>
      <c r="AM3" s="799">
        <f>AA3+1</f>
        <v>2019</v>
      </c>
      <c r="AN3" s="802"/>
      <c r="AO3" s="802"/>
      <c r="AP3" s="802"/>
      <c r="AQ3" s="802"/>
      <c r="AR3" s="802"/>
      <c r="AS3" s="802"/>
      <c r="AT3" s="802"/>
      <c r="AU3" s="802"/>
      <c r="AV3" s="802"/>
      <c r="AW3" s="802"/>
      <c r="AX3" s="803"/>
      <c r="AY3" s="799">
        <f>AM3+1</f>
        <v>2020</v>
      </c>
      <c r="AZ3" s="800"/>
      <c r="BA3" s="800"/>
      <c r="BB3" s="800"/>
      <c r="BC3" s="800"/>
      <c r="BD3" s="800"/>
      <c r="BE3" s="800"/>
      <c r="BF3" s="800"/>
      <c r="BG3" s="800"/>
      <c r="BH3" s="800"/>
      <c r="BI3" s="800"/>
      <c r="BJ3" s="801"/>
      <c r="BK3" s="799">
        <f>AY3+1</f>
        <v>2021</v>
      </c>
      <c r="BL3" s="802"/>
      <c r="BM3" s="802"/>
      <c r="BN3" s="802"/>
      <c r="BO3" s="802"/>
      <c r="BP3" s="802"/>
      <c r="BQ3" s="802"/>
      <c r="BR3" s="802"/>
      <c r="BS3" s="802"/>
      <c r="BT3" s="802"/>
      <c r="BU3" s="802"/>
      <c r="BV3" s="803"/>
    </row>
    <row r="4" spans="1:74" s="12" customFormat="1" x14ac:dyDescent="0.2">
      <c r="A4" s="16"/>
      <c r="B4" s="17"/>
      <c r="C4" s="18" t="s">
        <v>482</v>
      </c>
      <c r="D4" s="18" t="s">
        <v>483</v>
      </c>
      <c r="E4" s="18" t="s">
        <v>484</v>
      </c>
      <c r="F4" s="18" t="s">
        <v>485</v>
      </c>
      <c r="G4" s="18" t="s">
        <v>486</v>
      </c>
      <c r="H4" s="18" t="s">
        <v>487</v>
      </c>
      <c r="I4" s="18" t="s">
        <v>488</v>
      </c>
      <c r="J4" s="18" t="s">
        <v>489</v>
      </c>
      <c r="K4" s="18" t="s">
        <v>490</v>
      </c>
      <c r="L4" s="18" t="s">
        <v>491</v>
      </c>
      <c r="M4" s="18" t="s">
        <v>492</v>
      </c>
      <c r="N4" s="18" t="s">
        <v>493</v>
      </c>
      <c r="O4" s="18" t="s">
        <v>482</v>
      </c>
      <c r="P4" s="18" t="s">
        <v>483</v>
      </c>
      <c r="Q4" s="18" t="s">
        <v>484</v>
      </c>
      <c r="R4" s="18" t="s">
        <v>485</v>
      </c>
      <c r="S4" s="18" t="s">
        <v>486</v>
      </c>
      <c r="T4" s="18" t="s">
        <v>487</v>
      </c>
      <c r="U4" s="18" t="s">
        <v>488</v>
      </c>
      <c r="V4" s="18" t="s">
        <v>489</v>
      </c>
      <c r="W4" s="18" t="s">
        <v>490</v>
      </c>
      <c r="X4" s="18" t="s">
        <v>491</v>
      </c>
      <c r="Y4" s="18" t="s">
        <v>492</v>
      </c>
      <c r="Z4" s="18" t="s">
        <v>493</v>
      </c>
      <c r="AA4" s="18" t="s">
        <v>482</v>
      </c>
      <c r="AB4" s="18" t="s">
        <v>483</v>
      </c>
      <c r="AC4" s="18" t="s">
        <v>484</v>
      </c>
      <c r="AD4" s="18" t="s">
        <v>485</v>
      </c>
      <c r="AE4" s="18" t="s">
        <v>486</v>
      </c>
      <c r="AF4" s="18" t="s">
        <v>487</v>
      </c>
      <c r="AG4" s="18" t="s">
        <v>488</v>
      </c>
      <c r="AH4" s="18" t="s">
        <v>489</v>
      </c>
      <c r="AI4" s="18" t="s">
        <v>490</v>
      </c>
      <c r="AJ4" s="18" t="s">
        <v>491</v>
      </c>
      <c r="AK4" s="18" t="s">
        <v>492</v>
      </c>
      <c r="AL4" s="18" t="s">
        <v>493</v>
      </c>
      <c r="AM4" s="18" t="s">
        <v>482</v>
      </c>
      <c r="AN4" s="18" t="s">
        <v>483</v>
      </c>
      <c r="AO4" s="18" t="s">
        <v>484</v>
      </c>
      <c r="AP4" s="18" t="s">
        <v>485</v>
      </c>
      <c r="AQ4" s="18" t="s">
        <v>486</v>
      </c>
      <c r="AR4" s="18" t="s">
        <v>487</v>
      </c>
      <c r="AS4" s="18" t="s">
        <v>488</v>
      </c>
      <c r="AT4" s="18" t="s">
        <v>489</v>
      </c>
      <c r="AU4" s="18" t="s">
        <v>490</v>
      </c>
      <c r="AV4" s="18" t="s">
        <v>491</v>
      </c>
      <c r="AW4" s="18" t="s">
        <v>492</v>
      </c>
      <c r="AX4" s="18" t="s">
        <v>493</v>
      </c>
      <c r="AY4" s="18" t="s">
        <v>482</v>
      </c>
      <c r="AZ4" s="18" t="s">
        <v>483</v>
      </c>
      <c r="BA4" s="18" t="s">
        <v>484</v>
      </c>
      <c r="BB4" s="18" t="s">
        <v>485</v>
      </c>
      <c r="BC4" s="18" t="s">
        <v>486</v>
      </c>
      <c r="BD4" s="18" t="s">
        <v>487</v>
      </c>
      <c r="BE4" s="18" t="s">
        <v>488</v>
      </c>
      <c r="BF4" s="18" t="s">
        <v>489</v>
      </c>
      <c r="BG4" s="18" t="s">
        <v>490</v>
      </c>
      <c r="BH4" s="18" t="s">
        <v>491</v>
      </c>
      <c r="BI4" s="18" t="s">
        <v>492</v>
      </c>
      <c r="BJ4" s="18" t="s">
        <v>493</v>
      </c>
      <c r="BK4" s="18" t="s">
        <v>482</v>
      </c>
      <c r="BL4" s="18" t="s">
        <v>483</v>
      </c>
      <c r="BM4" s="18" t="s">
        <v>484</v>
      </c>
      <c r="BN4" s="18" t="s">
        <v>485</v>
      </c>
      <c r="BO4" s="18" t="s">
        <v>486</v>
      </c>
      <c r="BP4" s="18" t="s">
        <v>487</v>
      </c>
      <c r="BQ4" s="18" t="s">
        <v>488</v>
      </c>
      <c r="BR4" s="18" t="s">
        <v>489</v>
      </c>
      <c r="BS4" s="18" t="s">
        <v>490</v>
      </c>
      <c r="BT4" s="18" t="s">
        <v>491</v>
      </c>
      <c r="BU4" s="18" t="s">
        <v>492</v>
      </c>
      <c r="BV4" s="18" t="s">
        <v>493</v>
      </c>
    </row>
    <row r="5" spans="1:74" ht="11.1" customHeight="1" x14ac:dyDescent="0.2">
      <c r="A5" s="57"/>
      <c r="B5" s="59" t="s">
        <v>783</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 customHeight="1" x14ac:dyDescent="0.2">
      <c r="A6" s="57"/>
      <c r="B6" s="44" t="s">
        <v>752</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6"/>
      <c r="AY6" s="746"/>
      <c r="AZ6" s="746"/>
      <c r="BA6" s="746"/>
      <c r="BB6" s="746"/>
      <c r="BC6" s="746"/>
      <c r="BD6" s="746"/>
      <c r="BE6" s="746"/>
      <c r="BF6" s="746"/>
      <c r="BG6" s="746"/>
      <c r="BH6" s="746"/>
      <c r="BI6" s="746"/>
      <c r="BJ6" s="746"/>
      <c r="BK6" s="746"/>
      <c r="BL6" s="746"/>
      <c r="BM6" s="746"/>
      <c r="BN6" s="746"/>
      <c r="BO6" s="746"/>
      <c r="BP6" s="746"/>
      <c r="BQ6" s="746"/>
      <c r="BR6" s="746"/>
      <c r="BS6" s="746"/>
      <c r="BT6" s="746"/>
      <c r="BU6" s="746"/>
      <c r="BV6" s="746"/>
    </row>
    <row r="7" spans="1:74" ht="11.1" customHeight="1" x14ac:dyDescent="0.2">
      <c r="A7" s="61" t="s">
        <v>511</v>
      </c>
      <c r="B7" s="175" t="s">
        <v>121</v>
      </c>
      <c r="C7" s="215">
        <v>9.1971179999999997</v>
      </c>
      <c r="D7" s="215">
        <v>9.0555339999999998</v>
      </c>
      <c r="E7" s="215">
        <v>9.0890360000000001</v>
      </c>
      <c r="F7" s="215">
        <v>8.8688310000000001</v>
      </c>
      <c r="G7" s="215">
        <v>8.8227019999999996</v>
      </c>
      <c r="H7" s="215">
        <v>8.6541200000000007</v>
      </c>
      <c r="I7" s="215">
        <v>8.6457379999999997</v>
      </c>
      <c r="J7" s="215">
        <v>8.6762239999999995</v>
      </c>
      <c r="K7" s="215">
        <v>8.5338390000000004</v>
      </c>
      <c r="L7" s="215">
        <v>8.8341209999999997</v>
      </c>
      <c r="M7" s="215">
        <v>8.8974799999999998</v>
      </c>
      <c r="N7" s="215">
        <v>8.797784</v>
      </c>
      <c r="O7" s="215">
        <v>8.8633089999999992</v>
      </c>
      <c r="P7" s="215">
        <v>9.1026900000000008</v>
      </c>
      <c r="Q7" s="215">
        <v>9.1622000000000003</v>
      </c>
      <c r="R7" s="215">
        <v>9.1002700000000001</v>
      </c>
      <c r="S7" s="215">
        <v>9.1825460000000003</v>
      </c>
      <c r="T7" s="215">
        <v>9.1065900000000006</v>
      </c>
      <c r="U7" s="215">
        <v>9.2350600000000007</v>
      </c>
      <c r="V7" s="215">
        <v>9.2484660000000005</v>
      </c>
      <c r="W7" s="215">
        <v>9.5118550000000006</v>
      </c>
      <c r="X7" s="215">
        <v>9.6532400000000003</v>
      </c>
      <c r="Y7" s="215">
        <v>10.070655</v>
      </c>
      <c r="Z7" s="215">
        <v>9.9732780000000005</v>
      </c>
      <c r="AA7" s="215">
        <v>10.017673</v>
      </c>
      <c r="AB7" s="215">
        <v>10.281402999999999</v>
      </c>
      <c r="AC7" s="215">
        <v>10.504038</v>
      </c>
      <c r="AD7" s="215">
        <v>10.510258</v>
      </c>
      <c r="AE7" s="215">
        <v>10.459527</v>
      </c>
      <c r="AF7" s="215">
        <v>10.649082</v>
      </c>
      <c r="AG7" s="215">
        <v>10.890995999999999</v>
      </c>
      <c r="AH7" s="215">
        <v>11.360519</v>
      </c>
      <c r="AI7" s="215">
        <v>11.497683</v>
      </c>
      <c r="AJ7" s="215">
        <v>11.631364</v>
      </c>
      <c r="AK7" s="215">
        <v>11.999309</v>
      </c>
      <c r="AL7" s="215">
        <v>12.037535999999999</v>
      </c>
      <c r="AM7" s="215">
        <v>11.856399</v>
      </c>
      <c r="AN7" s="215">
        <v>11.669062</v>
      </c>
      <c r="AO7" s="215">
        <v>11.89174</v>
      </c>
      <c r="AP7" s="215">
        <v>12.122724</v>
      </c>
      <c r="AQ7" s="215">
        <v>12.113134000000001</v>
      </c>
      <c r="AR7" s="215">
        <v>12.060168000000001</v>
      </c>
      <c r="AS7" s="215">
        <v>11.823047000000001</v>
      </c>
      <c r="AT7" s="215">
        <v>12.384746</v>
      </c>
      <c r="AU7" s="215">
        <v>12.478522</v>
      </c>
      <c r="AV7" s="215">
        <v>12.674123</v>
      </c>
      <c r="AW7" s="215">
        <v>12.866292</v>
      </c>
      <c r="AX7" s="215">
        <v>12.813034</v>
      </c>
      <c r="AY7" s="215">
        <v>12.754536999999999</v>
      </c>
      <c r="AZ7" s="215">
        <v>12.747643999999999</v>
      </c>
      <c r="BA7" s="215">
        <v>12.730472000000001</v>
      </c>
      <c r="BB7" s="215">
        <v>12.061049000000001</v>
      </c>
      <c r="BC7" s="215">
        <v>11.200397894</v>
      </c>
      <c r="BD7" s="215">
        <v>10.984345483</v>
      </c>
      <c r="BE7" s="323">
        <v>11.361940000000001</v>
      </c>
      <c r="BF7" s="323">
        <v>11.28022</v>
      </c>
      <c r="BG7" s="323">
        <v>11.219329999999999</v>
      </c>
      <c r="BH7" s="323">
        <v>11.020849999999999</v>
      </c>
      <c r="BI7" s="323">
        <v>11.07981</v>
      </c>
      <c r="BJ7" s="323">
        <v>11.19819</v>
      </c>
      <c r="BK7" s="323">
        <v>11.09558</v>
      </c>
      <c r="BL7" s="323">
        <v>11.00792</v>
      </c>
      <c r="BM7" s="323">
        <v>10.95997</v>
      </c>
      <c r="BN7" s="323">
        <v>10.93013</v>
      </c>
      <c r="BO7" s="323">
        <v>10.94176</v>
      </c>
      <c r="BP7" s="323">
        <v>10.912000000000001</v>
      </c>
      <c r="BQ7" s="323">
        <v>10.907310000000001</v>
      </c>
      <c r="BR7" s="323">
        <v>10.936120000000001</v>
      </c>
      <c r="BS7" s="323">
        <v>11.0663</v>
      </c>
      <c r="BT7" s="323">
        <v>10.99808</v>
      </c>
      <c r="BU7" s="323">
        <v>11.186159999999999</v>
      </c>
      <c r="BV7" s="323">
        <v>11.20439</v>
      </c>
    </row>
    <row r="8" spans="1:74" ht="11.1" customHeight="1" x14ac:dyDescent="0.2">
      <c r="A8" s="61" t="s">
        <v>512</v>
      </c>
      <c r="B8" s="175" t="s">
        <v>402</v>
      </c>
      <c r="C8" s="215">
        <v>0.51565700000000003</v>
      </c>
      <c r="D8" s="215">
        <v>0.50736000000000003</v>
      </c>
      <c r="E8" s="215">
        <v>0.51102199999999998</v>
      </c>
      <c r="F8" s="215">
        <v>0.48884100000000003</v>
      </c>
      <c r="G8" s="215">
        <v>0.50510900000000003</v>
      </c>
      <c r="H8" s="215">
        <v>0.47008499999999998</v>
      </c>
      <c r="I8" s="215">
        <v>0.43818699999999999</v>
      </c>
      <c r="J8" s="215">
        <v>0.46016499999999999</v>
      </c>
      <c r="K8" s="215">
        <v>0.45325500000000002</v>
      </c>
      <c r="L8" s="215">
        <v>0.49623</v>
      </c>
      <c r="M8" s="215">
        <v>0.514432</v>
      </c>
      <c r="N8" s="215">
        <v>0.52091200000000004</v>
      </c>
      <c r="O8" s="215">
        <v>0.51790499999999995</v>
      </c>
      <c r="P8" s="215">
        <v>0.515486</v>
      </c>
      <c r="Q8" s="215">
        <v>0.52579399999999998</v>
      </c>
      <c r="R8" s="215">
        <v>0.52529099999999995</v>
      </c>
      <c r="S8" s="215">
        <v>0.50753700000000002</v>
      </c>
      <c r="T8" s="215">
        <v>0.46144000000000002</v>
      </c>
      <c r="U8" s="215">
        <v>0.42263099999999998</v>
      </c>
      <c r="V8" s="215">
        <v>0.45069100000000001</v>
      </c>
      <c r="W8" s="215">
        <v>0.482157</v>
      </c>
      <c r="X8" s="215">
        <v>0.50662399999999996</v>
      </c>
      <c r="Y8" s="215">
        <v>0.50991500000000001</v>
      </c>
      <c r="Z8" s="215">
        <v>0.51234800000000003</v>
      </c>
      <c r="AA8" s="215">
        <v>0.50769600000000004</v>
      </c>
      <c r="AB8" s="215">
        <v>0.51309800000000005</v>
      </c>
      <c r="AC8" s="215">
        <v>0.51219199999999998</v>
      </c>
      <c r="AD8" s="215">
        <v>0.49740699999999999</v>
      </c>
      <c r="AE8" s="215">
        <v>0.49571500000000002</v>
      </c>
      <c r="AF8" s="215">
        <v>0.450706</v>
      </c>
      <c r="AG8" s="215">
        <v>0.39473399999999997</v>
      </c>
      <c r="AH8" s="215">
        <v>0.42770799999999998</v>
      </c>
      <c r="AI8" s="215">
        <v>0.47142299999999998</v>
      </c>
      <c r="AJ8" s="215">
        <v>0.48655500000000002</v>
      </c>
      <c r="AK8" s="215">
        <v>0.49729499999999999</v>
      </c>
      <c r="AL8" s="215">
        <v>0.49566199999999999</v>
      </c>
      <c r="AM8" s="215">
        <v>0.496226</v>
      </c>
      <c r="AN8" s="215">
        <v>0.48759200000000003</v>
      </c>
      <c r="AO8" s="215">
        <v>0.48107100000000003</v>
      </c>
      <c r="AP8" s="215">
        <v>0.47547200000000001</v>
      </c>
      <c r="AQ8" s="215">
        <v>0.47444999999999998</v>
      </c>
      <c r="AR8" s="215">
        <v>0.45476499999999997</v>
      </c>
      <c r="AS8" s="215">
        <v>0.44849899999999998</v>
      </c>
      <c r="AT8" s="215">
        <v>0.381745</v>
      </c>
      <c r="AU8" s="215">
        <v>0.44939299999999999</v>
      </c>
      <c r="AV8" s="215">
        <v>0.47478399999999998</v>
      </c>
      <c r="AW8" s="215">
        <v>0.48411100000000001</v>
      </c>
      <c r="AX8" s="215">
        <v>0.48136899999999999</v>
      </c>
      <c r="AY8" s="215">
        <v>0.48244900000000002</v>
      </c>
      <c r="AZ8" s="215">
        <v>0.47666599999999998</v>
      </c>
      <c r="BA8" s="215">
        <v>0.469553</v>
      </c>
      <c r="BB8" s="215">
        <v>0.46270299999999998</v>
      </c>
      <c r="BC8" s="215">
        <v>0.44725803827999999</v>
      </c>
      <c r="BD8" s="215">
        <v>0.35821881722999999</v>
      </c>
      <c r="BE8" s="323">
        <v>0.40510071809999998</v>
      </c>
      <c r="BF8" s="323">
        <v>0.43505562263999997</v>
      </c>
      <c r="BG8" s="323">
        <v>0.49783413261999998</v>
      </c>
      <c r="BH8" s="323">
        <v>0.48819009644</v>
      </c>
      <c r="BI8" s="323">
        <v>0.49085092139999997</v>
      </c>
      <c r="BJ8" s="323">
        <v>0.47896677266999999</v>
      </c>
      <c r="BK8" s="323">
        <v>0.49716001310000002</v>
      </c>
      <c r="BL8" s="323">
        <v>0.49306795988000002</v>
      </c>
      <c r="BM8" s="323">
        <v>0.49917190622000002</v>
      </c>
      <c r="BN8" s="323">
        <v>0.49371617492999997</v>
      </c>
      <c r="BO8" s="323">
        <v>0.50830246911999999</v>
      </c>
      <c r="BP8" s="323">
        <v>0.47247737550000002</v>
      </c>
      <c r="BQ8" s="323">
        <v>0.41941621896999998</v>
      </c>
      <c r="BR8" s="323">
        <v>0.44617810027999999</v>
      </c>
      <c r="BS8" s="323">
        <v>0.52015012747</v>
      </c>
      <c r="BT8" s="323">
        <v>0.50072615496999995</v>
      </c>
      <c r="BU8" s="323">
        <v>0.49782092092000002</v>
      </c>
      <c r="BV8" s="323">
        <v>0.48226229116000002</v>
      </c>
    </row>
    <row r="9" spans="1:74" ht="11.1" customHeight="1" x14ac:dyDescent="0.2">
      <c r="A9" s="61" t="s">
        <v>513</v>
      </c>
      <c r="B9" s="175" t="s">
        <v>238</v>
      </c>
      <c r="C9" s="215">
        <v>1.593156</v>
      </c>
      <c r="D9" s="215">
        <v>1.549744</v>
      </c>
      <c r="E9" s="215">
        <v>1.6117429999999999</v>
      </c>
      <c r="F9" s="215">
        <v>1.57376</v>
      </c>
      <c r="G9" s="215">
        <v>1.5928370000000001</v>
      </c>
      <c r="H9" s="215">
        <v>1.5509649999999999</v>
      </c>
      <c r="I9" s="215">
        <v>1.568127</v>
      </c>
      <c r="J9" s="215">
        <v>1.6181540000000001</v>
      </c>
      <c r="K9" s="215">
        <v>1.508737</v>
      </c>
      <c r="L9" s="215">
        <v>1.6065149999999999</v>
      </c>
      <c r="M9" s="215">
        <v>1.6831849999999999</v>
      </c>
      <c r="N9" s="215">
        <v>1.724855</v>
      </c>
      <c r="O9" s="215">
        <v>1.7394369999999999</v>
      </c>
      <c r="P9" s="215">
        <v>1.753617</v>
      </c>
      <c r="Q9" s="215">
        <v>1.7753479999999999</v>
      </c>
      <c r="R9" s="215">
        <v>1.664444</v>
      </c>
      <c r="S9" s="215">
        <v>1.684928</v>
      </c>
      <c r="T9" s="215">
        <v>1.6313260000000001</v>
      </c>
      <c r="U9" s="215">
        <v>1.756802</v>
      </c>
      <c r="V9" s="215">
        <v>1.7186079999999999</v>
      </c>
      <c r="W9" s="215">
        <v>1.6933499999999999</v>
      </c>
      <c r="X9" s="215">
        <v>1.482453</v>
      </c>
      <c r="Y9" s="215">
        <v>1.698094</v>
      </c>
      <c r="Z9" s="215">
        <v>1.5693379999999999</v>
      </c>
      <c r="AA9" s="215">
        <v>1.637634</v>
      </c>
      <c r="AB9" s="215">
        <v>1.7126349999999999</v>
      </c>
      <c r="AC9" s="215">
        <v>1.704723</v>
      </c>
      <c r="AD9" s="215">
        <v>1.6027009999999999</v>
      </c>
      <c r="AE9" s="215">
        <v>1.5363929999999999</v>
      </c>
      <c r="AF9" s="215">
        <v>1.663767</v>
      </c>
      <c r="AG9" s="215">
        <v>1.866994</v>
      </c>
      <c r="AH9" s="215">
        <v>1.954907</v>
      </c>
      <c r="AI9" s="215">
        <v>1.7976780000000001</v>
      </c>
      <c r="AJ9" s="215">
        <v>1.7514959999999999</v>
      </c>
      <c r="AK9" s="215">
        <v>1.950248</v>
      </c>
      <c r="AL9" s="215">
        <v>1.9064890000000001</v>
      </c>
      <c r="AM9" s="215">
        <v>1.9087160000000001</v>
      </c>
      <c r="AN9" s="215">
        <v>1.7170909999999999</v>
      </c>
      <c r="AO9" s="215">
        <v>1.9057040000000001</v>
      </c>
      <c r="AP9" s="215">
        <v>1.979363</v>
      </c>
      <c r="AQ9" s="215">
        <v>1.9140710000000001</v>
      </c>
      <c r="AR9" s="215">
        <v>1.8911500000000001</v>
      </c>
      <c r="AS9" s="215">
        <v>1.539188</v>
      </c>
      <c r="AT9" s="215">
        <v>2.0116839999999998</v>
      </c>
      <c r="AU9" s="215">
        <v>1.8980429999999999</v>
      </c>
      <c r="AV9" s="215">
        <v>1.9016839999999999</v>
      </c>
      <c r="AW9" s="215">
        <v>1.9860169999999999</v>
      </c>
      <c r="AX9" s="215">
        <v>1.93262</v>
      </c>
      <c r="AY9" s="215">
        <v>1.981495</v>
      </c>
      <c r="AZ9" s="215">
        <v>1.971158</v>
      </c>
      <c r="BA9" s="215">
        <v>1.9307890000000001</v>
      </c>
      <c r="BB9" s="215">
        <v>1.914655</v>
      </c>
      <c r="BC9" s="215">
        <v>1.7435477589999999</v>
      </c>
      <c r="BD9" s="215">
        <v>1.6632841621000001</v>
      </c>
      <c r="BE9" s="323">
        <v>1.9525149541</v>
      </c>
      <c r="BF9" s="323">
        <v>1.8964569335000001</v>
      </c>
      <c r="BG9" s="323">
        <v>1.8808805897</v>
      </c>
      <c r="BH9" s="323">
        <v>1.7937818153</v>
      </c>
      <c r="BI9" s="323">
        <v>1.9640101482000001</v>
      </c>
      <c r="BJ9" s="323">
        <v>1.9962187928999999</v>
      </c>
      <c r="BK9" s="323">
        <v>1.9881449227000001</v>
      </c>
      <c r="BL9" s="323">
        <v>1.9855993837999999</v>
      </c>
      <c r="BM9" s="323">
        <v>1.9789448239</v>
      </c>
      <c r="BN9" s="323">
        <v>1.9727993927</v>
      </c>
      <c r="BO9" s="323">
        <v>1.9671332134999999</v>
      </c>
      <c r="BP9" s="323">
        <v>1.9324903497000001</v>
      </c>
      <c r="BQ9" s="323">
        <v>1.9159311371000001</v>
      </c>
      <c r="BR9" s="323">
        <v>1.8566594352000001</v>
      </c>
      <c r="BS9" s="323">
        <v>1.8578134864</v>
      </c>
      <c r="BT9" s="323">
        <v>1.767433757</v>
      </c>
      <c r="BU9" s="323">
        <v>1.9401032371</v>
      </c>
      <c r="BV9" s="323">
        <v>1.9858085515999999</v>
      </c>
    </row>
    <row r="10" spans="1:74" ht="11.1" customHeight="1" x14ac:dyDescent="0.2">
      <c r="A10" s="61" t="s">
        <v>514</v>
      </c>
      <c r="B10" s="175" t="s">
        <v>120</v>
      </c>
      <c r="C10" s="215">
        <v>7.0883050000000001</v>
      </c>
      <c r="D10" s="215">
        <v>6.9984299999999999</v>
      </c>
      <c r="E10" s="215">
        <v>6.9662709999999999</v>
      </c>
      <c r="F10" s="215">
        <v>6.8062300000000002</v>
      </c>
      <c r="G10" s="215">
        <v>6.7247560000000002</v>
      </c>
      <c r="H10" s="215">
        <v>6.63307</v>
      </c>
      <c r="I10" s="215">
        <v>6.639424</v>
      </c>
      <c r="J10" s="215">
        <v>6.5979049999999999</v>
      </c>
      <c r="K10" s="215">
        <v>6.571847</v>
      </c>
      <c r="L10" s="215">
        <v>6.731376</v>
      </c>
      <c r="M10" s="215">
        <v>6.6998629999999997</v>
      </c>
      <c r="N10" s="215">
        <v>6.5520170000000002</v>
      </c>
      <c r="O10" s="215">
        <v>6.6059669999999997</v>
      </c>
      <c r="P10" s="215">
        <v>6.8335869999999996</v>
      </c>
      <c r="Q10" s="215">
        <v>6.8610579999999999</v>
      </c>
      <c r="R10" s="215">
        <v>6.9105350000000003</v>
      </c>
      <c r="S10" s="215">
        <v>6.990081</v>
      </c>
      <c r="T10" s="215">
        <v>7.0138239999999996</v>
      </c>
      <c r="U10" s="215">
        <v>7.0556270000000003</v>
      </c>
      <c r="V10" s="215">
        <v>7.079167</v>
      </c>
      <c r="W10" s="215">
        <v>7.3363480000000001</v>
      </c>
      <c r="X10" s="215">
        <v>7.6641630000000003</v>
      </c>
      <c r="Y10" s="215">
        <v>7.8626459999999998</v>
      </c>
      <c r="Z10" s="215">
        <v>7.8915920000000002</v>
      </c>
      <c r="AA10" s="215">
        <v>7.8723429999999999</v>
      </c>
      <c r="AB10" s="215">
        <v>8.0556699999999992</v>
      </c>
      <c r="AC10" s="215">
        <v>8.2871229999999994</v>
      </c>
      <c r="AD10" s="215">
        <v>8.4101499999999998</v>
      </c>
      <c r="AE10" s="215">
        <v>8.4274190000000004</v>
      </c>
      <c r="AF10" s="215">
        <v>8.5346089999999997</v>
      </c>
      <c r="AG10" s="215">
        <v>8.6292679999999997</v>
      </c>
      <c r="AH10" s="215">
        <v>8.9779040000000006</v>
      </c>
      <c r="AI10" s="215">
        <v>9.2285819999999994</v>
      </c>
      <c r="AJ10" s="215">
        <v>9.3933129999999991</v>
      </c>
      <c r="AK10" s="215">
        <v>9.5517660000000006</v>
      </c>
      <c r="AL10" s="215">
        <v>9.6353849999999994</v>
      </c>
      <c r="AM10" s="215">
        <v>9.4514569999999996</v>
      </c>
      <c r="AN10" s="215">
        <v>9.4643789999999992</v>
      </c>
      <c r="AO10" s="215">
        <v>9.5049650000000003</v>
      </c>
      <c r="AP10" s="215">
        <v>9.6678890000000006</v>
      </c>
      <c r="AQ10" s="215">
        <v>9.7246129999999997</v>
      </c>
      <c r="AR10" s="215">
        <v>9.7142529999999994</v>
      </c>
      <c r="AS10" s="215">
        <v>9.8353599999999997</v>
      </c>
      <c r="AT10" s="215">
        <v>9.9913170000000004</v>
      </c>
      <c r="AU10" s="215">
        <v>10.131086</v>
      </c>
      <c r="AV10" s="215">
        <v>10.297655000000001</v>
      </c>
      <c r="AW10" s="215">
        <v>10.396164000000001</v>
      </c>
      <c r="AX10" s="215">
        <v>10.399044999999999</v>
      </c>
      <c r="AY10" s="215">
        <v>10.290592999999999</v>
      </c>
      <c r="AZ10" s="215">
        <v>10.29982</v>
      </c>
      <c r="BA10" s="215">
        <v>10.33013</v>
      </c>
      <c r="BB10" s="215">
        <v>9.6836909999999996</v>
      </c>
      <c r="BC10" s="215">
        <v>9.0095920966000005</v>
      </c>
      <c r="BD10" s="215">
        <v>8.9628425033999992</v>
      </c>
      <c r="BE10" s="323">
        <v>9.0043234634000004</v>
      </c>
      <c r="BF10" s="323">
        <v>8.9487035798000001</v>
      </c>
      <c r="BG10" s="323">
        <v>8.8406138900000002</v>
      </c>
      <c r="BH10" s="323">
        <v>8.7388780255</v>
      </c>
      <c r="BI10" s="323">
        <v>8.6249480994999992</v>
      </c>
      <c r="BJ10" s="323">
        <v>8.7230010770999993</v>
      </c>
      <c r="BK10" s="323">
        <v>8.6102760468999993</v>
      </c>
      <c r="BL10" s="323">
        <v>8.5292570528000002</v>
      </c>
      <c r="BM10" s="323">
        <v>8.4818488158999994</v>
      </c>
      <c r="BN10" s="323">
        <v>8.4636181350000008</v>
      </c>
      <c r="BO10" s="323">
        <v>8.466324491</v>
      </c>
      <c r="BP10" s="323">
        <v>8.5070306697000007</v>
      </c>
      <c r="BQ10" s="323">
        <v>8.5719585801000004</v>
      </c>
      <c r="BR10" s="323">
        <v>8.6332859066999994</v>
      </c>
      <c r="BS10" s="323">
        <v>8.6883342943000006</v>
      </c>
      <c r="BT10" s="323">
        <v>8.7299205679000007</v>
      </c>
      <c r="BU10" s="323">
        <v>8.7482363495000008</v>
      </c>
      <c r="BV10" s="323">
        <v>8.7363198394000001</v>
      </c>
    </row>
    <row r="11" spans="1:74" ht="11.1" customHeight="1" x14ac:dyDescent="0.2">
      <c r="A11" s="61" t="s">
        <v>749</v>
      </c>
      <c r="B11" s="175" t="s">
        <v>122</v>
      </c>
      <c r="C11" s="215">
        <v>7.1254619999999997</v>
      </c>
      <c r="D11" s="215">
        <v>7.4596780000000003</v>
      </c>
      <c r="E11" s="215">
        <v>7.416506</v>
      </c>
      <c r="F11" s="215">
        <v>6.987679</v>
      </c>
      <c r="G11" s="215">
        <v>7.1398349999999997</v>
      </c>
      <c r="H11" s="215">
        <v>7.0295759999999996</v>
      </c>
      <c r="I11" s="215">
        <v>7.5604620000000002</v>
      </c>
      <c r="J11" s="215">
        <v>7.2951889999999997</v>
      </c>
      <c r="K11" s="215">
        <v>7.2657489999999996</v>
      </c>
      <c r="L11" s="215">
        <v>7.0681960000000004</v>
      </c>
      <c r="M11" s="215">
        <v>7.417357</v>
      </c>
      <c r="N11" s="215">
        <v>7.3489389999999997</v>
      </c>
      <c r="O11" s="215">
        <v>7.7666180000000002</v>
      </c>
      <c r="P11" s="215">
        <v>6.7309130000000001</v>
      </c>
      <c r="Q11" s="215">
        <v>7.2349480000000002</v>
      </c>
      <c r="R11" s="215">
        <v>7.0765719999999996</v>
      </c>
      <c r="S11" s="215">
        <v>7.3889500000000004</v>
      </c>
      <c r="T11" s="215">
        <v>7.224145</v>
      </c>
      <c r="U11" s="215">
        <v>6.9589410000000003</v>
      </c>
      <c r="V11" s="215">
        <v>7.1055869999999999</v>
      </c>
      <c r="W11" s="215">
        <v>5.860284</v>
      </c>
      <c r="X11" s="215">
        <v>5.9607109999999999</v>
      </c>
      <c r="Y11" s="215">
        <v>6.1302180000000002</v>
      </c>
      <c r="Z11" s="215">
        <v>6.2600389999999999</v>
      </c>
      <c r="AA11" s="215">
        <v>6.6558380000000001</v>
      </c>
      <c r="AB11" s="215">
        <v>5.7626109999999997</v>
      </c>
      <c r="AC11" s="215">
        <v>5.650512</v>
      </c>
      <c r="AD11" s="215">
        <v>6.3342210000000003</v>
      </c>
      <c r="AE11" s="215">
        <v>5.7670110000000001</v>
      </c>
      <c r="AF11" s="215">
        <v>6.2085739999999996</v>
      </c>
      <c r="AG11" s="215">
        <v>5.6292080000000002</v>
      </c>
      <c r="AH11" s="215">
        <v>6.1302110000000001</v>
      </c>
      <c r="AI11" s="215">
        <v>5.578074</v>
      </c>
      <c r="AJ11" s="215">
        <v>5.097556</v>
      </c>
      <c r="AK11" s="215">
        <v>5.1412800000000001</v>
      </c>
      <c r="AL11" s="215">
        <v>4.7062280000000003</v>
      </c>
      <c r="AM11" s="215">
        <v>4.9450370000000001</v>
      </c>
      <c r="AN11" s="215">
        <v>3.6614939999999998</v>
      </c>
      <c r="AO11" s="215">
        <v>4.0756569999999996</v>
      </c>
      <c r="AP11" s="215">
        <v>4.1821799999999998</v>
      </c>
      <c r="AQ11" s="215">
        <v>4.2578009999999997</v>
      </c>
      <c r="AR11" s="215">
        <v>3.9819089999999999</v>
      </c>
      <c r="AS11" s="215">
        <v>4.2411469999999998</v>
      </c>
      <c r="AT11" s="215">
        <v>4.2168580000000002</v>
      </c>
      <c r="AU11" s="215">
        <v>3.3861530000000002</v>
      </c>
      <c r="AV11" s="215">
        <v>2.8605969999999998</v>
      </c>
      <c r="AW11" s="215">
        <v>2.7931439999999998</v>
      </c>
      <c r="AX11" s="215">
        <v>3.1619290000000002</v>
      </c>
      <c r="AY11" s="215">
        <v>3.1577459999999999</v>
      </c>
      <c r="AZ11" s="215">
        <v>2.811439</v>
      </c>
      <c r="BA11" s="215">
        <v>2.7393239999999999</v>
      </c>
      <c r="BB11" s="215">
        <v>2.4423560000000002</v>
      </c>
      <c r="BC11" s="215">
        <v>2.9647096774000001</v>
      </c>
      <c r="BD11" s="215">
        <v>3.5263771667000001</v>
      </c>
      <c r="BE11" s="323">
        <v>2.488963</v>
      </c>
      <c r="BF11" s="323">
        <v>3.4037989999999998</v>
      </c>
      <c r="BG11" s="323">
        <v>3.840595</v>
      </c>
      <c r="BH11" s="323">
        <v>4.1371380000000002</v>
      </c>
      <c r="BI11" s="323">
        <v>4.4607770000000002</v>
      </c>
      <c r="BJ11" s="323">
        <v>4.7739659999999997</v>
      </c>
      <c r="BK11" s="323">
        <v>4.5896600000000003</v>
      </c>
      <c r="BL11" s="323">
        <v>4.3250679999999999</v>
      </c>
      <c r="BM11" s="323">
        <v>4.9009790000000004</v>
      </c>
      <c r="BN11" s="323">
        <v>5.2257850000000001</v>
      </c>
      <c r="BO11" s="323">
        <v>5.4360889999999999</v>
      </c>
      <c r="BP11" s="323">
        <v>5.0676759999999996</v>
      </c>
      <c r="BQ11" s="323">
        <v>5.619167</v>
      </c>
      <c r="BR11" s="323">
        <v>5.6325019999999997</v>
      </c>
      <c r="BS11" s="323">
        <v>5.4021920000000003</v>
      </c>
      <c r="BT11" s="323">
        <v>5.352487</v>
      </c>
      <c r="BU11" s="323">
        <v>5.3370850000000001</v>
      </c>
      <c r="BV11" s="323">
        <v>5.3623010000000004</v>
      </c>
    </row>
    <row r="12" spans="1:74" ht="11.1" customHeight="1" x14ac:dyDescent="0.2">
      <c r="A12" s="61" t="s">
        <v>751</v>
      </c>
      <c r="B12" s="175" t="s">
        <v>126</v>
      </c>
      <c r="C12" s="215">
        <v>9.6774193549999994E-5</v>
      </c>
      <c r="D12" s="215">
        <v>6.8965517240000005E-5</v>
      </c>
      <c r="E12" s="215">
        <v>6.4516129034000001E-5</v>
      </c>
      <c r="F12" s="215">
        <v>1.6666666666999999E-4</v>
      </c>
      <c r="G12" s="215">
        <v>9.6774193546000006E-5</v>
      </c>
      <c r="H12" s="215">
        <v>1.3333333332999999E-4</v>
      </c>
      <c r="I12" s="215">
        <v>1.2903225807E-4</v>
      </c>
      <c r="J12" s="215">
        <v>9.6774193549999994E-5</v>
      </c>
      <c r="K12" s="215">
        <v>9.9999999998000004E-5</v>
      </c>
      <c r="L12" s="215">
        <v>9.6774193549999994E-5</v>
      </c>
      <c r="M12" s="215">
        <v>1E-4</v>
      </c>
      <c r="N12" s="215">
        <v>6.4516129031E-5</v>
      </c>
      <c r="O12" s="215">
        <v>1.2903225807E-4</v>
      </c>
      <c r="P12" s="215">
        <v>9.0357142857000004E-3</v>
      </c>
      <c r="Q12" s="215">
        <v>0.10693548387</v>
      </c>
      <c r="R12" s="215">
        <v>9.0766666667000007E-2</v>
      </c>
      <c r="S12" s="215">
        <v>0.13900000000000001</v>
      </c>
      <c r="T12" s="215">
        <v>0.17680000000000001</v>
      </c>
      <c r="U12" s="215">
        <v>9.3870967742000003E-3</v>
      </c>
      <c r="V12" s="215">
        <v>2.7096774194000002E-3</v>
      </c>
      <c r="W12" s="215">
        <v>0.17196666666999999</v>
      </c>
      <c r="X12" s="215">
        <v>0.15125806452000001</v>
      </c>
      <c r="Y12" s="215">
        <v>0.25576666666999998</v>
      </c>
      <c r="Z12" s="215">
        <v>-5.0096774194E-2</v>
      </c>
      <c r="AA12" s="215">
        <v>-4.5258064516E-2</v>
      </c>
      <c r="AB12" s="215">
        <v>-4.3714285713999997E-2</v>
      </c>
      <c r="AC12" s="215">
        <v>6.4516129031E-5</v>
      </c>
      <c r="AD12" s="215">
        <v>4.9666666667000002E-2</v>
      </c>
      <c r="AE12" s="215">
        <v>0.1225483871</v>
      </c>
      <c r="AF12" s="215">
        <v>5.0666666666999999E-3</v>
      </c>
      <c r="AG12" s="215">
        <v>6.4516129031E-5</v>
      </c>
      <c r="AH12" s="215">
        <v>6.4516129034000001E-5</v>
      </c>
      <c r="AI12" s="215">
        <v>6.6666666664999994E-5</v>
      </c>
      <c r="AJ12" s="215">
        <v>0.16674193547999999</v>
      </c>
      <c r="AK12" s="215">
        <v>0.17576666666999999</v>
      </c>
      <c r="AL12" s="215">
        <v>1.3806451613000001E-2</v>
      </c>
      <c r="AM12" s="215">
        <v>0</v>
      </c>
      <c r="AN12" s="215">
        <v>4.6428571429000002E-4</v>
      </c>
      <c r="AO12" s="215">
        <v>0</v>
      </c>
      <c r="AP12" s="215">
        <v>1.7933333332999998E-2</v>
      </c>
      <c r="AQ12" s="215">
        <v>0.12161290323</v>
      </c>
      <c r="AR12" s="215">
        <v>0</v>
      </c>
      <c r="AS12" s="215">
        <v>0</v>
      </c>
      <c r="AT12" s="215">
        <v>0</v>
      </c>
      <c r="AU12" s="215">
        <v>0</v>
      </c>
      <c r="AV12" s="215">
        <v>0.11822580645</v>
      </c>
      <c r="AW12" s="215">
        <v>0.20619999999999999</v>
      </c>
      <c r="AX12" s="215">
        <v>0</v>
      </c>
      <c r="AY12" s="215">
        <v>0</v>
      </c>
      <c r="AZ12" s="215">
        <v>0</v>
      </c>
      <c r="BA12" s="215">
        <v>0</v>
      </c>
      <c r="BB12" s="215">
        <v>-9.5299999999999996E-2</v>
      </c>
      <c r="BC12" s="215">
        <v>-0.39267741935</v>
      </c>
      <c r="BD12" s="215">
        <v>-0.25696908962999998</v>
      </c>
      <c r="BE12" s="323">
        <v>0</v>
      </c>
      <c r="BF12" s="323">
        <v>8.6776900000000004E-2</v>
      </c>
      <c r="BG12" s="323">
        <v>8.6776900000000004E-2</v>
      </c>
      <c r="BH12" s="323">
        <v>0.1190349</v>
      </c>
      <c r="BI12" s="323">
        <v>0.11721760000000001</v>
      </c>
      <c r="BJ12" s="323">
        <v>0.1190349</v>
      </c>
      <c r="BK12" s="323">
        <v>0.1190349</v>
      </c>
      <c r="BL12" s="323">
        <v>0.12249110000000001</v>
      </c>
      <c r="BM12" s="323">
        <v>0.1190349</v>
      </c>
      <c r="BN12" s="323">
        <v>3.3333300000000003E-2</v>
      </c>
      <c r="BO12" s="323">
        <v>3.2258099999999998E-2</v>
      </c>
      <c r="BP12" s="323">
        <v>3.3333300000000003E-2</v>
      </c>
      <c r="BQ12" s="323">
        <v>3.2258099999999998E-2</v>
      </c>
      <c r="BR12" s="323">
        <v>0</v>
      </c>
      <c r="BS12" s="323">
        <v>0</v>
      </c>
      <c r="BT12" s="323">
        <v>2.58065E-2</v>
      </c>
      <c r="BU12" s="323">
        <v>2.6666700000000002E-2</v>
      </c>
      <c r="BV12" s="323">
        <v>2.58065E-2</v>
      </c>
    </row>
    <row r="13" spans="1:74" ht="11.1" customHeight="1" x14ac:dyDescent="0.2">
      <c r="A13" s="61" t="s">
        <v>750</v>
      </c>
      <c r="B13" s="175" t="s">
        <v>403</v>
      </c>
      <c r="C13" s="215">
        <v>-0.72732258064999999</v>
      </c>
      <c r="D13" s="215">
        <v>-0.70296551724</v>
      </c>
      <c r="E13" s="215">
        <v>-0.40832258064999999</v>
      </c>
      <c r="F13" s="215">
        <v>-0.15040000000000001</v>
      </c>
      <c r="G13" s="215">
        <v>-8.1870967742000006E-2</v>
      </c>
      <c r="H13" s="215">
        <v>0.36680000000000001</v>
      </c>
      <c r="I13" s="215">
        <v>0.23867741935</v>
      </c>
      <c r="J13" s="215">
        <v>0.21880645161000001</v>
      </c>
      <c r="K13" s="215">
        <v>0.50460000000000005</v>
      </c>
      <c r="L13" s="215">
        <v>-0.63438709677000005</v>
      </c>
      <c r="M13" s="215">
        <v>1.5633333332999998E-2</v>
      </c>
      <c r="N13" s="215">
        <v>0.19716129031999999</v>
      </c>
      <c r="O13" s="215">
        <v>-0.71535483871000005</v>
      </c>
      <c r="P13" s="215">
        <v>-0.66503571428999997</v>
      </c>
      <c r="Q13" s="215">
        <v>-0.42503225806</v>
      </c>
      <c r="R13" s="215">
        <v>0.47696666666999998</v>
      </c>
      <c r="S13" s="215">
        <v>0.24122580645</v>
      </c>
      <c r="T13" s="215">
        <v>0.50836666666999997</v>
      </c>
      <c r="U13" s="215">
        <v>0.58535483871000005</v>
      </c>
      <c r="V13" s="215">
        <v>0.75577419354999997</v>
      </c>
      <c r="W13" s="215">
        <v>-0.32019999999999998</v>
      </c>
      <c r="X13" s="215">
        <v>0.31796774193999999</v>
      </c>
      <c r="Y13" s="215">
        <v>0.22256666667</v>
      </c>
      <c r="Z13" s="215">
        <v>1.0131612903</v>
      </c>
      <c r="AA13" s="215">
        <v>2.8580645161E-2</v>
      </c>
      <c r="AB13" s="215">
        <v>-0.11010714286000001</v>
      </c>
      <c r="AC13" s="215">
        <v>-3.5354838710000003E-2</v>
      </c>
      <c r="AD13" s="215">
        <v>-0.38796666667000002</v>
      </c>
      <c r="AE13" s="215">
        <v>7.6806451612999996E-2</v>
      </c>
      <c r="AF13" s="215">
        <v>0.63483333333000003</v>
      </c>
      <c r="AG13" s="215">
        <v>0.17777419354999999</v>
      </c>
      <c r="AH13" s="215">
        <v>6.6387096773999996E-2</v>
      </c>
      <c r="AI13" s="215">
        <v>-0.30336666667000001</v>
      </c>
      <c r="AJ13" s="215">
        <v>-0.55238709676999997</v>
      </c>
      <c r="AK13" s="215">
        <v>-0.51903333333000001</v>
      </c>
      <c r="AL13" s="215">
        <v>0.22187096774000001</v>
      </c>
      <c r="AM13" s="215">
        <v>-0.20332258065</v>
      </c>
      <c r="AN13" s="215">
        <v>-0.10442857143000001</v>
      </c>
      <c r="AO13" s="215">
        <v>-0.24496774194000001</v>
      </c>
      <c r="AP13" s="215">
        <v>-0.31690000000000002</v>
      </c>
      <c r="AQ13" s="215">
        <v>-0.3654516129</v>
      </c>
      <c r="AR13" s="215">
        <v>0.53990000000000005</v>
      </c>
      <c r="AS13" s="215">
        <v>0.70680645161</v>
      </c>
      <c r="AT13" s="215">
        <v>0.36238709676999997</v>
      </c>
      <c r="AU13" s="215">
        <v>0.14533333333000001</v>
      </c>
      <c r="AV13" s="215">
        <v>-0.57348387096999998</v>
      </c>
      <c r="AW13" s="215">
        <v>-8.9833333333000004E-2</v>
      </c>
      <c r="AX13" s="215">
        <v>0.45135483870999998</v>
      </c>
      <c r="AY13" s="215">
        <v>-0.31925806452</v>
      </c>
      <c r="AZ13" s="215">
        <v>-0.39279310345000001</v>
      </c>
      <c r="BA13" s="215">
        <v>-0.91061290322999999</v>
      </c>
      <c r="BB13" s="215">
        <v>-1.5569999999999999</v>
      </c>
      <c r="BC13" s="215">
        <v>-0.28712903225999997</v>
      </c>
      <c r="BD13" s="215">
        <v>3.2040759867000002E-2</v>
      </c>
      <c r="BE13" s="323">
        <v>0.77355410000000002</v>
      </c>
      <c r="BF13" s="323">
        <v>0.58032059999999996</v>
      </c>
      <c r="BG13" s="323">
        <v>0.2524247</v>
      </c>
      <c r="BH13" s="323">
        <v>-0.20052739999999999</v>
      </c>
      <c r="BI13" s="323">
        <v>4.2014700000000002E-2</v>
      </c>
      <c r="BJ13" s="323">
        <v>0.40416649999999998</v>
      </c>
      <c r="BK13" s="323">
        <v>-2.6016000000000001E-2</v>
      </c>
      <c r="BL13" s="323">
        <v>-0.37857109999999999</v>
      </c>
      <c r="BM13" s="323">
        <v>-0.36794870000000002</v>
      </c>
      <c r="BN13" s="323">
        <v>-7.6778899999999997E-2</v>
      </c>
      <c r="BO13" s="323">
        <v>1.6383399999999999E-2</v>
      </c>
      <c r="BP13" s="323">
        <v>0.51574830000000005</v>
      </c>
      <c r="BQ13" s="323">
        <v>0.47682350000000001</v>
      </c>
      <c r="BR13" s="323">
        <v>0.25213980000000003</v>
      </c>
      <c r="BS13" s="323">
        <v>-2.7444400000000001E-2</v>
      </c>
      <c r="BT13" s="323">
        <v>-0.47795549999999998</v>
      </c>
      <c r="BU13" s="323">
        <v>-3.14139E-3</v>
      </c>
      <c r="BV13" s="323">
        <v>0.4406583</v>
      </c>
    </row>
    <row r="14" spans="1:74" ht="11.1" customHeight="1" x14ac:dyDescent="0.2">
      <c r="A14" s="61" t="s">
        <v>516</v>
      </c>
      <c r="B14" s="175" t="s">
        <v>123</v>
      </c>
      <c r="C14" s="215">
        <v>0.35593580645</v>
      </c>
      <c r="D14" s="215">
        <v>3.0512551724000001E-2</v>
      </c>
      <c r="E14" s="215">
        <v>-1.4831935484000001E-2</v>
      </c>
      <c r="F14" s="215">
        <v>0.21399033333</v>
      </c>
      <c r="G14" s="215">
        <v>0.35604419355</v>
      </c>
      <c r="H14" s="215">
        <v>0.38197066667000001</v>
      </c>
      <c r="I14" s="215">
        <v>0.17618754839</v>
      </c>
      <c r="J14" s="215">
        <v>0.40303877419</v>
      </c>
      <c r="K14" s="215">
        <v>3.5545E-2</v>
      </c>
      <c r="L14" s="215">
        <v>0.18632832258000001</v>
      </c>
      <c r="M14" s="215">
        <v>-9.5337333332999999E-2</v>
      </c>
      <c r="N14" s="215">
        <v>0.17192219354999999</v>
      </c>
      <c r="O14" s="215">
        <v>0.20352480645000001</v>
      </c>
      <c r="P14" s="215">
        <v>0.31550400000000001</v>
      </c>
      <c r="Q14" s="215">
        <v>-3.1115225805999999E-2</v>
      </c>
      <c r="R14" s="215">
        <v>0.20985766667</v>
      </c>
      <c r="S14" s="215">
        <v>0.27066519355000002</v>
      </c>
      <c r="T14" s="215">
        <v>0.18816533332999999</v>
      </c>
      <c r="U14" s="215">
        <v>0.52870906451999999</v>
      </c>
      <c r="V14" s="215">
        <v>-0.13202087097000001</v>
      </c>
      <c r="W14" s="215">
        <v>0.23629433332999999</v>
      </c>
      <c r="X14" s="215">
        <v>-2.1982806452E-2</v>
      </c>
      <c r="Y14" s="215">
        <v>0.16039366666999999</v>
      </c>
      <c r="Z14" s="215">
        <v>7.8005483870999995E-2</v>
      </c>
      <c r="AA14" s="215">
        <v>-5.7639580645000001E-2</v>
      </c>
      <c r="AB14" s="215">
        <v>4.6057428571000002E-2</v>
      </c>
      <c r="AC14" s="215">
        <v>0.54586932257999998</v>
      </c>
      <c r="AD14" s="215">
        <v>0.260021</v>
      </c>
      <c r="AE14" s="215">
        <v>0.54284916129000005</v>
      </c>
      <c r="AF14" s="215">
        <v>0.16811100000000001</v>
      </c>
      <c r="AG14" s="215">
        <v>0.65895729032000006</v>
      </c>
      <c r="AH14" s="215">
        <v>6.5721387096999997E-2</v>
      </c>
      <c r="AI14" s="215">
        <v>0.21840999999999999</v>
      </c>
      <c r="AJ14" s="215">
        <v>6.8951161289999993E-2</v>
      </c>
      <c r="AK14" s="215">
        <v>0.36477766667</v>
      </c>
      <c r="AL14" s="215">
        <v>0.42994558064999999</v>
      </c>
      <c r="AM14" s="215">
        <v>0.18698358065000001</v>
      </c>
      <c r="AN14" s="215">
        <v>0.61033728571000001</v>
      </c>
      <c r="AO14" s="215">
        <v>0.21673174194</v>
      </c>
      <c r="AP14" s="215">
        <v>0.33246266667000002</v>
      </c>
      <c r="AQ14" s="215">
        <v>0.59222670968000002</v>
      </c>
      <c r="AR14" s="215">
        <v>0.65055600000000002</v>
      </c>
      <c r="AS14" s="215">
        <v>0.40416054838999999</v>
      </c>
      <c r="AT14" s="215">
        <v>0.33633190323000001</v>
      </c>
      <c r="AU14" s="215">
        <v>0.39349166667000002</v>
      </c>
      <c r="AV14" s="215">
        <v>0.60140906451999998</v>
      </c>
      <c r="AW14" s="215">
        <v>0.70636433333000004</v>
      </c>
      <c r="AX14" s="215">
        <v>0.36632716128999998</v>
      </c>
      <c r="AY14" s="215">
        <v>0.63784606452000003</v>
      </c>
      <c r="AZ14" s="215">
        <v>0.70036510345000003</v>
      </c>
      <c r="BA14" s="215">
        <v>0.66710690322999999</v>
      </c>
      <c r="BB14" s="215">
        <v>-6.4704999999999999E-2</v>
      </c>
      <c r="BC14" s="215">
        <v>-0.53239789393000003</v>
      </c>
      <c r="BD14" s="215">
        <v>-0.53651931969</v>
      </c>
      <c r="BE14" s="323">
        <v>0.22597410000000001</v>
      </c>
      <c r="BF14" s="323">
        <v>0.1963104</v>
      </c>
      <c r="BG14" s="323">
        <v>0.21405370000000001</v>
      </c>
      <c r="BH14" s="323">
        <v>0.14800189999999999</v>
      </c>
      <c r="BI14" s="323">
        <v>0.14845630000000001</v>
      </c>
      <c r="BJ14" s="323">
        <v>0.1610231</v>
      </c>
      <c r="BK14" s="323">
        <v>0.23782120000000001</v>
      </c>
      <c r="BL14" s="323">
        <v>0.19917380000000001</v>
      </c>
      <c r="BM14" s="323">
        <v>0.22451199999999999</v>
      </c>
      <c r="BN14" s="323">
        <v>0.15075530000000001</v>
      </c>
      <c r="BO14" s="323">
        <v>0.21702949999999999</v>
      </c>
      <c r="BP14" s="323">
        <v>0.27837329999999999</v>
      </c>
      <c r="BQ14" s="323">
        <v>0.23597409999999999</v>
      </c>
      <c r="BR14" s="323">
        <v>0.1963104</v>
      </c>
      <c r="BS14" s="323">
        <v>0.24405370000000001</v>
      </c>
      <c r="BT14" s="323">
        <v>0.1580019</v>
      </c>
      <c r="BU14" s="323">
        <v>0.15845629999999999</v>
      </c>
      <c r="BV14" s="323">
        <v>0.17102310000000001</v>
      </c>
    </row>
    <row r="15" spans="1:74" ht="11.1" customHeight="1" x14ac:dyDescent="0.2">
      <c r="A15" s="61" t="s">
        <v>517</v>
      </c>
      <c r="B15" s="175" t="s">
        <v>171</v>
      </c>
      <c r="C15" s="215">
        <v>15.95129</v>
      </c>
      <c r="D15" s="215">
        <v>15.842828000000001</v>
      </c>
      <c r="E15" s="215">
        <v>16.082452</v>
      </c>
      <c r="F15" s="215">
        <v>15.920267000000001</v>
      </c>
      <c r="G15" s="215">
        <v>16.236806999999999</v>
      </c>
      <c r="H15" s="215">
        <v>16.432600000000001</v>
      </c>
      <c r="I15" s="215">
        <v>16.621193999999999</v>
      </c>
      <c r="J15" s="215">
        <v>16.593354999999999</v>
      </c>
      <c r="K15" s="215">
        <v>16.339832999999999</v>
      </c>
      <c r="L15" s="215">
        <v>15.454355</v>
      </c>
      <c r="M15" s="215">
        <v>16.235233000000001</v>
      </c>
      <c r="N15" s="215">
        <v>16.515871000000001</v>
      </c>
      <c r="O15" s="215">
        <v>16.118226</v>
      </c>
      <c r="P15" s="215">
        <v>15.493107</v>
      </c>
      <c r="Q15" s="215">
        <v>16.047936</v>
      </c>
      <c r="R15" s="215">
        <v>16.954433000000002</v>
      </c>
      <c r="S15" s="215">
        <v>17.222387000000001</v>
      </c>
      <c r="T15" s="215">
        <v>17.204066999999998</v>
      </c>
      <c r="U15" s="215">
        <v>17.317451999999999</v>
      </c>
      <c r="V15" s="215">
        <v>16.980516000000001</v>
      </c>
      <c r="W15" s="215">
        <v>15.4602</v>
      </c>
      <c r="X15" s="215">
        <v>16.061194</v>
      </c>
      <c r="Y15" s="215">
        <v>16.839600000000001</v>
      </c>
      <c r="Z15" s="215">
        <v>17.274387000000001</v>
      </c>
      <c r="AA15" s="215">
        <v>16.599194000000001</v>
      </c>
      <c r="AB15" s="215">
        <v>15.936249999999999</v>
      </c>
      <c r="AC15" s="215">
        <v>16.665129</v>
      </c>
      <c r="AD15" s="215">
        <v>16.766200000000001</v>
      </c>
      <c r="AE15" s="215">
        <v>16.968741999999999</v>
      </c>
      <c r="AF15" s="215">
        <v>17.665666999999999</v>
      </c>
      <c r="AG15" s="215">
        <v>17.356999999999999</v>
      </c>
      <c r="AH15" s="215">
        <v>17.622903000000001</v>
      </c>
      <c r="AI15" s="215">
        <v>16.990867000000001</v>
      </c>
      <c r="AJ15" s="215">
        <v>16.412226</v>
      </c>
      <c r="AK15" s="215">
        <v>17.162099999999999</v>
      </c>
      <c r="AL15" s="215">
        <v>17.409386999999999</v>
      </c>
      <c r="AM15" s="215">
        <v>16.785097</v>
      </c>
      <c r="AN15" s="215">
        <v>15.836929</v>
      </c>
      <c r="AO15" s="215">
        <v>15.939161</v>
      </c>
      <c r="AP15" s="215">
        <v>16.3384</v>
      </c>
      <c r="AQ15" s="215">
        <v>16.719322999999999</v>
      </c>
      <c r="AR15" s="215">
        <v>17.232533</v>
      </c>
      <c r="AS15" s="215">
        <v>17.175160999999999</v>
      </c>
      <c r="AT15" s="215">
        <v>17.300322999999999</v>
      </c>
      <c r="AU15" s="215">
        <v>16.403500000000001</v>
      </c>
      <c r="AV15" s="215">
        <v>15.680871</v>
      </c>
      <c r="AW15" s="215">
        <v>16.482167</v>
      </c>
      <c r="AX15" s="215">
        <v>16.792645</v>
      </c>
      <c r="AY15" s="215">
        <v>16.230871</v>
      </c>
      <c r="AZ15" s="215">
        <v>15.866655</v>
      </c>
      <c r="BA15" s="215">
        <v>15.226290000000001</v>
      </c>
      <c r="BB15" s="215">
        <v>12.7864</v>
      </c>
      <c r="BC15" s="215">
        <v>12.952903226</v>
      </c>
      <c r="BD15" s="215">
        <v>13.749275000000001</v>
      </c>
      <c r="BE15" s="323">
        <v>14.850429999999999</v>
      </c>
      <c r="BF15" s="323">
        <v>15.547420000000001</v>
      </c>
      <c r="BG15" s="323">
        <v>15.61318</v>
      </c>
      <c r="BH15" s="323">
        <v>15.224500000000001</v>
      </c>
      <c r="BI15" s="323">
        <v>15.848269999999999</v>
      </c>
      <c r="BJ15" s="323">
        <v>16.656379999999999</v>
      </c>
      <c r="BK15" s="323">
        <v>16.016079999999999</v>
      </c>
      <c r="BL15" s="323">
        <v>15.27609</v>
      </c>
      <c r="BM15" s="323">
        <v>15.836539999999999</v>
      </c>
      <c r="BN15" s="323">
        <v>16.26323</v>
      </c>
      <c r="BO15" s="323">
        <v>16.643519999999999</v>
      </c>
      <c r="BP15" s="323">
        <v>16.807130000000001</v>
      </c>
      <c r="BQ15" s="323">
        <v>17.271529999999998</v>
      </c>
      <c r="BR15" s="323">
        <v>17.01708</v>
      </c>
      <c r="BS15" s="323">
        <v>16.685099999999998</v>
      </c>
      <c r="BT15" s="323">
        <v>16.056419999999999</v>
      </c>
      <c r="BU15" s="323">
        <v>16.70523</v>
      </c>
      <c r="BV15" s="323">
        <v>17.204180000000001</v>
      </c>
    </row>
    <row r="16" spans="1:74" ht="11.1" customHeight="1" x14ac:dyDescent="0.2">
      <c r="A16" s="57"/>
      <c r="B16" s="44" t="s">
        <v>753</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215"/>
      <c r="AZ16" s="215"/>
      <c r="BA16" s="215"/>
      <c r="BB16" s="215"/>
      <c r="BC16" s="215"/>
      <c r="BD16" s="215"/>
      <c r="BE16" s="401"/>
      <c r="BF16" s="401"/>
      <c r="BG16" s="401"/>
      <c r="BH16" s="401"/>
      <c r="BI16" s="401"/>
      <c r="BJ16" s="401"/>
      <c r="BK16" s="401"/>
      <c r="BL16" s="401"/>
      <c r="BM16" s="401"/>
      <c r="BN16" s="401"/>
      <c r="BO16" s="401"/>
      <c r="BP16" s="401"/>
      <c r="BQ16" s="401"/>
      <c r="BR16" s="401"/>
      <c r="BS16" s="401"/>
      <c r="BT16" s="401"/>
      <c r="BU16" s="401"/>
      <c r="BV16" s="401"/>
    </row>
    <row r="17" spans="1:74" ht="11.1" customHeight="1" x14ac:dyDescent="0.2">
      <c r="A17" s="61" t="s">
        <v>519</v>
      </c>
      <c r="B17" s="175" t="s">
        <v>404</v>
      </c>
      <c r="C17" s="215">
        <v>1.116614</v>
      </c>
      <c r="D17" s="215">
        <v>1.070379</v>
      </c>
      <c r="E17" s="215">
        <v>1.0491280000000001</v>
      </c>
      <c r="F17" s="215">
        <v>1.0950979999999999</v>
      </c>
      <c r="G17" s="215">
        <v>1.1603540000000001</v>
      </c>
      <c r="H17" s="215">
        <v>1.1139669999999999</v>
      </c>
      <c r="I17" s="215">
        <v>1.1902569999999999</v>
      </c>
      <c r="J17" s="215">
        <v>1.1487769999999999</v>
      </c>
      <c r="K17" s="215">
        <v>1.122369</v>
      </c>
      <c r="L17" s="215">
        <v>1.088838</v>
      </c>
      <c r="M17" s="215">
        <v>1.1125670000000001</v>
      </c>
      <c r="N17" s="215">
        <v>1.143324</v>
      </c>
      <c r="O17" s="215">
        <v>1.1390020000000001</v>
      </c>
      <c r="P17" s="215">
        <v>1.0624990000000001</v>
      </c>
      <c r="Q17" s="215">
        <v>1.112063</v>
      </c>
      <c r="R17" s="215">
        <v>1.145969</v>
      </c>
      <c r="S17" s="215">
        <v>1.1351610000000001</v>
      </c>
      <c r="T17" s="215">
        <v>1.1592009999999999</v>
      </c>
      <c r="U17" s="215">
        <v>1.1010310000000001</v>
      </c>
      <c r="V17" s="215">
        <v>1.112841</v>
      </c>
      <c r="W17" s="215">
        <v>1.0098</v>
      </c>
      <c r="X17" s="215">
        <v>1.081485</v>
      </c>
      <c r="Y17" s="215">
        <v>1.146164</v>
      </c>
      <c r="Z17" s="215">
        <v>1.125775</v>
      </c>
      <c r="AA17" s="215">
        <v>1.1024210000000001</v>
      </c>
      <c r="AB17" s="215">
        <v>1.0965020000000001</v>
      </c>
      <c r="AC17" s="215">
        <v>1.095742</v>
      </c>
      <c r="AD17" s="215">
        <v>1.113267</v>
      </c>
      <c r="AE17" s="215">
        <v>1.1414200000000001</v>
      </c>
      <c r="AF17" s="215">
        <v>1.1328990000000001</v>
      </c>
      <c r="AG17" s="215">
        <v>1.1689050000000001</v>
      </c>
      <c r="AH17" s="215">
        <v>1.1854849999999999</v>
      </c>
      <c r="AI17" s="215">
        <v>1.1408659999999999</v>
      </c>
      <c r="AJ17" s="215">
        <v>1.1155809999999999</v>
      </c>
      <c r="AK17" s="215">
        <v>1.1494329999999999</v>
      </c>
      <c r="AL17" s="215">
        <v>1.210356</v>
      </c>
      <c r="AM17" s="215">
        <v>1.1095159999999999</v>
      </c>
      <c r="AN17" s="215">
        <v>1.0196780000000001</v>
      </c>
      <c r="AO17" s="215">
        <v>1.042292</v>
      </c>
      <c r="AP17" s="215">
        <v>1.059968</v>
      </c>
      <c r="AQ17" s="215">
        <v>1.0646119999999999</v>
      </c>
      <c r="AR17" s="215">
        <v>1.0894999999999999</v>
      </c>
      <c r="AS17" s="215">
        <v>1.0777749999999999</v>
      </c>
      <c r="AT17" s="215">
        <v>1.112033</v>
      </c>
      <c r="AU17" s="215">
        <v>1.029633</v>
      </c>
      <c r="AV17" s="215">
        <v>1.024902</v>
      </c>
      <c r="AW17" s="215">
        <v>1.1355</v>
      </c>
      <c r="AX17" s="215">
        <v>1.1498390000000001</v>
      </c>
      <c r="AY17" s="215">
        <v>1.1360269999999999</v>
      </c>
      <c r="AZ17" s="215">
        <v>0.93948100000000001</v>
      </c>
      <c r="BA17" s="215">
        <v>0.97841800000000001</v>
      </c>
      <c r="BB17" s="215">
        <v>0.76726499999999997</v>
      </c>
      <c r="BC17" s="215">
        <v>0.91697130000000004</v>
      </c>
      <c r="BD17" s="215">
        <v>0.9816568</v>
      </c>
      <c r="BE17" s="323">
        <v>0.97217120000000001</v>
      </c>
      <c r="BF17" s="323">
        <v>1.05257</v>
      </c>
      <c r="BG17" s="323">
        <v>1.0678479999999999</v>
      </c>
      <c r="BH17" s="323">
        <v>1.0780160000000001</v>
      </c>
      <c r="BI17" s="323">
        <v>1.110787</v>
      </c>
      <c r="BJ17" s="323">
        <v>1.173913</v>
      </c>
      <c r="BK17" s="323">
        <v>1.149491</v>
      </c>
      <c r="BL17" s="323">
        <v>1.0708949999999999</v>
      </c>
      <c r="BM17" s="323">
        <v>1.0866739999999999</v>
      </c>
      <c r="BN17" s="323">
        <v>1.1250370000000001</v>
      </c>
      <c r="BO17" s="323">
        <v>1.1576280000000001</v>
      </c>
      <c r="BP17" s="323">
        <v>1.169988</v>
      </c>
      <c r="BQ17" s="323">
        <v>1.129759</v>
      </c>
      <c r="BR17" s="323">
        <v>1.1507970000000001</v>
      </c>
      <c r="BS17" s="323">
        <v>1.129583</v>
      </c>
      <c r="BT17" s="323">
        <v>1.089769</v>
      </c>
      <c r="BU17" s="323">
        <v>1.139418</v>
      </c>
      <c r="BV17" s="323">
        <v>1.1783570000000001</v>
      </c>
    </row>
    <row r="18" spans="1:74" ht="11.1" customHeight="1" x14ac:dyDescent="0.2">
      <c r="A18" s="61" t="s">
        <v>518</v>
      </c>
      <c r="B18" s="175" t="s">
        <v>923</v>
      </c>
      <c r="C18" s="215">
        <v>3.3447740000000001</v>
      </c>
      <c r="D18" s="215">
        <v>3.369345</v>
      </c>
      <c r="E18" s="215">
        <v>3.5557099999999999</v>
      </c>
      <c r="F18" s="215">
        <v>3.5703999999999998</v>
      </c>
      <c r="G18" s="215">
        <v>3.6716769999999999</v>
      </c>
      <c r="H18" s="215">
        <v>3.662433</v>
      </c>
      <c r="I18" s="215">
        <v>3.6038389999999998</v>
      </c>
      <c r="J18" s="215">
        <v>3.410323</v>
      </c>
      <c r="K18" s="215">
        <v>3.427333</v>
      </c>
      <c r="L18" s="215">
        <v>3.5443229999999999</v>
      </c>
      <c r="M18" s="215">
        <v>3.5957669999999999</v>
      </c>
      <c r="N18" s="215">
        <v>3.3521939999999999</v>
      </c>
      <c r="O18" s="215">
        <v>3.395032</v>
      </c>
      <c r="P18" s="215">
        <v>3.6327859999999998</v>
      </c>
      <c r="Q18" s="215">
        <v>3.6852580000000001</v>
      </c>
      <c r="R18" s="215">
        <v>3.6822330000000001</v>
      </c>
      <c r="S18" s="215">
        <v>3.7710970000000001</v>
      </c>
      <c r="T18" s="215">
        <v>3.8073000000000001</v>
      </c>
      <c r="U18" s="215">
        <v>3.8220969999999999</v>
      </c>
      <c r="V18" s="215">
        <v>3.7635160000000001</v>
      </c>
      <c r="W18" s="215">
        <v>3.731033</v>
      </c>
      <c r="X18" s="215">
        <v>4.0197419999999999</v>
      </c>
      <c r="Y18" s="215">
        <v>4.1056670000000004</v>
      </c>
      <c r="Z18" s="215">
        <v>3.9689679999999998</v>
      </c>
      <c r="AA18" s="215">
        <v>3.852967</v>
      </c>
      <c r="AB18" s="215">
        <v>4.0605000000000002</v>
      </c>
      <c r="AC18" s="215">
        <v>4.2002579999999998</v>
      </c>
      <c r="AD18" s="215">
        <v>4.2857659999999997</v>
      </c>
      <c r="AE18" s="215">
        <v>4.351871</v>
      </c>
      <c r="AF18" s="215">
        <v>4.3366660000000001</v>
      </c>
      <c r="AG18" s="215">
        <v>4.4516770000000001</v>
      </c>
      <c r="AH18" s="215">
        <v>4.6016120000000003</v>
      </c>
      <c r="AI18" s="215">
        <v>4.6383000000000001</v>
      </c>
      <c r="AJ18" s="215">
        <v>4.5876770000000002</v>
      </c>
      <c r="AK18" s="215">
        <v>4.5627000000000004</v>
      </c>
      <c r="AL18" s="215">
        <v>4.4834829999999997</v>
      </c>
      <c r="AM18" s="215">
        <v>4.545032</v>
      </c>
      <c r="AN18" s="215">
        <v>4.7059639999999998</v>
      </c>
      <c r="AO18" s="215">
        <v>4.7281610000000001</v>
      </c>
      <c r="AP18" s="215">
        <v>4.7865669999999998</v>
      </c>
      <c r="AQ18" s="215">
        <v>4.8379029999999998</v>
      </c>
      <c r="AR18" s="215">
        <v>4.7926000000000002</v>
      </c>
      <c r="AS18" s="215">
        <v>4.6790000000000003</v>
      </c>
      <c r="AT18" s="215">
        <v>4.7267739999999998</v>
      </c>
      <c r="AU18" s="215">
        <v>4.9885669999999998</v>
      </c>
      <c r="AV18" s="215">
        <v>5.0218069999999999</v>
      </c>
      <c r="AW18" s="215">
        <v>4.972067</v>
      </c>
      <c r="AX18" s="215">
        <v>4.9707420000000004</v>
      </c>
      <c r="AY18" s="215">
        <v>5.1452900000000001</v>
      </c>
      <c r="AZ18" s="215">
        <v>4.9652070000000004</v>
      </c>
      <c r="BA18" s="215">
        <v>5.2528709999999998</v>
      </c>
      <c r="BB18" s="215">
        <v>4.9342670000000002</v>
      </c>
      <c r="BC18" s="215">
        <v>4.5979102705999999</v>
      </c>
      <c r="BD18" s="215">
        <v>4.6893250529000001</v>
      </c>
      <c r="BE18" s="323">
        <v>4.6812800000000001</v>
      </c>
      <c r="BF18" s="323">
        <v>4.8319239999999999</v>
      </c>
      <c r="BG18" s="323">
        <v>4.8696840000000003</v>
      </c>
      <c r="BH18" s="323">
        <v>4.8698819999999996</v>
      </c>
      <c r="BI18" s="323">
        <v>4.9074559999999998</v>
      </c>
      <c r="BJ18" s="323">
        <v>4.8098729999999996</v>
      </c>
      <c r="BK18" s="323">
        <v>4.6818150000000003</v>
      </c>
      <c r="BL18" s="323">
        <v>4.8024199999999997</v>
      </c>
      <c r="BM18" s="323">
        <v>4.8928320000000003</v>
      </c>
      <c r="BN18" s="323">
        <v>4.9770799999999999</v>
      </c>
      <c r="BO18" s="323">
        <v>5.0251960000000002</v>
      </c>
      <c r="BP18" s="323">
        <v>4.9450779999999996</v>
      </c>
      <c r="BQ18" s="323">
        <v>4.9782060000000001</v>
      </c>
      <c r="BR18" s="323">
        <v>5.0738459999999996</v>
      </c>
      <c r="BS18" s="323">
        <v>5.1054050000000002</v>
      </c>
      <c r="BT18" s="323">
        <v>5.1348989999999999</v>
      </c>
      <c r="BU18" s="323">
        <v>5.1506150000000002</v>
      </c>
      <c r="BV18" s="323">
        <v>5.0563919999999998</v>
      </c>
    </row>
    <row r="19" spans="1:74" ht="11.1" customHeight="1" x14ac:dyDescent="0.2">
      <c r="A19" s="61" t="s">
        <v>900</v>
      </c>
      <c r="B19" s="175" t="s">
        <v>901</v>
      </c>
      <c r="C19" s="215">
        <v>1.107224</v>
      </c>
      <c r="D19" s="215">
        <v>1.1271599999999999</v>
      </c>
      <c r="E19" s="215">
        <v>1.1439649999999999</v>
      </c>
      <c r="F19" s="215">
        <v>1.092033</v>
      </c>
      <c r="G19" s="215">
        <v>1.1434340000000001</v>
      </c>
      <c r="H19" s="215">
        <v>1.1763749999999999</v>
      </c>
      <c r="I19" s="215">
        <v>1.177408</v>
      </c>
      <c r="J19" s="215">
        <v>1.186167</v>
      </c>
      <c r="K19" s="215">
        <v>1.163246</v>
      </c>
      <c r="L19" s="215">
        <v>1.150069</v>
      </c>
      <c r="M19" s="215">
        <v>1.1916789999999999</v>
      </c>
      <c r="N19" s="215">
        <v>1.2087429999999999</v>
      </c>
      <c r="O19" s="215">
        <v>1.1839839999999999</v>
      </c>
      <c r="P19" s="215">
        <v>1.1706669999999999</v>
      </c>
      <c r="Q19" s="215">
        <v>1.17675</v>
      </c>
      <c r="R19" s="215">
        <v>1.139551</v>
      </c>
      <c r="S19" s="215">
        <v>1.17611</v>
      </c>
      <c r="T19" s="215">
        <v>1.1870750000000001</v>
      </c>
      <c r="U19" s="215">
        <v>1.190156</v>
      </c>
      <c r="V19" s="215">
        <v>1.2177169999999999</v>
      </c>
      <c r="W19" s="215">
        <v>1.176067</v>
      </c>
      <c r="X19" s="215">
        <v>1.2098679999999999</v>
      </c>
      <c r="Y19" s="215">
        <v>1.2626790000000001</v>
      </c>
      <c r="Z19" s="215">
        <v>1.235943</v>
      </c>
      <c r="AA19" s="215">
        <v>1.2053119999999999</v>
      </c>
      <c r="AB19" s="215">
        <v>1.2232970000000001</v>
      </c>
      <c r="AC19" s="215">
        <v>1.2091499999999999</v>
      </c>
      <c r="AD19" s="215">
        <v>1.2004159999999999</v>
      </c>
      <c r="AE19" s="215">
        <v>1.2244409999999999</v>
      </c>
      <c r="AF19" s="215">
        <v>1.2542850000000001</v>
      </c>
      <c r="AG19" s="215">
        <v>1.2677499999999999</v>
      </c>
      <c r="AH19" s="215">
        <v>1.284127</v>
      </c>
      <c r="AI19" s="215">
        <v>1.208539</v>
      </c>
      <c r="AJ19" s="215">
        <v>1.21401</v>
      </c>
      <c r="AK19" s="215">
        <v>1.235635</v>
      </c>
      <c r="AL19" s="215">
        <v>1.219158</v>
      </c>
      <c r="AM19" s="215">
        <v>1.109775</v>
      </c>
      <c r="AN19" s="215">
        <v>1.110851</v>
      </c>
      <c r="AO19" s="215">
        <v>1.0855790000000001</v>
      </c>
      <c r="AP19" s="215">
        <v>1.13262</v>
      </c>
      <c r="AQ19" s="215">
        <v>1.1448100000000001</v>
      </c>
      <c r="AR19" s="215">
        <v>1.1543779999999999</v>
      </c>
      <c r="AS19" s="215">
        <v>1.1503049999999999</v>
      </c>
      <c r="AT19" s="215">
        <v>1.1285449999999999</v>
      </c>
      <c r="AU19" s="215">
        <v>1.0668759999999999</v>
      </c>
      <c r="AV19" s="215">
        <v>1.088292</v>
      </c>
      <c r="AW19" s="215">
        <v>1.125297</v>
      </c>
      <c r="AX19" s="215">
        <v>1.154099</v>
      </c>
      <c r="AY19" s="215">
        <v>1.158323</v>
      </c>
      <c r="AZ19" s="215">
        <v>1.1383190000000001</v>
      </c>
      <c r="BA19" s="215">
        <v>1.0465139999999999</v>
      </c>
      <c r="BB19" s="215">
        <v>0.66727599999999998</v>
      </c>
      <c r="BC19" s="215">
        <v>0.84814856451999998</v>
      </c>
      <c r="BD19" s="215">
        <v>0.99287910000000001</v>
      </c>
      <c r="BE19" s="323">
        <v>1.0355989999999999</v>
      </c>
      <c r="BF19" s="323">
        <v>1.0450140000000001</v>
      </c>
      <c r="BG19" s="323">
        <v>1.0956459999999999</v>
      </c>
      <c r="BH19" s="323">
        <v>1.0657209999999999</v>
      </c>
      <c r="BI19" s="323">
        <v>1.104295</v>
      </c>
      <c r="BJ19" s="323">
        <v>1.1327510000000001</v>
      </c>
      <c r="BK19" s="323">
        <v>1.125848</v>
      </c>
      <c r="BL19" s="323">
        <v>1.123885</v>
      </c>
      <c r="BM19" s="323">
        <v>1.146002</v>
      </c>
      <c r="BN19" s="323">
        <v>1.150177</v>
      </c>
      <c r="BO19" s="323">
        <v>1.1719109999999999</v>
      </c>
      <c r="BP19" s="323">
        <v>1.201997</v>
      </c>
      <c r="BQ19" s="323">
        <v>1.176499</v>
      </c>
      <c r="BR19" s="323">
        <v>1.2115640000000001</v>
      </c>
      <c r="BS19" s="323">
        <v>1.1359060000000001</v>
      </c>
      <c r="BT19" s="323">
        <v>1.175522</v>
      </c>
      <c r="BU19" s="323">
        <v>1.200321</v>
      </c>
      <c r="BV19" s="323">
        <v>1.1851780000000001</v>
      </c>
    </row>
    <row r="20" spans="1:74" ht="11.1" customHeight="1" x14ac:dyDescent="0.2">
      <c r="A20" s="61" t="s">
        <v>800</v>
      </c>
      <c r="B20" s="175" t="s">
        <v>112</v>
      </c>
      <c r="C20" s="215">
        <v>0.98232299999999995</v>
      </c>
      <c r="D20" s="215">
        <v>0.993448</v>
      </c>
      <c r="E20" s="215">
        <v>0.99861299999999997</v>
      </c>
      <c r="F20" s="215">
        <v>0.94026699999999996</v>
      </c>
      <c r="G20" s="215">
        <v>0.97890299999999997</v>
      </c>
      <c r="H20" s="215">
        <v>1.014767</v>
      </c>
      <c r="I20" s="215">
        <v>1.0151289999999999</v>
      </c>
      <c r="J20" s="215">
        <v>1.0276130000000001</v>
      </c>
      <c r="K20" s="215">
        <v>1.0016</v>
      </c>
      <c r="L20" s="215">
        <v>1.000194</v>
      </c>
      <c r="M20" s="215">
        <v>1.023533</v>
      </c>
      <c r="N20" s="215">
        <v>1.0541940000000001</v>
      </c>
      <c r="O20" s="215">
        <v>1.0608709999999999</v>
      </c>
      <c r="P20" s="215">
        <v>1.0466789999999999</v>
      </c>
      <c r="Q20" s="215">
        <v>1.0449360000000001</v>
      </c>
      <c r="R20" s="215">
        <v>0.98796700000000004</v>
      </c>
      <c r="S20" s="215">
        <v>1.0278389999999999</v>
      </c>
      <c r="T20" s="215">
        <v>1.026467</v>
      </c>
      <c r="U20" s="215">
        <v>1.0123869999999999</v>
      </c>
      <c r="V20" s="215">
        <v>1.053936</v>
      </c>
      <c r="W20" s="215">
        <v>1.0233669999999999</v>
      </c>
      <c r="X20" s="215">
        <v>1.0390969999999999</v>
      </c>
      <c r="Y20" s="215">
        <v>1.0876999999999999</v>
      </c>
      <c r="Z20" s="215">
        <v>1.0629679999999999</v>
      </c>
      <c r="AA20" s="215">
        <v>1.0508710000000001</v>
      </c>
      <c r="AB20" s="215">
        <v>1.0597859999999999</v>
      </c>
      <c r="AC20" s="215">
        <v>1.0448390000000001</v>
      </c>
      <c r="AD20" s="215">
        <v>1.022667</v>
      </c>
      <c r="AE20" s="215">
        <v>1.044807</v>
      </c>
      <c r="AF20" s="215">
        <v>1.064133</v>
      </c>
      <c r="AG20" s="215">
        <v>1.078387</v>
      </c>
      <c r="AH20" s="215">
        <v>1.0894520000000001</v>
      </c>
      <c r="AI20" s="215">
        <v>1.0222329999999999</v>
      </c>
      <c r="AJ20" s="215">
        <v>1.0438069999999999</v>
      </c>
      <c r="AK20" s="215">
        <v>1.050967</v>
      </c>
      <c r="AL20" s="215">
        <v>1.0237419999999999</v>
      </c>
      <c r="AM20" s="215">
        <v>1.019387</v>
      </c>
      <c r="AN20" s="215">
        <v>1.0205709999999999</v>
      </c>
      <c r="AO20" s="215">
        <v>0.99661299999999997</v>
      </c>
      <c r="AP20" s="215">
        <v>1.0317000000000001</v>
      </c>
      <c r="AQ20" s="215">
        <v>1.046548</v>
      </c>
      <c r="AR20" s="215">
        <v>1.063167</v>
      </c>
      <c r="AS20" s="215">
        <v>1.0497099999999999</v>
      </c>
      <c r="AT20" s="215">
        <v>1.0297099999999999</v>
      </c>
      <c r="AU20" s="215">
        <v>0.97440000000000004</v>
      </c>
      <c r="AV20" s="215">
        <v>0.99809700000000001</v>
      </c>
      <c r="AW20" s="215">
        <v>1.0452669999999999</v>
      </c>
      <c r="AX20" s="215">
        <v>1.0733870000000001</v>
      </c>
      <c r="AY20" s="215">
        <v>1.07558</v>
      </c>
      <c r="AZ20" s="215">
        <v>1.052276</v>
      </c>
      <c r="BA20" s="215">
        <v>0.94858100000000001</v>
      </c>
      <c r="BB20" s="215">
        <v>0.56483300000000003</v>
      </c>
      <c r="BC20" s="215">
        <v>0.70625806451999995</v>
      </c>
      <c r="BD20" s="215">
        <v>0.84967360000000003</v>
      </c>
      <c r="BE20" s="323">
        <v>0.89548669999999997</v>
      </c>
      <c r="BF20" s="323">
        <v>0.90305219999999997</v>
      </c>
      <c r="BG20" s="323">
        <v>0.952677</v>
      </c>
      <c r="BH20" s="323">
        <v>0.92622309999999997</v>
      </c>
      <c r="BI20" s="323">
        <v>0.95946100000000001</v>
      </c>
      <c r="BJ20" s="323">
        <v>0.98543709999999995</v>
      </c>
      <c r="BK20" s="323">
        <v>0.98655610000000005</v>
      </c>
      <c r="BL20" s="323">
        <v>0.97434929999999997</v>
      </c>
      <c r="BM20" s="323">
        <v>0.98569229999999997</v>
      </c>
      <c r="BN20" s="323">
        <v>0.97974839999999996</v>
      </c>
      <c r="BO20" s="323">
        <v>1.0009049999999999</v>
      </c>
      <c r="BP20" s="323">
        <v>1.032626</v>
      </c>
      <c r="BQ20" s="323">
        <v>1.0106900000000001</v>
      </c>
      <c r="BR20" s="323">
        <v>1.04647</v>
      </c>
      <c r="BS20" s="323">
        <v>0.96620640000000002</v>
      </c>
      <c r="BT20" s="323">
        <v>1.0107120000000001</v>
      </c>
      <c r="BU20" s="323">
        <v>1.0329569999999999</v>
      </c>
      <c r="BV20" s="323">
        <v>1.017504</v>
      </c>
    </row>
    <row r="21" spans="1:74" ht="11.1" customHeight="1" x14ac:dyDescent="0.2">
      <c r="A21" s="61" t="s">
        <v>902</v>
      </c>
      <c r="B21" s="175" t="s">
        <v>903</v>
      </c>
      <c r="C21" s="215">
        <v>0.23175570968</v>
      </c>
      <c r="D21" s="215">
        <v>0.21000837930999999</v>
      </c>
      <c r="E21" s="215">
        <v>0.20175612903000001</v>
      </c>
      <c r="F21" s="215">
        <v>0.23436066667</v>
      </c>
      <c r="G21" s="215">
        <v>0.22810109677000001</v>
      </c>
      <c r="H21" s="215">
        <v>0.20393800000000001</v>
      </c>
      <c r="I21" s="215">
        <v>0.22647254839</v>
      </c>
      <c r="J21" s="215">
        <v>0.22012667742</v>
      </c>
      <c r="K21" s="215">
        <v>0.21014833332999999</v>
      </c>
      <c r="L21" s="215">
        <v>0.18997690322999999</v>
      </c>
      <c r="M21" s="215">
        <v>0.19737633332999999</v>
      </c>
      <c r="N21" s="215">
        <v>0.23178838709999999</v>
      </c>
      <c r="O21" s="215">
        <v>0.18334541935000001</v>
      </c>
      <c r="P21" s="215">
        <v>0.20602028571</v>
      </c>
      <c r="Q21" s="215">
        <v>0.22293770968000001</v>
      </c>
      <c r="R21" s="215">
        <v>0.20314099999999999</v>
      </c>
      <c r="S21" s="215">
        <v>0.21407738709999999</v>
      </c>
      <c r="T21" s="215">
        <v>0.23732133332999999</v>
      </c>
      <c r="U21" s="215">
        <v>0.21067367742000001</v>
      </c>
      <c r="V21" s="215">
        <v>0.23117829032000001</v>
      </c>
      <c r="W21" s="215">
        <v>0.19753100000000001</v>
      </c>
      <c r="X21" s="215">
        <v>0.21292335484</v>
      </c>
      <c r="Y21" s="215">
        <v>0.23336733333000001</v>
      </c>
      <c r="Z21" s="215">
        <v>0.21527438709999999</v>
      </c>
      <c r="AA21" s="215">
        <v>0.21954209677</v>
      </c>
      <c r="AB21" s="215">
        <v>0.16444214286</v>
      </c>
      <c r="AC21" s="215">
        <v>0.23425712903000001</v>
      </c>
      <c r="AD21" s="215">
        <v>0.20938066666999999</v>
      </c>
      <c r="AE21" s="215">
        <v>0.19104487097</v>
      </c>
      <c r="AF21" s="215">
        <v>0.21827299999999999</v>
      </c>
      <c r="AG21" s="215">
        <v>0.18833816129</v>
      </c>
      <c r="AH21" s="215">
        <v>0.21041741935</v>
      </c>
      <c r="AI21" s="215">
        <v>0.21740599999999999</v>
      </c>
      <c r="AJ21" s="215">
        <v>0.19108412902999999</v>
      </c>
      <c r="AK21" s="215">
        <v>0.21369166667</v>
      </c>
      <c r="AL21" s="215">
        <v>0.25137790322999998</v>
      </c>
      <c r="AM21" s="215">
        <v>0.22525822580999999</v>
      </c>
      <c r="AN21" s="215">
        <v>0.22021499999999999</v>
      </c>
      <c r="AO21" s="215">
        <v>0.20964522581</v>
      </c>
      <c r="AP21" s="215">
        <v>0.200234</v>
      </c>
      <c r="AQ21" s="215">
        <v>0.19409693548000001</v>
      </c>
      <c r="AR21" s="215">
        <v>0.21270133332999999</v>
      </c>
      <c r="AS21" s="215">
        <v>0.21919245161000001</v>
      </c>
      <c r="AT21" s="215">
        <v>0.20774393548</v>
      </c>
      <c r="AU21" s="215">
        <v>0.19539966667</v>
      </c>
      <c r="AV21" s="215">
        <v>0.19155035483999999</v>
      </c>
      <c r="AW21" s="215">
        <v>0.21713466667</v>
      </c>
      <c r="AX21" s="215">
        <v>0.21974183871</v>
      </c>
      <c r="AY21" s="215">
        <v>0.22809745161</v>
      </c>
      <c r="AZ21" s="215">
        <v>0.20934489654999999</v>
      </c>
      <c r="BA21" s="215">
        <v>0.21857983871</v>
      </c>
      <c r="BB21" s="215">
        <v>0.19536566666999999</v>
      </c>
      <c r="BC21" s="215">
        <v>0.20886199999999999</v>
      </c>
      <c r="BD21" s="215">
        <v>0.21387139999999999</v>
      </c>
      <c r="BE21" s="323">
        <v>0.2120467</v>
      </c>
      <c r="BF21" s="323">
        <v>0.21075099999999999</v>
      </c>
      <c r="BG21" s="323">
        <v>0.2104231</v>
      </c>
      <c r="BH21" s="323">
        <v>0.20796200000000001</v>
      </c>
      <c r="BI21" s="323">
        <v>0.2193493</v>
      </c>
      <c r="BJ21" s="323">
        <v>0.2264687</v>
      </c>
      <c r="BK21" s="323">
        <v>0.21247179999999999</v>
      </c>
      <c r="BL21" s="323">
        <v>0.2072319</v>
      </c>
      <c r="BM21" s="323">
        <v>0.21090999999999999</v>
      </c>
      <c r="BN21" s="323">
        <v>0.21661730000000001</v>
      </c>
      <c r="BO21" s="323">
        <v>0.2188775</v>
      </c>
      <c r="BP21" s="323">
        <v>0.2220916</v>
      </c>
      <c r="BQ21" s="323">
        <v>0.2236476</v>
      </c>
      <c r="BR21" s="323">
        <v>0.22019749999999999</v>
      </c>
      <c r="BS21" s="323">
        <v>0.21703349999999999</v>
      </c>
      <c r="BT21" s="323">
        <v>0.2125592</v>
      </c>
      <c r="BU21" s="323">
        <v>0.22291069999999999</v>
      </c>
      <c r="BV21" s="323">
        <v>0.22907369999999999</v>
      </c>
    </row>
    <row r="22" spans="1:74" ht="11.1" customHeight="1" x14ac:dyDescent="0.2">
      <c r="A22" s="61" t="s">
        <v>520</v>
      </c>
      <c r="B22" s="175" t="s">
        <v>124</v>
      </c>
      <c r="C22" s="215">
        <v>-2.3954680000000002</v>
      </c>
      <c r="D22" s="215">
        <v>-2.3276460000000001</v>
      </c>
      <c r="E22" s="215">
        <v>-2.5068570000000001</v>
      </c>
      <c r="F22" s="215">
        <v>-2.3609049999999998</v>
      </c>
      <c r="G22" s="215">
        <v>-2.6985999999999999</v>
      </c>
      <c r="H22" s="215">
        <v>-2.4123610000000002</v>
      </c>
      <c r="I22" s="215">
        <v>-2.2546580000000001</v>
      </c>
      <c r="J22" s="215">
        <v>-2.0694590000000002</v>
      </c>
      <c r="K22" s="215">
        <v>-2.5057140000000002</v>
      </c>
      <c r="L22" s="215">
        <v>-2.3536769999999998</v>
      </c>
      <c r="M22" s="215">
        <v>-2.55078</v>
      </c>
      <c r="N22" s="215">
        <v>-3.130363</v>
      </c>
      <c r="O22" s="215">
        <v>-2.6661109999999999</v>
      </c>
      <c r="P22" s="215">
        <v>-3.1582150000000002</v>
      </c>
      <c r="Q22" s="215">
        <v>-3.105165</v>
      </c>
      <c r="R22" s="215">
        <v>-3.0317310000000002</v>
      </c>
      <c r="S22" s="215">
        <v>-2.8913929999999999</v>
      </c>
      <c r="T22" s="215">
        <v>-3.1508319999999999</v>
      </c>
      <c r="U22" s="215">
        <v>-3.2961429999999998</v>
      </c>
      <c r="V22" s="215">
        <v>-2.6586500000000002</v>
      </c>
      <c r="W22" s="215">
        <v>-2.3966509999999999</v>
      </c>
      <c r="X22" s="215">
        <v>-3.3061910000000001</v>
      </c>
      <c r="Y22" s="215">
        <v>-3.3980320000000002</v>
      </c>
      <c r="Z22" s="215">
        <v>-3.4608680000000001</v>
      </c>
      <c r="AA22" s="215">
        <v>-2.836776</v>
      </c>
      <c r="AB22" s="215">
        <v>-3.0839750000000001</v>
      </c>
      <c r="AC22" s="215">
        <v>-3.1652140000000002</v>
      </c>
      <c r="AD22" s="215">
        <v>-3.7562679999999999</v>
      </c>
      <c r="AE22" s="215">
        <v>-3.2573479999999999</v>
      </c>
      <c r="AF22" s="215">
        <v>-3.3062520000000002</v>
      </c>
      <c r="AG22" s="215">
        <v>-3.3985970000000001</v>
      </c>
      <c r="AH22" s="215">
        <v>-2.860268</v>
      </c>
      <c r="AI22" s="215">
        <v>-3.104088</v>
      </c>
      <c r="AJ22" s="215">
        <v>-3.6407959999999999</v>
      </c>
      <c r="AK22" s="215">
        <v>-4.1498689999999998</v>
      </c>
      <c r="AL22" s="215">
        <v>-3.9866389999999998</v>
      </c>
      <c r="AM22" s="215">
        <v>-3.2990010000000001</v>
      </c>
      <c r="AN22" s="215">
        <v>-3.4395739999999999</v>
      </c>
      <c r="AO22" s="215">
        <v>-3.167751</v>
      </c>
      <c r="AP22" s="215">
        <v>-3.1187269999999998</v>
      </c>
      <c r="AQ22" s="215">
        <v>-2.6107260000000001</v>
      </c>
      <c r="AR22" s="215">
        <v>-3.401262</v>
      </c>
      <c r="AS22" s="215">
        <v>-2.705892</v>
      </c>
      <c r="AT22" s="215">
        <v>-3.2857259999999999</v>
      </c>
      <c r="AU22" s="215">
        <v>-3.3982770000000002</v>
      </c>
      <c r="AV22" s="215">
        <v>-3.2010350000000001</v>
      </c>
      <c r="AW22" s="215">
        <v>-3.493608</v>
      </c>
      <c r="AX22" s="215">
        <v>-3.5971679999999999</v>
      </c>
      <c r="AY22" s="215">
        <v>-3.7627290000000002</v>
      </c>
      <c r="AZ22" s="215">
        <v>-4.3371719999999998</v>
      </c>
      <c r="BA22" s="215">
        <v>-4.0157179999999997</v>
      </c>
      <c r="BB22" s="215">
        <v>-3.658331</v>
      </c>
      <c r="BC22" s="215">
        <v>-2.2674877677</v>
      </c>
      <c r="BD22" s="215">
        <v>-2.7463363813999999</v>
      </c>
      <c r="BE22" s="323">
        <v>-3.5519750000000001</v>
      </c>
      <c r="BF22" s="323">
        <v>-3.869882</v>
      </c>
      <c r="BG22" s="323">
        <v>-3.9707590000000001</v>
      </c>
      <c r="BH22" s="323">
        <v>-3.8830170000000002</v>
      </c>
      <c r="BI22" s="323">
        <v>-4.3356950000000003</v>
      </c>
      <c r="BJ22" s="323">
        <v>-5.2319380000000004</v>
      </c>
      <c r="BK22" s="323">
        <v>-4.4146720000000004</v>
      </c>
      <c r="BL22" s="323">
        <v>-3.7361770000000001</v>
      </c>
      <c r="BM22" s="323">
        <v>-3.9573659999999999</v>
      </c>
      <c r="BN22" s="323">
        <v>-4.1064350000000003</v>
      </c>
      <c r="BO22" s="323">
        <v>-3.9574910000000001</v>
      </c>
      <c r="BP22" s="323">
        <v>-3.6453859999999998</v>
      </c>
      <c r="BQ22" s="323">
        <v>-4.1828989999999999</v>
      </c>
      <c r="BR22" s="323">
        <v>-3.6182050000000001</v>
      </c>
      <c r="BS22" s="323">
        <v>-4.1637500000000003</v>
      </c>
      <c r="BT22" s="323">
        <v>-3.7902459999999998</v>
      </c>
      <c r="BU22" s="323">
        <v>-4.1076110000000003</v>
      </c>
      <c r="BV22" s="323">
        <v>-5.0688740000000001</v>
      </c>
    </row>
    <row r="23" spans="1:74" ht="11.1" customHeight="1" x14ac:dyDescent="0.2">
      <c r="A23" s="616" t="s">
        <v>999</v>
      </c>
      <c r="B23" s="66" t="s">
        <v>1000</v>
      </c>
      <c r="C23" s="215">
        <v>-1.026219</v>
      </c>
      <c r="D23" s="215">
        <v>-0.99529400000000001</v>
      </c>
      <c r="E23" s="215">
        <v>-0.92516100000000001</v>
      </c>
      <c r="F23" s="215">
        <v>-1.0083169999999999</v>
      </c>
      <c r="G23" s="215">
        <v>-1.195206</v>
      </c>
      <c r="H23" s="215">
        <v>-0.99624500000000005</v>
      </c>
      <c r="I23" s="215">
        <v>-0.99929000000000001</v>
      </c>
      <c r="J23" s="215">
        <v>-0.89968800000000004</v>
      </c>
      <c r="K23" s="215">
        <v>-0.95105499999999998</v>
      </c>
      <c r="L23" s="215">
        <v>-1.064406</v>
      </c>
      <c r="M23" s="215">
        <v>-1.047785</v>
      </c>
      <c r="N23" s="215">
        <v>-1.2576830000000001</v>
      </c>
      <c r="O23" s="215">
        <v>-1.168777</v>
      </c>
      <c r="P23" s="215">
        <v>-1.184483</v>
      </c>
      <c r="Q23" s="215">
        <v>-1.288097</v>
      </c>
      <c r="R23" s="215">
        <v>-1.3234269999999999</v>
      </c>
      <c r="S23" s="215">
        <v>-1.1787669999999999</v>
      </c>
      <c r="T23" s="215">
        <v>-1.0935600000000001</v>
      </c>
      <c r="U23" s="215">
        <v>-1.129707</v>
      </c>
      <c r="V23" s="215">
        <v>-1.0708800000000001</v>
      </c>
      <c r="W23" s="215">
        <v>-1.2721370000000001</v>
      </c>
      <c r="X23" s="215">
        <v>-1.2455959999999999</v>
      </c>
      <c r="Y23" s="215">
        <v>-1.2720830000000001</v>
      </c>
      <c r="Z23" s="215">
        <v>-1.2751520000000001</v>
      </c>
      <c r="AA23" s="215">
        <v>-1.183003</v>
      </c>
      <c r="AB23" s="215">
        <v>-1.205686</v>
      </c>
      <c r="AC23" s="215">
        <v>-1.2105170000000001</v>
      </c>
      <c r="AD23" s="215">
        <v>-1.5021450000000001</v>
      </c>
      <c r="AE23" s="215">
        <v>-1.594983</v>
      </c>
      <c r="AF23" s="215">
        <v>-1.482648</v>
      </c>
      <c r="AG23" s="215">
        <v>-1.501959</v>
      </c>
      <c r="AH23" s="215">
        <v>-1.500129</v>
      </c>
      <c r="AI23" s="215">
        <v>-1.4105270000000001</v>
      </c>
      <c r="AJ23" s="215">
        <v>-1.4160429999999999</v>
      </c>
      <c r="AK23" s="215">
        <v>-1.4311400000000001</v>
      </c>
      <c r="AL23" s="215">
        <v>-1.40273</v>
      </c>
      <c r="AM23" s="215">
        <v>-1.2819769999999999</v>
      </c>
      <c r="AN23" s="215">
        <v>-1.3182510000000001</v>
      </c>
      <c r="AO23" s="215">
        <v>-1.375378</v>
      </c>
      <c r="AP23" s="215">
        <v>-1.6498630000000001</v>
      </c>
      <c r="AQ23" s="215">
        <v>-1.6028770000000001</v>
      </c>
      <c r="AR23" s="215">
        <v>-1.710744</v>
      </c>
      <c r="AS23" s="215">
        <v>-1.6638660000000001</v>
      </c>
      <c r="AT23" s="215">
        <v>-1.636091</v>
      </c>
      <c r="AU23" s="215">
        <v>-1.693484</v>
      </c>
      <c r="AV23" s="215">
        <v>-1.8620699999999999</v>
      </c>
      <c r="AW23" s="215">
        <v>-1.883653</v>
      </c>
      <c r="AX23" s="215">
        <v>-1.7431270000000001</v>
      </c>
      <c r="AY23" s="215">
        <v>-1.9535899999999999</v>
      </c>
      <c r="AZ23" s="215">
        <v>-2.0446529999999998</v>
      </c>
      <c r="BA23" s="215">
        <v>-1.9790559999999999</v>
      </c>
      <c r="BB23" s="215">
        <v>-1.939327</v>
      </c>
      <c r="BC23" s="215">
        <v>-1.9699062677000001</v>
      </c>
      <c r="BD23" s="215">
        <v>-1.9625885332999999</v>
      </c>
      <c r="BE23" s="323">
        <v>-1.913178</v>
      </c>
      <c r="BF23" s="323">
        <v>-1.8700079999999999</v>
      </c>
      <c r="BG23" s="323">
        <v>-1.8199650000000001</v>
      </c>
      <c r="BH23" s="323">
        <v>-1.765555</v>
      </c>
      <c r="BI23" s="323">
        <v>-1.7423580000000001</v>
      </c>
      <c r="BJ23" s="323">
        <v>-1.778173</v>
      </c>
      <c r="BK23" s="323">
        <v>-1.5548649999999999</v>
      </c>
      <c r="BL23" s="323">
        <v>-1.608395</v>
      </c>
      <c r="BM23" s="323">
        <v>-1.615245</v>
      </c>
      <c r="BN23" s="323">
        <v>-1.7013819999999999</v>
      </c>
      <c r="BO23" s="323">
        <v>-1.8597969999999999</v>
      </c>
      <c r="BP23" s="323">
        <v>-1.817116</v>
      </c>
      <c r="BQ23" s="323">
        <v>-1.847996</v>
      </c>
      <c r="BR23" s="323">
        <v>-1.8282229999999999</v>
      </c>
      <c r="BS23" s="323">
        <v>-1.800584</v>
      </c>
      <c r="BT23" s="323">
        <v>-1.786529</v>
      </c>
      <c r="BU23" s="323">
        <v>-1.7581329999999999</v>
      </c>
      <c r="BV23" s="323">
        <v>-1.803955</v>
      </c>
    </row>
    <row r="24" spans="1:74" ht="11.1" customHeight="1" x14ac:dyDescent="0.2">
      <c r="A24" s="61" t="s">
        <v>180</v>
      </c>
      <c r="B24" s="175" t="s">
        <v>181</v>
      </c>
      <c r="C24" s="215">
        <v>0.32184699999999999</v>
      </c>
      <c r="D24" s="215">
        <v>0.411609</v>
      </c>
      <c r="E24" s="215">
        <v>0.325822</v>
      </c>
      <c r="F24" s="215">
        <v>0.43748799999999999</v>
      </c>
      <c r="G24" s="215">
        <v>0.40595599999999998</v>
      </c>
      <c r="H24" s="215">
        <v>0.52581800000000001</v>
      </c>
      <c r="I24" s="215">
        <v>0.50162399999999996</v>
      </c>
      <c r="J24" s="215">
        <v>0.43985099999999999</v>
      </c>
      <c r="K24" s="215">
        <v>0.32591300000000001</v>
      </c>
      <c r="L24" s="215">
        <v>0.43620399999999998</v>
      </c>
      <c r="M24" s="215">
        <v>0.33325900000000003</v>
      </c>
      <c r="N24" s="215">
        <v>0.33307300000000001</v>
      </c>
      <c r="O24" s="215">
        <v>0.454538</v>
      </c>
      <c r="P24" s="215">
        <v>0.34377799999999997</v>
      </c>
      <c r="Q24" s="215">
        <v>0.43352600000000002</v>
      </c>
      <c r="R24" s="215">
        <v>0.32072899999999999</v>
      </c>
      <c r="S24" s="215">
        <v>0.31476700000000002</v>
      </c>
      <c r="T24" s="215">
        <v>0.44519900000000001</v>
      </c>
      <c r="U24" s="215">
        <v>0.38057800000000003</v>
      </c>
      <c r="V24" s="215">
        <v>0.38607200000000003</v>
      </c>
      <c r="W24" s="215">
        <v>0.464138</v>
      </c>
      <c r="X24" s="215">
        <v>0.50045700000000004</v>
      </c>
      <c r="Y24" s="215">
        <v>0.41354800000000003</v>
      </c>
      <c r="Z24" s="215">
        <v>0.42022700000000002</v>
      </c>
      <c r="AA24" s="215">
        <v>0.40573300000000001</v>
      </c>
      <c r="AB24" s="215">
        <v>0.42436800000000002</v>
      </c>
      <c r="AC24" s="215">
        <v>0.36855399999999999</v>
      </c>
      <c r="AD24" s="215">
        <v>0.28222000000000003</v>
      </c>
      <c r="AE24" s="215">
        <v>0.41015699999999999</v>
      </c>
      <c r="AF24" s="215">
        <v>0.341557</v>
      </c>
      <c r="AG24" s="215">
        <v>0.276563</v>
      </c>
      <c r="AH24" s="215">
        <v>0.42841899999999999</v>
      </c>
      <c r="AI24" s="215">
        <v>0.34144799999999997</v>
      </c>
      <c r="AJ24" s="215">
        <v>0.34707399999999999</v>
      </c>
      <c r="AK24" s="215">
        <v>0.30370999999999998</v>
      </c>
      <c r="AL24" s="215">
        <v>0.24426800000000001</v>
      </c>
      <c r="AM24" s="215">
        <v>0.24026700000000001</v>
      </c>
      <c r="AN24" s="215">
        <v>0.10732700000000001</v>
      </c>
      <c r="AO24" s="215">
        <v>0.28103899999999998</v>
      </c>
      <c r="AP24" s="215">
        <v>0.51859</v>
      </c>
      <c r="AQ24" s="215">
        <v>0.48883199999999999</v>
      </c>
      <c r="AR24" s="215">
        <v>0.40294600000000003</v>
      </c>
      <c r="AS24" s="215">
        <v>0.52685599999999999</v>
      </c>
      <c r="AT24" s="215">
        <v>0.46452300000000002</v>
      </c>
      <c r="AU24" s="215">
        <v>0.40530300000000002</v>
      </c>
      <c r="AV24" s="215">
        <v>0.55211699999999997</v>
      </c>
      <c r="AW24" s="215">
        <v>0.47652</v>
      </c>
      <c r="AX24" s="215">
        <v>0.48124899999999998</v>
      </c>
      <c r="AY24" s="215">
        <v>0.45420899999999997</v>
      </c>
      <c r="AZ24" s="215">
        <v>0.28461700000000001</v>
      </c>
      <c r="BA24" s="215">
        <v>0.199853</v>
      </c>
      <c r="BB24" s="215">
        <v>5.7521999999999997E-2</v>
      </c>
      <c r="BC24" s="215">
        <v>0.20683889999999999</v>
      </c>
      <c r="BD24" s="215">
        <v>0.37103069999999999</v>
      </c>
      <c r="BE24" s="323">
        <v>0.44939050000000003</v>
      </c>
      <c r="BF24" s="323">
        <v>0.47859360000000001</v>
      </c>
      <c r="BG24" s="323">
        <v>0.49951810000000002</v>
      </c>
      <c r="BH24" s="323">
        <v>0.48334860000000002</v>
      </c>
      <c r="BI24" s="323">
        <v>0.3435667</v>
      </c>
      <c r="BJ24" s="323">
        <v>0.29059170000000001</v>
      </c>
      <c r="BK24" s="323">
        <v>0.34953499999999998</v>
      </c>
      <c r="BL24" s="323">
        <v>0.332256</v>
      </c>
      <c r="BM24" s="323">
        <v>0.3650118</v>
      </c>
      <c r="BN24" s="323">
        <v>0.4515015</v>
      </c>
      <c r="BO24" s="323">
        <v>0.3902968</v>
      </c>
      <c r="BP24" s="323">
        <v>0.50213240000000003</v>
      </c>
      <c r="BQ24" s="323">
        <v>0.4488955</v>
      </c>
      <c r="BR24" s="323">
        <v>0.42502250000000003</v>
      </c>
      <c r="BS24" s="323">
        <v>0.45220270000000001</v>
      </c>
      <c r="BT24" s="323">
        <v>0.42862289999999997</v>
      </c>
      <c r="BU24" s="323">
        <v>0.29095959999999998</v>
      </c>
      <c r="BV24" s="323">
        <v>0.2341192</v>
      </c>
    </row>
    <row r="25" spans="1:74" ht="11.1" customHeight="1" x14ac:dyDescent="0.2">
      <c r="A25" s="61" t="s">
        <v>185</v>
      </c>
      <c r="B25" s="175" t="s">
        <v>184</v>
      </c>
      <c r="C25" s="215">
        <v>-0.130467</v>
      </c>
      <c r="D25" s="215">
        <v>-8.7918999999999997E-2</v>
      </c>
      <c r="E25" s="215">
        <v>-0.117117</v>
      </c>
      <c r="F25" s="215">
        <v>-0.131602</v>
      </c>
      <c r="G25" s="215">
        <v>-9.6419000000000005E-2</v>
      </c>
      <c r="H25" s="215">
        <v>-2.87E-2</v>
      </c>
      <c r="I25" s="215">
        <v>-5.3108000000000002E-2</v>
      </c>
      <c r="J25" s="215">
        <v>-4.8554E-2</v>
      </c>
      <c r="K25" s="215">
        <v>-6.8872000000000003E-2</v>
      </c>
      <c r="L25" s="215">
        <v>-7.8728000000000006E-2</v>
      </c>
      <c r="M25" s="215">
        <v>-6.6822000000000006E-2</v>
      </c>
      <c r="N25" s="215">
        <v>-2.801E-2</v>
      </c>
      <c r="O25" s="215">
        <v>-0.12642500000000001</v>
      </c>
      <c r="P25" s="215">
        <v>-0.16319800000000001</v>
      </c>
      <c r="Q25" s="215">
        <v>-0.114522</v>
      </c>
      <c r="R25" s="215">
        <v>-8.4325999999999998E-2</v>
      </c>
      <c r="S25" s="215">
        <v>-0.10607999999999999</v>
      </c>
      <c r="T25" s="215">
        <v>-6.7163E-2</v>
      </c>
      <c r="U25" s="215">
        <v>-7.9784999999999995E-2</v>
      </c>
      <c r="V25" s="215">
        <v>-8.3822999999999995E-2</v>
      </c>
      <c r="W25" s="215">
        <v>-0.11255999999999999</v>
      </c>
      <c r="X25" s="215">
        <v>-0.120046</v>
      </c>
      <c r="Y25" s="215">
        <v>-0.115143</v>
      </c>
      <c r="Z25" s="215">
        <v>-0.17613999999999999</v>
      </c>
      <c r="AA25" s="215">
        <v>-0.13553999999999999</v>
      </c>
      <c r="AB25" s="215">
        <v>-0.19641600000000001</v>
      </c>
      <c r="AC25" s="215">
        <v>-0.21257100000000001</v>
      </c>
      <c r="AD25" s="215">
        <v>-0.17296400000000001</v>
      </c>
      <c r="AE25" s="215">
        <v>-0.118974</v>
      </c>
      <c r="AF25" s="215">
        <v>-0.16621900000000001</v>
      </c>
      <c r="AG25" s="215">
        <v>-0.12990699999999999</v>
      </c>
      <c r="AH25" s="215">
        <v>-0.12745100000000001</v>
      </c>
      <c r="AI25" s="215">
        <v>-0.13117400000000001</v>
      </c>
      <c r="AJ25" s="215">
        <v>-0.149335</v>
      </c>
      <c r="AK25" s="215">
        <v>-0.13675300000000001</v>
      </c>
      <c r="AL25" s="215">
        <v>-0.15071999999999999</v>
      </c>
      <c r="AM25" s="215">
        <v>-7.3174000000000003E-2</v>
      </c>
      <c r="AN25" s="215">
        <v>-7.9612000000000002E-2</v>
      </c>
      <c r="AO25" s="215">
        <v>-7.5976000000000002E-2</v>
      </c>
      <c r="AP25" s="215">
        <v>-9.3807000000000001E-2</v>
      </c>
      <c r="AQ25" s="215">
        <v>-5.9750999999999999E-2</v>
      </c>
      <c r="AR25" s="215">
        <v>-6.2505000000000005E-2</v>
      </c>
      <c r="AS25" s="215">
        <v>-5.9089999999999997E-2</v>
      </c>
      <c r="AT25" s="215">
        <v>-6.6443000000000002E-2</v>
      </c>
      <c r="AU25" s="215">
        <v>-3.2328999999999997E-2</v>
      </c>
      <c r="AV25" s="215">
        <v>-4.2027000000000002E-2</v>
      </c>
      <c r="AW25" s="215">
        <v>-4.3614E-2</v>
      </c>
      <c r="AX25" s="215">
        <v>-7.0356000000000002E-2</v>
      </c>
      <c r="AY25" s="215">
        <v>-8.1090999999999996E-2</v>
      </c>
      <c r="AZ25" s="215">
        <v>-0.128493</v>
      </c>
      <c r="BA25" s="215">
        <v>-8.1037999999999999E-2</v>
      </c>
      <c r="BB25" s="215">
        <v>-5.6466000000000002E-2</v>
      </c>
      <c r="BC25" s="215">
        <v>-8.9110445161000001E-2</v>
      </c>
      <c r="BD25" s="215">
        <v>-9.5907973532999999E-2</v>
      </c>
      <c r="BE25" s="323">
        <v>-9.8448999999999995E-2</v>
      </c>
      <c r="BF25" s="323">
        <v>-0.1009568</v>
      </c>
      <c r="BG25" s="323">
        <v>-0.11038829999999999</v>
      </c>
      <c r="BH25" s="323">
        <v>-0.11234429999999999</v>
      </c>
      <c r="BI25" s="323">
        <v>-0.112232</v>
      </c>
      <c r="BJ25" s="323">
        <v>-0.1118108</v>
      </c>
      <c r="BK25" s="323">
        <v>-0.13680139999999999</v>
      </c>
      <c r="BL25" s="323">
        <v>-0.14520250000000001</v>
      </c>
      <c r="BM25" s="323">
        <v>-0.14498449999999999</v>
      </c>
      <c r="BN25" s="323">
        <v>-0.13419980000000001</v>
      </c>
      <c r="BO25" s="323">
        <v>-0.1228408</v>
      </c>
      <c r="BP25" s="323">
        <v>-0.12328649999999999</v>
      </c>
      <c r="BQ25" s="323">
        <v>-0.122096</v>
      </c>
      <c r="BR25" s="323">
        <v>-0.1222647</v>
      </c>
      <c r="BS25" s="323">
        <v>-0.125637</v>
      </c>
      <c r="BT25" s="323">
        <v>-0.13176979999999999</v>
      </c>
      <c r="BU25" s="323">
        <v>-0.13610420000000001</v>
      </c>
      <c r="BV25" s="323">
        <v>-0.13542589999999999</v>
      </c>
    </row>
    <row r="26" spans="1:74" ht="11.1" customHeight="1" x14ac:dyDescent="0.2">
      <c r="A26" s="61" t="s">
        <v>176</v>
      </c>
      <c r="B26" s="175" t="s">
        <v>692</v>
      </c>
      <c r="C26" s="215">
        <v>0.33569199999999999</v>
      </c>
      <c r="D26" s="215">
        <v>0.34243000000000001</v>
      </c>
      <c r="E26" s="215">
        <v>0.34323599999999999</v>
      </c>
      <c r="F26" s="215">
        <v>0.57131100000000001</v>
      </c>
      <c r="G26" s="215">
        <v>0.65013799999999999</v>
      </c>
      <c r="H26" s="215">
        <v>0.68996400000000002</v>
      </c>
      <c r="I26" s="215">
        <v>0.60665800000000003</v>
      </c>
      <c r="J26" s="215">
        <v>0.53606600000000004</v>
      </c>
      <c r="K26" s="215">
        <v>0.60439799999999999</v>
      </c>
      <c r="L26" s="215">
        <v>0.53859500000000005</v>
      </c>
      <c r="M26" s="215">
        <v>0.58948999999999996</v>
      </c>
      <c r="N26" s="215">
        <v>0.43861800000000001</v>
      </c>
      <c r="O26" s="215">
        <v>0.50365800000000005</v>
      </c>
      <c r="P26" s="215">
        <v>0.42750700000000003</v>
      </c>
      <c r="Q26" s="215">
        <v>0.36482199999999998</v>
      </c>
      <c r="R26" s="215">
        <v>0.70697500000000002</v>
      </c>
      <c r="S26" s="215">
        <v>0.65046099999999996</v>
      </c>
      <c r="T26" s="215">
        <v>0.67406299999999997</v>
      </c>
      <c r="U26" s="215">
        <v>0.58368699999999996</v>
      </c>
      <c r="V26" s="215">
        <v>0.64555499999999999</v>
      </c>
      <c r="W26" s="215">
        <v>0.68994599999999995</v>
      </c>
      <c r="X26" s="215">
        <v>0.38625999999999999</v>
      </c>
      <c r="Y26" s="215">
        <v>0.376083</v>
      </c>
      <c r="Z26" s="215">
        <v>0.32482699999999998</v>
      </c>
      <c r="AA26" s="215">
        <v>0.42571399999999998</v>
      </c>
      <c r="AB26" s="215">
        <v>0.44293300000000002</v>
      </c>
      <c r="AC26" s="215">
        <v>0.63300999999999996</v>
      </c>
      <c r="AD26" s="215">
        <v>0.72601599999999999</v>
      </c>
      <c r="AE26" s="215">
        <v>0.83031900000000003</v>
      </c>
      <c r="AF26" s="215">
        <v>0.770841</v>
      </c>
      <c r="AG26" s="215">
        <v>0.74153000000000002</v>
      </c>
      <c r="AH26" s="215">
        <v>0.76555200000000001</v>
      </c>
      <c r="AI26" s="215">
        <v>0.50039999999999996</v>
      </c>
      <c r="AJ26" s="215">
        <v>0.43534899999999999</v>
      </c>
      <c r="AK26" s="215">
        <v>0.228299</v>
      </c>
      <c r="AL26" s="215">
        <v>0.436085</v>
      </c>
      <c r="AM26" s="215">
        <v>0.41747600000000001</v>
      </c>
      <c r="AN26" s="215">
        <v>0.38590999999999998</v>
      </c>
      <c r="AO26" s="215">
        <v>0.48093900000000001</v>
      </c>
      <c r="AP26" s="215">
        <v>0.77835299999999996</v>
      </c>
      <c r="AQ26" s="215">
        <v>0.96216699999999999</v>
      </c>
      <c r="AR26" s="215">
        <v>0.61632699999999996</v>
      </c>
      <c r="AS26" s="215">
        <v>0.81289699999999998</v>
      </c>
      <c r="AT26" s="215">
        <v>0.68673799999999996</v>
      </c>
      <c r="AU26" s="215">
        <v>0.60965599999999998</v>
      </c>
      <c r="AV26" s="215">
        <v>0.511575</v>
      </c>
      <c r="AW26" s="215">
        <v>0.44183800000000001</v>
      </c>
      <c r="AX26" s="215">
        <v>0.428813</v>
      </c>
      <c r="AY26" s="215">
        <v>0.32143899999999997</v>
      </c>
      <c r="AZ26" s="215">
        <v>0.35391099999999998</v>
      </c>
      <c r="BA26" s="215">
        <v>0.497836</v>
      </c>
      <c r="BB26" s="215">
        <v>0.204093</v>
      </c>
      <c r="BC26" s="215">
        <v>0.26733049032</v>
      </c>
      <c r="BD26" s="215">
        <v>0.52563876093999995</v>
      </c>
      <c r="BE26" s="323">
        <v>0.27012580000000003</v>
      </c>
      <c r="BF26" s="323">
        <v>0.36584299999999997</v>
      </c>
      <c r="BG26" s="323">
        <v>0.36683939999999998</v>
      </c>
      <c r="BH26" s="323">
        <v>0.34130840000000001</v>
      </c>
      <c r="BI26" s="323">
        <v>0.31060660000000001</v>
      </c>
      <c r="BJ26" s="323">
        <v>-6.3448199999999996E-2</v>
      </c>
      <c r="BK26" s="323">
        <v>0.48846309999999998</v>
      </c>
      <c r="BL26" s="323">
        <v>0.55447389999999996</v>
      </c>
      <c r="BM26" s="323">
        <v>0.3738727</v>
      </c>
      <c r="BN26" s="323">
        <v>0.60909460000000004</v>
      </c>
      <c r="BO26" s="323">
        <v>0.75610710000000003</v>
      </c>
      <c r="BP26" s="323">
        <v>0.75766330000000004</v>
      </c>
      <c r="BQ26" s="323">
        <v>0.56859910000000002</v>
      </c>
      <c r="BR26" s="323">
        <v>0.4342181</v>
      </c>
      <c r="BS26" s="323">
        <v>0.4298728</v>
      </c>
      <c r="BT26" s="323">
        <v>0.450847</v>
      </c>
      <c r="BU26" s="323">
        <v>0.23213700000000001</v>
      </c>
      <c r="BV26" s="323">
        <v>-6.4988599999999994E-2</v>
      </c>
    </row>
    <row r="27" spans="1:74" ht="11.1" customHeight="1" x14ac:dyDescent="0.2">
      <c r="A27" s="61" t="s">
        <v>175</v>
      </c>
      <c r="B27" s="175" t="s">
        <v>413</v>
      </c>
      <c r="C27" s="215">
        <v>-0.52551499999999995</v>
      </c>
      <c r="D27" s="215">
        <v>-0.63054399999999999</v>
      </c>
      <c r="E27" s="215">
        <v>-0.54852000000000001</v>
      </c>
      <c r="F27" s="215">
        <v>-0.448181</v>
      </c>
      <c r="G27" s="215">
        <v>-0.53729899999999997</v>
      </c>
      <c r="H27" s="215">
        <v>-0.49161500000000002</v>
      </c>
      <c r="I27" s="215">
        <v>-0.44551299999999999</v>
      </c>
      <c r="J27" s="215">
        <v>-0.44642700000000002</v>
      </c>
      <c r="K27" s="215">
        <v>-0.49808200000000002</v>
      </c>
      <c r="L27" s="215">
        <v>-0.647841</v>
      </c>
      <c r="M27" s="215">
        <v>-0.78998400000000002</v>
      </c>
      <c r="N27" s="215">
        <v>-0.90682200000000002</v>
      </c>
      <c r="O27" s="215">
        <v>-0.78454500000000005</v>
      </c>
      <c r="P27" s="215">
        <v>-0.68166700000000002</v>
      </c>
      <c r="Q27" s="215">
        <v>-0.57893799999999995</v>
      </c>
      <c r="R27" s="215">
        <v>-0.61463599999999996</v>
      </c>
      <c r="S27" s="215">
        <v>-0.58507500000000001</v>
      </c>
      <c r="T27" s="215">
        <v>-0.68389</v>
      </c>
      <c r="U27" s="215">
        <v>-0.68878899999999998</v>
      </c>
      <c r="V27" s="215">
        <v>-0.58121100000000003</v>
      </c>
      <c r="W27" s="215">
        <v>-0.629942</v>
      </c>
      <c r="X27" s="215">
        <v>-0.70150599999999996</v>
      </c>
      <c r="Y27" s="215">
        <v>-1.079739</v>
      </c>
      <c r="Z27" s="215">
        <v>-0.99498399999999998</v>
      </c>
      <c r="AA27" s="215">
        <v>-0.95648900000000003</v>
      </c>
      <c r="AB27" s="215">
        <v>-0.90125200000000005</v>
      </c>
      <c r="AC27" s="215">
        <v>-0.91341000000000006</v>
      </c>
      <c r="AD27" s="215">
        <v>-0.83388099999999998</v>
      </c>
      <c r="AE27" s="215">
        <v>-0.65754800000000002</v>
      </c>
      <c r="AF27" s="215">
        <v>-0.644648</v>
      </c>
      <c r="AG27" s="215">
        <v>-0.78610800000000003</v>
      </c>
      <c r="AH27" s="215">
        <v>-0.59894000000000003</v>
      </c>
      <c r="AI27" s="215">
        <v>-0.72073799999999999</v>
      </c>
      <c r="AJ27" s="215">
        <v>-0.96718899999999997</v>
      </c>
      <c r="AK27" s="215">
        <v>-1.04278</v>
      </c>
      <c r="AL27" s="215">
        <v>-0.98854699999999995</v>
      </c>
      <c r="AM27" s="215">
        <v>-0.82012099999999999</v>
      </c>
      <c r="AN27" s="215">
        <v>-0.89666800000000002</v>
      </c>
      <c r="AO27" s="215">
        <v>-0.75690999999999997</v>
      </c>
      <c r="AP27" s="215">
        <v>-0.60051699999999997</v>
      </c>
      <c r="AQ27" s="215">
        <v>-0.62474399999999997</v>
      </c>
      <c r="AR27" s="215">
        <v>-0.66200800000000004</v>
      </c>
      <c r="AS27" s="215">
        <v>-0.63117500000000004</v>
      </c>
      <c r="AT27" s="215">
        <v>-0.55427700000000002</v>
      </c>
      <c r="AU27" s="215">
        <v>-0.69086599999999998</v>
      </c>
      <c r="AV27" s="215">
        <v>-0.72841100000000003</v>
      </c>
      <c r="AW27" s="215">
        <v>-0.95353900000000003</v>
      </c>
      <c r="AX27" s="215">
        <v>-0.92701699999999998</v>
      </c>
      <c r="AY27" s="215">
        <v>-0.73121999999999998</v>
      </c>
      <c r="AZ27" s="215">
        <v>-0.79067399999999999</v>
      </c>
      <c r="BA27" s="215">
        <v>-0.65454199999999996</v>
      </c>
      <c r="BB27" s="215">
        <v>-0.67260399999999998</v>
      </c>
      <c r="BC27" s="215">
        <v>0.16425806452</v>
      </c>
      <c r="BD27" s="215">
        <v>3.4353170074000003E-2</v>
      </c>
      <c r="BE27" s="323">
        <v>-0.26799250000000002</v>
      </c>
      <c r="BF27" s="323">
        <v>-0.37162469999999997</v>
      </c>
      <c r="BG27" s="323">
        <v>-0.38962140000000001</v>
      </c>
      <c r="BH27" s="323">
        <v>-0.45290320000000001</v>
      </c>
      <c r="BI27" s="323">
        <v>-0.56689909999999999</v>
      </c>
      <c r="BJ27" s="323">
        <v>-0.77221070000000003</v>
      </c>
      <c r="BK27" s="323">
        <v>-0.97133650000000005</v>
      </c>
      <c r="BL27" s="323">
        <v>-0.77516949999999996</v>
      </c>
      <c r="BM27" s="323">
        <v>-0.66431620000000002</v>
      </c>
      <c r="BN27" s="323">
        <v>-0.78940849999999996</v>
      </c>
      <c r="BO27" s="323">
        <v>-0.73707449999999997</v>
      </c>
      <c r="BP27" s="323">
        <v>-0.59219279999999996</v>
      </c>
      <c r="BQ27" s="323">
        <v>-0.72359150000000005</v>
      </c>
      <c r="BR27" s="323">
        <v>-0.31415019999999999</v>
      </c>
      <c r="BS27" s="323">
        <v>-0.84749490000000005</v>
      </c>
      <c r="BT27" s="323">
        <v>-0.65669900000000003</v>
      </c>
      <c r="BU27" s="323">
        <v>-0.77083520000000005</v>
      </c>
      <c r="BV27" s="323">
        <v>-0.75318189999999996</v>
      </c>
    </row>
    <row r="28" spans="1:74" ht="11.1" customHeight="1" x14ac:dyDescent="0.2">
      <c r="A28" s="61" t="s">
        <v>177</v>
      </c>
      <c r="B28" s="175" t="s">
        <v>173</v>
      </c>
      <c r="C28" s="215">
        <v>-5.1137000000000002E-2</v>
      </c>
      <c r="D28" s="215">
        <v>-5.4170999999999997E-2</v>
      </c>
      <c r="E28" s="215">
        <v>2.8506E-2</v>
      </c>
      <c r="F28" s="215">
        <v>-4.2481999999999999E-2</v>
      </c>
      <c r="G28" s="215">
        <v>-2.6350000000000002E-3</v>
      </c>
      <c r="H28" s="215">
        <v>-7.2539999999999993E-2</v>
      </c>
      <c r="I28" s="215">
        <v>3.0338E-2</v>
      </c>
      <c r="J28" s="215">
        <v>-5.2925E-2</v>
      </c>
      <c r="K28" s="215">
        <v>-3.1961999999999997E-2</v>
      </c>
      <c r="L28" s="215">
        <v>1.7389999999999999E-2</v>
      </c>
      <c r="M28" s="215">
        <v>-4.4389999999999999E-2</v>
      </c>
      <c r="N28" s="215">
        <v>-7.1457000000000007E-2</v>
      </c>
      <c r="O28" s="215">
        <v>-4.2207000000000001E-2</v>
      </c>
      <c r="P28" s="215">
        <v>-3.0172000000000001E-2</v>
      </c>
      <c r="Q28" s="215">
        <v>-5.2194999999999998E-2</v>
      </c>
      <c r="R28" s="215">
        <v>-1.9748000000000002E-2</v>
      </c>
      <c r="S28" s="215">
        <v>-4.6397000000000001E-2</v>
      </c>
      <c r="T28" s="215">
        <v>-0.116287</v>
      </c>
      <c r="U28" s="215">
        <v>-8.0463999999999994E-2</v>
      </c>
      <c r="V28" s="215">
        <v>-2.5118000000000001E-2</v>
      </c>
      <c r="W28" s="215">
        <v>7.0273000000000002E-2</v>
      </c>
      <c r="X28" s="215">
        <v>8.2105999999999998E-2</v>
      </c>
      <c r="Y28" s="215">
        <v>-7.8059999999999996E-3</v>
      </c>
      <c r="Z28" s="215">
        <v>-2.3984999999999999E-2</v>
      </c>
      <c r="AA28" s="215">
        <v>-7.5766E-2</v>
      </c>
      <c r="AB28" s="215">
        <v>-8.3722000000000005E-2</v>
      </c>
      <c r="AC28" s="215">
        <v>-0.162047</v>
      </c>
      <c r="AD28" s="215">
        <v>-0.137715</v>
      </c>
      <c r="AE28" s="215">
        <v>-0.104935</v>
      </c>
      <c r="AF28" s="215">
        <v>-6.0836000000000001E-2</v>
      </c>
      <c r="AG28" s="215">
        <v>-0.118094</v>
      </c>
      <c r="AH28" s="215">
        <v>-7.1446999999999997E-2</v>
      </c>
      <c r="AI28" s="215">
        <v>1.4710000000000001E-2</v>
      </c>
      <c r="AJ28" s="215">
        <v>-0.16100800000000001</v>
      </c>
      <c r="AK28" s="215">
        <v>-0.111772</v>
      </c>
      <c r="AL28" s="215">
        <v>-0.106001</v>
      </c>
      <c r="AM28" s="215">
        <v>-0.154227</v>
      </c>
      <c r="AN28" s="215">
        <v>-5.6890000000000003E-2</v>
      </c>
      <c r="AO28" s="215">
        <v>-3.4169999999999999E-2</v>
      </c>
      <c r="AP28" s="215">
        <v>2.4699999999999999E-4</v>
      </c>
      <c r="AQ28" s="215">
        <v>2.5010000000000002E-3</v>
      </c>
      <c r="AR28" s="215">
        <v>-4.2797000000000002E-2</v>
      </c>
      <c r="AS28" s="215">
        <v>4.5339999999999998E-3</v>
      </c>
      <c r="AT28" s="215">
        <v>-7.9008999999999996E-2</v>
      </c>
      <c r="AU28" s="215">
        <v>-7.0846999999999993E-2</v>
      </c>
      <c r="AV28" s="215">
        <v>-7.3812000000000003E-2</v>
      </c>
      <c r="AW28" s="215">
        <v>-9.7022999999999998E-2</v>
      </c>
      <c r="AX28" s="215">
        <v>-0.113202</v>
      </c>
      <c r="AY28" s="215">
        <v>-6.7493999999999998E-2</v>
      </c>
      <c r="AZ28" s="215">
        <v>-8.1323999999999994E-2</v>
      </c>
      <c r="BA28" s="215">
        <v>-6.4043000000000003E-2</v>
      </c>
      <c r="BB28" s="215">
        <v>7.6415999999999998E-2</v>
      </c>
      <c r="BC28" s="215">
        <v>0.13212903226</v>
      </c>
      <c r="BD28" s="215">
        <v>5.2979302686999998E-2</v>
      </c>
      <c r="BE28" s="323">
        <v>-0.13725190000000001</v>
      </c>
      <c r="BF28" s="323">
        <v>-0.21109420000000001</v>
      </c>
      <c r="BG28" s="323">
        <v>-0.18561859999999999</v>
      </c>
      <c r="BH28" s="323">
        <v>-0.1874971</v>
      </c>
      <c r="BI28" s="323">
        <v>-0.21441979999999999</v>
      </c>
      <c r="BJ28" s="323">
        <v>-0.2614474</v>
      </c>
      <c r="BK28" s="323">
        <v>-0.2262556</v>
      </c>
      <c r="BL28" s="323">
        <v>-0.19647139999999999</v>
      </c>
      <c r="BM28" s="323">
        <v>-0.19482759999999999</v>
      </c>
      <c r="BN28" s="323">
        <v>-0.19132669999999999</v>
      </c>
      <c r="BO28" s="323">
        <v>-0.16635220000000001</v>
      </c>
      <c r="BP28" s="323">
        <v>-0.15238699999999999</v>
      </c>
      <c r="BQ28" s="323">
        <v>-4.08636E-2</v>
      </c>
      <c r="BR28" s="323">
        <v>-1.8595500000000001E-2</v>
      </c>
      <c r="BS28" s="323">
        <v>5.0553000000000004E-3</v>
      </c>
      <c r="BT28" s="323">
        <v>-1.42522E-2</v>
      </c>
      <c r="BU28" s="323">
        <v>-0.1181837</v>
      </c>
      <c r="BV28" s="323">
        <v>-0.12775410000000001</v>
      </c>
    </row>
    <row r="29" spans="1:74" ht="11.1" customHeight="1" x14ac:dyDescent="0.2">
      <c r="A29" s="61" t="s">
        <v>178</v>
      </c>
      <c r="B29" s="175" t="s">
        <v>172</v>
      </c>
      <c r="C29" s="215">
        <v>-0.74717699999999998</v>
      </c>
      <c r="D29" s="215">
        <v>-0.66524499999999998</v>
      </c>
      <c r="E29" s="215">
        <v>-1.0397449999999999</v>
      </c>
      <c r="F29" s="215">
        <v>-1.1060080000000001</v>
      </c>
      <c r="G29" s="215">
        <v>-1.111918</v>
      </c>
      <c r="H29" s="215">
        <v>-1.3547899999999999</v>
      </c>
      <c r="I29" s="215">
        <v>-1.2305379999999999</v>
      </c>
      <c r="J29" s="215">
        <v>-1.0478959999999999</v>
      </c>
      <c r="K29" s="215">
        <v>-1.0611919999999999</v>
      </c>
      <c r="L29" s="215">
        <v>-0.92969100000000005</v>
      </c>
      <c r="M29" s="215">
        <v>-1.0200419999999999</v>
      </c>
      <c r="N29" s="215">
        <v>-1.0633649999999999</v>
      </c>
      <c r="O29" s="215">
        <v>-0.95159499999999997</v>
      </c>
      <c r="P29" s="215">
        <v>-1.034756</v>
      </c>
      <c r="Q29" s="215">
        <v>-1.081186</v>
      </c>
      <c r="R29" s="215">
        <v>-1.237428</v>
      </c>
      <c r="S29" s="215">
        <v>-1.3854040000000001</v>
      </c>
      <c r="T29" s="215">
        <v>-1.499298</v>
      </c>
      <c r="U29" s="215">
        <v>-1.6361509999999999</v>
      </c>
      <c r="V29" s="215">
        <v>-1.265304</v>
      </c>
      <c r="W29" s="215">
        <v>-1.076292</v>
      </c>
      <c r="X29" s="215">
        <v>-1.2795190000000001</v>
      </c>
      <c r="Y29" s="215">
        <v>-1.1780740000000001</v>
      </c>
      <c r="Z29" s="215">
        <v>-1.125807</v>
      </c>
      <c r="AA29" s="215">
        <v>-0.70830300000000002</v>
      </c>
      <c r="AB29" s="215">
        <v>-0.75001300000000004</v>
      </c>
      <c r="AC29" s="215">
        <v>-0.97101199999999999</v>
      </c>
      <c r="AD29" s="215">
        <v>-1.3729</v>
      </c>
      <c r="AE29" s="215">
        <v>-1.2501519999999999</v>
      </c>
      <c r="AF29" s="215">
        <v>-1.377159</v>
      </c>
      <c r="AG29" s="215">
        <v>-1.158525</v>
      </c>
      <c r="AH29" s="215">
        <v>-1.1015410000000001</v>
      </c>
      <c r="AI29" s="215">
        <v>-1.126611</v>
      </c>
      <c r="AJ29" s="215">
        <v>-1.1730339999999999</v>
      </c>
      <c r="AK29" s="215">
        <v>-1.165052</v>
      </c>
      <c r="AL29" s="215">
        <v>-1.1959029999999999</v>
      </c>
      <c r="AM29" s="215">
        <v>-0.94104600000000005</v>
      </c>
      <c r="AN29" s="215">
        <v>-0.77881699999999998</v>
      </c>
      <c r="AO29" s="215">
        <v>-1.0115430000000001</v>
      </c>
      <c r="AP29" s="215">
        <v>-1.286718</v>
      </c>
      <c r="AQ29" s="215">
        <v>-1.1920139999999999</v>
      </c>
      <c r="AR29" s="215">
        <v>-1.384795</v>
      </c>
      <c r="AS29" s="215">
        <v>-1.180777</v>
      </c>
      <c r="AT29" s="215">
        <v>-1.4153469999999999</v>
      </c>
      <c r="AU29" s="215">
        <v>-1.318379</v>
      </c>
      <c r="AV29" s="215">
        <v>-1.0146949999999999</v>
      </c>
      <c r="AW29" s="215">
        <v>-0.90546700000000002</v>
      </c>
      <c r="AX29" s="215">
        <v>-1.036556</v>
      </c>
      <c r="AY29" s="215">
        <v>-1.04559</v>
      </c>
      <c r="AZ29" s="215">
        <v>-1.2323230000000001</v>
      </c>
      <c r="BA29" s="215">
        <v>-1.2951509999999999</v>
      </c>
      <c r="BB29" s="215">
        <v>-0.86513799999999996</v>
      </c>
      <c r="BC29" s="215">
        <v>-0.5725483871</v>
      </c>
      <c r="BD29" s="215">
        <v>-1.154444453</v>
      </c>
      <c r="BE29" s="323">
        <v>-1.2805580000000001</v>
      </c>
      <c r="BF29" s="323">
        <v>-1.5479590000000001</v>
      </c>
      <c r="BG29" s="323">
        <v>-1.5799620000000001</v>
      </c>
      <c r="BH29" s="323">
        <v>-1.346338</v>
      </c>
      <c r="BI29" s="323">
        <v>-1.5242150000000001</v>
      </c>
      <c r="BJ29" s="323">
        <v>-1.59816</v>
      </c>
      <c r="BK29" s="323">
        <v>-1.5286569999999999</v>
      </c>
      <c r="BL29" s="323">
        <v>-1.1997739999999999</v>
      </c>
      <c r="BM29" s="323">
        <v>-1.339358</v>
      </c>
      <c r="BN29" s="323">
        <v>-1.5114179999999999</v>
      </c>
      <c r="BO29" s="323">
        <v>-1.4385950000000001</v>
      </c>
      <c r="BP29" s="323">
        <v>-1.471066</v>
      </c>
      <c r="BQ29" s="323">
        <v>-1.6134569999999999</v>
      </c>
      <c r="BR29" s="323">
        <v>-1.376341</v>
      </c>
      <c r="BS29" s="323">
        <v>-1.494011</v>
      </c>
      <c r="BT29" s="323">
        <v>-1.216051</v>
      </c>
      <c r="BU29" s="323">
        <v>-1.1663330000000001</v>
      </c>
      <c r="BV29" s="323">
        <v>-1.4470670000000001</v>
      </c>
    </row>
    <row r="30" spans="1:74" ht="11.1" customHeight="1" x14ac:dyDescent="0.2">
      <c r="A30" s="61" t="s">
        <v>179</v>
      </c>
      <c r="B30" s="175" t="s">
        <v>174</v>
      </c>
      <c r="C30" s="215">
        <v>-2.6797999999999999E-2</v>
      </c>
      <c r="D30" s="215">
        <v>-0.15590899999999999</v>
      </c>
      <c r="E30" s="215">
        <v>-8.3812999999999999E-2</v>
      </c>
      <c r="F30" s="215">
        <v>-3.1267999999999997E-2</v>
      </c>
      <c r="G30" s="215">
        <v>-0.197212</v>
      </c>
      <c r="H30" s="215">
        <v>-4.7807000000000002E-2</v>
      </c>
      <c r="I30" s="215">
        <v>-3.6329E-2</v>
      </c>
      <c r="J30" s="215">
        <v>-6.7019999999999996E-2</v>
      </c>
      <c r="K30" s="215">
        <v>-0.20827200000000001</v>
      </c>
      <c r="L30" s="215">
        <v>-0.101434</v>
      </c>
      <c r="M30" s="215">
        <v>-9.4132999999999994E-2</v>
      </c>
      <c r="N30" s="215">
        <v>-7.3325000000000001E-2</v>
      </c>
      <c r="O30" s="215">
        <v>-4.1216000000000003E-2</v>
      </c>
      <c r="P30" s="215">
        <v>-0.22798199999999999</v>
      </c>
      <c r="Q30" s="215">
        <v>-9.5797999999999994E-2</v>
      </c>
      <c r="R30" s="215">
        <v>-0.167295</v>
      </c>
      <c r="S30" s="215">
        <v>-3.4200000000000001E-2</v>
      </c>
      <c r="T30" s="215">
        <v>-0.18570200000000001</v>
      </c>
      <c r="U30" s="215">
        <v>-0.16791500000000001</v>
      </c>
      <c r="V30" s="215">
        <v>-5.9017E-2</v>
      </c>
      <c r="W30" s="215">
        <v>-0.12573400000000001</v>
      </c>
      <c r="X30" s="215">
        <v>-0.236846</v>
      </c>
      <c r="Y30" s="215">
        <v>-1.8912000000000002E-2</v>
      </c>
      <c r="Z30" s="215">
        <v>-7.1845999999999993E-2</v>
      </c>
      <c r="AA30" s="215">
        <v>-4.4615000000000002E-2</v>
      </c>
      <c r="AB30" s="215">
        <v>-0.14637</v>
      </c>
      <c r="AC30" s="215">
        <v>-9.8396999999999998E-2</v>
      </c>
      <c r="AD30" s="215">
        <v>-0.132489</v>
      </c>
      <c r="AE30" s="215">
        <v>-0.134682</v>
      </c>
      <c r="AF30" s="215">
        <v>-0.12859000000000001</v>
      </c>
      <c r="AG30" s="215">
        <v>-0.120411</v>
      </c>
      <c r="AH30" s="215">
        <v>-0.147091</v>
      </c>
      <c r="AI30" s="215">
        <v>-5.2004000000000002E-2</v>
      </c>
      <c r="AJ30" s="215">
        <v>-0.106616</v>
      </c>
      <c r="AK30" s="215">
        <v>-8.8722999999999996E-2</v>
      </c>
      <c r="AL30" s="215">
        <v>-0.120647</v>
      </c>
      <c r="AM30" s="215">
        <v>-5.9339999999999997E-2</v>
      </c>
      <c r="AN30" s="215">
        <v>-6.1099000000000001E-2</v>
      </c>
      <c r="AO30" s="215">
        <v>-0.111196</v>
      </c>
      <c r="AP30" s="215">
        <v>-0.24505199999999999</v>
      </c>
      <c r="AQ30" s="215">
        <v>-9.9532999999999996E-2</v>
      </c>
      <c r="AR30" s="215">
        <v>-9.2974000000000001E-2</v>
      </c>
      <c r="AS30" s="215">
        <v>-4.0045999999999998E-2</v>
      </c>
      <c r="AT30" s="215">
        <v>-0.13220699999999999</v>
      </c>
      <c r="AU30" s="215">
        <v>-7.0827000000000001E-2</v>
      </c>
      <c r="AV30" s="215">
        <v>-3.0412999999999999E-2</v>
      </c>
      <c r="AW30" s="215">
        <v>4.2200000000000001E-4</v>
      </c>
      <c r="AX30" s="215">
        <v>-4.8268999999999999E-2</v>
      </c>
      <c r="AY30" s="215">
        <v>2.2748000000000001E-2</v>
      </c>
      <c r="AZ30" s="215">
        <v>-6.1692999999999998E-2</v>
      </c>
      <c r="BA30" s="215">
        <v>-2.2259000000000001E-2</v>
      </c>
      <c r="BB30" s="215">
        <v>5.2484999999999997E-2</v>
      </c>
      <c r="BC30" s="215">
        <v>8.4580645161000001E-2</v>
      </c>
      <c r="BD30" s="215">
        <v>6.5492844800999997E-2</v>
      </c>
      <c r="BE30" s="323">
        <v>-8.8133299999999998E-2</v>
      </c>
      <c r="BF30" s="323">
        <v>-0.12965189999999999</v>
      </c>
      <c r="BG30" s="323">
        <v>-6.1553900000000002E-2</v>
      </c>
      <c r="BH30" s="323">
        <v>-9.2441099999999998E-2</v>
      </c>
      <c r="BI30" s="323">
        <v>2.81065E-2</v>
      </c>
      <c r="BJ30" s="323">
        <v>-3.9348500000000002E-2</v>
      </c>
      <c r="BK30" s="323">
        <v>-7.2622800000000001E-2</v>
      </c>
      <c r="BL30" s="323">
        <v>-9.1230500000000006E-2</v>
      </c>
      <c r="BM30" s="323">
        <v>-5.8482899999999997E-2</v>
      </c>
      <c r="BN30" s="323">
        <v>-0.1481442</v>
      </c>
      <c r="BO30" s="323">
        <v>-0.1222031</v>
      </c>
      <c r="BP30" s="323">
        <v>-0.13122449999999999</v>
      </c>
      <c r="BQ30" s="323">
        <v>-0.1192317</v>
      </c>
      <c r="BR30" s="323">
        <v>-0.1655499</v>
      </c>
      <c r="BS30" s="323">
        <v>-5.3933500000000002E-2</v>
      </c>
      <c r="BT30" s="323">
        <v>-0.1079996</v>
      </c>
      <c r="BU30" s="323">
        <v>8.8919999999999999E-2</v>
      </c>
      <c r="BV30" s="323">
        <v>-3.8230699999999999E-2</v>
      </c>
    </row>
    <row r="31" spans="1:74" ht="11.1" customHeight="1" x14ac:dyDescent="0.2">
      <c r="A31" s="61" t="s">
        <v>186</v>
      </c>
      <c r="B31" s="622" t="s">
        <v>998</v>
      </c>
      <c r="C31" s="215">
        <v>-0.54569400000000001</v>
      </c>
      <c r="D31" s="215">
        <v>-0.49260300000000001</v>
      </c>
      <c r="E31" s="215">
        <v>-0.49006499999999997</v>
      </c>
      <c r="F31" s="215">
        <v>-0.60184599999999999</v>
      </c>
      <c r="G31" s="215">
        <v>-0.61400500000000002</v>
      </c>
      <c r="H31" s="215">
        <v>-0.63644599999999996</v>
      </c>
      <c r="I31" s="215">
        <v>-0.62849999999999995</v>
      </c>
      <c r="J31" s="215">
        <v>-0.48286600000000002</v>
      </c>
      <c r="K31" s="215">
        <v>-0.61658999999999997</v>
      </c>
      <c r="L31" s="215">
        <v>-0.52376599999999995</v>
      </c>
      <c r="M31" s="215">
        <v>-0.41037299999999999</v>
      </c>
      <c r="N31" s="215">
        <v>-0.50139199999999995</v>
      </c>
      <c r="O31" s="215">
        <v>-0.50954200000000005</v>
      </c>
      <c r="P31" s="215">
        <v>-0.60724199999999995</v>
      </c>
      <c r="Q31" s="215">
        <v>-0.69277699999999998</v>
      </c>
      <c r="R31" s="215">
        <v>-0.61257499999999998</v>
      </c>
      <c r="S31" s="215">
        <v>-0.52069799999999999</v>
      </c>
      <c r="T31" s="215">
        <v>-0.62419400000000003</v>
      </c>
      <c r="U31" s="215">
        <v>-0.47759699999999999</v>
      </c>
      <c r="V31" s="215">
        <v>-0.60492400000000002</v>
      </c>
      <c r="W31" s="215">
        <v>-0.40434300000000001</v>
      </c>
      <c r="X31" s="215">
        <v>-0.69150100000000003</v>
      </c>
      <c r="Y31" s="215">
        <v>-0.51590599999999998</v>
      </c>
      <c r="Z31" s="215">
        <v>-0.53800800000000004</v>
      </c>
      <c r="AA31" s="215">
        <v>-0.56450699999999998</v>
      </c>
      <c r="AB31" s="215">
        <v>-0.66781699999999999</v>
      </c>
      <c r="AC31" s="215">
        <v>-0.59882400000000002</v>
      </c>
      <c r="AD31" s="215">
        <v>-0.61241000000000001</v>
      </c>
      <c r="AE31" s="215">
        <v>-0.63654999999999995</v>
      </c>
      <c r="AF31" s="215">
        <v>-0.55854999999999999</v>
      </c>
      <c r="AG31" s="215">
        <v>-0.60168600000000005</v>
      </c>
      <c r="AH31" s="215">
        <v>-0.50763999999999998</v>
      </c>
      <c r="AI31" s="215">
        <v>-0.51959200000000005</v>
      </c>
      <c r="AJ31" s="215">
        <v>-0.44999400000000001</v>
      </c>
      <c r="AK31" s="215">
        <v>-0.70565800000000001</v>
      </c>
      <c r="AL31" s="215">
        <v>-0.70244399999999996</v>
      </c>
      <c r="AM31" s="215">
        <v>-0.62685900000000006</v>
      </c>
      <c r="AN31" s="215">
        <v>-0.74147399999999997</v>
      </c>
      <c r="AO31" s="215">
        <v>-0.56455599999999995</v>
      </c>
      <c r="AP31" s="215">
        <v>-0.53996</v>
      </c>
      <c r="AQ31" s="215">
        <v>-0.48530699999999999</v>
      </c>
      <c r="AR31" s="215">
        <v>-0.46471200000000001</v>
      </c>
      <c r="AS31" s="215">
        <v>-0.47522500000000001</v>
      </c>
      <c r="AT31" s="215">
        <v>-0.55361300000000002</v>
      </c>
      <c r="AU31" s="215">
        <v>-0.53650399999999998</v>
      </c>
      <c r="AV31" s="215">
        <v>-0.51329899999999995</v>
      </c>
      <c r="AW31" s="215">
        <v>-0.52909200000000001</v>
      </c>
      <c r="AX31" s="215">
        <v>-0.56870299999999996</v>
      </c>
      <c r="AY31" s="215">
        <v>-0.68213999999999997</v>
      </c>
      <c r="AZ31" s="215">
        <v>-0.63653999999999999</v>
      </c>
      <c r="BA31" s="215">
        <v>-0.61731800000000003</v>
      </c>
      <c r="BB31" s="215">
        <v>-0.51531199999999999</v>
      </c>
      <c r="BC31" s="215">
        <v>-0.49105979999999999</v>
      </c>
      <c r="BD31" s="215">
        <v>-0.58289020000000002</v>
      </c>
      <c r="BE31" s="323">
        <v>-0.48592800000000003</v>
      </c>
      <c r="BF31" s="323">
        <v>-0.48302400000000001</v>
      </c>
      <c r="BG31" s="323">
        <v>-0.69000729999999999</v>
      </c>
      <c r="BH31" s="323">
        <v>-0.75059549999999997</v>
      </c>
      <c r="BI31" s="323">
        <v>-0.85785</v>
      </c>
      <c r="BJ31" s="323">
        <v>-0.89793089999999998</v>
      </c>
      <c r="BK31" s="323">
        <v>-0.76213229999999998</v>
      </c>
      <c r="BL31" s="323">
        <v>-0.60666370000000003</v>
      </c>
      <c r="BM31" s="323">
        <v>-0.67903630000000004</v>
      </c>
      <c r="BN31" s="323">
        <v>-0.69115269999999995</v>
      </c>
      <c r="BO31" s="323">
        <v>-0.65703109999999998</v>
      </c>
      <c r="BP31" s="323">
        <v>-0.61790869999999998</v>
      </c>
      <c r="BQ31" s="323">
        <v>-0.73315819999999998</v>
      </c>
      <c r="BR31" s="323">
        <v>-0.6523215</v>
      </c>
      <c r="BS31" s="323">
        <v>-0.72922019999999999</v>
      </c>
      <c r="BT31" s="323">
        <v>-0.75641579999999997</v>
      </c>
      <c r="BU31" s="323">
        <v>-0.77003829999999995</v>
      </c>
      <c r="BV31" s="323">
        <v>-0.93238929999999998</v>
      </c>
    </row>
    <row r="32" spans="1:74" ht="11.1" customHeight="1" x14ac:dyDescent="0.2">
      <c r="A32" s="61" t="s">
        <v>754</v>
      </c>
      <c r="B32" s="175" t="s">
        <v>125</v>
      </c>
      <c r="C32" s="215">
        <v>-0.29326012902999998</v>
      </c>
      <c r="D32" s="215">
        <v>0.55466651724000005</v>
      </c>
      <c r="E32" s="215">
        <v>0.20217658064999999</v>
      </c>
      <c r="F32" s="215">
        <v>-0.21089479999999999</v>
      </c>
      <c r="G32" s="215">
        <v>-0.41349351613000002</v>
      </c>
      <c r="H32" s="215">
        <v>-0.33064339999999998</v>
      </c>
      <c r="I32" s="215">
        <v>-0.78872654839</v>
      </c>
      <c r="J32" s="215">
        <v>-0.21437567741999999</v>
      </c>
      <c r="K32" s="215">
        <v>-2.5799999999000001E-4</v>
      </c>
      <c r="L32" s="215">
        <v>0.57635616129</v>
      </c>
      <c r="M32" s="215">
        <v>-0.12281233333</v>
      </c>
      <c r="N32" s="215">
        <v>0.66256458065000001</v>
      </c>
      <c r="O32" s="215">
        <v>-3.0437354839000001E-2</v>
      </c>
      <c r="P32" s="215">
        <v>0.78371796428999996</v>
      </c>
      <c r="Q32" s="215">
        <v>0.92047596773999996</v>
      </c>
      <c r="R32" s="215">
        <v>-0.49813679999999999</v>
      </c>
      <c r="S32" s="215">
        <v>-0.56106722581000001</v>
      </c>
      <c r="T32" s="215">
        <v>0.11724583332999999</v>
      </c>
      <c r="U32" s="215">
        <v>-0.22621429032000001</v>
      </c>
      <c r="V32" s="215">
        <v>-0.39579422581000001</v>
      </c>
      <c r="W32" s="215">
        <v>0.46276546667000001</v>
      </c>
      <c r="X32" s="215">
        <v>0.71076167741999996</v>
      </c>
      <c r="Y32" s="215">
        <v>0.11792313333</v>
      </c>
      <c r="Z32" s="215">
        <v>-3.5893612903E-2</v>
      </c>
      <c r="AA32" s="215">
        <v>0.40260741935</v>
      </c>
      <c r="AB32" s="215">
        <v>0.28183189285999999</v>
      </c>
      <c r="AC32" s="215">
        <v>0.51716712902999995</v>
      </c>
      <c r="AD32" s="215">
        <v>0.2178947</v>
      </c>
      <c r="AE32" s="215">
        <v>-0.37267538709999998</v>
      </c>
      <c r="AF32" s="215">
        <v>-0.51113889999999995</v>
      </c>
      <c r="AG32" s="215">
        <v>-0.35266396773999997</v>
      </c>
      <c r="AH32" s="215">
        <v>-0.68575467741999996</v>
      </c>
      <c r="AI32" s="215">
        <v>-1.0089489332999999</v>
      </c>
      <c r="AJ32" s="215">
        <v>0.85475222580999999</v>
      </c>
      <c r="AK32" s="215">
        <v>0.57299033333000005</v>
      </c>
      <c r="AL32" s="215">
        <v>-0.28351264516000002</v>
      </c>
      <c r="AM32" s="215">
        <v>0.24353125806000001</v>
      </c>
      <c r="AN32" s="215">
        <v>0.76979532142999996</v>
      </c>
      <c r="AO32" s="215">
        <v>0.35233748387000002</v>
      </c>
      <c r="AP32" s="215">
        <v>-0.2980488</v>
      </c>
      <c r="AQ32" s="215">
        <v>-1.1206212580999999</v>
      </c>
      <c r="AR32" s="215">
        <v>-0.47865863333000003</v>
      </c>
      <c r="AS32" s="215">
        <v>-0.87985467742000001</v>
      </c>
      <c r="AT32" s="215">
        <v>-0.12443970968</v>
      </c>
      <c r="AU32" s="215">
        <v>-5.7238433333000001E-2</v>
      </c>
      <c r="AV32" s="215">
        <v>0.97529145160999997</v>
      </c>
      <c r="AW32" s="215">
        <v>0.17505133333</v>
      </c>
      <c r="AX32" s="215">
        <v>-0.37807687096999998</v>
      </c>
      <c r="AY32" s="215">
        <v>-0.23037416128999999</v>
      </c>
      <c r="AZ32" s="215">
        <v>1.0572035517</v>
      </c>
      <c r="BA32" s="215">
        <v>-0.42302345160999999</v>
      </c>
      <c r="BB32" s="215">
        <v>-1.0012582333</v>
      </c>
      <c r="BC32" s="215">
        <v>-1.1335982677000001</v>
      </c>
      <c r="BD32" s="215">
        <v>-0.37320471179999998</v>
      </c>
      <c r="BE32" s="323">
        <v>6.05353E-2</v>
      </c>
      <c r="BF32" s="323">
        <v>1.4533900000000001E-2</v>
      </c>
      <c r="BG32" s="323">
        <v>5.33164E-2</v>
      </c>
      <c r="BH32" s="323">
        <v>0.6693365</v>
      </c>
      <c r="BI32" s="323">
        <v>0.31573869999999998</v>
      </c>
      <c r="BJ32" s="323">
        <v>0.49201830000000002</v>
      </c>
      <c r="BK32" s="323">
        <v>0.3704094</v>
      </c>
      <c r="BL32" s="323">
        <v>0.50725949999999997</v>
      </c>
      <c r="BM32" s="323">
        <v>0.44653409999999999</v>
      </c>
      <c r="BN32" s="323">
        <v>-0.14004349999999999</v>
      </c>
      <c r="BO32" s="323">
        <v>-0.68707149999999995</v>
      </c>
      <c r="BP32" s="323">
        <v>-0.56820590000000004</v>
      </c>
      <c r="BQ32" s="323">
        <v>-0.34570909999999999</v>
      </c>
      <c r="BR32" s="323">
        <v>-0.25749270000000002</v>
      </c>
      <c r="BS32" s="323">
        <v>-0.186302</v>
      </c>
      <c r="BT32" s="323">
        <v>0.50967309999999999</v>
      </c>
      <c r="BU32" s="323">
        <v>0.1755361</v>
      </c>
      <c r="BV32" s="323">
        <v>0.35792410000000002</v>
      </c>
    </row>
    <row r="33" spans="1:74" s="64" customFormat="1" ht="11.1" customHeight="1" x14ac:dyDescent="0.2">
      <c r="A33" s="61" t="s">
        <v>759</v>
      </c>
      <c r="B33" s="175" t="s">
        <v>405</v>
      </c>
      <c r="C33" s="215">
        <v>19.062929580999999</v>
      </c>
      <c r="D33" s="215">
        <v>19.846740897</v>
      </c>
      <c r="E33" s="215">
        <v>19.728330710000002</v>
      </c>
      <c r="F33" s="215">
        <v>19.340358866999999</v>
      </c>
      <c r="G33" s="215">
        <v>19.328279581</v>
      </c>
      <c r="H33" s="215">
        <v>19.8463086</v>
      </c>
      <c r="I33" s="215">
        <v>19.775786</v>
      </c>
      <c r="J33" s="215">
        <v>20.274913999999999</v>
      </c>
      <c r="K33" s="215">
        <v>19.756957332999999</v>
      </c>
      <c r="L33" s="215">
        <v>19.650241064999999</v>
      </c>
      <c r="M33" s="215">
        <v>19.659030000000001</v>
      </c>
      <c r="N33" s="215">
        <v>19.984121968</v>
      </c>
      <c r="O33" s="215">
        <v>19.323041065000002</v>
      </c>
      <c r="P33" s="215">
        <v>19.190582249999999</v>
      </c>
      <c r="Q33" s="215">
        <v>20.060255677000001</v>
      </c>
      <c r="R33" s="215">
        <v>19.595459200000001</v>
      </c>
      <c r="S33" s="215">
        <v>20.066372161</v>
      </c>
      <c r="T33" s="215">
        <v>20.561378167000001</v>
      </c>
      <c r="U33" s="215">
        <v>20.119052387</v>
      </c>
      <c r="V33" s="215">
        <v>20.251324064999999</v>
      </c>
      <c r="W33" s="215">
        <v>19.640745466999999</v>
      </c>
      <c r="X33" s="215">
        <v>19.989783031999998</v>
      </c>
      <c r="Y33" s="215">
        <v>20.307368467</v>
      </c>
      <c r="Z33" s="215">
        <v>20.323585774000001</v>
      </c>
      <c r="AA33" s="215">
        <v>20.545267515999999</v>
      </c>
      <c r="AB33" s="215">
        <v>19.678848036000002</v>
      </c>
      <c r="AC33" s="215">
        <v>20.756489257999998</v>
      </c>
      <c r="AD33" s="215">
        <v>20.036656366999999</v>
      </c>
      <c r="AE33" s="215">
        <v>20.247495484000002</v>
      </c>
      <c r="AF33" s="215">
        <v>20.790399099999998</v>
      </c>
      <c r="AG33" s="215">
        <v>20.682409194000002</v>
      </c>
      <c r="AH33" s="215">
        <v>21.358521742000001</v>
      </c>
      <c r="AI33" s="215">
        <v>20.082941067</v>
      </c>
      <c r="AJ33" s="215">
        <v>20.734534355000001</v>
      </c>
      <c r="AK33" s="215">
        <v>20.746680999999999</v>
      </c>
      <c r="AL33" s="215">
        <v>20.303610257999999</v>
      </c>
      <c r="AM33" s="215">
        <v>20.719208483999999</v>
      </c>
      <c r="AN33" s="215">
        <v>20.223858321000002</v>
      </c>
      <c r="AO33" s="215">
        <v>20.189424710000001</v>
      </c>
      <c r="AP33" s="215">
        <v>20.101013200000001</v>
      </c>
      <c r="AQ33" s="215">
        <v>20.229397677000001</v>
      </c>
      <c r="AR33" s="215">
        <v>20.6017917</v>
      </c>
      <c r="AS33" s="215">
        <v>20.715686774000002</v>
      </c>
      <c r="AT33" s="215">
        <v>21.065253225999999</v>
      </c>
      <c r="AU33" s="215">
        <v>20.228460233</v>
      </c>
      <c r="AV33" s="215">
        <v>20.781678805999999</v>
      </c>
      <c r="AW33" s="215">
        <v>20.613609</v>
      </c>
      <c r="AX33" s="215">
        <v>20.311821968</v>
      </c>
      <c r="AY33" s="215">
        <v>19.905505290000001</v>
      </c>
      <c r="AZ33" s="215">
        <v>19.839038448</v>
      </c>
      <c r="BA33" s="215">
        <v>18.283931386999999</v>
      </c>
      <c r="BB33" s="215">
        <v>14.690984433000001</v>
      </c>
      <c r="BC33" s="215">
        <v>16.123709325</v>
      </c>
      <c r="BD33" s="215">
        <v>17.507466260000001</v>
      </c>
      <c r="BE33" s="323">
        <v>18.260090000000002</v>
      </c>
      <c r="BF33" s="323">
        <v>18.832329999999999</v>
      </c>
      <c r="BG33" s="323">
        <v>18.939340000000001</v>
      </c>
      <c r="BH33" s="323">
        <v>19.232399999999998</v>
      </c>
      <c r="BI33" s="323">
        <v>19.170210000000001</v>
      </c>
      <c r="BJ33" s="323">
        <v>19.259460000000001</v>
      </c>
      <c r="BK33" s="323">
        <v>19.141439999999999</v>
      </c>
      <c r="BL33" s="323">
        <v>19.2516</v>
      </c>
      <c r="BM33" s="323">
        <v>19.662130000000001</v>
      </c>
      <c r="BN33" s="323">
        <v>19.485659999999999</v>
      </c>
      <c r="BO33" s="323">
        <v>19.572569999999999</v>
      </c>
      <c r="BP33" s="323">
        <v>20.13269</v>
      </c>
      <c r="BQ33" s="323">
        <v>20.25103</v>
      </c>
      <c r="BR33" s="323">
        <v>20.797779999999999</v>
      </c>
      <c r="BS33" s="323">
        <v>19.922969999999999</v>
      </c>
      <c r="BT33" s="323">
        <v>20.3886</v>
      </c>
      <c r="BU33" s="323">
        <v>20.486419999999999</v>
      </c>
      <c r="BV33" s="323">
        <v>20.142230000000001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326"/>
      <c r="BF34" s="326"/>
      <c r="BG34" s="326"/>
      <c r="BH34" s="326"/>
      <c r="BI34" s="326"/>
      <c r="BJ34" s="326"/>
      <c r="BK34" s="326"/>
      <c r="BL34" s="326"/>
      <c r="BM34" s="326"/>
      <c r="BN34" s="326"/>
      <c r="BO34" s="326"/>
      <c r="BP34" s="326"/>
      <c r="BQ34" s="326"/>
      <c r="BR34" s="326"/>
      <c r="BS34" s="326"/>
      <c r="BT34" s="326"/>
      <c r="BU34" s="326"/>
      <c r="BV34" s="326"/>
    </row>
    <row r="35" spans="1:74" ht="11.1" customHeight="1" x14ac:dyDescent="0.2">
      <c r="A35" s="57"/>
      <c r="B35" s="65" t="s">
        <v>784</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326"/>
      <c r="BF35" s="326"/>
      <c r="BG35" s="326"/>
      <c r="BH35" s="326"/>
      <c r="BI35" s="326"/>
      <c r="BJ35" s="326"/>
      <c r="BK35" s="326"/>
      <c r="BL35" s="326"/>
      <c r="BM35" s="326"/>
      <c r="BN35" s="326"/>
      <c r="BO35" s="326"/>
      <c r="BP35" s="326"/>
      <c r="BQ35" s="326"/>
      <c r="BR35" s="326"/>
      <c r="BS35" s="326"/>
      <c r="BT35" s="326"/>
      <c r="BU35" s="326"/>
      <c r="BV35" s="326"/>
    </row>
    <row r="36" spans="1:74" ht="11.1" customHeight="1" x14ac:dyDescent="0.2">
      <c r="A36" s="615" t="s">
        <v>993</v>
      </c>
      <c r="B36" s="622" t="s">
        <v>996</v>
      </c>
      <c r="C36" s="215">
        <v>2.9580709999999999</v>
      </c>
      <c r="D36" s="215">
        <v>2.7981199999999999</v>
      </c>
      <c r="E36" s="215">
        <v>2.613194</v>
      </c>
      <c r="F36" s="215">
        <v>2.402549</v>
      </c>
      <c r="G36" s="215">
        <v>2.3829880000000001</v>
      </c>
      <c r="H36" s="215">
        <v>2.2693889999999999</v>
      </c>
      <c r="I36" s="215">
        <v>2.4212590000000001</v>
      </c>
      <c r="J36" s="215">
        <v>2.3081510000000001</v>
      </c>
      <c r="K36" s="215">
        <v>2.4291779999999998</v>
      </c>
      <c r="L36" s="215">
        <v>2.5566909999999998</v>
      </c>
      <c r="M36" s="215">
        <v>2.5195810000000001</v>
      </c>
      <c r="N36" s="215">
        <v>2.7747679999999999</v>
      </c>
      <c r="O36" s="215">
        <v>3.0485129999999998</v>
      </c>
      <c r="P36" s="215">
        <v>2.6554099999999998</v>
      </c>
      <c r="Q36" s="215">
        <v>2.7292900000000002</v>
      </c>
      <c r="R36" s="215">
        <v>2.5240390000000001</v>
      </c>
      <c r="S36" s="215">
        <v>2.4512649999999998</v>
      </c>
      <c r="T36" s="215">
        <v>2.478907</v>
      </c>
      <c r="U36" s="215">
        <v>2.587777</v>
      </c>
      <c r="V36" s="215">
        <v>2.2493460000000001</v>
      </c>
      <c r="W36" s="215">
        <v>2.3473290000000002</v>
      </c>
      <c r="X36" s="215">
        <v>2.6141139999999998</v>
      </c>
      <c r="Y36" s="215">
        <v>2.9017499999999998</v>
      </c>
      <c r="Z36" s="215">
        <v>3.1175250000000001</v>
      </c>
      <c r="AA36" s="215">
        <v>3.5173190000000001</v>
      </c>
      <c r="AB36" s="215">
        <v>3.1429209999999999</v>
      </c>
      <c r="AC36" s="215">
        <v>3.1191589999999998</v>
      </c>
      <c r="AD36" s="215">
        <v>2.861021</v>
      </c>
      <c r="AE36" s="215">
        <v>2.577661</v>
      </c>
      <c r="AF36" s="215">
        <v>2.624352</v>
      </c>
      <c r="AG36" s="215">
        <v>2.854104</v>
      </c>
      <c r="AH36" s="215">
        <v>2.9050639999999999</v>
      </c>
      <c r="AI36" s="215">
        <v>2.9004400000000001</v>
      </c>
      <c r="AJ36" s="215">
        <v>2.9246989999999999</v>
      </c>
      <c r="AK36" s="215">
        <v>3.2969930000000001</v>
      </c>
      <c r="AL36" s="215">
        <v>3.3564940000000001</v>
      </c>
      <c r="AM36" s="215">
        <v>3.6908300000000001</v>
      </c>
      <c r="AN36" s="215">
        <v>3.6120709999999998</v>
      </c>
      <c r="AO36" s="215">
        <v>3.1867190000000001</v>
      </c>
      <c r="AP36" s="215">
        <v>2.8817370000000002</v>
      </c>
      <c r="AQ36" s="215">
        <v>2.718607</v>
      </c>
      <c r="AR36" s="215">
        <v>2.7359559999999998</v>
      </c>
      <c r="AS36" s="215">
        <v>2.976747</v>
      </c>
      <c r="AT36" s="215">
        <v>2.79278</v>
      </c>
      <c r="AU36" s="215">
        <v>3.0569489999999999</v>
      </c>
      <c r="AV36" s="215">
        <v>3.1682519999999998</v>
      </c>
      <c r="AW36" s="215">
        <v>3.2848470000000001</v>
      </c>
      <c r="AX36" s="215">
        <v>3.488648</v>
      </c>
      <c r="AY36" s="215">
        <v>3.3962810000000001</v>
      </c>
      <c r="AZ36" s="215">
        <v>3.2084169999999999</v>
      </c>
      <c r="BA36" s="215">
        <v>3.3106209999999998</v>
      </c>
      <c r="BB36" s="215">
        <v>2.8570069999999999</v>
      </c>
      <c r="BC36" s="215">
        <v>2.6959269548</v>
      </c>
      <c r="BD36" s="215">
        <v>2.6336103999999998</v>
      </c>
      <c r="BE36" s="323">
        <v>2.7705989999999998</v>
      </c>
      <c r="BF36" s="323">
        <v>2.7927379999999999</v>
      </c>
      <c r="BG36" s="323">
        <v>2.910466</v>
      </c>
      <c r="BH36" s="323">
        <v>3.044168</v>
      </c>
      <c r="BI36" s="323">
        <v>3.2431939999999999</v>
      </c>
      <c r="BJ36" s="323">
        <v>3.422393</v>
      </c>
      <c r="BK36" s="323">
        <v>3.673057</v>
      </c>
      <c r="BL36" s="323">
        <v>3.5051299999999999</v>
      </c>
      <c r="BM36" s="323">
        <v>3.3621310000000002</v>
      </c>
      <c r="BN36" s="323">
        <v>3.1900170000000001</v>
      </c>
      <c r="BO36" s="323">
        <v>2.923616</v>
      </c>
      <c r="BP36" s="323">
        <v>2.9302769999999998</v>
      </c>
      <c r="BQ36" s="323">
        <v>3.0716559999999999</v>
      </c>
      <c r="BR36" s="323">
        <v>3.0110709999999998</v>
      </c>
      <c r="BS36" s="323">
        <v>3.1429420000000001</v>
      </c>
      <c r="BT36" s="323">
        <v>3.2781250000000002</v>
      </c>
      <c r="BU36" s="323">
        <v>3.479527</v>
      </c>
      <c r="BV36" s="323">
        <v>3.653041</v>
      </c>
    </row>
    <row r="37" spans="1:74" ht="11.1" customHeight="1" x14ac:dyDescent="0.2">
      <c r="A37" s="615" t="s">
        <v>756</v>
      </c>
      <c r="B37" s="176" t="s">
        <v>406</v>
      </c>
      <c r="C37" s="215">
        <v>-3.4120999999999999E-2</v>
      </c>
      <c r="D37" s="215">
        <v>0.208679</v>
      </c>
      <c r="E37" s="215">
        <v>-6.0533000000000003E-2</v>
      </c>
      <c r="F37" s="215">
        <v>4.0254999999999999E-2</v>
      </c>
      <c r="G37" s="215">
        <v>-9.3720999999999999E-2</v>
      </c>
      <c r="H37" s="215">
        <v>-1.6681000000000001E-2</v>
      </c>
      <c r="I37" s="215">
        <v>-0.109537</v>
      </c>
      <c r="J37" s="215">
        <v>6.6592999999999999E-2</v>
      </c>
      <c r="K37" s="215">
        <v>3.8470000000000002E-3</v>
      </c>
      <c r="L37" s="215">
        <v>8.2526000000000002E-2</v>
      </c>
      <c r="M37" s="215">
        <v>-5.0040000000000001E-2</v>
      </c>
      <c r="N37" s="215">
        <v>2.2976E-2</v>
      </c>
      <c r="O37" s="215">
        <v>-2.3654999999999999E-2</v>
      </c>
      <c r="P37" s="215">
        <v>-7.2199999999999999E-4</v>
      </c>
      <c r="Q37" s="215">
        <v>7.9493999999999995E-2</v>
      </c>
      <c r="R37" s="215">
        <v>0.118562</v>
      </c>
      <c r="S37" s="215">
        <v>-2.0749E-2</v>
      </c>
      <c r="T37" s="215">
        <v>8.2232E-2</v>
      </c>
      <c r="U37" s="215">
        <v>1.1771999999999999E-2</v>
      </c>
      <c r="V37" s="215">
        <v>-8.9599999999999992E-3</v>
      </c>
      <c r="W37" s="215">
        <v>4.4738E-2</v>
      </c>
      <c r="X37" s="215">
        <v>7.4489E-2</v>
      </c>
      <c r="Y37" s="215">
        <v>4.1147999999999997E-2</v>
      </c>
      <c r="Z37" s="215">
        <v>3.3743000000000002E-2</v>
      </c>
      <c r="AA37" s="215">
        <v>7.6605000000000006E-2</v>
      </c>
      <c r="AB37" s="215">
        <v>0.207261</v>
      </c>
      <c r="AC37" s="215">
        <v>0.148974</v>
      </c>
      <c r="AD37" s="215">
        <v>-7.6146000000000005E-2</v>
      </c>
      <c r="AE37" s="215">
        <v>-4.7648999999999997E-2</v>
      </c>
      <c r="AF37" s="215">
        <v>6.4422999999999994E-2</v>
      </c>
      <c r="AG37" s="215">
        <v>-8.2791000000000003E-2</v>
      </c>
      <c r="AH37" s="215">
        <v>-2.7517E-2</v>
      </c>
      <c r="AI37" s="215">
        <v>-0.15881899999999999</v>
      </c>
      <c r="AJ37" s="215">
        <v>7.4784000000000003E-2</v>
      </c>
      <c r="AK37" s="215">
        <v>5.6642999999999999E-2</v>
      </c>
      <c r="AL37" s="215">
        <v>-4.8473000000000002E-2</v>
      </c>
      <c r="AM37" s="215">
        <v>-1.3991E-2</v>
      </c>
      <c r="AN37" s="215">
        <v>-0.133245</v>
      </c>
      <c r="AO37" s="215">
        <v>3.4716999999999998E-2</v>
      </c>
      <c r="AP37" s="215">
        <v>0.122657</v>
      </c>
      <c r="AQ37" s="215">
        <v>0.15667200000000001</v>
      </c>
      <c r="AR37" s="215">
        <v>-1.282E-2</v>
      </c>
      <c r="AS37" s="215">
        <v>-7.2370000000000004E-2</v>
      </c>
      <c r="AT37" s="215">
        <v>9.0975E-2</v>
      </c>
      <c r="AU37" s="215">
        <v>0.109503</v>
      </c>
      <c r="AV37" s="215">
        <v>0.15714900000000001</v>
      </c>
      <c r="AW37" s="215">
        <v>0.10562000000000001</v>
      </c>
      <c r="AX37" s="215">
        <v>3.8313E-2</v>
      </c>
      <c r="AY37" s="215">
        <v>6.1015E-2</v>
      </c>
      <c r="AZ37" s="215">
        <v>0.20558299999999999</v>
      </c>
      <c r="BA37" s="215">
        <v>0.16824</v>
      </c>
      <c r="BB37" s="215">
        <v>0.10038900000000001</v>
      </c>
      <c r="BC37" s="215">
        <v>0</v>
      </c>
      <c r="BD37" s="215">
        <v>0</v>
      </c>
      <c r="BE37" s="323">
        <v>0</v>
      </c>
      <c r="BF37" s="323">
        <v>0</v>
      </c>
      <c r="BG37" s="323">
        <v>0</v>
      </c>
      <c r="BH37" s="323">
        <v>0</v>
      </c>
      <c r="BI37" s="323">
        <v>0</v>
      </c>
      <c r="BJ37" s="323">
        <v>0</v>
      </c>
      <c r="BK37" s="323">
        <v>0</v>
      </c>
      <c r="BL37" s="323">
        <v>0</v>
      </c>
      <c r="BM37" s="323">
        <v>0</v>
      </c>
      <c r="BN37" s="323">
        <v>0</v>
      </c>
      <c r="BO37" s="323">
        <v>0</v>
      </c>
      <c r="BP37" s="323">
        <v>0</v>
      </c>
      <c r="BQ37" s="323">
        <v>0</v>
      </c>
      <c r="BR37" s="323">
        <v>0</v>
      </c>
      <c r="BS37" s="323">
        <v>0</v>
      </c>
      <c r="BT37" s="323">
        <v>0</v>
      </c>
      <c r="BU37" s="323">
        <v>0</v>
      </c>
      <c r="BV37" s="323">
        <v>0</v>
      </c>
    </row>
    <row r="38" spans="1:74" ht="11.1" customHeight="1" x14ac:dyDescent="0.2">
      <c r="A38" s="61" t="s">
        <v>521</v>
      </c>
      <c r="B38" s="622" t="s">
        <v>407</v>
      </c>
      <c r="C38" s="215">
        <v>8.6532859999999996</v>
      </c>
      <c r="D38" s="215">
        <v>9.2212859999999992</v>
      </c>
      <c r="E38" s="215">
        <v>9.3731500000000008</v>
      </c>
      <c r="F38" s="215">
        <v>9.1755420000000001</v>
      </c>
      <c r="G38" s="215">
        <v>9.4168880000000001</v>
      </c>
      <c r="H38" s="215">
        <v>9.6079310000000007</v>
      </c>
      <c r="I38" s="215">
        <v>9.5775959999999998</v>
      </c>
      <c r="J38" s="215">
        <v>9.6871050000000007</v>
      </c>
      <c r="K38" s="215">
        <v>9.4837319999999998</v>
      </c>
      <c r="L38" s="215">
        <v>9.0933209999999995</v>
      </c>
      <c r="M38" s="215">
        <v>9.2332300000000007</v>
      </c>
      <c r="N38" s="215">
        <v>9.2832000000000008</v>
      </c>
      <c r="O38" s="215">
        <v>8.5066959999999998</v>
      </c>
      <c r="P38" s="215">
        <v>9.0077590000000001</v>
      </c>
      <c r="Q38" s="215">
        <v>9.3252500000000005</v>
      </c>
      <c r="R38" s="215">
        <v>9.2951680000000003</v>
      </c>
      <c r="S38" s="215">
        <v>9.5498119999999993</v>
      </c>
      <c r="T38" s="215">
        <v>9.7722650000000009</v>
      </c>
      <c r="U38" s="215">
        <v>9.5952350000000006</v>
      </c>
      <c r="V38" s="215">
        <v>9.7517099999999992</v>
      </c>
      <c r="W38" s="215">
        <v>9.3775659999999998</v>
      </c>
      <c r="X38" s="215">
        <v>9.3571270000000002</v>
      </c>
      <c r="Y38" s="215">
        <v>9.1104800000000008</v>
      </c>
      <c r="Z38" s="215">
        <v>9.2465630000000001</v>
      </c>
      <c r="AA38" s="215">
        <v>8.7875920000000001</v>
      </c>
      <c r="AB38" s="215">
        <v>8.7961489999999998</v>
      </c>
      <c r="AC38" s="215">
        <v>9.4645469999999996</v>
      </c>
      <c r="AD38" s="215">
        <v>9.2059669999999993</v>
      </c>
      <c r="AE38" s="215">
        <v>9.5152439999999991</v>
      </c>
      <c r="AF38" s="215">
        <v>9.7970310000000005</v>
      </c>
      <c r="AG38" s="215">
        <v>9.6404010000000007</v>
      </c>
      <c r="AH38" s="215">
        <v>9.7781680000000009</v>
      </c>
      <c r="AI38" s="215">
        <v>9.1525560000000006</v>
      </c>
      <c r="AJ38" s="215">
        <v>9.2938340000000004</v>
      </c>
      <c r="AK38" s="215">
        <v>9.2904090000000004</v>
      </c>
      <c r="AL38" s="215">
        <v>9.1785490000000003</v>
      </c>
      <c r="AM38" s="215">
        <v>8.7430479999999999</v>
      </c>
      <c r="AN38" s="215">
        <v>8.9631969999999992</v>
      </c>
      <c r="AO38" s="215">
        <v>9.1744719999999997</v>
      </c>
      <c r="AP38" s="215">
        <v>9.3563759999999991</v>
      </c>
      <c r="AQ38" s="215">
        <v>9.4007489999999994</v>
      </c>
      <c r="AR38" s="215">
        <v>9.6744529999999997</v>
      </c>
      <c r="AS38" s="215">
        <v>9.4841110000000004</v>
      </c>
      <c r="AT38" s="215">
        <v>9.8208079999999995</v>
      </c>
      <c r="AU38" s="215">
        <v>9.1692529999999994</v>
      </c>
      <c r="AV38" s="215">
        <v>9.3368120000000001</v>
      </c>
      <c r="AW38" s="215">
        <v>9.1993840000000002</v>
      </c>
      <c r="AX38" s="215">
        <v>8.9452739999999995</v>
      </c>
      <c r="AY38" s="215">
        <v>8.7608540000000001</v>
      </c>
      <c r="AZ38" s="215">
        <v>8.9667809999999992</v>
      </c>
      <c r="BA38" s="215">
        <v>7.7805780000000002</v>
      </c>
      <c r="BB38" s="215">
        <v>5.8534940000000004</v>
      </c>
      <c r="BC38" s="215">
        <v>7.4106451612999997</v>
      </c>
      <c r="BD38" s="215">
        <v>8.3121221667</v>
      </c>
      <c r="BE38" s="323">
        <v>8.5132510000000003</v>
      </c>
      <c r="BF38" s="323">
        <v>8.8647880000000008</v>
      </c>
      <c r="BG38" s="323">
        <v>8.8870459999999998</v>
      </c>
      <c r="BH38" s="323">
        <v>8.8924979999999998</v>
      </c>
      <c r="BI38" s="323">
        <v>8.8733190000000004</v>
      </c>
      <c r="BJ38" s="323">
        <v>8.7172049999999999</v>
      </c>
      <c r="BK38" s="323">
        <v>8.4315329999999999</v>
      </c>
      <c r="BL38" s="323">
        <v>8.5221540000000005</v>
      </c>
      <c r="BM38" s="323">
        <v>8.9175269999999998</v>
      </c>
      <c r="BN38" s="323">
        <v>9.0278849999999995</v>
      </c>
      <c r="BO38" s="323">
        <v>9.2215679999999995</v>
      </c>
      <c r="BP38" s="323">
        <v>9.4683030000000006</v>
      </c>
      <c r="BQ38" s="323">
        <v>9.3866099999999992</v>
      </c>
      <c r="BR38" s="323">
        <v>9.6957000000000004</v>
      </c>
      <c r="BS38" s="323">
        <v>8.9735829999999996</v>
      </c>
      <c r="BT38" s="323">
        <v>9.236459</v>
      </c>
      <c r="BU38" s="323">
        <v>9.1644500000000004</v>
      </c>
      <c r="BV38" s="323">
        <v>8.9418690000000005</v>
      </c>
    </row>
    <row r="39" spans="1:74" ht="11.1" customHeight="1" x14ac:dyDescent="0.2">
      <c r="A39" s="61" t="s">
        <v>921</v>
      </c>
      <c r="B39" s="622" t="s">
        <v>922</v>
      </c>
      <c r="C39" s="215">
        <v>0.85185112903000004</v>
      </c>
      <c r="D39" s="215">
        <v>0.92970996551999996</v>
      </c>
      <c r="E39" s="215">
        <v>0.92859680644999998</v>
      </c>
      <c r="F39" s="215">
        <v>0.88944666667000005</v>
      </c>
      <c r="G39" s="215">
        <v>0.93849951613000004</v>
      </c>
      <c r="H39" s="215">
        <v>0.96921266666999994</v>
      </c>
      <c r="I39" s="215">
        <v>0.95906196773999997</v>
      </c>
      <c r="J39" s="215">
        <v>0.97146822581000003</v>
      </c>
      <c r="K39" s="215">
        <v>0.94061466667000004</v>
      </c>
      <c r="L39" s="215">
        <v>0.92450283871000005</v>
      </c>
      <c r="M39" s="215">
        <v>0.94272166667000001</v>
      </c>
      <c r="N39" s="215">
        <v>0.96137087096999996</v>
      </c>
      <c r="O39" s="215">
        <v>0.87490419355000004</v>
      </c>
      <c r="P39" s="215">
        <v>0.89949042856999994</v>
      </c>
      <c r="Q39" s="215">
        <v>0.92207616129000003</v>
      </c>
      <c r="R39" s="215">
        <v>0.93436233332999996</v>
      </c>
      <c r="S39" s="215">
        <v>0.96284358064999997</v>
      </c>
      <c r="T39" s="215">
        <v>0.99445866667000005</v>
      </c>
      <c r="U39" s="215">
        <v>0.94949861290000004</v>
      </c>
      <c r="V39" s="215">
        <v>0.98788209677000005</v>
      </c>
      <c r="W39" s="215">
        <v>0.95409500000000003</v>
      </c>
      <c r="X39" s="215">
        <v>0.95601674193999997</v>
      </c>
      <c r="Y39" s="215">
        <v>0.96740166667000005</v>
      </c>
      <c r="Z39" s="215">
        <v>0.93346229032000005</v>
      </c>
      <c r="AA39" s="215">
        <v>0.92762477419</v>
      </c>
      <c r="AB39" s="215">
        <v>0.87343257142999997</v>
      </c>
      <c r="AC39" s="215">
        <v>0.91975270968</v>
      </c>
      <c r="AD39" s="215">
        <v>0.89033166666999997</v>
      </c>
      <c r="AE39" s="215">
        <v>0.99521509676999997</v>
      </c>
      <c r="AF39" s="215">
        <v>0.97053699999999998</v>
      </c>
      <c r="AG39" s="215">
        <v>0.97420487096999997</v>
      </c>
      <c r="AH39" s="215">
        <v>1.0039757418999999</v>
      </c>
      <c r="AI39" s="215">
        <v>0.89219266666999997</v>
      </c>
      <c r="AJ39" s="215">
        <v>0.95025425805999997</v>
      </c>
      <c r="AK39" s="215">
        <v>0.94599066666999998</v>
      </c>
      <c r="AL39" s="215">
        <v>0.93588261289999997</v>
      </c>
      <c r="AM39" s="215">
        <v>0.86920903226000001</v>
      </c>
      <c r="AN39" s="215">
        <v>0.94423885714</v>
      </c>
      <c r="AO39" s="215">
        <v>0.93379741935000005</v>
      </c>
      <c r="AP39" s="215">
        <v>0.92597200000000002</v>
      </c>
      <c r="AQ39" s="215">
        <v>0.98284222581000003</v>
      </c>
      <c r="AR39" s="215">
        <v>0.98850066667000003</v>
      </c>
      <c r="AS39" s="215">
        <v>0.95355016129000003</v>
      </c>
      <c r="AT39" s="215">
        <v>0.97073164515999999</v>
      </c>
      <c r="AU39" s="215">
        <v>0.91932999999999998</v>
      </c>
      <c r="AV39" s="215">
        <v>0.96858209676999996</v>
      </c>
      <c r="AW39" s="215">
        <v>0.97774966666999996</v>
      </c>
      <c r="AX39" s="215">
        <v>0.94663929032000005</v>
      </c>
      <c r="AY39" s="215">
        <v>0.91027880645000003</v>
      </c>
      <c r="AZ39" s="215">
        <v>0.88385475861999996</v>
      </c>
      <c r="BA39" s="215">
        <v>0.75412374193999998</v>
      </c>
      <c r="BB39" s="215">
        <v>0.52957133332999995</v>
      </c>
      <c r="BC39" s="215">
        <v>0.80279854194</v>
      </c>
      <c r="BD39" s="215">
        <v>0.86403146773999995</v>
      </c>
      <c r="BE39" s="323">
        <v>0.823156</v>
      </c>
      <c r="BF39" s="323">
        <v>0.86614919999999995</v>
      </c>
      <c r="BG39" s="323">
        <v>0.90487850000000003</v>
      </c>
      <c r="BH39" s="323">
        <v>0.88883579999999995</v>
      </c>
      <c r="BI39" s="323">
        <v>0.89946879999999996</v>
      </c>
      <c r="BJ39" s="323">
        <v>0.89826070000000002</v>
      </c>
      <c r="BK39" s="323">
        <v>0.86551180000000005</v>
      </c>
      <c r="BL39" s="323">
        <v>0.86119730000000005</v>
      </c>
      <c r="BM39" s="323">
        <v>0.89055189999999995</v>
      </c>
      <c r="BN39" s="323">
        <v>0.90749400000000002</v>
      </c>
      <c r="BO39" s="323">
        <v>0.93418279999999998</v>
      </c>
      <c r="BP39" s="323">
        <v>0.9669297</v>
      </c>
      <c r="BQ39" s="323">
        <v>0.94398070000000001</v>
      </c>
      <c r="BR39" s="323">
        <v>0.98809800000000003</v>
      </c>
      <c r="BS39" s="323">
        <v>0.88670369999999998</v>
      </c>
      <c r="BT39" s="323">
        <v>0.94501760000000001</v>
      </c>
      <c r="BU39" s="323">
        <v>0.92690340000000004</v>
      </c>
      <c r="BV39" s="323">
        <v>0.90732009999999996</v>
      </c>
    </row>
    <row r="40" spans="1:74" ht="11.1" customHeight="1" x14ac:dyDescent="0.2">
      <c r="A40" s="61" t="s">
        <v>522</v>
      </c>
      <c r="B40" s="622" t="s">
        <v>396</v>
      </c>
      <c r="C40" s="215">
        <v>1.449282</v>
      </c>
      <c r="D40" s="215">
        <v>1.5343800000000001</v>
      </c>
      <c r="E40" s="215">
        <v>1.546602</v>
      </c>
      <c r="F40" s="215">
        <v>1.5661510000000001</v>
      </c>
      <c r="G40" s="215">
        <v>1.5778810000000001</v>
      </c>
      <c r="H40" s="215">
        <v>1.7226600000000001</v>
      </c>
      <c r="I40" s="215">
        <v>1.7200150000000001</v>
      </c>
      <c r="J40" s="215">
        <v>1.7217199999999999</v>
      </c>
      <c r="K40" s="215">
        <v>1.635238</v>
      </c>
      <c r="L40" s="215">
        <v>1.609551</v>
      </c>
      <c r="M40" s="215">
        <v>1.632377</v>
      </c>
      <c r="N40" s="215">
        <v>1.65293</v>
      </c>
      <c r="O40" s="215">
        <v>1.5883419999999999</v>
      </c>
      <c r="P40" s="215">
        <v>1.5170779999999999</v>
      </c>
      <c r="Q40" s="215">
        <v>1.6758690000000001</v>
      </c>
      <c r="R40" s="215">
        <v>1.643518</v>
      </c>
      <c r="S40" s="215">
        <v>1.6688940000000001</v>
      </c>
      <c r="T40" s="215">
        <v>1.7617799999999999</v>
      </c>
      <c r="U40" s="215">
        <v>1.733633</v>
      </c>
      <c r="V40" s="215">
        <v>1.7618819999999999</v>
      </c>
      <c r="W40" s="215">
        <v>1.6268069999999999</v>
      </c>
      <c r="X40" s="215">
        <v>1.7511060000000001</v>
      </c>
      <c r="Y40" s="215">
        <v>1.685327</v>
      </c>
      <c r="Z40" s="215">
        <v>1.755531</v>
      </c>
      <c r="AA40" s="215">
        <v>1.568041</v>
      </c>
      <c r="AB40" s="215">
        <v>1.5897060000000001</v>
      </c>
      <c r="AC40" s="215">
        <v>1.705921</v>
      </c>
      <c r="AD40" s="215">
        <v>1.6296189999999999</v>
      </c>
      <c r="AE40" s="215">
        <v>1.6845479999999999</v>
      </c>
      <c r="AF40" s="215">
        <v>1.8569310000000001</v>
      </c>
      <c r="AG40" s="215">
        <v>1.7731319999999999</v>
      </c>
      <c r="AH40" s="215">
        <v>1.857715</v>
      </c>
      <c r="AI40" s="215">
        <v>1.703576</v>
      </c>
      <c r="AJ40" s="215">
        <v>1.6749270000000001</v>
      </c>
      <c r="AK40" s="215">
        <v>1.7560610000000001</v>
      </c>
      <c r="AL40" s="215">
        <v>1.6764840000000001</v>
      </c>
      <c r="AM40" s="215">
        <v>1.629224</v>
      </c>
      <c r="AN40" s="215">
        <v>1.6033599999999999</v>
      </c>
      <c r="AO40" s="215">
        <v>1.7085729999999999</v>
      </c>
      <c r="AP40" s="215">
        <v>1.7497469999999999</v>
      </c>
      <c r="AQ40" s="215">
        <v>1.780888</v>
      </c>
      <c r="AR40" s="215">
        <v>1.799104</v>
      </c>
      <c r="AS40" s="215">
        <v>1.8401799999999999</v>
      </c>
      <c r="AT40" s="215">
        <v>1.8467</v>
      </c>
      <c r="AU40" s="215">
        <v>1.689853</v>
      </c>
      <c r="AV40" s="215">
        <v>1.725994</v>
      </c>
      <c r="AW40" s="215">
        <v>1.7093100000000001</v>
      </c>
      <c r="AX40" s="215">
        <v>1.782605</v>
      </c>
      <c r="AY40" s="215">
        <v>1.6730529999999999</v>
      </c>
      <c r="AZ40" s="215">
        <v>1.629435</v>
      </c>
      <c r="BA40" s="215">
        <v>1.387054</v>
      </c>
      <c r="BB40" s="215">
        <v>0.69131600000000004</v>
      </c>
      <c r="BC40" s="215">
        <v>0.57277419355000003</v>
      </c>
      <c r="BD40" s="215">
        <v>0.72946659999999997</v>
      </c>
      <c r="BE40" s="323">
        <v>1.1062510000000001</v>
      </c>
      <c r="BF40" s="323">
        <v>1.2054130000000001</v>
      </c>
      <c r="BG40" s="323">
        <v>1.291499</v>
      </c>
      <c r="BH40" s="323">
        <v>1.392015</v>
      </c>
      <c r="BI40" s="323">
        <v>1.390334</v>
      </c>
      <c r="BJ40" s="323">
        <v>1.37947</v>
      </c>
      <c r="BK40" s="323">
        <v>1.301034</v>
      </c>
      <c r="BL40" s="323">
        <v>1.3938809999999999</v>
      </c>
      <c r="BM40" s="323">
        <v>1.4470460000000001</v>
      </c>
      <c r="BN40" s="323">
        <v>1.41675</v>
      </c>
      <c r="BO40" s="323">
        <v>1.47479</v>
      </c>
      <c r="BP40" s="323">
        <v>1.5781050000000001</v>
      </c>
      <c r="BQ40" s="323">
        <v>1.683595</v>
      </c>
      <c r="BR40" s="323">
        <v>1.7125319999999999</v>
      </c>
      <c r="BS40" s="323">
        <v>1.642717</v>
      </c>
      <c r="BT40" s="323">
        <v>1.6298760000000001</v>
      </c>
      <c r="BU40" s="323">
        <v>1.6287799999999999</v>
      </c>
      <c r="BV40" s="323">
        <v>1.6147750000000001</v>
      </c>
    </row>
    <row r="41" spans="1:74" ht="11.1" customHeight="1" x14ac:dyDescent="0.2">
      <c r="A41" s="61" t="s">
        <v>523</v>
      </c>
      <c r="B41" s="622" t="s">
        <v>408</v>
      </c>
      <c r="C41" s="215">
        <v>3.850257</v>
      </c>
      <c r="D41" s="215">
        <v>3.9960969999999998</v>
      </c>
      <c r="E41" s="215">
        <v>3.94699</v>
      </c>
      <c r="F41" s="215">
        <v>3.7988770000000001</v>
      </c>
      <c r="G41" s="215">
        <v>3.7319819999999999</v>
      </c>
      <c r="H41" s="215">
        <v>3.8527300000000002</v>
      </c>
      <c r="I41" s="215">
        <v>3.5973799999999998</v>
      </c>
      <c r="J41" s="215">
        <v>3.8803570000000001</v>
      </c>
      <c r="K41" s="215">
        <v>3.9120249999999999</v>
      </c>
      <c r="L41" s="215">
        <v>3.9863170000000001</v>
      </c>
      <c r="M41" s="215">
        <v>3.9383900000000001</v>
      </c>
      <c r="N41" s="215">
        <v>4.0430599999999997</v>
      </c>
      <c r="O41" s="215">
        <v>3.7355800000000001</v>
      </c>
      <c r="P41" s="215">
        <v>3.9348179999999999</v>
      </c>
      <c r="Q41" s="215">
        <v>4.1266379999999998</v>
      </c>
      <c r="R41" s="215">
        <v>3.762839</v>
      </c>
      <c r="S41" s="215">
        <v>3.9550489999999998</v>
      </c>
      <c r="T41" s="215">
        <v>3.9635570000000002</v>
      </c>
      <c r="U41" s="215">
        <v>3.6417920000000001</v>
      </c>
      <c r="V41" s="215">
        <v>4.0035090000000002</v>
      </c>
      <c r="W41" s="215">
        <v>3.9212159999999998</v>
      </c>
      <c r="X41" s="215">
        <v>4.0112269999999999</v>
      </c>
      <c r="Y41" s="215">
        <v>4.1574489999999997</v>
      </c>
      <c r="Z41" s="215">
        <v>3.9752999999999998</v>
      </c>
      <c r="AA41" s="215">
        <v>4.4910269999999999</v>
      </c>
      <c r="AB41" s="215">
        <v>3.9792839999999998</v>
      </c>
      <c r="AC41" s="215">
        <v>4.1964959999999998</v>
      </c>
      <c r="AD41" s="215">
        <v>4.1390269999999996</v>
      </c>
      <c r="AE41" s="215">
        <v>4.2087620000000001</v>
      </c>
      <c r="AF41" s="215">
        <v>3.9593699999999998</v>
      </c>
      <c r="AG41" s="215">
        <v>3.9626260000000002</v>
      </c>
      <c r="AH41" s="215">
        <v>4.1956610000000003</v>
      </c>
      <c r="AI41" s="215">
        <v>4.022151</v>
      </c>
      <c r="AJ41" s="215">
        <v>4.3478029999999999</v>
      </c>
      <c r="AK41" s="215">
        <v>4.2038219999999997</v>
      </c>
      <c r="AL41" s="215">
        <v>4.0194210000000004</v>
      </c>
      <c r="AM41" s="215">
        <v>4.3546209999999999</v>
      </c>
      <c r="AN41" s="215">
        <v>4.3307640000000003</v>
      </c>
      <c r="AO41" s="215">
        <v>4.1548579999999999</v>
      </c>
      <c r="AP41" s="215">
        <v>3.9799739999999999</v>
      </c>
      <c r="AQ41" s="215">
        <v>4.0408080000000002</v>
      </c>
      <c r="AR41" s="215">
        <v>4.0107850000000003</v>
      </c>
      <c r="AS41" s="215">
        <v>3.9069039999999999</v>
      </c>
      <c r="AT41" s="215">
        <v>4.0023239999999998</v>
      </c>
      <c r="AU41" s="215">
        <v>3.914533</v>
      </c>
      <c r="AV41" s="215">
        <v>4.2224719999999998</v>
      </c>
      <c r="AW41" s="215">
        <v>4.1863830000000002</v>
      </c>
      <c r="AX41" s="215">
        <v>3.9014060000000002</v>
      </c>
      <c r="AY41" s="215">
        <v>3.9976340000000001</v>
      </c>
      <c r="AZ41" s="215">
        <v>4.0105430000000002</v>
      </c>
      <c r="BA41" s="215">
        <v>3.9133399999999998</v>
      </c>
      <c r="BB41" s="215">
        <v>3.505074</v>
      </c>
      <c r="BC41" s="215">
        <v>3.4611612903000002</v>
      </c>
      <c r="BD41" s="215">
        <v>3.5464748333</v>
      </c>
      <c r="BE41" s="323">
        <v>3.4867859999999999</v>
      </c>
      <c r="BF41" s="323">
        <v>3.5228549999999998</v>
      </c>
      <c r="BG41" s="323">
        <v>3.570058</v>
      </c>
      <c r="BH41" s="323">
        <v>3.785415</v>
      </c>
      <c r="BI41" s="323">
        <v>3.6113219999999999</v>
      </c>
      <c r="BJ41" s="323">
        <v>3.6485759999999998</v>
      </c>
      <c r="BK41" s="323">
        <v>3.6706829999999999</v>
      </c>
      <c r="BL41" s="323">
        <v>3.8479899999999998</v>
      </c>
      <c r="BM41" s="323">
        <v>3.8358180000000002</v>
      </c>
      <c r="BN41" s="323">
        <v>3.70703</v>
      </c>
      <c r="BO41" s="323">
        <v>3.7591540000000001</v>
      </c>
      <c r="BP41" s="323">
        <v>3.7855650000000001</v>
      </c>
      <c r="BQ41" s="323">
        <v>3.652701</v>
      </c>
      <c r="BR41" s="323">
        <v>3.8863409999999998</v>
      </c>
      <c r="BS41" s="323">
        <v>3.8223560000000001</v>
      </c>
      <c r="BT41" s="323">
        <v>4.0391839999999997</v>
      </c>
      <c r="BU41" s="323">
        <v>3.961211</v>
      </c>
      <c r="BV41" s="323">
        <v>3.789809</v>
      </c>
    </row>
    <row r="42" spans="1:74" ht="11.1" customHeight="1" x14ac:dyDescent="0.2">
      <c r="A42" s="61" t="s">
        <v>524</v>
      </c>
      <c r="B42" s="622" t="s">
        <v>409</v>
      </c>
      <c r="C42" s="215">
        <v>0.30630000000000002</v>
      </c>
      <c r="D42" s="215">
        <v>0.183092</v>
      </c>
      <c r="E42" s="215">
        <v>0.36121999999999999</v>
      </c>
      <c r="F42" s="215">
        <v>0.44886500000000001</v>
      </c>
      <c r="G42" s="215">
        <v>0.32330399999999998</v>
      </c>
      <c r="H42" s="215">
        <v>0.33785900000000002</v>
      </c>
      <c r="I42" s="215">
        <v>0.424122</v>
      </c>
      <c r="J42" s="215">
        <v>0.31768999999999997</v>
      </c>
      <c r="K42" s="215">
        <v>0.25276199999999999</v>
      </c>
      <c r="L42" s="215">
        <v>0.34043699999999999</v>
      </c>
      <c r="M42" s="215">
        <v>0.30530099999999999</v>
      </c>
      <c r="N42" s="215">
        <v>0.30580400000000002</v>
      </c>
      <c r="O42" s="215">
        <v>0.53988100000000006</v>
      </c>
      <c r="P42" s="215">
        <v>0.279304</v>
      </c>
      <c r="Q42" s="215">
        <v>0.31933099999999998</v>
      </c>
      <c r="R42" s="215">
        <v>0.28250599999999998</v>
      </c>
      <c r="S42" s="215">
        <v>0.35650999999999999</v>
      </c>
      <c r="T42" s="215">
        <v>0.34926499999999999</v>
      </c>
      <c r="U42" s="215">
        <v>0.286827</v>
      </c>
      <c r="V42" s="215">
        <v>0.346273</v>
      </c>
      <c r="W42" s="215">
        <v>0.30193300000000001</v>
      </c>
      <c r="X42" s="215">
        <v>0.32299299999999997</v>
      </c>
      <c r="Y42" s="215">
        <v>0.39425500000000002</v>
      </c>
      <c r="Z42" s="215">
        <v>0.31415399999999999</v>
      </c>
      <c r="AA42" s="215">
        <v>0.32348199999999999</v>
      </c>
      <c r="AB42" s="215">
        <v>0.29887999999999998</v>
      </c>
      <c r="AC42" s="215">
        <v>0.23582800000000001</v>
      </c>
      <c r="AD42" s="215">
        <v>0.408244</v>
      </c>
      <c r="AE42" s="215">
        <v>0.29554399999999997</v>
      </c>
      <c r="AF42" s="215">
        <v>0.28007700000000002</v>
      </c>
      <c r="AG42" s="215">
        <v>0.34620200000000001</v>
      </c>
      <c r="AH42" s="215">
        <v>0.29226400000000002</v>
      </c>
      <c r="AI42" s="215">
        <v>0.34872999999999998</v>
      </c>
      <c r="AJ42" s="215">
        <v>0.273482</v>
      </c>
      <c r="AK42" s="215">
        <v>0.34240999999999999</v>
      </c>
      <c r="AL42" s="215">
        <v>0.36732100000000001</v>
      </c>
      <c r="AM42" s="215">
        <v>0.304176</v>
      </c>
      <c r="AN42" s="215">
        <v>0.30082999999999999</v>
      </c>
      <c r="AO42" s="215">
        <v>0.21696599999999999</v>
      </c>
      <c r="AP42" s="215">
        <v>0.16931499999999999</v>
      </c>
      <c r="AQ42" s="215">
        <v>0.19591900000000001</v>
      </c>
      <c r="AR42" s="215">
        <v>0.32649299999999998</v>
      </c>
      <c r="AS42" s="215">
        <v>0.34117999999999998</v>
      </c>
      <c r="AT42" s="215">
        <v>0.340729</v>
      </c>
      <c r="AU42" s="215">
        <v>0.27013999999999999</v>
      </c>
      <c r="AV42" s="215">
        <v>0.320297</v>
      </c>
      <c r="AW42" s="215">
        <v>0.219555</v>
      </c>
      <c r="AX42" s="215">
        <v>0.268957</v>
      </c>
      <c r="AY42" s="215">
        <v>0.25755400000000001</v>
      </c>
      <c r="AZ42" s="215">
        <v>0.149927</v>
      </c>
      <c r="BA42" s="215">
        <v>0.109321</v>
      </c>
      <c r="BB42" s="215">
        <v>0.12478599999999999</v>
      </c>
      <c r="BC42" s="215">
        <v>0.15790322580999999</v>
      </c>
      <c r="BD42" s="215">
        <v>0.24612443333</v>
      </c>
      <c r="BE42" s="323">
        <v>0.27661200000000002</v>
      </c>
      <c r="BF42" s="323">
        <v>0.22577829999999999</v>
      </c>
      <c r="BG42" s="323">
        <v>0.27499410000000002</v>
      </c>
      <c r="BH42" s="323">
        <v>0.21003520000000001</v>
      </c>
      <c r="BI42" s="323">
        <v>0.29019919999999999</v>
      </c>
      <c r="BJ42" s="323">
        <v>0.29069159999999999</v>
      </c>
      <c r="BK42" s="323">
        <v>0.26677210000000001</v>
      </c>
      <c r="BL42" s="323">
        <v>0.19206480000000001</v>
      </c>
      <c r="BM42" s="323">
        <v>0.26539119999999999</v>
      </c>
      <c r="BN42" s="323">
        <v>0.2317746</v>
      </c>
      <c r="BO42" s="323">
        <v>0.1960355</v>
      </c>
      <c r="BP42" s="323">
        <v>0.20450550000000001</v>
      </c>
      <c r="BQ42" s="323">
        <v>0.2716056</v>
      </c>
      <c r="BR42" s="323">
        <v>0.22098870000000001</v>
      </c>
      <c r="BS42" s="323">
        <v>0.27031519999999998</v>
      </c>
      <c r="BT42" s="323">
        <v>0.2077715</v>
      </c>
      <c r="BU42" s="323">
        <v>0.288215</v>
      </c>
      <c r="BV42" s="323">
        <v>0.28970879999999999</v>
      </c>
    </row>
    <row r="43" spans="1:74" ht="11.1" customHeight="1" x14ac:dyDescent="0.2">
      <c r="A43" s="61" t="s">
        <v>757</v>
      </c>
      <c r="B43" s="622" t="s">
        <v>997</v>
      </c>
      <c r="C43" s="215">
        <v>1.8797280000000001</v>
      </c>
      <c r="D43" s="215">
        <v>1.9049499999999999</v>
      </c>
      <c r="E43" s="215">
        <v>1.947581</v>
      </c>
      <c r="F43" s="215">
        <v>1.907988</v>
      </c>
      <c r="G43" s="215">
        <v>1.988834</v>
      </c>
      <c r="H43" s="215">
        <v>2.0722860000000001</v>
      </c>
      <c r="I43" s="215">
        <v>2.144825</v>
      </c>
      <c r="J43" s="215">
        <v>2.2931680000000001</v>
      </c>
      <c r="K43" s="215">
        <v>2.0400450000000001</v>
      </c>
      <c r="L43" s="215">
        <v>1.9812639999999999</v>
      </c>
      <c r="M43" s="215">
        <v>2.0800299999999998</v>
      </c>
      <c r="N43" s="215">
        <v>1.901221</v>
      </c>
      <c r="O43" s="215">
        <v>1.927489</v>
      </c>
      <c r="P43" s="215">
        <v>1.7967569999999999</v>
      </c>
      <c r="Q43" s="215">
        <v>1.804252</v>
      </c>
      <c r="R43" s="215">
        <v>1.968693</v>
      </c>
      <c r="S43" s="215">
        <v>2.105464</v>
      </c>
      <c r="T43" s="215">
        <v>2.1532399999999998</v>
      </c>
      <c r="U43" s="215">
        <v>2.2618879999999999</v>
      </c>
      <c r="V43" s="215">
        <v>2.1474329999999999</v>
      </c>
      <c r="W43" s="215">
        <v>2.0210219999999999</v>
      </c>
      <c r="X43" s="215">
        <v>1.858595</v>
      </c>
      <c r="Y43" s="215">
        <v>2.016829</v>
      </c>
      <c r="Z43" s="215">
        <v>1.8806389999999999</v>
      </c>
      <c r="AA43" s="215">
        <v>1.781074</v>
      </c>
      <c r="AB43" s="215">
        <v>1.664504</v>
      </c>
      <c r="AC43" s="215">
        <v>1.8854340000000001</v>
      </c>
      <c r="AD43" s="215">
        <v>1.8687879999999999</v>
      </c>
      <c r="AE43" s="215">
        <v>2.0132560000000002</v>
      </c>
      <c r="AF43" s="215">
        <v>2.2080850000000001</v>
      </c>
      <c r="AG43" s="215">
        <v>2.1886019999999999</v>
      </c>
      <c r="AH43" s="215">
        <v>2.3570359999999999</v>
      </c>
      <c r="AI43" s="215">
        <v>2.1141749999999999</v>
      </c>
      <c r="AJ43" s="215">
        <v>2.144876</v>
      </c>
      <c r="AK43" s="215">
        <v>1.8001739999999999</v>
      </c>
      <c r="AL43" s="215">
        <v>1.7536510000000001</v>
      </c>
      <c r="AM43" s="215">
        <v>1.7638199999999999</v>
      </c>
      <c r="AN43" s="215">
        <v>1.5467040000000001</v>
      </c>
      <c r="AO43" s="215">
        <v>1.7129639999999999</v>
      </c>
      <c r="AP43" s="215">
        <v>1.841072</v>
      </c>
      <c r="AQ43" s="215">
        <v>1.935629</v>
      </c>
      <c r="AR43" s="215">
        <v>2.0676899999999998</v>
      </c>
      <c r="AS43" s="215">
        <v>2.238807</v>
      </c>
      <c r="AT43" s="215">
        <v>2.1708069999999999</v>
      </c>
      <c r="AU43" s="215">
        <v>2.0181</v>
      </c>
      <c r="AV43" s="215">
        <v>1.850538</v>
      </c>
      <c r="AW43" s="215">
        <v>1.908342</v>
      </c>
      <c r="AX43" s="215">
        <v>1.88646</v>
      </c>
      <c r="AY43" s="215">
        <v>1.7589520000000001</v>
      </c>
      <c r="AZ43" s="215">
        <v>1.6681839999999999</v>
      </c>
      <c r="BA43" s="215">
        <v>1.6146180000000001</v>
      </c>
      <c r="BB43" s="215">
        <v>1.5589219999999999</v>
      </c>
      <c r="BC43" s="215">
        <v>1.8248595000000001</v>
      </c>
      <c r="BD43" s="215">
        <v>2.0392280999999999</v>
      </c>
      <c r="BE43" s="323">
        <v>2.106589</v>
      </c>
      <c r="BF43" s="323">
        <v>2.2207599999999998</v>
      </c>
      <c r="BG43" s="323">
        <v>2.005274</v>
      </c>
      <c r="BH43" s="323">
        <v>1.9082650000000001</v>
      </c>
      <c r="BI43" s="323">
        <v>1.7618370000000001</v>
      </c>
      <c r="BJ43" s="323">
        <v>1.8011280000000001</v>
      </c>
      <c r="BK43" s="323">
        <v>1.798365</v>
      </c>
      <c r="BL43" s="323">
        <v>1.790381</v>
      </c>
      <c r="BM43" s="323">
        <v>1.834214</v>
      </c>
      <c r="BN43" s="323">
        <v>1.9122030000000001</v>
      </c>
      <c r="BO43" s="323">
        <v>1.9974069999999999</v>
      </c>
      <c r="BP43" s="323">
        <v>2.165937</v>
      </c>
      <c r="BQ43" s="323">
        <v>2.184866</v>
      </c>
      <c r="BR43" s="323">
        <v>2.2711510000000001</v>
      </c>
      <c r="BS43" s="323">
        <v>2.071059</v>
      </c>
      <c r="BT43" s="323">
        <v>1.997179</v>
      </c>
      <c r="BU43" s="323">
        <v>1.964234</v>
      </c>
      <c r="BV43" s="323">
        <v>1.8530279999999999</v>
      </c>
    </row>
    <row r="44" spans="1:74" ht="11.1" customHeight="1" x14ac:dyDescent="0.2">
      <c r="A44" s="61" t="s">
        <v>525</v>
      </c>
      <c r="B44" s="622" t="s">
        <v>190</v>
      </c>
      <c r="C44" s="215">
        <v>19.062802999999999</v>
      </c>
      <c r="D44" s="215">
        <v>19.846603999999999</v>
      </c>
      <c r="E44" s="215">
        <v>19.728204000000002</v>
      </c>
      <c r="F44" s="215">
        <v>19.340226999999999</v>
      </c>
      <c r="G44" s="215">
        <v>19.328156</v>
      </c>
      <c r="H44" s="215">
        <v>19.846174000000001</v>
      </c>
      <c r="I44" s="215">
        <v>19.775659999999998</v>
      </c>
      <c r="J44" s="215">
        <v>20.274784</v>
      </c>
      <c r="K44" s="215">
        <v>19.756827000000001</v>
      </c>
      <c r="L44" s="215">
        <v>19.650106999999998</v>
      </c>
      <c r="M44" s="215">
        <v>19.658868999999999</v>
      </c>
      <c r="N44" s="215">
        <v>19.983958999999999</v>
      </c>
      <c r="O44" s="215">
        <v>19.322845999999998</v>
      </c>
      <c r="P44" s="215">
        <v>19.190404000000001</v>
      </c>
      <c r="Q44" s="215">
        <v>20.060123999999998</v>
      </c>
      <c r="R44" s="215">
        <v>19.595324999999999</v>
      </c>
      <c r="S44" s="215">
        <v>20.066244999999999</v>
      </c>
      <c r="T44" s="215">
        <v>20.561246000000001</v>
      </c>
      <c r="U44" s="215">
        <v>20.118924</v>
      </c>
      <c r="V44" s="215">
        <v>20.251193000000001</v>
      </c>
      <c r="W44" s="215">
        <v>19.640611</v>
      </c>
      <c r="X44" s="215">
        <v>19.989650999999999</v>
      </c>
      <c r="Y44" s="215">
        <v>20.307238000000002</v>
      </c>
      <c r="Z44" s="215">
        <v>20.323454999999999</v>
      </c>
      <c r="AA44" s="215">
        <v>20.54514</v>
      </c>
      <c r="AB44" s="215">
        <v>19.678705000000001</v>
      </c>
      <c r="AC44" s="215">
        <v>20.756359</v>
      </c>
      <c r="AD44" s="215">
        <v>20.036519999999999</v>
      </c>
      <c r="AE44" s="215">
        <v>20.247366</v>
      </c>
      <c r="AF44" s="215">
        <v>20.790268999999999</v>
      </c>
      <c r="AG44" s="215">
        <v>20.682276000000002</v>
      </c>
      <c r="AH44" s="215">
        <v>21.358391000000001</v>
      </c>
      <c r="AI44" s="215">
        <v>20.082809000000001</v>
      </c>
      <c r="AJ44" s="215">
        <v>20.734404999999999</v>
      </c>
      <c r="AK44" s="215">
        <v>20.746511999999999</v>
      </c>
      <c r="AL44" s="215">
        <v>20.303446999999998</v>
      </c>
      <c r="AM44" s="215">
        <v>20.471727999999999</v>
      </c>
      <c r="AN44" s="215">
        <v>20.223680999999999</v>
      </c>
      <c r="AO44" s="215">
        <v>20.189268999999999</v>
      </c>
      <c r="AP44" s="215">
        <v>20.100878000000002</v>
      </c>
      <c r="AQ44" s="215">
        <v>20.229272000000002</v>
      </c>
      <c r="AR44" s="215">
        <v>20.601661</v>
      </c>
      <c r="AS44" s="215">
        <v>20.715558999999999</v>
      </c>
      <c r="AT44" s="215">
        <v>21.065123</v>
      </c>
      <c r="AU44" s="215">
        <v>20.228331000000001</v>
      </c>
      <c r="AV44" s="215">
        <v>20.781514000000001</v>
      </c>
      <c r="AW44" s="215">
        <v>20.613441000000002</v>
      </c>
      <c r="AX44" s="215">
        <v>20.311662999999999</v>
      </c>
      <c r="AY44" s="215">
        <v>19.905342999999998</v>
      </c>
      <c r="AZ44" s="215">
        <v>19.83887</v>
      </c>
      <c r="BA44" s="215">
        <v>18.283771999999999</v>
      </c>
      <c r="BB44" s="215">
        <v>14.690988000000001</v>
      </c>
      <c r="BC44" s="215">
        <v>16.123270326</v>
      </c>
      <c r="BD44" s="215">
        <v>17.507026533000001</v>
      </c>
      <c r="BE44" s="323">
        <v>18.260090000000002</v>
      </c>
      <c r="BF44" s="323">
        <v>18.832329999999999</v>
      </c>
      <c r="BG44" s="323">
        <v>18.939340000000001</v>
      </c>
      <c r="BH44" s="323">
        <v>19.232399999999998</v>
      </c>
      <c r="BI44" s="323">
        <v>19.170210000000001</v>
      </c>
      <c r="BJ44" s="323">
        <v>19.259460000000001</v>
      </c>
      <c r="BK44" s="323">
        <v>19.141439999999999</v>
      </c>
      <c r="BL44" s="323">
        <v>19.2516</v>
      </c>
      <c r="BM44" s="323">
        <v>19.662130000000001</v>
      </c>
      <c r="BN44" s="323">
        <v>19.485659999999999</v>
      </c>
      <c r="BO44" s="323">
        <v>19.572569999999999</v>
      </c>
      <c r="BP44" s="323">
        <v>20.13269</v>
      </c>
      <c r="BQ44" s="323">
        <v>20.25103</v>
      </c>
      <c r="BR44" s="323">
        <v>20.797779999999999</v>
      </c>
      <c r="BS44" s="323">
        <v>19.922969999999999</v>
      </c>
      <c r="BT44" s="323">
        <v>20.3886</v>
      </c>
      <c r="BU44" s="323">
        <v>20.486419999999999</v>
      </c>
      <c r="BV44" s="323">
        <v>20.142230000000001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1"/>
      <c r="AY45" s="751"/>
      <c r="AZ45" s="751"/>
      <c r="BA45" s="751"/>
      <c r="BB45" s="751"/>
      <c r="BC45" s="751"/>
      <c r="BD45" s="751"/>
      <c r="BE45" s="751"/>
      <c r="BF45" s="751"/>
      <c r="BG45" s="751"/>
      <c r="BH45" s="751"/>
      <c r="BI45" s="751"/>
      <c r="BJ45" s="751"/>
      <c r="BK45" s="751"/>
      <c r="BL45" s="326"/>
      <c r="BM45" s="326"/>
      <c r="BN45" s="326"/>
      <c r="BO45" s="326"/>
      <c r="BP45" s="326"/>
      <c r="BQ45" s="326"/>
      <c r="BR45" s="326"/>
      <c r="BS45" s="326"/>
      <c r="BT45" s="326"/>
      <c r="BU45" s="326"/>
      <c r="BV45" s="326"/>
    </row>
    <row r="46" spans="1:74" ht="11.1" customHeight="1" x14ac:dyDescent="0.2">
      <c r="A46" s="61" t="s">
        <v>758</v>
      </c>
      <c r="B46" s="177" t="s">
        <v>1006</v>
      </c>
      <c r="C46" s="215">
        <v>4.7299939999999996</v>
      </c>
      <c r="D46" s="215">
        <v>5.1320319999999997</v>
      </c>
      <c r="E46" s="215">
        <v>4.9096489999999999</v>
      </c>
      <c r="F46" s="215">
        <v>4.6267740000000002</v>
      </c>
      <c r="G46" s="215">
        <v>4.4412349999999998</v>
      </c>
      <c r="H46" s="215">
        <v>4.6172149999999998</v>
      </c>
      <c r="I46" s="215">
        <v>5.3058040000000002</v>
      </c>
      <c r="J46" s="215">
        <v>5.2257300000000004</v>
      </c>
      <c r="K46" s="215">
        <v>4.7600350000000002</v>
      </c>
      <c r="L46" s="215">
        <v>4.7145190000000001</v>
      </c>
      <c r="M46" s="215">
        <v>4.8665770000000004</v>
      </c>
      <c r="N46" s="215">
        <v>4.2185759999999997</v>
      </c>
      <c r="O46" s="215">
        <v>5.1005070000000003</v>
      </c>
      <c r="P46" s="215">
        <v>3.5726979999999999</v>
      </c>
      <c r="Q46" s="215">
        <v>4.1297829999999998</v>
      </c>
      <c r="R46" s="215">
        <v>4.0448409999999999</v>
      </c>
      <c r="S46" s="215">
        <v>4.4975569999999996</v>
      </c>
      <c r="T46" s="215">
        <v>4.0733129999999997</v>
      </c>
      <c r="U46" s="215">
        <v>3.662798</v>
      </c>
      <c r="V46" s="215">
        <v>4.4469370000000001</v>
      </c>
      <c r="W46" s="215">
        <v>3.4636330000000002</v>
      </c>
      <c r="X46" s="215">
        <v>2.6545200000000002</v>
      </c>
      <c r="Y46" s="215">
        <v>2.732186</v>
      </c>
      <c r="Z46" s="215">
        <v>2.7991709999999999</v>
      </c>
      <c r="AA46" s="215">
        <v>3.8190620000000002</v>
      </c>
      <c r="AB46" s="215">
        <v>2.678636</v>
      </c>
      <c r="AC46" s="215">
        <v>2.4852979999999998</v>
      </c>
      <c r="AD46" s="215">
        <v>2.5779529999999999</v>
      </c>
      <c r="AE46" s="215">
        <v>2.5096630000000002</v>
      </c>
      <c r="AF46" s="215">
        <v>2.9023219999999998</v>
      </c>
      <c r="AG46" s="215">
        <v>2.2306110000000001</v>
      </c>
      <c r="AH46" s="215">
        <v>3.269943</v>
      </c>
      <c r="AI46" s="215">
        <v>2.473986</v>
      </c>
      <c r="AJ46" s="215">
        <v>1.4567600000000001</v>
      </c>
      <c r="AK46" s="215">
        <v>0.99141100000000004</v>
      </c>
      <c r="AL46" s="215">
        <v>0.71958900000000003</v>
      </c>
      <c r="AM46" s="215">
        <v>1.6460360000000001</v>
      </c>
      <c r="AN46" s="215">
        <v>0.22192000000000001</v>
      </c>
      <c r="AO46" s="215">
        <v>0.90790599999999999</v>
      </c>
      <c r="AP46" s="215">
        <v>1.063453</v>
      </c>
      <c r="AQ46" s="215">
        <v>1.6470750000000001</v>
      </c>
      <c r="AR46" s="215">
        <v>0.58064700000000002</v>
      </c>
      <c r="AS46" s="215">
        <v>1.535255</v>
      </c>
      <c r="AT46" s="215">
        <v>0.93113199999999996</v>
      </c>
      <c r="AU46" s="215">
        <v>-1.2123999999999999E-2</v>
      </c>
      <c r="AV46" s="215">
        <v>-0.34043800000000002</v>
      </c>
      <c r="AW46" s="215">
        <v>-0.70046399999999998</v>
      </c>
      <c r="AX46" s="215">
        <v>-0.43523899999999999</v>
      </c>
      <c r="AY46" s="215">
        <v>-0.60498300000000005</v>
      </c>
      <c r="AZ46" s="215">
        <v>-1.525733</v>
      </c>
      <c r="BA46" s="215">
        <v>-1.276394</v>
      </c>
      <c r="BB46" s="215">
        <v>-1.215975</v>
      </c>
      <c r="BC46" s="215">
        <v>0.69722190967999997</v>
      </c>
      <c r="BD46" s="215">
        <v>0.78004078528999998</v>
      </c>
      <c r="BE46" s="323">
        <v>-1.0630120000000001</v>
      </c>
      <c r="BF46" s="323">
        <v>-0.46608319999999998</v>
      </c>
      <c r="BG46" s="323">
        <v>-0.13016369999999999</v>
      </c>
      <c r="BH46" s="323">
        <v>0.25412059999999997</v>
      </c>
      <c r="BI46" s="323">
        <v>0.12508179999999999</v>
      </c>
      <c r="BJ46" s="323">
        <v>-0.45797120000000002</v>
      </c>
      <c r="BK46" s="323">
        <v>0.17498820000000001</v>
      </c>
      <c r="BL46" s="323">
        <v>0.58889100000000005</v>
      </c>
      <c r="BM46" s="323">
        <v>0.94361289999999998</v>
      </c>
      <c r="BN46" s="323">
        <v>1.1193500000000001</v>
      </c>
      <c r="BO46" s="323">
        <v>1.478599</v>
      </c>
      <c r="BP46" s="323">
        <v>1.4222900000000001</v>
      </c>
      <c r="BQ46" s="323">
        <v>1.436267</v>
      </c>
      <c r="BR46" s="323">
        <v>2.014297</v>
      </c>
      <c r="BS46" s="323">
        <v>1.2384409999999999</v>
      </c>
      <c r="BT46" s="323">
        <v>1.562241</v>
      </c>
      <c r="BU46" s="323">
        <v>1.229474</v>
      </c>
      <c r="BV46" s="323">
        <v>0.2934274</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326"/>
      <c r="BF47" s="326"/>
      <c r="BG47" s="326"/>
      <c r="BH47" s="326"/>
      <c r="BI47" s="326"/>
      <c r="BJ47" s="326"/>
      <c r="BK47" s="326"/>
      <c r="BL47" s="326"/>
      <c r="BM47" s="326"/>
      <c r="BN47" s="326"/>
      <c r="BO47" s="326"/>
      <c r="BP47" s="326"/>
      <c r="BQ47" s="326"/>
      <c r="BR47" s="326"/>
      <c r="BS47" s="326"/>
      <c r="BT47" s="326"/>
      <c r="BU47" s="326"/>
      <c r="BV47" s="326"/>
    </row>
    <row r="48" spans="1:74" ht="11.1" customHeight="1" x14ac:dyDescent="0.2">
      <c r="A48" s="57"/>
      <c r="B48" s="65" t="s">
        <v>760</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401"/>
      <c r="BF48" s="401"/>
      <c r="BG48" s="401"/>
      <c r="BH48" s="401"/>
      <c r="BI48" s="401"/>
      <c r="BJ48" s="401"/>
      <c r="BK48" s="63"/>
      <c r="BL48" s="63"/>
      <c r="BM48" s="63"/>
      <c r="BN48" s="63"/>
      <c r="BO48" s="63"/>
      <c r="BP48" s="63"/>
      <c r="BQ48" s="63"/>
      <c r="BR48" s="63"/>
      <c r="BS48" s="63"/>
      <c r="BT48" s="63"/>
      <c r="BU48" s="63"/>
      <c r="BV48" s="401"/>
    </row>
    <row r="49" spans="1:74" ht="11.1" customHeight="1" x14ac:dyDescent="0.2">
      <c r="A49" s="57"/>
      <c r="B49" s="66" t="s">
        <v>114</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8"/>
      <c r="BC49" s="68"/>
      <c r="BD49" s="68"/>
      <c r="BE49" s="401"/>
      <c r="BF49" s="401"/>
      <c r="BG49" s="401"/>
      <c r="BH49" s="401"/>
      <c r="BI49" s="401"/>
      <c r="BJ49" s="401"/>
      <c r="BK49" s="401"/>
      <c r="BL49" s="401"/>
      <c r="BM49" s="401"/>
      <c r="BN49" s="401"/>
      <c r="BO49" s="401"/>
      <c r="BP49" s="401"/>
      <c r="BQ49" s="401"/>
      <c r="BR49" s="401"/>
      <c r="BS49" s="401"/>
      <c r="BT49" s="401"/>
      <c r="BU49" s="401"/>
      <c r="BV49" s="401"/>
    </row>
    <row r="50" spans="1:74" ht="11.1" customHeight="1" x14ac:dyDescent="0.2">
      <c r="A50" s="61" t="s">
        <v>526</v>
      </c>
      <c r="B50" s="175" t="s">
        <v>410</v>
      </c>
      <c r="C50" s="68">
        <v>471.767</v>
      </c>
      <c r="D50" s="68">
        <v>492.15300000000002</v>
      </c>
      <c r="E50" s="68">
        <v>504.81099999999998</v>
      </c>
      <c r="F50" s="68">
        <v>509.32299999999998</v>
      </c>
      <c r="G50" s="68">
        <v>511.86099999999999</v>
      </c>
      <c r="H50" s="68">
        <v>500.85700000000003</v>
      </c>
      <c r="I50" s="68">
        <v>493.45800000000003</v>
      </c>
      <c r="J50" s="68">
        <v>486.67500000000001</v>
      </c>
      <c r="K50" s="68">
        <v>471.53699999999998</v>
      </c>
      <c r="L50" s="68">
        <v>491.20299999999997</v>
      </c>
      <c r="M50" s="68">
        <v>490.73399999999998</v>
      </c>
      <c r="N50" s="68">
        <v>484.62200000000001</v>
      </c>
      <c r="O50" s="68">
        <v>506.798</v>
      </c>
      <c r="P50" s="68">
        <v>525.41899999999998</v>
      </c>
      <c r="Q50" s="68">
        <v>538.59500000000003</v>
      </c>
      <c r="R50" s="68">
        <v>524.28599999999994</v>
      </c>
      <c r="S50" s="68">
        <v>516.80799999999999</v>
      </c>
      <c r="T50" s="68">
        <v>501.55700000000002</v>
      </c>
      <c r="U50" s="68">
        <v>483.411</v>
      </c>
      <c r="V50" s="68">
        <v>459.98200000000003</v>
      </c>
      <c r="W50" s="68">
        <v>469.58800000000002</v>
      </c>
      <c r="X50" s="68">
        <v>459.73099999999999</v>
      </c>
      <c r="Y50" s="68">
        <v>453.05399999999997</v>
      </c>
      <c r="Z50" s="68">
        <v>421.64600000000002</v>
      </c>
      <c r="AA50" s="68">
        <v>420.76</v>
      </c>
      <c r="AB50" s="68">
        <v>423.84300000000002</v>
      </c>
      <c r="AC50" s="68">
        <v>424.93900000000002</v>
      </c>
      <c r="AD50" s="68">
        <v>436.57799999999997</v>
      </c>
      <c r="AE50" s="68">
        <v>434.197</v>
      </c>
      <c r="AF50" s="68">
        <v>415.15199999999999</v>
      </c>
      <c r="AG50" s="68">
        <v>409.64100000000002</v>
      </c>
      <c r="AH50" s="68">
        <v>407.58300000000003</v>
      </c>
      <c r="AI50" s="68">
        <v>416.68400000000003</v>
      </c>
      <c r="AJ50" s="68">
        <v>433.80799999999999</v>
      </c>
      <c r="AK50" s="68">
        <v>449.37900000000002</v>
      </c>
      <c r="AL50" s="68">
        <v>442.50099999999998</v>
      </c>
      <c r="AM50" s="68">
        <v>448.80399999999997</v>
      </c>
      <c r="AN50" s="68">
        <v>451.72800000000001</v>
      </c>
      <c r="AO50" s="68">
        <v>459.322</v>
      </c>
      <c r="AP50" s="68">
        <v>468.82900000000001</v>
      </c>
      <c r="AQ50" s="68">
        <v>480.15800000000002</v>
      </c>
      <c r="AR50" s="68">
        <v>463.96100000000001</v>
      </c>
      <c r="AS50" s="68">
        <v>442.05</v>
      </c>
      <c r="AT50" s="68">
        <v>430.81599999999997</v>
      </c>
      <c r="AU50" s="68">
        <v>426.45600000000002</v>
      </c>
      <c r="AV50" s="68">
        <v>444.23399999999998</v>
      </c>
      <c r="AW50" s="68">
        <v>446.92899999999997</v>
      </c>
      <c r="AX50" s="68">
        <v>432.93700000000001</v>
      </c>
      <c r="AY50" s="68">
        <v>442.834</v>
      </c>
      <c r="AZ50" s="68">
        <v>454.22500000000002</v>
      </c>
      <c r="BA50" s="68">
        <v>482.45400000000001</v>
      </c>
      <c r="BB50" s="68">
        <v>529.16399999999999</v>
      </c>
      <c r="BC50" s="68">
        <v>538.06500000000005</v>
      </c>
      <c r="BD50" s="68">
        <v>537.10377719999997</v>
      </c>
      <c r="BE50" s="325">
        <v>513.12360000000001</v>
      </c>
      <c r="BF50" s="325">
        <v>495.13369999999998</v>
      </c>
      <c r="BG50" s="325">
        <v>487.5609</v>
      </c>
      <c r="BH50" s="325">
        <v>493.77730000000003</v>
      </c>
      <c r="BI50" s="325">
        <v>492.51679999999999</v>
      </c>
      <c r="BJ50" s="325">
        <v>479.98770000000002</v>
      </c>
      <c r="BK50" s="325">
        <v>480.79419999999999</v>
      </c>
      <c r="BL50" s="325">
        <v>491.39420000000001</v>
      </c>
      <c r="BM50" s="325">
        <v>502.80059999999997</v>
      </c>
      <c r="BN50" s="325">
        <v>505.10390000000001</v>
      </c>
      <c r="BO50" s="325">
        <v>504.596</v>
      </c>
      <c r="BP50" s="325">
        <v>489.12360000000001</v>
      </c>
      <c r="BQ50" s="325">
        <v>474.34210000000002</v>
      </c>
      <c r="BR50" s="325">
        <v>466.52569999999997</v>
      </c>
      <c r="BS50" s="325">
        <v>467.34910000000002</v>
      </c>
      <c r="BT50" s="325">
        <v>482.16570000000002</v>
      </c>
      <c r="BU50" s="325">
        <v>482.25990000000002</v>
      </c>
      <c r="BV50" s="325">
        <v>468.59949999999998</v>
      </c>
    </row>
    <row r="51" spans="1:74" ht="11.1" customHeight="1" x14ac:dyDescent="0.2">
      <c r="A51" s="616" t="s">
        <v>995</v>
      </c>
      <c r="B51" s="66" t="s">
        <v>996</v>
      </c>
      <c r="C51" s="68">
        <v>164.14</v>
      </c>
      <c r="D51" s="68">
        <v>147.08500000000001</v>
      </c>
      <c r="E51" s="68">
        <v>152.489</v>
      </c>
      <c r="F51" s="68">
        <v>167.94900000000001</v>
      </c>
      <c r="G51" s="68">
        <v>184.971</v>
      </c>
      <c r="H51" s="68">
        <v>209.87799999999999</v>
      </c>
      <c r="I51" s="68">
        <v>228.77</v>
      </c>
      <c r="J51" s="68">
        <v>247.136</v>
      </c>
      <c r="K51" s="68">
        <v>250.833</v>
      </c>
      <c r="L51" s="68">
        <v>242.93700000000001</v>
      </c>
      <c r="M51" s="68">
        <v>232.63399999999999</v>
      </c>
      <c r="N51" s="68">
        <v>200.19499999999999</v>
      </c>
      <c r="O51" s="68">
        <v>164.89</v>
      </c>
      <c r="P51" s="68">
        <v>153.61799999999999</v>
      </c>
      <c r="Q51" s="68">
        <v>147.55500000000001</v>
      </c>
      <c r="R51" s="68">
        <v>153.34399999999999</v>
      </c>
      <c r="S51" s="68">
        <v>170.21100000000001</v>
      </c>
      <c r="T51" s="68">
        <v>189.858</v>
      </c>
      <c r="U51" s="68">
        <v>205.81299999999999</v>
      </c>
      <c r="V51" s="68">
        <v>229.815</v>
      </c>
      <c r="W51" s="68">
        <v>228.66300000000001</v>
      </c>
      <c r="X51" s="68">
        <v>230.67599999999999</v>
      </c>
      <c r="Y51" s="68">
        <v>216.48500000000001</v>
      </c>
      <c r="Z51" s="68">
        <v>190.00399999999999</v>
      </c>
      <c r="AA51" s="68">
        <v>155.733</v>
      </c>
      <c r="AB51" s="68">
        <v>140.93799999999999</v>
      </c>
      <c r="AC51" s="68">
        <v>138.643</v>
      </c>
      <c r="AD51" s="68">
        <v>144.804</v>
      </c>
      <c r="AE51" s="68">
        <v>162.13300000000001</v>
      </c>
      <c r="AF51" s="68">
        <v>180.93700000000001</v>
      </c>
      <c r="AG51" s="68">
        <v>196.48599999999999</v>
      </c>
      <c r="AH51" s="68">
        <v>213.55099999999999</v>
      </c>
      <c r="AI51" s="68">
        <v>225.29499999999999</v>
      </c>
      <c r="AJ51" s="68">
        <v>225.428</v>
      </c>
      <c r="AK51" s="68">
        <v>209.316</v>
      </c>
      <c r="AL51" s="68">
        <v>189.024</v>
      </c>
      <c r="AM51" s="68">
        <v>159.96600000000001</v>
      </c>
      <c r="AN51" s="68">
        <v>148.565</v>
      </c>
      <c r="AO51" s="68">
        <v>156.85300000000001</v>
      </c>
      <c r="AP51" s="68">
        <v>173.523</v>
      </c>
      <c r="AQ51" s="68">
        <v>201.53100000000001</v>
      </c>
      <c r="AR51" s="68">
        <v>224.11600000000001</v>
      </c>
      <c r="AS51" s="68">
        <v>237.17599999999999</v>
      </c>
      <c r="AT51" s="68">
        <v>255.874</v>
      </c>
      <c r="AU51" s="68">
        <v>262.79000000000002</v>
      </c>
      <c r="AV51" s="68">
        <v>252.52500000000001</v>
      </c>
      <c r="AW51" s="68">
        <v>231.87700000000001</v>
      </c>
      <c r="AX51" s="68">
        <v>211.73500000000001</v>
      </c>
      <c r="AY51" s="68">
        <v>195.11</v>
      </c>
      <c r="AZ51" s="68">
        <v>178.73400000000001</v>
      </c>
      <c r="BA51" s="68">
        <v>180.83799999999999</v>
      </c>
      <c r="BB51" s="68">
        <v>195.59800000000001</v>
      </c>
      <c r="BC51" s="68">
        <v>206.63499999999999</v>
      </c>
      <c r="BD51" s="68">
        <v>222.78673269000001</v>
      </c>
      <c r="BE51" s="325">
        <v>235.8005</v>
      </c>
      <c r="BF51" s="325">
        <v>252.31139999999999</v>
      </c>
      <c r="BG51" s="325">
        <v>256.6841</v>
      </c>
      <c r="BH51" s="325">
        <v>251.93639999999999</v>
      </c>
      <c r="BI51" s="325">
        <v>237.83099999999999</v>
      </c>
      <c r="BJ51" s="325">
        <v>214.2234</v>
      </c>
      <c r="BK51" s="325">
        <v>189.1292</v>
      </c>
      <c r="BL51" s="325">
        <v>175.66059999999999</v>
      </c>
      <c r="BM51" s="325">
        <v>176.09989999999999</v>
      </c>
      <c r="BN51" s="325">
        <v>187.54130000000001</v>
      </c>
      <c r="BO51" s="325">
        <v>207.44239999999999</v>
      </c>
      <c r="BP51" s="325">
        <v>224.99709999999999</v>
      </c>
      <c r="BQ51" s="325">
        <v>239.13470000000001</v>
      </c>
      <c r="BR51" s="325">
        <v>257.0188</v>
      </c>
      <c r="BS51" s="325">
        <v>261.47789999999998</v>
      </c>
      <c r="BT51" s="325">
        <v>256.916</v>
      </c>
      <c r="BU51" s="325">
        <v>242.5736</v>
      </c>
      <c r="BV51" s="325">
        <v>218.9211</v>
      </c>
    </row>
    <row r="52" spans="1:74" ht="11.1" customHeight="1" x14ac:dyDescent="0.2">
      <c r="A52" s="61" t="s">
        <v>761</v>
      </c>
      <c r="B52" s="175" t="s">
        <v>406</v>
      </c>
      <c r="C52" s="68">
        <v>88.222999999999999</v>
      </c>
      <c r="D52" s="68">
        <v>89.623999999999995</v>
      </c>
      <c r="E52" s="68">
        <v>91.641999999999996</v>
      </c>
      <c r="F52" s="68">
        <v>90.423000000000002</v>
      </c>
      <c r="G52" s="68">
        <v>90.254999999999995</v>
      </c>
      <c r="H52" s="68">
        <v>86.798000000000002</v>
      </c>
      <c r="I52" s="68">
        <v>88.313999999999993</v>
      </c>
      <c r="J52" s="68">
        <v>84.325999999999993</v>
      </c>
      <c r="K52" s="68">
        <v>83.522000000000006</v>
      </c>
      <c r="L52" s="68">
        <v>85.605000000000004</v>
      </c>
      <c r="M52" s="68">
        <v>82.849000000000004</v>
      </c>
      <c r="N52" s="68">
        <v>80.323999999999998</v>
      </c>
      <c r="O52" s="68">
        <v>89.12</v>
      </c>
      <c r="P52" s="68">
        <v>89.850999999999999</v>
      </c>
      <c r="Q52" s="68">
        <v>91.941000000000003</v>
      </c>
      <c r="R52" s="68">
        <v>92.820999999999998</v>
      </c>
      <c r="S52" s="68">
        <v>95.912999999999997</v>
      </c>
      <c r="T52" s="68">
        <v>89.855000000000004</v>
      </c>
      <c r="U52" s="68">
        <v>90.182000000000002</v>
      </c>
      <c r="V52" s="68">
        <v>90.724999999999994</v>
      </c>
      <c r="W52" s="68">
        <v>91.558000000000007</v>
      </c>
      <c r="X52" s="68">
        <v>90.662000000000006</v>
      </c>
      <c r="Y52" s="68">
        <v>87.506</v>
      </c>
      <c r="Z52" s="68">
        <v>86.337000000000003</v>
      </c>
      <c r="AA52" s="68">
        <v>89.622</v>
      </c>
      <c r="AB52" s="68">
        <v>90.224000000000004</v>
      </c>
      <c r="AC52" s="68">
        <v>98.087999999999994</v>
      </c>
      <c r="AD52" s="68">
        <v>94.052999999999997</v>
      </c>
      <c r="AE52" s="68">
        <v>93.906999999999996</v>
      </c>
      <c r="AF52" s="68">
        <v>92.227000000000004</v>
      </c>
      <c r="AG52" s="68">
        <v>89.381</v>
      </c>
      <c r="AH52" s="68">
        <v>89.561999999999998</v>
      </c>
      <c r="AI52" s="68">
        <v>91.900999999999996</v>
      </c>
      <c r="AJ52" s="68">
        <v>92.063999999999993</v>
      </c>
      <c r="AK52" s="68">
        <v>91.834999999999994</v>
      </c>
      <c r="AL52" s="68">
        <v>85.909000000000006</v>
      </c>
      <c r="AM52" s="68">
        <v>89.003</v>
      </c>
      <c r="AN52" s="68">
        <v>92.825000000000003</v>
      </c>
      <c r="AO52" s="68">
        <v>91.960999999999999</v>
      </c>
      <c r="AP52" s="68">
        <v>96.106999999999999</v>
      </c>
      <c r="AQ52" s="68">
        <v>97.933999999999997</v>
      </c>
      <c r="AR52" s="68">
        <v>95.903000000000006</v>
      </c>
      <c r="AS52" s="68">
        <v>96.116</v>
      </c>
      <c r="AT52" s="68">
        <v>94.661000000000001</v>
      </c>
      <c r="AU52" s="68">
        <v>92.212999999999994</v>
      </c>
      <c r="AV52" s="68">
        <v>98.346999999999994</v>
      </c>
      <c r="AW52" s="68">
        <v>94.694999999999993</v>
      </c>
      <c r="AX52" s="68">
        <v>89.400999999999996</v>
      </c>
      <c r="AY52" s="68">
        <v>92.474000000000004</v>
      </c>
      <c r="AZ52" s="68">
        <v>98.775999999999996</v>
      </c>
      <c r="BA52" s="68">
        <v>100.102</v>
      </c>
      <c r="BB52" s="68">
        <v>92.966999999999999</v>
      </c>
      <c r="BC52" s="68">
        <v>89.251000000000005</v>
      </c>
      <c r="BD52" s="68">
        <v>88.231230107000002</v>
      </c>
      <c r="BE52" s="325">
        <v>88.017399999999995</v>
      </c>
      <c r="BF52" s="325">
        <v>87.505610000000004</v>
      </c>
      <c r="BG52" s="325">
        <v>88.949039999999997</v>
      </c>
      <c r="BH52" s="325">
        <v>91.465819999999994</v>
      </c>
      <c r="BI52" s="325">
        <v>89.157859999999999</v>
      </c>
      <c r="BJ52" s="325">
        <v>83.378280000000004</v>
      </c>
      <c r="BK52" s="325">
        <v>89.028360000000006</v>
      </c>
      <c r="BL52" s="325">
        <v>91.694900000000004</v>
      </c>
      <c r="BM52" s="325">
        <v>93.548699999999997</v>
      </c>
      <c r="BN52" s="325">
        <v>95.455010000000001</v>
      </c>
      <c r="BO52" s="325">
        <v>92.904899999999998</v>
      </c>
      <c r="BP52" s="325">
        <v>91.293189999999996</v>
      </c>
      <c r="BQ52" s="325">
        <v>89.567279999999997</v>
      </c>
      <c r="BR52" s="325">
        <v>88.747550000000004</v>
      </c>
      <c r="BS52" s="325">
        <v>90.52364</v>
      </c>
      <c r="BT52" s="325">
        <v>92.958870000000005</v>
      </c>
      <c r="BU52" s="325">
        <v>90.64049</v>
      </c>
      <c r="BV52" s="325">
        <v>84.896320000000003</v>
      </c>
    </row>
    <row r="53" spans="1:74" ht="11.1" customHeight="1" x14ac:dyDescent="0.2">
      <c r="A53" s="61" t="s">
        <v>763</v>
      </c>
      <c r="B53" s="175" t="s">
        <v>411</v>
      </c>
      <c r="C53" s="68">
        <v>29.178362</v>
      </c>
      <c r="D53" s="68">
        <v>29.582032999999999</v>
      </c>
      <c r="E53" s="68">
        <v>29.062559</v>
      </c>
      <c r="F53" s="68">
        <v>28.027403</v>
      </c>
      <c r="G53" s="68">
        <v>27.244702</v>
      </c>
      <c r="H53" s="68">
        <v>27.852004000000001</v>
      </c>
      <c r="I53" s="68">
        <v>28.039527</v>
      </c>
      <c r="J53" s="68">
        <v>27.736173000000001</v>
      </c>
      <c r="K53" s="68">
        <v>27.389913</v>
      </c>
      <c r="L53" s="68">
        <v>26.923871999999999</v>
      </c>
      <c r="M53" s="68">
        <v>26.972242000000001</v>
      </c>
      <c r="N53" s="68">
        <v>29.007739999999998</v>
      </c>
      <c r="O53" s="68">
        <v>31.691298</v>
      </c>
      <c r="P53" s="68">
        <v>31.859195</v>
      </c>
      <c r="Q53" s="68">
        <v>32.818440000000002</v>
      </c>
      <c r="R53" s="68">
        <v>32.078544000000001</v>
      </c>
      <c r="S53" s="68">
        <v>30.235627999999998</v>
      </c>
      <c r="T53" s="68">
        <v>29.339252999999999</v>
      </c>
      <c r="U53" s="68">
        <v>29.478895999999999</v>
      </c>
      <c r="V53" s="68">
        <v>29.605516999999999</v>
      </c>
      <c r="W53" s="68">
        <v>28.547553000000001</v>
      </c>
      <c r="X53" s="68">
        <v>28.437940999999999</v>
      </c>
      <c r="Y53" s="68">
        <v>30.035246999999998</v>
      </c>
      <c r="Z53" s="68">
        <v>29.584949000000002</v>
      </c>
      <c r="AA53" s="68">
        <v>31.656119</v>
      </c>
      <c r="AB53" s="68">
        <v>32.180826000000003</v>
      </c>
      <c r="AC53" s="68">
        <v>31.103645</v>
      </c>
      <c r="AD53" s="68">
        <v>30.967804000000001</v>
      </c>
      <c r="AE53" s="68">
        <v>29.491741000000001</v>
      </c>
      <c r="AF53" s="68">
        <v>28.731908000000001</v>
      </c>
      <c r="AG53" s="68">
        <v>28.903490999999999</v>
      </c>
      <c r="AH53" s="68">
        <v>28.898886000000001</v>
      </c>
      <c r="AI53" s="68">
        <v>30.452354</v>
      </c>
      <c r="AJ53" s="68">
        <v>29.676034999999999</v>
      </c>
      <c r="AK53" s="68">
        <v>30.338325000000001</v>
      </c>
      <c r="AL53" s="68">
        <v>31.433216999999999</v>
      </c>
      <c r="AM53" s="68">
        <v>32.443747999999999</v>
      </c>
      <c r="AN53" s="68">
        <v>32.143478999999999</v>
      </c>
      <c r="AO53" s="68">
        <v>30.825016999999999</v>
      </c>
      <c r="AP53" s="68">
        <v>30.594480999999998</v>
      </c>
      <c r="AQ53" s="68">
        <v>29.504740000000002</v>
      </c>
      <c r="AR53" s="68">
        <v>28.978498999999999</v>
      </c>
      <c r="AS53" s="68">
        <v>29.747993999999998</v>
      </c>
      <c r="AT53" s="68">
        <v>28.335625</v>
      </c>
      <c r="AU53" s="68">
        <v>28.359777999999999</v>
      </c>
      <c r="AV53" s="68">
        <v>27.404743</v>
      </c>
      <c r="AW53" s="68">
        <v>27.108203</v>
      </c>
      <c r="AX53" s="68">
        <v>27.818586</v>
      </c>
      <c r="AY53" s="68">
        <v>30.183185000000002</v>
      </c>
      <c r="AZ53" s="68">
        <v>30.187282</v>
      </c>
      <c r="BA53" s="68">
        <v>33.569009000000001</v>
      </c>
      <c r="BB53" s="68">
        <v>32.260756000000001</v>
      </c>
      <c r="BC53" s="68">
        <v>27.8662423</v>
      </c>
      <c r="BD53" s="68">
        <v>26.026584062000001</v>
      </c>
      <c r="BE53" s="325">
        <v>26.71031</v>
      </c>
      <c r="BF53" s="325">
        <v>26.19858</v>
      </c>
      <c r="BG53" s="325">
        <v>25.754809999999999</v>
      </c>
      <c r="BH53" s="325">
        <v>24.902059999999999</v>
      </c>
      <c r="BI53" s="325">
        <v>24.759789999999999</v>
      </c>
      <c r="BJ53" s="325">
        <v>25.476109999999998</v>
      </c>
      <c r="BK53" s="325">
        <v>26.46696</v>
      </c>
      <c r="BL53" s="325">
        <v>26.903510000000001</v>
      </c>
      <c r="BM53" s="325">
        <v>26.828569999999999</v>
      </c>
      <c r="BN53" s="325">
        <v>26.388580000000001</v>
      </c>
      <c r="BO53" s="325">
        <v>26.121790000000001</v>
      </c>
      <c r="BP53" s="325">
        <v>25.806730000000002</v>
      </c>
      <c r="BQ53" s="325">
        <v>25.555589999999999</v>
      </c>
      <c r="BR53" s="325">
        <v>25.041180000000001</v>
      </c>
      <c r="BS53" s="325">
        <v>25.087160000000001</v>
      </c>
      <c r="BT53" s="325">
        <v>24.510899999999999</v>
      </c>
      <c r="BU53" s="325">
        <v>25.03098</v>
      </c>
      <c r="BV53" s="325">
        <v>25.725650000000002</v>
      </c>
    </row>
    <row r="54" spans="1:74" ht="11.1" customHeight="1" x14ac:dyDescent="0.2">
      <c r="A54" s="61" t="s">
        <v>500</v>
      </c>
      <c r="B54" s="175" t="s">
        <v>412</v>
      </c>
      <c r="C54" s="68">
        <v>261.64800000000002</v>
      </c>
      <c r="D54" s="68">
        <v>256.21899999999999</v>
      </c>
      <c r="E54" s="68">
        <v>243.71600000000001</v>
      </c>
      <c r="F54" s="68">
        <v>243.47900000000001</v>
      </c>
      <c r="G54" s="68">
        <v>243.40899999999999</v>
      </c>
      <c r="H54" s="68">
        <v>242.66200000000001</v>
      </c>
      <c r="I54" s="68">
        <v>240.93199999999999</v>
      </c>
      <c r="J54" s="68">
        <v>230.411</v>
      </c>
      <c r="K54" s="68">
        <v>227.697</v>
      </c>
      <c r="L54" s="68">
        <v>225.59399999999999</v>
      </c>
      <c r="M54" s="68">
        <v>233.84200000000001</v>
      </c>
      <c r="N54" s="68">
        <v>238.58699999999999</v>
      </c>
      <c r="O54" s="68">
        <v>261.10899999999998</v>
      </c>
      <c r="P54" s="68">
        <v>253.63499999999999</v>
      </c>
      <c r="Q54" s="68">
        <v>239.55799999999999</v>
      </c>
      <c r="R54" s="68">
        <v>243.511</v>
      </c>
      <c r="S54" s="68">
        <v>242.48400000000001</v>
      </c>
      <c r="T54" s="68">
        <v>238.417</v>
      </c>
      <c r="U54" s="68">
        <v>232.85900000000001</v>
      </c>
      <c r="V54" s="68">
        <v>226.78800000000001</v>
      </c>
      <c r="W54" s="68">
        <v>223.20400000000001</v>
      </c>
      <c r="X54" s="68">
        <v>215.89599999999999</v>
      </c>
      <c r="Y54" s="68">
        <v>224.91800000000001</v>
      </c>
      <c r="Z54" s="68">
        <v>236.816</v>
      </c>
      <c r="AA54" s="68">
        <v>248.887</v>
      </c>
      <c r="AB54" s="68">
        <v>253.249</v>
      </c>
      <c r="AC54" s="68">
        <v>239.67</v>
      </c>
      <c r="AD54" s="68">
        <v>240.14500000000001</v>
      </c>
      <c r="AE54" s="68">
        <v>242.887</v>
      </c>
      <c r="AF54" s="68">
        <v>240.71600000000001</v>
      </c>
      <c r="AG54" s="68">
        <v>234.29300000000001</v>
      </c>
      <c r="AH54" s="68">
        <v>236.30199999999999</v>
      </c>
      <c r="AI54" s="68">
        <v>239.97</v>
      </c>
      <c r="AJ54" s="68">
        <v>232.672</v>
      </c>
      <c r="AK54" s="68">
        <v>230.23599999999999</v>
      </c>
      <c r="AL54" s="68">
        <v>246.5</v>
      </c>
      <c r="AM54" s="68">
        <v>261.32600000000002</v>
      </c>
      <c r="AN54" s="68">
        <v>251.36699999999999</v>
      </c>
      <c r="AO54" s="68">
        <v>236.05199999999999</v>
      </c>
      <c r="AP54" s="68">
        <v>230.24799999999999</v>
      </c>
      <c r="AQ54" s="68">
        <v>235.71700000000001</v>
      </c>
      <c r="AR54" s="68">
        <v>229.73</v>
      </c>
      <c r="AS54" s="68">
        <v>235.244</v>
      </c>
      <c r="AT54" s="68">
        <v>230.447</v>
      </c>
      <c r="AU54" s="68">
        <v>231.88399999999999</v>
      </c>
      <c r="AV54" s="68">
        <v>224.65199999999999</v>
      </c>
      <c r="AW54" s="68">
        <v>233.67599999999999</v>
      </c>
      <c r="AX54" s="68">
        <v>253.827</v>
      </c>
      <c r="AY54" s="68">
        <v>264.23</v>
      </c>
      <c r="AZ54" s="68">
        <v>251.71799999999999</v>
      </c>
      <c r="BA54" s="68">
        <v>260.839</v>
      </c>
      <c r="BB54" s="68">
        <v>257.30200000000002</v>
      </c>
      <c r="BC54" s="68">
        <v>258.66199999999998</v>
      </c>
      <c r="BD54" s="68">
        <v>255.03313704000001</v>
      </c>
      <c r="BE54" s="325">
        <v>246.07599999999999</v>
      </c>
      <c r="BF54" s="325">
        <v>237.50569999999999</v>
      </c>
      <c r="BG54" s="325">
        <v>235.92840000000001</v>
      </c>
      <c r="BH54" s="325">
        <v>228.8613</v>
      </c>
      <c r="BI54" s="325">
        <v>235.9134</v>
      </c>
      <c r="BJ54" s="325">
        <v>245.7526</v>
      </c>
      <c r="BK54" s="325">
        <v>255.1592</v>
      </c>
      <c r="BL54" s="325">
        <v>257.57490000000001</v>
      </c>
      <c r="BM54" s="325">
        <v>247.34649999999999</v>
      </c>
      <c r="BN54" s="325">
        <v>243.05260000000001</v>
      </c>
      <c r="BO54" s="325">
        <v>244.3297</v>
      </c>
      <c r="BP54" s="325">
        <v>247.2345</v>
      </c>
      <c r="BQ54" s="325">
        <v>245.50540000000001</v>
      </c>
      <c r="BR54" s="325">
        <v>239.1121</v>
      </c>
      <c r="BS54" s="325">
        <v>240.71559999999999</v>
      </c>
      <c r="BT54" s="325">
        <v>236.42250000000001</v>
      </c>
      <c r="BU54" s="325">
        <v>241.46</v>
      </c>
      <c r="BV54" s="325">
        <v>251.84950000000001</v>
      </c>
    </row>
    <row r="55" spans="1:74" ht="11.1" customHeight="1" x14ac:dyDescent="0.2">
      <c r="A55" s="61" t="s">
        <v>501</v>
      </c>
      <c r="B55" s="175" t="s">
        <v>413</v>
      </c>
      <c r="C55" s="68">
        <v>26.513000000000002</v>
      </c>
      <c r="D55" s="68">
        <v>26.896999999999998</v>
      </c>
      <c r="E55" s="68">
        <v>26.262</v>
      </c>
      <c r="F55" s="68">
        <v>24.664999999999999</v>
      </c>
      <c r="G55" s="68">
        <v>23.375</v>
      </c>
      <c r="H55" s="68">
        <v>24.655999999999999</v>
      </c>
      <c r="I55" s="68">
        <v>24.445</v>
      </c>
      <c r="J55" s="68">
        <v>25.552</v>
      </c>
      <c r="K55" s="68">
        <v>24.803000000000001</v>
      </c>
      <c r="L55" s="68">
        <v>25.751999999999999</v>
      </c>
      <c r="M55" s="68">
        <v>26.134</v>
      </c>
      <c r="N55" s="68">
        <v>28.382999999999999</v>
      </c>
      <c r="O55" s="68">
        <v>28.434999999999999</v>
      </c>
      <c r="P55" s="68">
        <v>25.41</v>
      </c>
      <c r="Q55" s="68">
        <v>21.53</v>
      </c>
      <c r="R55" s="68">
        <v>21.65</v>
      </c>
      <c r="S55" s="68">
        <v>22.007999999999999</v>
      </c>
      <c r="T55" s="68">
        <v>22.48</v>
      </c>
      <c r="U55" s="68">
        <v>23.152999999999999</v>
      </c>
      <c r="V55" s="68">
        <v>24.584</v>
      </c>
      <c r="W55" s="68">
        <v>21.763999999999999</v>
      </c>
      <c r="X55" s="68">
        <v>23.140999999999998</v>
      </c>
      <c r="Y55" s="68">
        <v>23.606999999999999</v>
      </c>
      <c r="Z55" s="68">
        <v>24.523</v>
      </c>
      <c r="AA55" s="68">
        <v>24.969000000000001</v>
      </c>
      <c r="AB55" s="68">
        <v>24.768999999999998</v>
      </c>
      <c r="AC55" s="68">
        <v>22.863</v>
      </c>
      <c r="AD55" s="68">
        <v>22.582999999999998</v>
      </c>
      <c r="AE55" s="68">
        <v>23.776</v>
      </c>
      <c r="AF55" s="68">
        <v>24.55</v>
      </c>
      <c r="AG55" s="68">
        <v>24.228999999999999</v>
      </c>
      <c r="AH55" s="68">
        <v>23.227</v>
      </c>
      <c r="AI55" s="68">
        <v>24.748000000000001</v>
      </c>
      <c r="AJ55" s="68">
        <v>24.888000000000002</v>
      </c>
      <c r="AK55" s="68">
        <v>24.106999999999999</v>
      </c>
      <c r="AL55" s="68">
        <v>25.768999999999998</v>
      </c>
      <c r="AM55" s="68">
        <v>29.516999999999999</v>
      </c>
      <c r="AN55" s="68">
        <v>24.196999999999999</v>
      </c>
      <c r="AO55" s="68">
        <v>21.652000000000001</v>
      </c>
      <c r="AP55" s="68">
        <v>21.544</v>
      </c>
      <c r="AQ55" s="68">
        <v>22.559000000000001</v>
      </c>
      <c r="AR55" s="68">
        <v>20.978999999999999</v>
      </c>
      <c r="AS55" s="68">
        <v>21.872</v>
      </c>
      <c r="AT55" s="68">
        <v>23.073</v>
      </c>
      <c r="AU55" s="68">
        <v>22.997</v>
      </c>
      <c r="AV55" s="68">
        <v>23.32</v>
      </c>
      <c r="AW55" s="68">
        <v>24.815999999999999</v>
      </c>
      <c r="AX55" s="68">
        <v>25.974</v>
      </c>
      <c r="AY55" s="68">
        <v>27.672999999999998</v>
      </c>
      <c r="AZ55" s="68">
        <v>25.852</v>
      </c>
      <c r="BA55" s="68">
        <v>22.577000000000002</v>
      </c>
      <c r="BB55" s="68">
        <v>22.87</v>
      </c>
      <c r="BC55" s="68">
        <v>24.529</v>
      </c>
      <c r="BD55" s="68">
        <v>23.972435602000001</v>
      </c>
      <c r="BE55" s="325">
        <v>25.047499999999999</v>
      </c>
      <c r="BF55" s="325">
        <v>25.227399999999999</v>
      </c>
      <c r="BG55" s="325">
        <v>24.691330000000001</v>
      </c>
      <c r="BH55" s="325">
        <v>24.558209999999999</v>
      </c>
      <c r="BI55" s="325">
        <v>24.75563</v>
      </c>
      <c r="BJ55" s="325">
        <v>24.81615</v>
      </c>
      <c r="BK55" s="325">
        <v>27.326789999999999</v>
      </c>
      <c r="BL55" s="325">
        <v>27.51718</v>
      </c>
      <c r="BM55" s="325">
        <v>24.027239999999999</v>
      </c>
      <c r="BN55" s="325">
        <v>21.35502</v>
      </c>
      <c r="BO55" s="325">
        <v>22.71236</v>
      </c>
      <c r="BP55" s="325">
        <v>22.69041</v>
      </c>
      <c r="BQ55" s="325">
        <v>22.479569999999999</v>
      </c>
      <c r="BR55" s="325">
        <v>22.923259999999999</v>
      </c>
      <c r="BS55" s="325">
        <v>23.72681</v>
      </c>
      <c r="BT55" s="325">
        <v>22.984449999999999</v>
      </c>
      <c r="BU55" s="325">
        <v>23.524439999999998</v>
      </c>
      <c r="BV55" s="325">
        <v>24.183620000000001</v>
      </c>
    </row>
    <row r="56" spans="1:74" ht="11.1" customHeight="1" x14ac:dyDescent="0.2">
      <c r="A56" s="61" t="s">
        <v>502</v>
      </c>
      <c r="B56" s="175" t="s">
        <v>692</v>
      </c>
      <c r="C56" s="68">
        <v>235.13499999999999</v>
      </c>
      <c r="D56" s="68">
        <v>229.322</v>
      </c>
      <c r="E56" s="68">
        <v>217.45400000000001</v>
      </c>
      <c r="F56" s="68">
        <v>218.81399999999999</v>
      </c>
      <c r="G56" s="68">
        <v>220.03399999999999</v>
      </c>
      <c r="H56" s="68">
        <v>218.006</v>
      </c>
      <c r="I56" s="68">
        <v>216.48699999999999</v>
      </c>
      <c r="J56" s="68">
        <v>204.85900000000001</v>
      </c>
      <c r="K56" s="68">
        <v>202.89400000000001</v>
      </c>
      <c r="L56" s="68">
        <v>199.84200000000001</v>
      </c>
      <c r="M56" s="68">
        <v>207.708</v>
      </c>
      <c r="N56" s="68">
        <v>210.20400000000001</v>
      </c>
      <c r="O56" s="68">
        <v>232.67400000000001</v>
      </c>
      <c r="P56" s="68">
        <v>228.22499999999999</v>
      </c>
      <c r="Q56" s="68">
        <v>218.02799999999999</v>
      </c>
      <c r="R56" s="68">
        <v>221.86099999999999</v>
      </c>
      <c r="S56" s="68">
        <v>220.476</v>
      </c>
      <c r="T56" s="68">
        <v>215.93700000000001</v>
      </c>
      <c r="U56" s="68">
        <v>209.70599999999999</v>
      </c>
      <c r="V56" s="68">
        <v>202.20400000000001</v>
      </c>
      <c r="W56" s="68">
        <v>201.44</v>
      </c>
      <c r="X56" s="68">
        <v>192.755</v>
      </c>
      <c r="Y56" s="68">
        <v>201.31100000000001</v>
      </c>
      <c r="Z56" s="68">
        <v>212.29300000000001</v>
      </c>
      <c r="AA56" s="68">
        <v>223.91800000000001</v>
      </c>
      <c r="AB56" s="68">
        <v>228.48</v>
      </c>
      <c r="AC56" s="68">
        <v>216.80699999999999</v>
      </c>
      <c r="AD56" s="68">
        <v>217.56200000000001</v>
      </c>
      <c r="AE56" s="68">
        <v>219.11099999999999</v>
      </c>
      <c r="AF56" s="68">
        <v>216.166</v>
      </c>
      <c r="AG56" s="68">
        <v>210.06399999999999</v>
      </c>
      <c r="AH56" s="68">
        <v>213.07499999999999</v>
      </c>
      <c r="AI56" s="68">
        <v>215.22200000000001</v>
      </c>
      <c r="AJ56" s="68">
        <v>207.78399999999999</v>
      </c>
      <c r="AK56" s="68">
        <v>206.12899999999999</v>
      </c>
      <c r="AL56" s="68">
        <v>220.73099999999999</v>
      </c>
      <c r="AM56" s="68">
        <v>231.809</v>
      </c>
      <c r="AN56" s="68">
        <v>227.17</v>
      </c>
      <c r="AO56" s="68">
        <v>214.4</v>
      </c>
      <c r="AP56" s="68">
        <v>208.70400000000001</v>
      </c>
      <c r="AQ56" s="68">
        <v>213.15799999999999</v>
      </c>
      <c r="AR56" s="68">
        <v>208.751</v>
      </c>
      <c r="AS56" s="68">
        <v>213.37200000000001</v>
      </c>
      <c r="AT56" s="68">
        <v>207.374</v>
      </c>
      <c r="AU56" s="68">
        <v>208.887</v>
      </c>
      <c r="AV56" s="68">
        <v>201.33199999999999</v>
      </c>
      <c r="AW56" s="68">
        <v>208.86</v>
      </c>
      <c r="AX56" s="68">
        <v>227.85300000000001</v>
      </c>
      <c r="AY56" s="68">
        <v>236.55699999999999</v>
      </c>
      <c r="AZ56" s="68">
        <v>225.86600000000001</v>
      </c>
      <c r="BA56" s="68">
        <v>238.262</v>
      </c>
      <c r="BB56" s="68">
        <v>234.43199999999999</v>
      </c>
      <c r="BC56" s="68">
        <v>234.13200000000001</v>
      </c>
      <c r="BD56" s="68">
        <v>231.06169086</v>
      </c>
      <c r="BE56" s="325">
        <v>221.02850000000001</v>
      </c>
      <c r="BF56" s="325">
        <v>212.2783</v>
      </c>
      <c r="BG56" s="325">
        <v>211.2371</v>
      </c>
      <c r="BH56" s="325">
        <v>204.3031</v>
      </c>
      <c r="BI56" s="325">
        <v>211.15770000000001</v>
      </c>
      <c r="BJ56" s="325">
        <v>220.93639999999999</v>
      </c>
      <c r="BK56" s="325">
        <v>227.83240000000001</v>
      </c>
      <c r="BL56" s="325">
        <v>230.05770000000001</v>
      </c>
      <c r="BM56" s="325">
        <v>223.3193</v>
      </c>
      <c r="BN56" s="325">
        <v>221.69759999999999</v>
      </c>
      <c r="BO56" s="325">
        <v>221.6173</v>
      </c>
      <c r="BP56" s="325">
        <v>224.54409999999999</v>
      </c>
      <c r="BQ56" s="325">
        <v>223.0258</v>
      </c>
      <c r="BR56" s="325">
        <v>216.18879999999999</v>
      </c>
      <c r="BS56" s="325">
        <v>216.9888</v>
      </c>
      <c r="BT56" s="325">
        <v>213.43799999999999</v>
      </c>
      <c r="BU56" s="325">
        <v>217.93559999999999</v>
      </c>
      <c r="BV56" s="325">
        <v>227.66579999999999</v>
      </c>
    </row>
    <row r="57" spans="1:74" ht="11.1" customHeight="1" x14ac:dyDescent="0.2">
      <c r="A57" s="61" t="s">
        <v>527</v>
      </c>
      <c r="B57" s="175" t="s">
        <v>396</v>
      </c>
      <c r="C57" s="68">
        <v>42.901000000000003</v>
      </c>
      <c r="D57" s="68">
        <v>42.591999999999999</v>
      </c>
      <c r="E57" s="68">
        <v>44.344000000000001</v>
      </c>
      <c r="F57" s="68">
        <v>43.857999999999997</v>
      </c>
      <c r="G57" s="68">
        <v>44.661000000000001</v>
      </c>
      <c r="H57" s="68">
        <v>40.659999999999997</v>
      </c>
      <c r="I57" s="68">
        <v>42.113</v>
      </c>
      <c r="J57" s="68">
        <v>42.768999999999998</v>
      </c>
      <c r="K57" s="68">
        <v>44.890999999999998</v>
      </c>
      <c r="L57" s="68">
        <v>44.86</v>
      </c>
      <c r="M57" s="68">
        <v>44.969000000000001</v>
      </c>
      <c r="N57" s="68">
        <v>43.01</v>
      </c>
      <c r="O57" s="68">
        <v>42.503999999999998</v>
      </c>
      <c r="P57" s="68">
        <v>44.057000000000002</v>
      </c>
      <c r="Q57" s="68">
        <v>42.395000000000003</v>
      </c>
      <c r="R57" s="68">
        <v>44.548999999999999</v>
      </c>
      <c r="S57" s="68">
        <v>44.482999999999997</v>
      </c>
      <c r="T57" s="68">
        <v>41.046999999999997</v>
      </c>
      <c r="U57" s="68">
        <v>41.122</v>
      </c>
      <c r="V57" s="68">
        <v>40.396000000000001</v>
      </c>
      <c r="W57" s="68">
        <v>43.637999999999998</v>
      </c>
      <c r="X57" s="68">
        <v>41.825000000000003</v>
      </c>
      <c r="Y57" s="68">
        <v>41.15</v>
      </c>
      <c r="Z57" s="68">
        <v>41.304000000000002</v>
      </c>
      <c r="AA57" s="68">
        <v>42.640999999999998</v>
      </c>
      <c r="AB57" s="68">
        <v>43.052999999999997</v>
      </c>
      <c r="AC57" s="68">
        <v>40.345999999999997</v>
      </c>
      <c r="AD57" s="68">
        <v>41.19</v>
      </c>
      <c r="AE57" s="68">
        <v>41.631999999999998</v>
      </c>
      <c r="AF57" s="68">
        <v>40.893999999999998</v>
      </c>
      <c r="AG57" s="68">
        <v>40.985999999999997</v>
      </c>
      <c r="AH57" s="68">
        <v>41.777999999999999</v>
      </c>
      <c r="AI57" s="68">
        <v>46.786999999999999</v>
      </c>
      <c r="AJ57" s="68">
        <v>42.29</v>
      </c>
      <c r="AK57" s="68">
        <v>39.314999999999998</v>
      </c>
      <c r="AL57" s="68">
        <v>41.585000000000001</v>
      </c>
      <c r="AM57" s="68">
        <v>41.201000000000001</v>
      </c>
      <c r="AN57" s="68">
        <v>42.01</v>
      </c>
      <c r="AO57" s="68">
        <v>41.552</v>
      </c>
      <c r="AP57" s="68">
        <v>40.893999999999998</v>
      </c>
      <c r="AQ57" s="68">
        <v>39.35</v>
      </c>
      <c r="AR57" s="68">
        <v>40.57</v>
      </c>
      <c r="AS57" s="68">
        <v>43.256999999999998</v>
      </c>
      <c r="AT57" s="68">
        <v>43.218000000000004</v>
      </c>
      <c r="AU57" s="68">
        <v>44.357999999999997</v>
      </c>
      <c r="AV57" s="68">
        <v>39.819000000000003</v>
      </c>
      <c r="AW57" s="68">
        <v>40.633000000000003</v>
      </c>
      <c r="AX57" s="68">
        <v>40.453000000000003</v>
      </c>
      <c r="AY57" s="68">
        <v>44.012</v>
      </c>
      <c r="AZ57" s="68">
        <v>42.725000000000001</v>
      </c>
      <c r="BA57" s="68">
        <v>39.872999999999998</v>
      </c>
      <c r="BB57" s="68">
        <v>39.993000000000002</v>
      </c>
      <c r="BC57" s="68">
        <v>39.968000000000004</v>
      </c>
      <c r="BD57" s="68">
        <v>42.273192581000004</v>
      </c>
      <c r="BE57" s="325">
        <v>42.453960000000002</v>
      </c>
      <c r="BF57" s="325">
        <v>42.63711</v>
      </c>
      <c r="BG57" s="325">
        <v>43.88467</v>
      </c>
      <c r="BH57" s="325">
        <v>42.592440000000003</v>
      </c>
      <c r="BI57" s="325">
        <v>41.865769999999998</v>
      </c>
      <c r="BJ57" s="325">
        <v>42.028759999999998</v>
      </c>
      <c r="BK57" s="325">
        <v>42.483759999999997</v>
      </c>
      <c r="BL57" s="325">
        <v>41.843940000000003</v>
      </c>
      <c r="BM57" s="325">
        <v>41.304369999999999</v>
      </c>
      <c r="BN57" s="325">
        <v>41.95899</v>
      </c>
      <c r="BO57" s="325">
        <v>42.585299999999997</v>
      </c>
      <c r="BP57" s="325">
        <v>41.91283</v>
      </c>
      <c r="BQ57" s="325">
        <v>43.054409999999997</v>
      </c>
      <c r="BR57" s="325">
        <v>42.596350000000001</v>
      </c>
      <c r="BS57" s="325">
        <v>43.944490000000002</v>
      </c>
      <c r="BT57" s="325">
        <v>43.12744</v>
      </c>
      <c r="BU57" s="325">
        <v>41.01294</v>
      </c>
      <c r="BV57" s="325">
        <v>40.882060000000003</v>
      </c>
    </row>
    <row r="58" spans="1:74" ht="11.1" customHeight="1" x14ac:dyDescent="0.2">
      <c r="A58" s="61" t="s">
        <v>481</v>
      </c>
      <c r="B58" s="175" t="s">
        <v>408</v>
      </c>
      <c r="C58" s="68">
        <v>160.595</v>
      </c>
      <c r="D58" s="68">
        <v>162.49600000000001</v>
      </c>
      <c r="E58" s="68">
        <v>160.07300000000001</v>
      </c>
      <c r="F58" s="68">
        <v>154.74100000000001</v>
      </c>
      <c r="G58" s="68">
        <v>154.947</v>
      </c>
      <c r="H58" s="68">
        <v>149.767</v>
      </c>
      <c r="I58" s="68">
        <v>156.50700000000001</v>
      </c>
      <c r="J58" s="68">
        <v>160.33799999999999</v>
      </c>
      <c r="K58" s="68">
        <v>161.05099999999999</v>
      </c>
      <c r="L58" s="68">
        <v>154.715</v>
      </c>
      <c r="M58" s="68">
        <v>161.27799999999999</v>
      </c>
      <c r="N58" s="68">
        <v>166.095</v>
      </c>
      <c r="O58" s="68">
        <v>170.24700000000001</v>
      </c>
      <c r="P58" s="68">
        <v>162.83199999999999</v>
      </c>
      <c r="Q58" s="68">
        <v>152.029</v>
      </c>
      <c r="R58" s="68">
        <v>154.95699999999999</v>
      </c>
      <c r="S58" s="68">
        <v>154.24700000000001</v>
      </c>
      <c r="T58" s="68">
        <v>152.06</v>
      </c>
      <c r="U58" s="68">
        <v>151.494</v>
      </c>
      <c r="V58" s="68">
        <v>147.80600000000001</v>
      </c>
      <c r="W58" s="68">
        <v>137.33099999999999</v>
      </c>
      <c r="X58" s="68">
        <v>130.053</v>
      </c>
      <c r="Y58" s="68">
        <v>133.387</v>
      </c>
      <c r="Z58" s="68">
        <v>145.63800000000001</v>
      </c>
      <c r="AA58" s="68">
        <v>141.34</v>
      </c>
      <c r="AB58" s="68">
        <v>138.88800000000001</v>
      </c>
      <c r="AC58" s="68">
        <v>130.47800000000001</v>
      </c>
      <c r="AD58" s="68">
        <v>120.928</v>
      </c>
      <c r="AE58" s="68">
        <v>115.58</v>
      </c>
      <c r="AF58" s="68">
        <v>120.54900000000001</v>
      </c>
      <c r="AG58" s="68">
        <v>127.215</v>
      </c>
      <c r="AH58" s="68">
        <v>132.26599999999999</v>
      </c>
      <c r="AI58" s="68">
        <v>137.249</v>
      </c>
      <c r="AJ58" s="68">
        <v>124.773</v>
      </c>
      <c r="AK58" s="68">
        <v>126.54300000000001</v>
      </c>
      <c r="AL58" s="68">
        <v>140.16200000000001</v>
      </c>
      <c r="AM58" s="68">
        <v>140.137</v>
      </c>
      <c r="AN58" s="68">
        <v>136.251</v>
      </c>
      <c r="AO58" s="68">
        <v>132.435</v>
      </c>
      <c r="AP58" s="68">
        <v>128.19999999999999</v>
      </c>
      <c r="AQ58" s="68">
        <v>129.99199999999999</v>
      </c>
      <c r="AR58" s="68">
        <v>130.84</v>
      </c>
      <c r="AS58" s="68">
        <v>137.797</v>
      </c>
      <c r="AT58" s="68">
        <v>135.63999999999999</v>
      </c>
      <c r="AU58" s="68">
        <v>131.73099999999999</v>
      </c>
      <c r="AV58" s="68">
        <v>120.11</v>
      </c>
      <c r="AW58" s="68">
        <v>126.31100000000001</v>
      </c>
      <c r="AX58" s="68">
        <v>139.98599999999999</v>
      </c>
      <c r="AY58" s="68">
        <v>143.01</v>
      </c>
      <c r="AZ58" s="68">
        <v>132.74</v>
      </c>
      <c r="BA58" s="68">
        <v>126.71299999999999</v>
      </c>
      <c r="BB58" s="68">
        <v>150.709</v>
      </c>
      <c r="BC58" s="68">
        <v>175.83</v>
      </c>
      <c r="BD58" s="68">
        <v>174.07058341000001</v>
      </c>
      <c r="BE58" s="325">
        <v>172.2405</v>
      </c>
      <c r="BF58" s="325">
        <v>169.2996</v>
      </c>
      <c r="BG58" s="325">
        <v>165.87639999999999</v>
      </c>
      <c r="BH58" s="325">
        <v>159.4316</v>
      </c>
      <c r="BI58" s="325">
        <v>159.46879999999999</v>
      </c>
      <c r="BJ58" s="325">
        <v>162.07259999999999</v>
      </c>
      <c r="BK58" s="325">
        <v>156.2757</v>
      </c>
      <c r="BL58" s="325">
        <v>148.83619999999999</v>
      </c>
      <c r="BM58" s="325">
        <v>142.2116</v>
      </c>
      <c r="BN58" s="325">
        <v>137.3562</v>
      </c>
      <c r="BO58" s="325">
        <v>138.52459999999999</v>
      </c>
      <c r="BP58" s="325">
        <v>139.6317</v>
      </c>
      <c r="BQ58" s="325">
        <v>141.77529999999999</v>
      </c>
      <c r="BR58" s="325">
        <v>143.6943</v>
      </c>
      <c r="BS58" s="325">
        <v>141.583</v>
      </c>
      <c r="BT58" s="325">
        <v>135.4956</v>
      </c>
      <c r="BU58" s="325">
        <v>139.8115</v>
      </c>
      <c r="BV58" s="325">
        <v>145.44380000000001</v>
      </c>
    </row>
    <row r="59" spans="1:74" ht="11.1" customHeight="1" x14ac:dyDescent="0.2">
      <c r="A59" s="61" t="s">
        <v>528</v>
      </c>
      <c r="B59" s="175" t="s">
        <v>409</v>
      </c>
      <c r="C59" s="68">
        <v>44.067999999999998</v>
      </c>
      <c r="D59" s="68">
        <v>45.935000000000002</v>
      </c>
      <c r="E59" s="68">
        <v>44.536999999999999</v>
      </c>
      <c r="F59" s="68">
        <v>43.182000000000002</v>
      </c>
      <c r="G59" s="68">
        <v>40.283000000000001</v>
      </c>
      <c r="H59" s="68">
        <v>40.396000000000001</v>
      </c>
      <c r="I59" s="68">
        <v>38.540999999999997</v>
      </c>
      <c r="J59" s="68">
        <v>39.630000000000003</v>
      </c>
      <c r="K59" s="68">
        <v>38.878</v>
      </c>
      <c r="L59" s="68">
        <v>39.279000000000003</v>
      </c>
      <c r="M59" s="68">
        <v>40.799999999999997</v>
      </c>
      <c r="N59" s="68">
        <v>41.475000000000001</v>
      </c>
      <c r="O59" s="68">
        <v>38.502000000000002</v>
      </c>
      <c r="P59" s="68">
        <v>37.807000000000002</v>
      </c>
      <c r="Q59" s="68">
        <v>37.514000000000003</v>
      </c>
      <c r="R59" s="68">
        <v>36.517000000000003</v>
      </c>
      <c r="S59" s="68">
        <v>37.043999999999997</v>
      </c>
      <c r="T59" s="68">
        <v>33.183</v>
      </c>
      <c r="U59" s="68">
        <v>31.190999999999999</v>
      </c>
      <c r="V59" s="68">
        <v>32.655999999999999</v>
      </c>
      <c r="W59" s="68">
        <v>33.603000000000002</v>
      </c>
      <c r="X59" s="68">
        <v>29.956</v>
      </c>
      <c r="Y59" s="68">
        <v>29.794</v>
      </c>
      <c r="Z59" s="68">
        <v>29.376999999999999</v>
      </c>
      <c r="AA59" s="68">
        <v>32.456000000000003</v>
      </c>
      <c r="AB59" s="68">
        <v>32.911000000000001</v>
      </c>
      <c r="AC59" s="68">
        <v>35.048000000000002</v>
      </c>
      <c r="AD59" s="68">
        <v>32.338999999999999</v>
      </c>
      <c r="AE59" s="68">
        <v>31.861000000000001</v>
      </c>
      <c r="AF59" s="68">
        <v>30.027999999999999</v>
      </c>
      <c r="AG59" s="68">
        <v>29.334</v>
      </c>
      <c r="AH59" s="68">
        <v>27.844999999999999</v>
      </c>
      <c r="AI59" s="68">
        <v>28.704000000000001</v>
      </c>
      <c r="AJ59" s="68">
        <v>29.234000000000002</v>
      </c>
      <c r="AK59" s="68">
        <v>29.792999999999999</v>
      </c>
      <c r="AL59" s="68">
        <v>28.314</v>
      </c>
      <c r="AM59" s="68">
        <v>29.373999999999999</v>
      </c>
      <c r="AN59" s="68">
        <v>27.809000000000001</v>
      </c>
      <c r="AO59" s="68">
        <v>28.710999999999999</v>
      </c>
      <c r="AP59" s="68">
        <v>27.92</v>
      </c>
      <c r="AQ59" s="68">
        <v>30.027999999999999</v>
      </c>
      <c r="AR59" s="68">
        <v>30.338999999999999</v>
      </c>
      <c r="AS59" s="68">
        <v>30.608000000000001</v>
      </c>
      <c r="AT59" s="68">
        <v>28.641999999999999</v>
      </c>
      <c r="AU59" s="68">
        <v>29.896000000000001</v>
      </c>
      <c r="AV59" s="68">
        <v>29.562000000000001</v>
      </c>
      <c r="AW59" s="68">
        <v>32.542999999999999</v>
      </c>
      <c r="AX59" s="68">
        <v>30.904</v>
      </c>
      <c r="AY59" s="68">
        <v>30.731000000000002</v>
      </c>
      <c r="AZ59" s="68">
        <v>31.242999999999999</v>
      </c>
      <c r="BA59" s="68">
        <v>34.369999999999997</v>
      </c>
      <c r="BB59" s="68">
        <v>36.548000000000002</v>
      </c>
      <c r="BC59" s="68">
        <v>40.185000000000002</v>
      </c>
      <c r="BD59" s="68">
        <v>41.824954343999998</v>
      </c>
      <c r="BE59" s="325">
        <v>38.899830000000001</v>
      </c>
      <c r="BF59" s="325">
        <v>36.852649999999997</v>
      </c>
      <c r="BG59" s="325">
        <v>35.624479999999998</v>
      </c>
      <c r="BH59" s="325">
        <v>35.539189999999998</v>
      </c>
      <c r="BI59" s="325">
        <v>34.568660000000001</v>
      </c>
      <c r="BJ59" s="325">
        <v>32.648870000000002</v>
      </c>
      <c r="BK59" s="325">
        <v>33.195099999999996</v>
      </c>
      <c r="BL59" s="325">
        <v>33.3078</v>
      </c>
      <c r="BM59" s="325">
        <v>33.651800000000001</v>
      </c>
      <c r="BN59" s="325">
        <v>33.098619999999997</v>
      </c>
      <c r="BO59" s="325">
        <v>34.385190000000001</v>
      </c>
      <c r="BP59" s="325">
        <v>34.380510000000001</v>
      </c>
      <c r="BQ59" s="325">
        <v>33.094650000000001</v>
      </c>
      <c r="BR59" s="325">
        <v>31.919920000000001</v>
      </c>
      <c r="BS59" s="325">
        <v>32.280180000000001</v>
      </c>
      <c r="BT59" s="325">
        <v>33.062860000000001</v>
      </c>
      <c r="BU59" s="325">
        <v>34.909869999999998</v>
      </c>
      <c r="BV59" s="325">
        <v>33.787759999999999</v>
      </c>
    </row>
    <row r="60" spans="1:74" ht="11.1" customHeight="1" x14ac:dyDescent="0.2">
      <c r="A60" s="61" t="s">
        <v>764</v>
      </c>
      <c r="B60" s="622" t="s">
        <v>997</v>
      </c>
      <c r="C60" s="68">
        <v>56.021000000000001</v>
      </c>
      <c r="D60" s="68">
        <v>57.155999999999999</v>
      </c>
      <c r="E60" s="68">
        <v>58.558</v>
      </c>
      <c r="F60" s="68">
        <v>59.088999999999999</v>
      </c>
      <c r="G60" s="68">
        <v>57.795999999999999</v>
      </c>
      <c r="H60" s="68">
        <v>55.472999999999999</v>
      </c>
      <c r="I60" s="68">
        <v>54.72</v>
      </c>
      <c r="J60" s="68">
        <v>52.235999999999997</v>
      </c>
      <c r="K60" s="68">
        <v>50.328000000000003</v>
      </c>
      <c r="L60" s="68">
        <v>46.808999999999997</v>
      </c>
      <c r="M60" s="68">
        <v>47.063000000000002</v>
      </c>
      <c r="N60" s="68">
        <v>51.173999999999999</v>
      </c>
      <c r="O60" s="68">
        <v>52.747999999999998</v>
      </c>
      <c r="P60" s="68">
        <v>55.207999999999998</v>
      </c>
      <c r="Q60" s="68">
        <v>56.521999999999998</v>
      </c>
      <c r="R60" s="68">
        <v>57.499000000000002</v>
      </c>
      <c r="S60" s="68">
        <v>58.052</v>
      </c>
      <c r="T60" s="68">
        <v>55.393000000000001</v>
      </c>
      <c r="U60" s="68">
        <v>54.024999999999999</v>
      </c>
      <c r="V60" s="68">
        <v>50.643000000000001</v>
      </c>
      <c r="W60" s="68">
        <v>48.006999999999998</v>
      </c>
      <c r="X60" s="68">
        <v>45.012</v>
      </c>
      <c r="Y60" s="68">
        <v>45.704999999999998</v>
      </c>
      <c r="Z60" s="68">
        <v>51.031999999999996</v>
      </c>
      <c r="AA60" s="68">
        <v>55.277000000000001</v>
      </c>
      <c r="AB60" s="68">
        <v>58.277000000000001</v>
      </c>
      <c r="AC60" s="68">
        <v>60.311999999999998</v>
      </c>
      <c r="AD60" s="68">
        <v>62.725000000000001</v>
      </c>
      <c r="AE60" s="68">
        <v>61.213000000000001</v>
      </c>
      <c r="AF60" s="68">
        <v>59.956000000000003</v>
      </c>
      <c r="AG60" s="68">
        <v>58.372999999999998</v>
      </c>
      <c r="AH60" s="68">
        <v>56.027000000000001</v>
      </c>
      <c r="AI60" s="68">
        <v>56.14</v>
      </c>
      <c r="AJ60" s="68">
        <v>53.863999999999997</v>
      </c>
      <c r="AK60" s="68">
        <v>55.435000000000002</v>
      </c>
      <c r="AL60" s="68">
        <v>58.673000000000002</v>
      </c>
      <c r="AM60" s="68">
        <v>60.6</v>
      </c>
      <c r="AN60" s="68">
        <v>61.526000000000003</v>
      </c>
      <c r="AO60" s="68">
        <v>63.185000000000002</v>
      </c>
      <c r="AP60" s="68">
        <v>63.029000000000003</v>
      </c>
      <c r="AQ60" s="68">
        <v>61.198</v>
      </c>
      <c r="AR60" s="68">
        <v>59.137999999999998</v>
      </c>
      <c r="AS60" s="68">
        <v>56.944000000000003</v>
      </c>
      <c r="AT60" s="68">
        <v>53.93</v>
      </c>
      <c r="AU60" s="68">
        <v>51.232999999999997</v>
      </c>
      <c r="AV60" s="68">
        <v>49.811</v>
      </c>
      <c r="AW60" s="68">
        <v>50.136000000000003</v>
      </c>
      <c r="AX60" s="68">
        <v>54.575000000000003</v>
      </c>
      <c r="AY60" s="68">
        <v>56.091000000000001</v>
      </c>
      <c r="AZ60" s="68">
        <v>59.058999999999997</v>
      </c>
      <c r="BA60" s="68">
        <v>61.991999999999997</v>
      </c>
      <c r="BB60" s="68">
        <v>62.956000000000003</v>
      </c>
      <c r="BC60" s="68">
        <v>65.079059999999998</v>
      </c>
      <c r="BD60" s="68">
        <v>64.424040000000005</v>
      </c>
      <c r="BE60" s="325">
        <v>62.596299999999999</v>
      </c>
      <c r="BF60" s="325">
        <v>60.033740000000002</v>
      </c>
      <c r="BG60" s="325">
        <v>58.042859999999997</v>
      </c>
      <c r="BH60" s="325">
        <v>55.26652</v>
      </c>
      <c r="BI60" s="325">
        <v>56.957990000000002</v>
      </c>
      <c r="BJ60" s="325">
        <v>59.69003</v>
      </c>
      <c r="BK60" s="325">
        <v>62.049570000000003</v>
      </c>
      <c r="BL60" s="325">
        <v>63.762819999999998</v>
      </c>
      <c r="BM60" s="325">
        <v>64.750649999999993</v>
      </c>
      <c r="BN60" s="325">
        <v>65.092140000000001</v>
      </c>
      <c r="BO60" s="325">
        <v>64.948830000000001</v>
      </c>
      <c r="BP60" s="325">
        <v>63.032330000000002</v>
      </c>
      <c r="BQ60" s="325">
        <v>61.318519999999999</v>
      </c>
      <c r="BR60" s="325">
        <v>58.857869999999998</v>
      </c>
      <c r="BS60" s="325">
        <v>56.965089999999996</v>
      </c>
      <c r="BT60" s="325">
        <v>54.28313</v>
      </c>
      <c r="BU60" s="325">
        <v>56.071840000000002</v>
      </c>
      <c r="BV60" s="325">
        <v>58.90934</v>
      </c>
    </row>
    <row r="61" spans="1:74" ht="11.1" customHeight="1" x14ac:dyDescent="0.2">
      <c r="A61" s="61" t="s">
        <v>529</v>
      </c>
      <c r="B61" s="175" t="s">
        <v>113</v>
      </c>
      <c r="C61" s="238">
        <v>1318.5413619999999</v>
      </c>
      <c r="D61" s="238">
        <v>1322.8420329999999</v>
      </c>
      <c r="E61" s="238">
        <v>1329.232559</v>
      </c>
      <c r="F61" s="238">
        <v>1340.0714029999999</v>
      </c>
      <c r="G61" s="238">
        <v>1355.427702</v>
      </c>
      <c r="H61" s="238">
        <v>1354.3430040000001</v>
      </c>
      <c r="I61" s="238">
        <v>1371.3945269999999</v>
      </c>
      <c r="J61" s="238">
        <v>1371.257173</v>
      </c>
      <c r="K61" s="238">
        <v>1356.1269130000001</v>
      </c>
      <c r="L61" s="238">
        <v>1357.925872</v>
      </c>
      <c r="M61" s="238">
        <v>1361.1412419999999</v>
      </c>
      <c r="N61" s="238">
        <v>1334.48974</v>
      </c>
      <c r="O61" s="238">
        <v>1357.6092980000001</v>
      </c>
      <c r="P61" s="238">
        <v>1354.2861949999999</v>
      </c>
      <c r="Q61" s="238">
        <v>1338.9274399999999</v>
      </c>
      <c r="R61" s="238">
        <v>1339.5625439999999</v>
      </c>
      <c r="S61" s="238">
        <v>1349.4776280000001</v>
      </c>
      <c r="T61" s="238">
        <v>1330.709253</v>
      </c>
      <c r="U61" s="238">
        <v>1319.5758960000001</v>
      </c>
      <c r="V61" s="238">
        <v>1308.4165170000001</v>
      </c>
      <c r="W61" s="238">
        <v>1304.139553</v>
      </c>
      <c r="X61" s="238">
        <v>1272.2489410000001</v>
      </c>
      <c r="Y61" s="238">
        <v>1262.0342470000001</v>
      </c>
      <c r="Z61" s="238">
        <v>1231.738949</v>
      </c>
      <c r="AA61" s="238">
        <v>1218.3721190000001</v>
      </c>
      <c r="AB61" s="238">
        <v>1213.5638260000001</v>
      </c>
      <c r="AC61" s="238">
        <v>1198.627645</v>
      </c>
      <c r="AD61" s="238">
        <v>1203.7298040000001</v>
      </c>
      <c r="AE61" s="238">
        <v>1212.9017409999999</v>
      </c>
      <c r="AF61" s="238">
        <v>1209.190908</v>
      </c>
      <c r="AG61" s="238">
        <v>1214.6124910000001</v>
      </c>
      <c r="AH61" s="238">
        <v>1233.8128859999999</v>
      </c>
      <c r="AI61" s="238">
        <v>1273.182354</v>
      </c>
      <c r="AJ61" s="238">
        <v>1263.809035</v>
      </c>
      <c r="AK61" s="238">
        <v>1262.190325</v>
      </c>
      <c r="AL61" s="238">
        <v>1264.1012169999999</v>
      </c>
      <c r="AM61" s="238">
        <v>1262.854748</v>
      </c>
      <c r="AN61" s="238">
        <v>1244.224479</v>
      </c>
      <c r="AO61" s="238">
        <v>1240.896017</v>
      </c>
      <c r="AP61" s="238">
        <v>1259.3444810000001</v>
      </c>
      <c r="AQ61" s="238">
        <v>1305.41274</v>
      </c>
      <c r="AR61" s="238">
        <v>1303.575499</v>
      </c>
      <c r="AS61" s="238">
        <v>1308.9399940000001</v>
      </c>
      <c r="AT61" s="238">
        <v>1301.563625</v>
      </c>
      <c r="AU61" s="238">
        <v>1298.9207779999999</v>
      </c>
      <c r="AV61" s="238">
        <v>1286.464743</v>
      </c>
      <c r="AW61" s="238">
        <v>1283.908203</v>
      </c>
      <c r="AX61" s="238">
        <v>1281.6365860000001</v>
      </c>
      <c r="AY61" s="238">
        <v>1298.6751850000001</v>
      </c>
      <c r="AZ61" s="238">
        <v>1279.4072819999999</v>
      </c>
      <c r="BA61" s="238">
        <v>1320.7500090000001</v>
      </c>
      <c r="BB61" s="238">
        <v>1397.497756</v>
      </c>
      <c r="BC61" s="238">
        <v>1441.5403022999999</v>
      </c>
      <c r="BD61" s="238">
        <v>1451.7752209</v>
      </c>
      <c r="BE61" s="329">
        <v>1425.9179999999999</v>
      </c>
      <c r="BF61" s="329">
        <v>1407.4780000000001</v>
      </c>
      <c r="BG61" s="329">
        <v>1398.306</v>
      </c>
      <c r="BH61" s="329">
        <v>1383.7729999999999</v>
      </c>
      <c r="BI61" s="329">
        <v>1373.04</v>
      </c>
      <c r="BJ61" s="329">
        <v>1345.258</v>
      </c>
      <c r="BK61" s="329">
        <v>1334.5820000000001</v>
      </c>
      <c r="BL61" s="329">
        <v>1330.979</v>
      </c>
      <c r="BM61" s="329">
        <v>1328.5429999999999</v>
      </c>
      <c r="BN61" s="329">
        <v>1335.047</v>
      </c>
      <c r="BO61" s="329">
        <v>1355.8389999999999</v>
      </c>
      <c r="BP61" s="329">
        <v>1357.412</v>
      </c>
      <c r="BQ61" s="329">
        <v>1353.348</v>
      </c>
      <c r="BR61" s="329">
        <v>1353.5139999999999</v>
      </c>
      <c r="BS61" s="329">
        <v>1359.9259999999999</v>
      </c>
      <c r="BT61" s="329">
        <v>1358.943</v>
      </c>
      <c r="BU61" s="329">
        <v>1353.771</v>
      </c>
      <c r="BV61" s="329">
        <v>1329.0150000000001</v>
      </c>
    </row>
    <row r="62" spans="1:74" ht="11.1" customHeight="1" x14ac:dyDescent="0.2">
      <c r="A62" s="61" t="s">
        <v>530</v>
      </c>
      <c r="B62" s="178" t="s">
        <v>414</v>
      </c>
      <c r="C62" s="268">
        <v>695.11599999999999</v>
      </c>
      <c r="D62" s="268">
        <v>695.11400000000003</v>
      </c>
      <c r="E62" s="268">
        <v>695.11199999999997</v>
      </c>
      <c r="F62" s="268">
        <v>695.10699999999997</v>
      </c>
      <c r="G62" s="268">
        <v>695.10400000000004</v>
      </c>
      <c r="H62" s="268">
        <v>695.1</v>
      </c>
      <c r="I62" s="268">
        <v>695.096</v>
      </c>
      <c r="J62" s="268">
        <v>695.09299999999996</v>
      </c>
      <c r="K62" s="268">
        <v>695.09</v>
      </c>
      <c r="L62" s="268">
        <v>695.08699999999999</v>
      </c>
      <c r="M62" s="268">
        <v>695.08399999999995</v>
      </c>
      <c r="N62" s="268">
        <v>695.08199999999999</v>
      </c>
      <c r="O62" s="268">
        <v>695.07799999999997</v>
      </c>
      <c r="P62" s="268">
        <v>694.82500000000005</v>
      </c>
      <c r="Q62" s="268">
        <v>691.51</v>
      </c>
      <c r="R62" s="268">
        <v>688.78700000000003</v>
      </c>
      <c r="S62" s="268">
        <v>684.47799999999995</v>
      </c>
      <c r="T62" s="268">
        <v>679.17399999999998</v>
      </c>
      <c r="U62" s="268">
        <v>678.88300000000004</v>
      </c>
      <c r="V62" s="268">
        <v>678.79899999999998</v>
      </c>
      <c r="W62" s="268">
        <v>673.64</v>
      </c>
      <c r="X62" s="268">
        <v>668.95100000000002</v>
      </c>
      <c r="Y62" s="268">
        <v>661.27800000000002</v>
      </c>
      <c r="Z62" s="268">
        <v>662.83100000000002</v>
      </c>
      <c r="AA62" s="268">
        <v>664.23400000000004</v>
      </c>
      <c r="AB62" s="268">
        <v>665.45799999999997</v>
      </c>
      <c r="AC62" s="268">
        <v>665.45600000000002</v>
      </c>
      <c r="AD62" s="268">
        <v>663.96600000000001</v>
      </c>
      <c r="AE62" s="268">
        <v>660.16700000000003</v>
      </c>
      <c r="AF62" s="268">
        <v>660.01499999999999</v>
      </c>
      <c r="AG62" s="268">
        <v>660.01300000000003</v>
      </c>
      <c r="AH62" s="268">
        <v>660.01099999999997</v>
      </c>
      <c r="AI62" s="268">
        <v>660.00900000000001</v>
      </c>
      <c r="AJ62" s="268">
        <v>654.84</v>
      </c>
      <c r="AK62" s="268">
        <v>649.56700000000001</v>
      </c>
      <c r="AL62" s="268">
        <v>649.13900000000001</v>
      </c>
      <c r="AM62" s="268">
        <v>649.13900000000001</v>
      </c>
      <c r="AN62" s="268">
        <v>649.12599999999998</v>
      </c>
      <c r="AO62" s="268">
        <v>649.12599999999998</v>
      </c>
      <c r="AP62" s="268">
        <v>648.58799999999997</v>
      </c>
      <c r="AQ62" s="268">
        <v>644.81799999999998</v>
      </c>
      <c r="AR62" s="268">
        <v>644.81799999999998</v>
      </c>
      <c r="AS62" s="268">
        <v>644.81799999999998</v>
      </c>
      <c r="AT62" s="268">
        <v>644.81799999999998</v>
      </c>
      <c r="AU62" s="268">
        <v>644.81799999999998</v>
      </c>
      <c r="AV62" s="268">
        <v>641.15300000000002</v>
      </c>
      <c r="AW62" s="268">
        <v>634.96699999999998</v>
      </c>
      <c r="AX62" s="268">
        <v>634.96699999999998</v>
      </c>
      <c r="AY62" s="268">
        <v>634.96699999999998</v>
      </c>
      <c r="AZ62" s="268">
        <v>634.96699999999998</v>
      </c>
      <c r="BA62" s="268">
        <v>634.96699999999998</v>
      </c>
      <c r="BB62" s="268">
        <v>637.82600000000002</v>
      </c>
      <c r="BC62" s="268">
        <v>649.99900000000002</v>
      </c>
      <c r="BD62" s="268">
        <v>657.70807268999999</v>
      </c>
      <c r="BE62" s="331">
        <v>657.70809999999994</v>
      </c>
      <c r="BF62" s="331">
        <v>655.01800000000003</v>
      </c>
      <c r="BG62" s="331">
        <v>652.41470000000004</v>
      </c>
      <c r="BH62" s="331">
        <v>648.72460000000001</v>
      </c>
      <c r="BI62" s="331">
        <v>645.20809999999994</v>
      </c>
      <c r="BJ62" s="331">
        <v>641.51800000000003</v>
      </c>
      <c r="BK62" s="331">
        <v>637.8279</v>
      </c>
      <c r="BL62" s="331">
        <v>634.39819999999997</v>
      </c>
      <c r="BM62" s="331">
        <v>630.70809999999994</v>
      </c>
      <c r="BN62" s="331">
        <v>629.70809999999994</v>
      </c>
      <c r="BO62" s="331">
        <v>628.70809999999994</v>
      </c>
      <c r="BP62" s="331">
        <v>627.70809999999994</v>
      </c>
      <c r="BQ62" s="331">
        <v>626.70809999999994</v>
      </c>
      <c r="BR62" s="331">
        <v>626.70809999999994</v>
      </c>
      <c r="BS62" s="331">
        <v>626.70809999999994</v>
      </c>
      <c r="BT62" s="331">
        <v>625.90809999999999</v>
      </c>
      <c r="BU62" s="331">
        <v>625.10810000000004</v>
      </c>
      <c r="BV62" s="331">
        <v>624.30809999999997</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5">
      <c r="A64" s="61"/>
      <c r="B64" s="808" t="s">
        <v>827</v>
      </c>
      <c r="C64" s="805"/>
      <c r="D64" s="805"/>
      <c r="E64" s="805"/>
      <c r="F64" s="805"/>
      <c r="G64" s="805"/>
      <c r="H64" s="805"/>
      <c r="I64" s="805"/>
      <c r="J64" s="805"/>
      <c r="K64" s="805"/>
      <c r="L64" s="805"/>
      <c r="M64" s="805"/>
      <c r="N64" s="805"/>
      <c r="O64" s="805"/>
      <c r="P64" s="805"/>
      <c r="Q64" s="805"/>
      <c r="AY64" s="400"/>
      <c r="AZ64" s="400"/>
      <c r="BA64" s="400"/>
      <c r="BB64" s="400"/>
      <c r="BC64" s="400"/>
      <c r="BD64" s="637"/>
      <c r="BE64" s="637"/>
      <c r="BF64" s="637"/>
      <c r="BG64" s="400"/>
      <c r="BH64" s="400"/>
      <c r="BI64" s="400"/>
      <c r="BJ64" s="400"/>
    </row>
    <row r="65" spans="1:74" s="436" customFormat="1" ht="12" customHeight="1" x14ac:dyDescent="0.25">
      <c r="A65" s="435"/>
      <c r="B65" s="833" t="s">
        <v>828</v>
      </c>
      <c r="C65" s="795"/>
      <c r="D65" s="795"/>
      <c r="E65" s="795"/>
      <c r="F65" s="795"/>
      <c r="G65" s="795"/>
      <c r="H65" s="795"/>
      <c r="I65" s="795"/>
      <c r="J65" s="795"/>
      <c r="K65" s="795"/>
      <c r="L65" s="795"/>
      <c r="M65" s="795"/>
      <c r="N65" s="795"/>
      <c r="O65" s="795"/>
      <c r="P65" s="795"/>
      <c r="Q65" s="791"/>
      <c r="AY65" s="527"/>
      <c r="AZ65" s="527"/>
      <c r="BA65" s="527"/>
      <c r="BB65" s="527"/>
      <c r="BC65" s="527"/>
      <c r="BD65" s="638"/>
      <c r="BE65" s="638"/>
      <c r="BF65" s="638"/>
      <c r="BG65" s="527"/>
      <c r="BH65" s="527"/>
      <c r="BI65" s="527"/>
      <c r="BJ65" s="527"/>
    </row>
    <row r="66" spans="1:74" s="436" customFormat="1" ht="12" customHeight="1" x14ac:dyDescent="0.25">
      <c r="A66" s="435"/>
      <c r="B66" s="833" t="s">
        <v>864</v>
      </c>
      <c r="C66" s="795"/>
      <c r="D66" s="795"/>
      <c r="E66" s="795"/>
      <c r="F66" s="795"/>
      <c r="G66" s="795"/>
      <c r="H66" s="795"/>
      <c r="I66" s="795"/>
      <c r="J66" s="795"/>
      <c r="K66" s="795"/>
      <c r="L66" s="795"/>
      <c r="M66" s="795"/>
      <c r="N66" s="795"/>
      <c r="O66" s="795"/>
      <c r="P66" s="795"/>
      <c r="Q66" s="791"/>
      <c r="AY66" s="527"/>
      <c r="AZ66" s="527"/>
      <c r="BA66" s="527"/>
      <c r="BB66" s="527"/>
      <c r="BC66" s="527"/>
      <c r="BD66" s="638"/>
      <c r="BE66" s="638"/>
      <c r="BF66" s="638"/>
      <c r="BG66" s="527"/>
      <c r="BH66" s="527"/>
      <c r="BI66" s="527"/>
      <c r="BJ66" s="527"/>
    </row>
    <row r="67" spans="1:74" s="436" customFormat="1" ht="12" customHeight="1" x14ac:dyDescent="0.25">
      <c r="A67" s="435"/>
      <c r="B67" s="833" t="s">
        <v>865</v>
      </c>
      <c r="C67" s="795"/>
      <c r="D67" s="795"/>
      <c r="E67" s="795"/>
      <c r="F67" s="795"/>
      <c r="G67" s="795"/>
      <c r="H67" s="795"/>
      <c r="I67" s="795"/>
      <c r="J67" s="795"/>
      <c r="K67" s="795"/>
      <c r="L67" s="795"/>
      <c r="M67" s="795"/>
      <c r="N67" s="795"/>
      <c r="O67" s="795"/>
      <c r="P67" s="795"/>
      <c r="Q67" s="791"/>
      <c r="AY67" s="527"/>
      <c r="AZ67" s="527"/>
      <c r="BA67" s="527"/>
      <c r="BB67" s="527"/>
      <c r="BC67" s="527"/>
      <c r="BD67" s="638"/>
      <c r="BE67" s="638"/>
      <c r="BF67" s="638"/>
      <c r="BG67" s="527"/>
      <c r="BH67" s="527"/>
      <c r="BI67" s="527"/>
      <c r="BJ67" s="527"/>
    </row>
    <row r="68" spans="1:74" s="436" customFormat="1" ht="12" customHeight="1" x14ac:dyDescent="0.25">
      <c r="A68" s="435"/>
      <c r="B68" s="833" t="s">
        <v>866</v>
      </c>
      <c r="C68" s="795"/>
      <c r="D68" s="795"/>
      <c r="E68" s="795"/>
      <c r="F68" s="795"/>
      <c r="G68" s="795"/>
      <c r="H68" s="795"/>
      <c r="I68" s="795"/>
      <c r="J68" s="795"/>
      <c r="K68" s="795"/>
      <c r="L68" s="795"/>
      <c r="M68" s="795"/>
      <c r="N68" s="795"/>
      <c r="O68" s="795"/>
      <c r="P68" s="795"/>
      <c r="Q68" s="791"/>
      <c r="AY68" s="527"/>
      <c r="AZ68" s="527"/>
      <c r="BA68" s="527"/>
      <c r="BB68" s="527"/>
      <c r="BC68" s="527"/>
      <c r="BD68" s="638"/>
      <c r="BE68" s="638"/>
      <c r="BF68" s="638"/>
      <c r="BG68" s="527"/>
      <c r="BH68" s="527"/>
      <c r="BI68" s="527"/>
      <c r="BJ68" s="527"/>
    </row>
    <row r="69" spans="1:74" s="436" customFormat="1" ht="12" customHeight="1" x14ac:dyDescent="0.25">
      <c r="A69" s="435"/>
      <c r="B69" s="833" t="s">
        <v>904</v>
      </c>
      <c r="C69" s="791"/>
      <c r="D69" s="791"/>
      <c r="E69" s="791"/>
      <c r="F69" s="791"/>
      <c r="G69" s="791"/>
      <c r="H69" s="791"/>
      <c r="I69" s="791"/>
      <c r="J69" s="791"/>
      <c r="K69" s="791"/>
      <c r="L69" s="791"/>
      <c r="M69" s="791"/>
      <c r="N69" s="791"/>
      <c r="O69" s="791"/>
      <c r="P69" s="791"/>
      <c r="Q69" s="791"/>
      <c r="AY69" s="527"/>
      <c r="AZ69" s="527"/>
      <c r="BA69" s="527"/>
      <c r="BB69" s="527"/>
      <c r="BC69" s="527"/>
      <c r="BD69" s="638"/>
      <c r="BE69" s="638"/>
      <c r="BF69" s="638"/>
      <c r="BG69" s="527"/>
      <c r="BH69" s="527"/>
      <c r="BI69" s="527"/>
      <c r="BJ69" s="527"/>
    </row>
    <row r="70" spans="1:74" s="436" customFormat="1" ht="12" customHeight="1" x14ac:dyDescent="0.25">
      <c r="A70" s="435"/>
      <c r="B70" s="833" t="s">
        <v>905</v>
      </c>
      <c r="C70" s="795"/>
      <c r="D70" s="795"/>
      <c r="E70" s="795"/>
      <c r="F70" s="795"/>
      <c r="G70" s="795"/>
      <c r="H70" s="795"/>
      <c r="I70" s="795"/>
      <c r="J70" s="795"/>
      <c r="K70" s="795"/>
      <c r="L70" s="795"/>
      <c r="M70" s="795"/>
      <c r="N70" s="795"/>
      <c r="O70" s="795"/>
      <c r="P70" s="795"/>
      <c r="Q70" s="791"/>
      <c r="AY70" s="527"/>
      <c r="AZ70" s="527"/>
      <c r="BA70" s="527"/>
      <c r="BB70" s="527"/>
      <c r="BC70" s="527"/>
      <c r="BD70" s="638"/>
      <c r="BE70" s="638"/>
      <c r="BF70" s="638"/>
      <c r="BG70" s="527"/>
      <c r="BH70" s="527"/>
      <c r="BI70" s="527"/>
      <c r="BJ70" s="527"/>
    </row>
    <row r="71" spans="1:74" s="436" customFormat="1" ht="22.35" customHeight="1" x14ac:dyDescent="0.25">
      <c r="A71" s="435"/>
      <c r="B71" s="832" t="s">
        <v>1004</v>
      </c>
      <c r="C71" s="795"/>
      <c r="D71" s="795"/>
      <c r="E71" s="795"/>
      <c r="F71" s="795"/>
      <c r="G71" s="795"/>
      <c r="H71" s="795"/>
      <c r="I71" s="795"/>
      <c r="J71" s="795"/>
      <c r="K71" s="795"/>
      <c r="L71" s="795"/>
      <c r="M71" s="795"/>
      <c r="N71" s="795"/>
      <c r="O71" s="795"/>
      <c r="P71" s="795"/>
      <c r="Q71" s="791"/>
      <c r="AY71" s="527"/>
      <c r="AZ71" s="527"/>
      <c r="BA71" s="527"/>
      <c r="BB71" s="527"/>
      <c r="BC71" s="527"/>
      <c r="BD71" s="638"/>
      <c r="BE71" s="638"/>
      <c r="BF71" s="638"/>
      <c r="BG71" s="527"/>
      <c r="BH71" s="527"/>
      <c r="BI71" s="527"/>
      <c r="BJ71" s="527"/>
    </row>
    <row r="72" spans="1:74" s="436" customFormat="1" ht="12" customHeight="1" x14ac:dyDescent="0.25">
      <c r="A72" s="435"/>
      <c r="B72" s="794" t="s">
        <v>852</v>
      </c>
      <c r="C72" s="795"/>
      <c r="D72" s="795"/>
      <c r="E72" s="795"/>
      <c r="F72" s="795"/>
      <c r="G72" s="795"/>
      <c r="H72" s="795"/>
      <c r="I72" s="795"/>
      <c r="J72" s="795"/>
      <c r="K72" s="795"/>
      <c r="L72" s="795"/>
      <c r="M72" s="795"/>
      <c r="N72" s="795"/>
      <c r="O72" s="795"/>
      <c r="P72" s="795"/>
      <c r="Q72" s="791"/>
      <c r="AY72" s="527"/>
      <c r="AZ72" s="527"/>
      <c r="BA72" s="527"/>
      <c r="BB72" s="527"/>
      <c r="BC72" s="527"/>
      <c r="BD72" s="638"/>
      <c r="BE72" s="638"/>
      <c r="BF72" s="638"/>
      <c r="BG72" s="527"/>
      <c r="BH72" s="527"/>
      <c r="BI72" s="527"/>
      <c r="BJ72" s="527"/>
    </row>
    <row r="73" spans="1:74" s="436" customFormat="1" ht="12" customHeight="1" x14ac:dyDescent="0.25">
      <c r="A73" s="435"/>
      <c r="B73" s="831" t="s">
        <v>867</v>
      </c>
      <c r="C73" s="795"/>
      <c r="D73" s="795"/>
      <c r="E73" s="795"/>
      <c r="F73" s="795"/>
      <c r="G73" s="795"/>
      <c r="H73" s="795"/>
      <c r="I73" s="795"/>
      <c r="J73" s="795"/>
      <c r="K73" s="795"/>
      <c r="L73" s="795"/>
      <c r="M73" s="795"/>
      <c r="N73" s="795"/>
      <c r="O73" s="795"/>
      <c r="P73" s="795"/>
      <c r="Q73" s="791"/>
      <c r="AY73" s="527"/>
      <c r="AZ73" s="527"/>
      <c r="BA73" s="527"/>
      <c r="BB73" s="527"/>
      <c r="BC73" s="527"/>
      <c r="BD73" s="638"/>
      <c r="BE73" s="638"/>
      <c r="BF73" s="638"/>
      <c r="BG73" s="527"/>
      <c r="BH73" s="527"/>
      <c r="BI73" s="527"/>
      <c r="BJ73" s="527"/>
    </row>
    <row r="74" spans="1:74" s="436" customFormat="1" ht="12" customHeight="1" x14ac:dyDescent="0.25">
      <c r="A74" s="435"/>
      <c r="B74" s="831" t="s">
        <v>868</v>
      </c>
      <c r="C74" s="791"/>
      <c r="D74" s="791"/>
      <c r="E74" s="791"/>
      <c r="F74" s="791"/>
      <c r="G74" s="791"/>
      <c r="H74" s="791"/>
      <c r="I74" s="791"/>
      <c r="J74" s="791"/>
      <c r="K74" s="791"/>
      <c r="L74" s="791"/>
      <c r="M74" s="791"/>
      <c r="N74" s="791"/>
      <c r="O74" s="791"/>
      <c r="P74" s="791"/>
      <c r="Q74" s="791"/>
      <c r="AY74" s="527"/>
      <c r="AZ74" s="527"/>
      <c r="BA74" s="527"/>
      <c r="BB74" s="527"/>
      <c r="BC74" s="527"/>
      <c r="BD74" s="638"/>
      <c r="BE74" s="638"/>
      <c r="BF74" s="638"/>
      <c r="BG74" s="527"/>
      <c r="BH74" s="527"/>
      <c r="BI74" s="527"/>
      <c r="BJ74" s="527"/>
    </row>
    <row r="75" spans="1:74" s="436" customFormat="1" ht="12" customHeight="1" x14ac:dyDescent="0.25">
      <c r="A75" s="435"/>
      <c r="B75" s="794" t="s">
        <v>869</v>
      </c>
      <c r="C75" s="795"/>
      <c r="D75" s="795"/>
      <c r="E75" s="795"/>
      <c r="F75" s="795"/>
      <c r="G75" s="795"/>
      <c r="H75" s="795"/>
      <c r="I75" s="795"/>
      <c r="J75" s="795"/>
      <c r="K75" s="795"/>
      <c r="L75" s="795"/>
      <c r="M75" s="795"/>
      <c r="N75" s="795"/>
      <c r="O75" s="795"/>
      <c r="P75" s="795"/>
      <c r="Q75" s="791"/>
      <c r="AY75" s="527"/>
      <c r="AZ75" s="527"/>
      <c r="BA75" s="527"/>
      <c r="BB75" s="527"/>
      <c r="BC75" s="527"/>
      <c r="BD75" s="638"/>
      <c r="BE75" s="638"/>
      <c r="BF75" s="638"/>
      <c r="BG75" s="527"/>
      <c r="BH75" s="527"/>
      <c r="BI75" s="527"/>
      <c r="BJ75" s="527"/>
    </row>
    <row r="76" spans="1:74" s="436" customFormat="1" ht="12" customHeight="1" x14ac:dyDescent="0.25">
      <c r="A76" s="435"/>
      <c r="B76" s="796" t="s">
        <v>870</v>
      </c>
      <c r="C76" s="790"/>
      <c r="D76" s="790"/>
      <c r="E76" s="790"/>
      <c r="F76" s="790"/>
      <c r="G76" s="790"/>
      <c r="H76" s="790"/>
      <c r="I76" s="790"/>
      <c r="J76" s="790"/>
      <c r="K76" s="790"/>
      <c r="L76" s="790"/>
      <c r="M76" s="790"/>
      <c r="N76" s="790"/>
      <c r="O76" s="790"/>
      <c r="P76" s="790"/>
      <c r="Q76" s="791"/>
      <c r="AY76" s="527"/>
      <c r="AZ76" s="527"/>
      <c r="BA76" s="527"/>
      <c r="BB76" s="527"/>
      <c r="BC76" s="527"/>
      <c r="BD76" s="638"/>
      <c r="BE76" s="638"/>
      <c r="BF76" s="638"/>
      <c r="BG76" s="527"/>
      <c r="BH76" s="527"/>
      <c r="BI76" s="527"/>
      <c r="BJ76" s="527"/>
    </row>
    <row r="77" spans="1:74" s="436" customFormat="1" ht="12" customHeight="1" x14ac:dyDescent="0.25">
      <c r="A77" s="435"/>
      <c r="B77" s="789" t="s">
        <v>856</v>
      </c>
      <c r="C77" s="790"/>
      <c r="D77" s="790"/>
      <c r="E77" s="790"/>
      <c r="F77" s="790"/>
      <c r="G77" s="790"/>
      <c r="H77" s="790"/>
      <c r="I77" s="790"/>
      <c r="J77" s="790"/>
      <c r="K77" s="790"/>
      <c r="L77" s="790"/>
      <c r="M77" s="790"/>
      <c r="N77" s="790"/>
      <c r="O77" s="790"/>
      <c r="P77" s="790"/>
      <c r="Q77" s="791"/>
      <c r="AY77" s="527"/>
      <c r="AZ77" s="527"/>
      <c r="BA77" s="527"/>
      <c r="BB77" s="527"/>
      <c r="BC77" s="527"/>
      <c r="BD77" s="638"/>
      <c r="BE77" s="638"/>
      <c r="BF77" s="638"/>
      <c r="BG77" s="527"/>
      <c r="BH77" s="527"/>
      <c r="BI77" s="527"/>
      <c r="BJ77" s="527"/>
    </row>
    <row r="78" spans="1:74" s="437" customFormat="1" ht="12" customHeight="1" x14ac:dyDescent="0.25">
      <c r="A78" s="429"/>
      <c r="B78" s="811" t="s">
        <v>951</v>
      </c>
      <c r="C78" s="791"/>
      <c r="D78" s="791"/>
      <c r="E78" s="791"/>
      <c r="F78" s="791"/>
      <c r="G78" s="791"/>
      <c r="H78" s="791"/>
      <c r="I78" s="791"/>
      <c r="J78" s="791"/>
      <c r="K78" s="791"/>
      <c r="L78" s="791"/>
      <c r="M78" s="791"/>
      <c r="N78" s="791"/>
      <c r="O78" s="791"/>
      <c r="P78" s="791"/>
      <c r="Q78" s="791"/>
      <c r="AY78" s="528"/>
      <c r="AZ78" s="528"/>
      <c r="BA78" s="528"/>
      <c r="BB78" s="528"/>
      <c r="BC78" s="528"/>
      <c r="BD78" s="639"/>
      <c r="BE78" s="639"/>
      <c r="BF78" s="639"/>
      <c r="BG78" s="528"/>
      <c r="BH78" s="528"/>
      <c r="BI78" s="528"/>
      <c r="BJ78" s="528"/>
    </row>
    <row r="79" spans="1:74" x14ac:dyDescent="0.2">
      <c r="BK79" s="402"/>
      <c r="BL79" s="402"/>
      <c r="BM79" s="402"/>
      <c r="BN79" s="402"/>
      <c r="BO79" s="402"/>
      <c r="BP79" s="402"/>
      <c r="BQ79" s="402"/>
      <c r="BR79" s="402"/>
      <c r="BS79" s="402"/>
      <c r="BT79" s="402"/>
      <c r="BU79" s="402"/>
      <c r="BV79" s="402"/>
    </row>
    <row r="80" spans="1:74" x14ac:dyDescent="0.2">
      <c r="BK80" s="402"/>
      <c r="BL80" s="402"/>
      <c r="BM80" s="402"/>
      <c r="BN80" s="402"/>
      <c r="BO80" s="402"/>
      <c r="BP80" s="402"/>
      <c r="BQ80" s="402"/>
      <c r="BR80" s="402"/>
      <c r="BS80" s="402"/>
      <c r="BT80" s="402"/>
      <c r="BU80" s="402"/>
      <c r="BV80" s="402"/>
    </row>
    <row r="81" spans="63:74" x14ac:dyDescent="0.2">
      <c r="BK81" s="402"/>
      <c r="BL81" s="402"/>
      <c r="BM81" s="402"/>
      <c r="BN81" s="402"/>
      <c r="BO81" s="402"/>
      <c r="BP81" s="402"/>
      <c r="BQ81" s="402"/>
      <c r="BR81" s="402"/>
      <c r="BS81" s="402"/>
      <c r="BT81" s="402"/>
      <c r="BU81" s="402"/>
      <c r="BV81" s="402"/>
    </row>
    <row r="82" spans="63:74" x14ac:dyDescent="0.2">
      <c r="BK82" s="402"/>
      <c r="BL82" s="402"/>
      <c r="BM82" s="402"/>
      <c r="BN82" s="402"/>
      <c r="BO82" s="402"/>
      <c r="BP82" s="402"/>
      <c r="BQ82" s="402"/>
      <c r="BR82" s="402"/>
      <c r="BS82" s="402"/>
      <c r="BT82" s="402"/>
      <c r="BU82" s="402"/>
      <c r="BV82" s="402"/>
    </row>
    <row r="83" spans="63:74" x14ac:dyDescent="0.2">
      <c r="BK83" s="402"/>
      <c r="BL83" s="402"/>
      <c r="BM83" s="402"/>
      <c r="BN83" s="402"/>
      <c r="BO83" s="402"/>
      <c r="BP83" s="402"/>
      <c r="BQ83" s="402"/>
      <c r="BR83" s="402"/>
      <c r="BS83" s="402"/>
      <c r="BT83" s="402"/>
      <c r="BU83" s="402"/>
      <c r="BV83" s="402"/>
    </row>
    <row r="84" spans="63:74" x14ac:dyDescent="0.2">
      <c r="BK84" s="402"/>
      <c r="BL84" s="402"/>
      <c r="BM84" s="402"/>
      <c r="BN84" s="402"/>
      <c r="BO84" s="402"/>
      <c r="BP84" s="402"/>
      <c r="BQ84" s="402"/>
      <c r="BR84" s="402"/>
      <c r="BS84" s="402"/>
      <c r="BT84" s="402"/>
      <c r="BU84" s="402"/>
      <c r="BV84" s="402"/>
    </row>
    <row r="85" spans="63:74" x14ac:dyDescent="0.2">
      <c r="BK85" s="402"/>
      <c r="BL85" s="402"/>
      <c r="BM85" s="402"/>
      <c r="BN85" s="402"/>
      <c r="BO85" s="402"/>
      <c r="BP85" s="402"/>
      <c r="BQ85" s="402"/>
      <c r="BR85" s="402"/>
      <c r="BS85" s="402"/>
      <c r="BT85" s="402"/>
      <c r="BU85" s="402"/>
      <c r="BV85" s="402"/>
    </row>
    <row r="86" spans="63:74" x14ac:dyDescent="0.2">
      <c r="BK86" s="402"/>
      <c r="BL86" s="402"/>
      <c r="BM86" s="402"/>
      <c r="BN86" s="402"/>
      <c r="BO86" s="402"/>
      <c r="BP86" s="402"/>
      <c r="BQ86" s="402"/>
      <c r="BR86" s="402"/>
      <c r="BS86" s="402"/>
      <c r="BT86" s="402"/>
      <c r="BU86" s="402"/>
      <c r="BV86" s="402"/>
    </row>
    <row r="87" spans="63:74" x14ac:dyDescent="0.2">
      <c r="BK87" s="402"/>
      <c r="BL87" s="402"/>
      <c r="BM87" s="402"/>
      <c r="BN87" s="402"/>
      <c r="BO87" s="402"/>
      <c r="BP87" s="402"/>
      <c r="BQ87" s="402"/>
      <c r="BR87" s="402"/>
      <c r="BS87" s="402"/>
      <c r="BT87" s="402"/>
      <c r="BU87" s="402"/>
      <c r="BV87" s="402"/>
    </row>
    <row r="88" spans="63:74" x14ac:dyDescent="0.2">
      <c r="BK88" s="402"/>
      <c r="BL88" s="402"/>
      <c r="BM88" s="402"/>
      <c r="BN88" s="402"/>
      <c r="BO88" s="402"/>
      <c r="BP88" s="402"/>
      <c r="BQ88" s="402"/>
      <c r="BR88" s="402"/>
      <c r="BS88" s="402"/>
      <c r="BT88" s="402"/>
      <c r="BU88" s="402"/>
      <c r="BV88" s="402"/>
    </row>
    <row r="89" spans="63:74" x14ac:dyDescent="0.2">
      <c r="BK89" s="402"/>
      <c r="BL89" s="402"/>
      <c r="BM89" s="402"/>
      <c r="BN89" s="402"/>
      <c r="BO89" s="402"/>
      <c r="BP89" s="402"/>
      <c r="BQ89" s="402"/>
      <c r="BR89" s="402"/>
      <c r="BS89" s="402"/>
      <c r="BT89" s="402"/>
      <c r="BU89" s="402"/>
      <c r="BV89" s="402"/>
    </row>
    <row r="90" spans="63:74" x14ac:dyDescent="0.2">
      <c r="BK90" s="402"/>
      <c r="BL90" s="402"/>
      <c r="BM90" s="402"/>
      <c r="BN90" s="402"/>
      <c r="BO90" s="402"/>
      <c r="BP90" s="402"/>
      <c r="BQ90" s="402"/>
      <c r="BR90" s="402"/>
      <c r="BS90" s="402"/>
      <c r="BT90" s="402"/>
      <c r="BU90" s="402"/>
      <c r="BV90" s="402"/>
    </row>
    <row r="91" spans="63:74" x14ac:dyDescent="0.2">
      <c r="BK91" s="402"/>
      <c r="BL91" s="402"/>
      <c r="BM91" s="402"/>
      <c r="BN91" s="402"/>
      <c r="BO91" s="402"/>
      <c r="BP91" s="402"/>
      <c r="BQ91" s="402"/>
      <c r="BR91" s="402"/>
      <c r="BS91" s="402"/>
      <c r="BT91" s="402"/>
      <c r="BU91" s="402"/>
      <c r="BV91" s="402"/>
    </row>
    <row r="92" spans="63:74" x14ac:dyDescent="0.2">
      <c r="BK92" s="402"/>
      <c r="BL92" s="402"/>
      <c r="BM92" s="402"/>
      <c r="BN92" s="402"/>
      <c r="BO92" s="402"/>
      <c r="BP92" s="402"/>
      <c r="BQ92" s="402"/>
      <c r="BR92" s="402"/>
      <c r="BS92" s="402"/>
      <c r="BT92" s="402"/>
      <c r="BU92" s="402"/>
      <c r="BV92" s="402"/>
    </row>
    <row r="93" spans="63:74" x14ac:dyDescent="0.2">
      <c r="BK93" s="402"/>
      <c r="BL93" s="402"/>
      <c r="BM93" s="402"/>
      <c r="BN93" s="402"/>
      <c r="BO93" s="402"/>
      <c r="BP93" s="402"/>
      <c r="BQ93" s="402"/>
      <c r="BR93" s="402"/>
      <c r="BS93" s="402"/>
      <c r="BT93" s="402"/>
      <c r="BU93" s="402"/>
      <c r="BV93" s="402"/>
    </row>
    <row r="94" spans="63:74" x14ac:dyDescent="0.2">
      <c r="BK94" s="402"/>
      <c r="BL94" s="402"/>
      <c r="BM94" s="402"/>
      <c r="BN94" s="402"/>
      <c r="BO94" s="402"/>
      <c r="BP94" s="402"/>
      <c r="BQ94" s="402"/>
      <c r="BR94" s="402"/>
      <c r="BS94" s="402"/>
      <c r="BT94" s="402"/>
      <c r="BU94" s="402"/>
      <c r="BV94" s="402"/>
    </row>
    <row r="95" spans="63:74" x14ac:dyDescent="0.2">
      <c r="BK95" s="402"/>
      <c r="BL95" s="402"/>
      <c r="BM95" s="402"/>
      <c r="BN95" s="402"/>
      <c r="BO95" s="402"/>
      <c r="BP95" s="402"/>
      <c r="BQ95" s="402"/>
      <c r="BR95" s="402"/>
      <c r="BS95" s="402"/>
      <c r="BT95" s="402"/>
      <c r="BU95" s="402"/>
      <c r="BV95" s="402"/>
    </row>
    <row r="96" spans="63:74" x14ac:dyDescent="0.2">
      <c r="BK96" s="402"/>
      <c r="BL96" s="402"/>
      <c r="BM96" s="402"/>
      <c r="BN96" s="402"/>
      <c r="BO96" s="402"/>
      <c r="BP96" s="402"/>
      <c r="BQ96" s="402"/>
      <c r="BR96" s="402"/>
      <c r="BS96" s="402"/>
      <c r="BT96" s="402"/>
      <c r="BU96" s="402"/>
      <c r="BV96" s="402"/>
    </row>
    <row r="97" spans="63:74" x14ac:dyDescent="0.2">
      <c r="BK97" s="402"/>
      <c r="BL97" s="402"/>
      <c r="BM97" s="402"/>
      <c r="BN97" s="402"/>
      <c r="BO97" s="402"/>
      <c r="BP97" s="402"/>
      <c r="BQ97" s="402"/>
      <c r="BR97" s="402"/>
      <c r="BS97" s="402"/>
      <c r="BT97" s="402"/>
      <c r="BU97" s="402"/>
      <c r="BV97" s="402"/>
    </row>
    <row r="98" spans="63:74" x14ac:dyDescent="0.2">
      <c r="BK98" s="402"/>
      <c r="BL98" s="402"/>
      <c r="BM98" s="402"/>
      <c r="BN98" s="402"/>
      <c r="BO98" s="402"/>
      <c r="BP98" s="402"/>
      <c r="BQ98" s="402"/>
      <c r="BR98" s="402"/>
      <c r="BS98" s="402"/>
      <c r="BT98" s="402"/>
      <c r="BU98" s="402"/>
      <c r="BV98" s="402"/>
    </row>
    <row r="99" spans="63:74" x14ac:dyDescent="0.2">
      <c r="BK99" s="402"/>
      <c r="BL99" s="402"/>
      <c r="BM99" s="402"/>
      <c r="BN99" s="402"/>
      <c r="BO99" s="402"/>
      <c r="BP99" s="402"/>
      <c r="BQ99" s="402"/>
      <c r="BR99" s="402"/>
      <c r="BS99" s="402"/>
      <c r="BT99" s="402"/>
      <c r="BU99" s="402"/>
      <c r="BV99" s="402"/>
    </row>
    <row r="100" spans="63:74" x14ac:dyDescent="0.2">
      <c r="BK100" s="402"/>
      <c r="BL100" s="402"/>
      <c r="BM100" s="402"/>
      <c r="BN100" s="402"/>
      <c r="BO100" s="402"/>
      <c r="BP100" s="402"/>
      <c r="BQ100" s="402"/>
      <c r="BR100" s="402"/>
      <c r="BS100" s="402"/>
      <c r="BT100" s="402"/>
      <c r="BU100" s="402"/>
      <c r="BV100" s="402"/>
    </row>
    <row r="101" spans="63:74" x14ac:dyDescent="0.2">
      <c r="BK101" s="402"/>
      <c r="BL101" s="402"/>
      <c r="BM101" s="402"/>
      <c r="BN101" s="402"/>
      <c r="BO101" s="402"/>
      <c r="BP101" s="402"/>
      <c r="BQ101" s="402"/>
      <c r="BR101" s="402"/>
      <c r="BS101" s="402"/>
      <c r="BT101" s="402"/>
      <c r="BU101" s="402"/>
      <c r="BV101" s="402"/>
    </row>
    <row r="102" spans="63:74" x14ac:dyDescent="0.2">
      <c r="BK102" s="402"/>
      <c r="BL102" s="402"/>
      <c r="BM102" s="402"/>
      <c r="BN102" s="402"/>
      <c r="BO102" s="402"/>
      <c r="BP102" s="402"/>
      <c r="BQ102" s="402"/>
      <c r="BR102" s="402"/>
      <c r="BS102" s="402"/>
      <c r="BT102" s="402"/>
      <c r="BU102" s="402"/>
      <c r="BV102" s="402"/>
    </row>
    <row r="103" spans="63:74" x14ac:dyDescent="0.2">
      <c r="BK103" s="402"/>
      <c r="BL103" s="402"/>
      <c r="BM103" s="402"/>
      <c r="BN103" s="402"/>
      <c r="BO103" s="402"/>
      <c r="BP103" s="402"/>
      <c r="BQ103" s="402"/>
      <c r="BR103" s="402"/>
      <c r="BS103" s="402"/>
      <c r="BT103" s="402"/>
      <c r="BU103" s="402"/>
      <c r="BV103" s="402"/>
    </row>
    <row r="104" spans="63:74" x14ac:dyDescent="0.2">
      <c r="BK104" s="402"/>
      <c r="BL104" s="402"/>
      <c r="BM104" s="402"/>
      <c r="BN104" s="402"/>
      <c r="BO104" s="402"/>
      <c r="BP104" s="402"/>
      <c r="BQ104" s="402"/>
      <c r="BR104" s="402"/>
      <c r="BS104" s="402"/>
      <c r="BT104" s="402"/>
      <c r="BU104" s="402"/>
      <c r="BV104" s="402"/>
    </row>
    <row r="105" spans="63:74" x14ac:dyDescent="0.2">
      <c r="BK105" s="402"/>
      <c r="BL105" s="402"/>
      <c r="BM105" s="402"/>
      <c r="BN105" s="402"/>
      <c r="BO105" s="402"/>
      <c r="BP105" s="402"/>
      <c r="BQ105" s="402"/>
      <c r="BR105" s="402"/>
      <c r="BS105" s="402"/>
      <c r="BT105" s="402"/>
      <c r="BU105" s="402"/>
      <c r="BV105" s="402"/>
    </row>
    <row r="106" spans="63:74" x14ac:dyDescent="0.2">
      <c r="BK106" s="402"/>
      <c r="BL106" s="402"/>
      <c r="BM106" s="402"/>
      <c r="BN106" s="402"/>
      <c r="BO106" s="402"/>
      <c r="BP106" s="402"/>
      <c r="BQ106" s="402"/>
      <c r="BR106" s="402"/>
      <c r="BS106" s="402"/>
      <c r="BT106" s="402"/>
      <c r="BU106" s="402"/>
      <c r="BV106" s="402"/>
    </row>
    <row r="107" spans="63:74" x14ac:dyDescent="0.2">
      <c r="BK107" s="402"/>
      <c r="BL107" s="402"/>
      <c r="BM107" s="402"/>
      <c r="BN107" s="402"/>
      <c r="BO107" s="402"/>
      <c r="BP107" s="402"/>
      <c r="BQ107" s="402"/>
      <c r="BR107" s="402"/>
      <c r="BS107" s="402"/>
      <c r="BT107" s="402"/>
      <c r="BU107" s="402"/>
      <c r="BV107" s="402"/>
    </row>
    <row r="108" spans="63:74" x14ac:dyDescent="0.2">
      <c r="BK108" s="402"/>
      <c r="BL108" s="402"/>
      <c r="BM108" s="402"/>
      <c r="BN108" s="402"/>
      <c r="BO108" s="402"/>
      <c r="BP108" s="402"/>
      <c r="BQ108" s="402"/>
      <c r="BR108" s="402"/>
      <c r="BS108" s="402"/>
      <c r="BT108" s="402"/>
      <c r="BU108" s="402"/>
      <c r="BV108" s="402"/>
    </row>
    <row r="109" spans="63:74" x14ac:dyDescent="0.2">
      <c r="BK109" s="402"/>
      <c r="BL109" s="402"/>
      <c r="BM109" s="402"/>
      <c r="BN109" s="402"/>
      <c r="BO109" s="402"/>
      <c r="BP109" s="402"/>
      <c r="BQ109" s="402"/>
      <c r="BR109" s="402"/>
      <c r="BS109" s="402"/>
      <c r="BT109" s="402"/>
      <c r="BU109" s="402"/>
      <c r="BV109" s="402"/>
    </row>
    <row r="110" spans="63:74" x14ac:dyDescent="0.2">
      <c r="BK110" s="402"/>
      <c r="BL110" s="402"/>
      <c r="BM110" s="402"/>
      <c r="BN110" s="402"/>
      <c r="BO110" s="402"/>
      <c r="BP110" s="402"/>
      <c r="BQ110" s="402"/>
      <c r="BR110" s="402"/>
      <c r="BS110" s="402"/>
      <c r="BT110" s="402"/>
      <c r="BU110" s="402"/>
      <c r="BV110" s="402"/>
    </row>
    <row r="111" spans="63:74" x14ac:dyDescent="0.2">
      <c r="BK111" s="402"/>
      <c r="BL111" s="402"/>
      <c r="BM111" s="402"/>
      <c r="BN111" s="402"/>
      <c r="BO111" s="402"/>
      <c r="BP111" s="402"/>
      <c r="BQ111" s="402"/>
      <c r="BR111" s="402"/>
      <c r="BS111" s="402"/>
      <c r="BT111" s="402"/>
      <c r="BU111" s="402"/>
      <c r="BV111" s="402"/>
    </row>
    <row r="112" spans="63:74" x14ac:dyDescent="0.2">
      <c r="BK112" s="402"/>
      <c r="BL112" s="402"/>
      <c r="BM112" s="402"/>
      <c r="BN112" s="402"/>
      <c r="BO112" s="402"/>
      <c r="BP112" s="402"/>
      <c r="BQ112" s="402"/>
      <c r="BR112" s="402"/>
      <c r="BS112" s="402"/>
      <c r="BT112" s="402"/>
      <c r="BU112" s="402"/>
      <c r="BV112" s="402"/>
    </row>
    <row r="113" spans="63:74" x14ac:dyDescent="0.2">
      <c r="BK113" s="402"/>
      <c r="BL113" s="402"/>
      <c r="BM113" s="402"/>
      <c r="BN113" s="402"/>
      <c r="BO113" s="402"/>
      <c r="BP113" s="402"/>
      <c r="BQ113" s="402"/>
      <c r="BR113" s="402"/>
      <c r="BS113" s="402"/>
      <c r="BT113" s="402"/>
      <c r="BU113" s="402"/>
      <c r="BV113" s="402"/>
    </row>
    <row r="114" spans="63:74" x14ac:dyDescent="0.2">
      <c r="BK114" s="402"/>
      <c r="BL114" s="402"/>
      <c r="BM114" s="402"/>
      <c r="BN114" s="402"/>
      <c r="BO114" s="402"/>
      <c r="BP114" s="402"/>
      <c r="BQ114" s="402"/>
      <c r="BR114" s="402"/>
      <c r="BS114" s="402"/>
      <c r="BT114" s="402"/>
      <c r="BU114" s="402"/>
      <c r="BV114" s="402"/>
    </row>
    <row r="115" spans="63:74" x14ac:dyDescent="0.2">
      <c r="BK115" s="402"/>
      <c r="BL115" s="402"/>
      <c r="BM115" s="402"/>
      <c r="BN115" s="402"/>
      <c r="BO115" s="402"/>
      <c r="BP115" s="402"/>
      <c r="BQ115" s="402"/>
      <c r="BR115" s="402"/>
      <c r="BS115" s="402"/>
      <c r="BT115" s="402"/>
      <c r="BU115" s="402"/>
      <c r="BV115" s="402"/>
    </row>
    <row r="116" spans="63:74" x14ac:dyDescent="0.2">
      <c r="BK116" s="402"/>
      <c r="BL116" s="402"/>
      <c r="BM116" s="402"/>
      <c r="BN116" s="402"/>
      <c r="BO116" s="402"/>
      <c r="BP116" s="402"/>
      <c r="BQ116" s="402"/>
      <c r="BR116" s="402"/>
      <c r="BS116" s="402"/>
      <c r="BT116" s="402"/>
      <c r="BU116" s="402"/>
      <c r="BV116" s="402"/>
    </row>
    <row r="117" spans="63:74" x14ac:dyDescent="0.2">
      <c r="BK117" s="402"/>
      <c r="BL117" s="402"/>
      <c r="BM117" s="402"/>
      <c r="BN117" s="402"/>
      <c r="BO117" s="402"/>
      <c r="BP117" s="402"/>
      <c r="BQ117" s="402"/>
      <c r="BR117" s="402"/>
      <c r="BS117" s="402"/>
      <c r="BT117" s="402"/>
      <c r="BU117" s="402"/>
      <c r="BV117" s="402"/>
    </row>
    <row r="118" spans="63:74" x14ac:dyDescent="0.2">
      <c r="BK118" s="402"/>
      <c r="BL118" s="402"/>
      <c r="BM118" s="402"/>
      <c r="BN118" s="402"/>
      <c r="BO118" s="402"/>
      <c r="BP118" s="402"/>
      <c r="BQ118" s="402"/>
      <c r="BR118" s="402"/>
      <c r="BS118" s="402"/>
      <c r="BT118" s="402"/>
      <c r="BU118" s="402"/>
      <c r="BV118" s="402"/>
    </row>
    <row r="119" spans="63:74" x14ac:dyDescent="0.2">
      <c r="BK119" s="402"/>
      <c r="BL119" s="402"/>
      <c r="BM119" s="402"/>
      <c r="BN119" s="402"/>
      <c r="BO119" s="402"/>
      <c r="BP119" s="402"/>
      <c r="BQ119" s="402"/>
      <c r="BR119" s="402"/>
      <c r="BS119" s="402"/>
      <c r="BT119" s="402"/>
      <c r="BU119" s="402"/>
      <c r="BV119" s="402"/>
    </row>
    <row r="120" spans="63:74" x14ac:dyDescent="0.2">
      <c r="BK120" s="402"/>
      <c r="BL120" s="402"/>
      <c r="BM120" s="402"/>
      <c r="BN120" s="402"/>
      <c r="BO120" s="402"/>
      <c r="BP120" s="402"/>
      <c r="BQ120" s="402"/>
      <c r="BR120" s="402"/>
      <c r="BS120" s="402"/>
      <c r="BT120" s="402"/>
      <c r="BU120" s="402"/>
      <c r="BV120" s="402"/>
    </row>
    <row r="121" spans="63:74" x14ac:dyDescent="0.2">
      <c r="BK121" s="402"/>
      <c r="BL121" s="402"/>
      <c r="BM121" s="402"/>
      <c r="BN121" s="402"/>
      <c r="BO121" s="402"/>
      <c r="BP121" s="402"/>
      <c r="BQ121" s="402"/>
      <c r="BR121" s="402"/>
      <c r="BS121" s="402"/>
      <c r="BT121" s="402"/>
      <c r="BU121" s="402"/>
      <c r="BV121" s="402"/>
    </row>
    <row r="122" spans="63:74" x14ac:dyDescent="0.2">
      <c r="BK122" s="402"/>
      <c r="BL122" s="402"/>
      <c r="BM122" s="402"/>
      <c r="BN122" s="402"/>
      <c r="BO122" s="402"/>
      <c r="BP122" s="402"/>
      <c r="BQ122" s="402"/>
      <c r="BR122" s="402"/>
      <c r="BS122" s="402"/>
      <c r="BT122" s="402"/>
      <c r="BU122" s="402"/>
      <c r="BV122" s="402"/>
    </row>
    <row r="123" spans="63:74" x14ac:dyDescent="0.2">
      <c r="BK123" s="402"/>
      <c r="BL123" s="402"/>
      <c r="BM123" s="402"/>
      <c r="BN123" s="402"/>
      <c r="BO123" s="402"/>
      <c r="BP123" s="402"/>
      <c r="BQ123" s="402"/>
      <c r="BR123" s="402"/>
      <c r="BS123" s="402"/>
      <c r="BT123" s="402"/>
      <c r="BU123" s="402"/>
      <c r="BV123" s="402"/>
    </row>
    <row r="124" spans="63:74" x14ac:dyDescent="0.2">
      <c r="BK124" s="402"/>
      <c r="BL124" s="402"/>
      <c r="BM124" s="402"/>
      <c r="BN124" s="402"/>
      <c r="BO124" s="402"/>
      <c r="BP124" s="402"/>
      <c r="BQ124" s="402"/>
      <c r="BR124" s="402"/>
      <c r="BS124" s="402"/>
      <c r="BT124" s="402"/>
      <c r="BU124" s="402"/>
      <c r="BV124" s="402"/>
    </row>
    <row r="125" spans="63:74" x14ac:dyDescent="0.2">
      <c r="BK125" s="402"/>
      <c r="BL125" s="402"/>
      <c r="BM125" s="402"/>
      <c r="BN125" s="402"/>
      <c r="BO125" s="402"/>
      <c r="BP125" s="402"/>
      <c r="BQ125" s="402"/>
      <c r="BR125" s="402"/>
      <c r="BS125" s="402"/>
      <c r="BT125" s="402"/>
      <c r="BU125" s="402"/>
      <c r="BV125" s="402"/>
    </row>
    <row r="126" spans="63:74" x14ac:dyDescent="0.2">
      <c r="BK126" s="402"/>
      <c r="BL126" s="402"/>
      <c r="BM126" s="402"/>
      <c r="BN126" s="402"/>
      <c r="BO126" s="402"/>
      <c r="BP126" s="402"/>
      <c r="BQ126" s="402"/>
      <c r="BR126" s="402"/>
      <c r="BS126" s="402"/>
      <c r="BT126" s="402"/>
      <c r="BU126" s="402"/>
      <c r="BV126" s="402"/>
    </row>
    <row r="127" spans="63:74" x14ac:dyDescent="0.2">
      <c r="BK127" s="402"/>
      <c r="BL127" s="402"/>
      <c r="BM127" s="402"/>
      <c r="BN127" s="402"/>
      <c r="BO127" s="402"/>
      <c r="BP127" s="402"/>
      <c r="BQ127" s="402"/>
      <c r="BR127" s="402"/>
      <c r="BS127" s="402"/>
      <c r="BT127" s="402"/>
      <c r="BU127" s="402"/>
      <c r="BV127" s="402"/>
    </row>
    <row r="128" spans="63:74" x14ac:dyDescent="0.2">
      <c r="BK128" s="402"/>
      <c r="BL128" s="402"/>
      <c r="BM128" s="402"/>
      <c r="BN128" s="402"/>
      <c r="BO128" s="402"/>
      <c r="BP128" s="402"/>
      <c r="BQ128" s="402"/>
      <c r="BR128" s="402"/>
      <c r="BS128" s="402"/>
      <c r="BT128" s="402"/>
      <c r="BU128" s="402"/>
      <c r="BV128" s="402"/>
    </row>
    <row r="129" spans="63:74" x14ac:dyDescent="0.2">
      <c r="BK129" s="402"/>
      <c r="BL129" s="402"/>
      <c r="BM129" s="402"/>
      <c r="BN129" s="402"/>
      <c r="BO129" s="402"/>
      <c r="BP129" s="402"/>
      <c r="BQ129" s="402"/>
      <c r="BR129" s="402"/>
      <c r="BS129" s="402"/>
      <c r="BT129" s="402"/>
      <c r="BU129" s="402"/>
      <c r="BV129" s="402"/>
    </row>
    <row r="130" spans="63:74" x14ac:dyDescent="0.2">
      <c r="BK130" s="402"/>
      <c r="BL130" s="402"/>
      <c r="BM130" s="402"/>
      <c r="BN130" s="402"/>
      <c r="BO130" s="402"/>
      <c r="BP130" s="402"/>
      <c r="BQ130" s="402"/>
      <c r="BR130" s="402"/>
      <c r="BS130" s="402"/>
      <c r="BT130" s="402"/>
      <c r="BU130" s="402"/>
      <c r="BV130" s="402"/>
    </row>
    <row r="131" spans="63:74" x14ac:dyDescent="0.2">
      <c r="BK131" s="402"/>
      <c r="BL131" s="402"/>
      <c r="BM131" s="402"/>
      <c r="BN131" s="402"/>
      <c r="BO131" s="402"/>
      <c r="BP131" s="402"/>
      <c r="BQ131" s="402"/>
      <c r="BR131" s="402"/>
      <c r="BS131" s="402"/>
      <c r="BT131" s="402"/>
      <c r="BU131" s="402"/>
      <c r="BV131" s="402"/>
    </row>
    <row r="132" spans="63:74" x14ac:dyDescent="0.2">
      <c r="BK132" s="402"/>
      <c r="BL132" s="402"/>
      <c r="BM132" s="402"/>
      <c r="BN132" s="402"/>
      <c r="BO132" s="402"/>
      <c r="BP132" s="402"/>
      <c r="BQ132" s="402"/>
      <c r="BR132" s="402"/>
      <c r="BS132" s="402"/>
      <c r="BT132" s="402"/>
      <c r="BU132" s="402"/>
      <c r="BV132" s="402"/>
    </row>
    <row r="133" spans="63:74" x14ac:dyDescent="0.2">
      <c r="BK133" s="402"/>
      <c r="BL133" s="402"/>
      <c r="BM133" s="402"/>
      <c r="BN133" s="402"/>
      <c r="BO133" s="402"/>
      <c r="BP133" s="402"/>
      <c r="BQ133" s="402"/>
      <c r="BR133" s="402"/>
      <c r="BS133" s="402"/>
      <c r="BT133" s="402"/>
      <c r="BU133" s="402"/>
      <c r="BV133" s="402"/>
    </row>
    <row r="134" spans="63:74" x14ac:dyDescent="0.2">
      <c r="BK134" s="402"/>
      <c r="BL134" s="402"/>
      <c r="BM134" s="402"/>
      <c r="BN134" s="402"/>
      <c r="BO134" s="402"/>
      <c r="BP134" s="402"/>
      <c r="BQ134" s="402"/>
      <c r="BR134" s="402"/>
      <c r="BS134" s="402"/>
      <c r="BT134" s="402"/>
      <c r="BU134" s="402"/>
      <c r="BV134" s="402"/>
    </row>
    <row r="135" spans="63:74" x14ac:dyDescent="0.2">
      <c r="BK135" s="402"/>
      <c r="BL135" s="402"/>
      <c r="BM135" s="402"/>
      <c r="BN135" s="402"/>
      <c r="BO135" s="402"/>
      <c r="BP135" s="402"/>
      <c r="BQ135" s="402"/>
      <c r="BR135" s="402"/>
      <c r="BS135" s="402"/>
      <c r="BT135" s="402"/>
      <c r="BU135" s="402"/>
      <c r="BV135" s="402"/>
    </row>
    <row r="136" spans="63:74" x14ac:dyDescent="0.2">
      <c r="BK136" s="402"/>
      <c r="BL136" s="402"/>
      <c r="BM136" s="402"/>
      <c r="BN136" s="402"/>
      <c r="BO136" s="402"/>
      <c r="BP136" s="402"/>
      <c r="BQ136" s="402"/>
      <c r="BR136" s="402"/>
      <c r="BS136" s="402"/>
      <c r="BT136" s="402"/>
      <c r="BU136" s="402"/>
      <c r="BV136" s="402"/>
    </row>
    <row r="137" spans="63:74" x14ac:dyDescent="0.2">
      <c r="BK137" s="402"/>
      <c r="BL137" s="402"/>
      <c r="BM137" s="402"/>
      <c r="BN137" s="402"/>
      <c r="BO137" s="402"/>
      <c r="BP137" s="402"/>
      <c r="BQ137" s="402"/>
      <c r="BR137" s="402"/>
      <c r="BS137" s="402"/>
      <c r="BT137" s="402"/>
      <c r="BU137" s="402"/>
      <c r="BV137" s="402"/>
    </row>
    <row r="138" spans="63:74" x14ac:dyDescent="0.2">
      <c r="BK138" s="402"/>
      <c r="BL138" s="402"/>
      <c r="BM138" s="402"/>
      <c r="BN138" s="402"/>
      <c r="BO138" s="402"/>
      <c r="BP138" s="402"/>
      <c r="BQ138" s="402"/>
      <c r="BR138" s="402"/>
      <c r="BS138" s="402"/>
      <c r="BT138" s="402"/>
      <c r="BU138" s="402"/>
      <c r="BV138" s="402"/>
    </row>
    <row r="139" spans="63:74" x14ac:dyDescent="0.2">
      <c r="BK139" s="402"/>
      <c r="BL139" s="402"/>
      <c r="BM139" s="402"/>
      <c r="BN139" s="402"/>
      <c r="BO139" s="402"/>
      <c r="BP139" s="402"/>
      <c r="BQ139" s="402"/>
      <c r="BR139" s="402"/>
      <c r="BS139" s="402"/>
      <c r="BT139" s="402"/>
      <c r="BU139" s="402"/>
      <c r="BV139" s="402"/>
    </row>
    <row r="140" spans="63:74" x14ac:dyDescent="0.2">
      <c r="BK140" s="402"/>
      <c r="BL140" s="402"/>
      <c r="BM140" s="402"/>
      <c r="BN140" s="402"/>
      <c r="BO140" s="402"/>
      <c r="BP140" s="402"/>
      <c r="BQ140" s="402"/>
      <c r="BR140" s="402"/>
      <c r="BS140" s="402"/>
      <c r="BT140" s="402"/>
      <c r="BU140" s="402"/>
      <c r="BV140" s="402"/>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2020-07-01T22:26:01Z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